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tatumalenko/Documents/Code/matlab/repositories/tes-performance-calculator/test/"/>
    </mc:Choice>
  </mc:AlternateContent>
  <bookViews>
    <workbookView xWindow="120" yWindow="600" windowWidth="28800" windowHeight="16700" tabRatio="500"/>
  </bookViews>
  <sheets>
    <sheet name="Data" sheetId="1" r:id="rId1"/>
    <sheet name="Summary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" i="1" l="1"/>
  <c r="Q2" i="1"/>
  <c r="S2" i="1"/>
  <c r="T2" i="1"/>
  <c r="X2" i="1"/>
  <c r="W2" i="1"/>
  <c r="Y2" i="1"/>
  <c r="M3" i="1"/>
  <c r="Q3" i="1"/>
  <c r="S3" i="1"/>
  <c r="T3" i="1"/>
  <c r="X3" i="1"/>
  <c r="W3" i="1"/>
  <c r="Y3" i="1"/>
  <c r="M4" i="1"/>
  <c r="Q4" i="1"/>
  <c r="S4" i="1"/>
  <c r="T4" i="1"/>
  <c r="X4" i="1"/>
  <c r="W4" i="1"/>
  <c r="Y4" i="1"/>
  <c r="M5" i="1"/>
  <c r="Q5" i="1"/>
  <c r="S5" i="1"/>
  <c r="T5" i="1"/>
  <c r="X5" i="1"/>
  <c r="W5" i="1"/>
  <c r="Y5" i="1"/>
  <c r="M6" i="1"/>
  <c r="Q6" i="1"/>
  <c r="S6" i="1"/>
  <c r="T6" i="1"/>
  <c r="X6" i="1"/>
  <c r="W6" i="1"/>
  <c r="Y6" i="1"/>
  <c r="M7" i="1"/>
  <c r="Q7" i="1"/>
  <c r="S7" i="1"/>
  <c r="T7" i="1"/>
  <c r="X7" i="1"/>
  <c r="W7" i="1"/>
  <c r="Y7" i="1"/>
  <c r="M8" i="1"/>
  <c r="Q8" i="1"/>
  <c r="S8" i="1"/>
  <c r="T8" i="1"/>
  <c r="X8" i="1"/>
  <c r="W8" i="1"/>
  <c r="Y8" i="1"/>
  <c r="M9" i="1"/>
  <c r="Q9" i="1"/>
  <c r="S9" i="1"/>
  <c r="T9" i="1"/>
  <c r="X9" i="1"/>
  <c r="W9" i="1"/>
  <c r="Y9" i="1"/>
  <c r="M10" i="1"/>
  <c r="Q10" i="1"/>
  <c r="S10" i="1"/>
  <c r="T10" i="1"/>
  <c r="X10" i="1"/>
  <c r="W10" i="1"/>
  <c r="Y10" i="1"/>
  <c r="M11" i="1"/>
  <c r="Q11" i="1"/>
  <c r="S11" i="1"/>
  <c r="T11" i="1"/>
  <c r="X11" i="1"/>
  <c r="W11" i="1"/>
  <c r="Y11" i="1"/>
  <c r="M12" i="1"/>
  <c r="Q12" i="1"/>
  <c r="S12" i="1"/>
  <c r="T12" i="1"/>
  <c r="X12" i="1"/>
  <c r="W12" i="1"/>
  <c r="Y12" i="1"/>
  <c r="M13" i="1"/>
  <c r="Q13" i="1"/>
  <c r="S13" i="1"/>
  <c r="T13" i="1"/>
  <c r="X13" i="1"/>
  <c r="W13" i="1"/>
  <c r="Y13" i="1"/>
  <c r="M14" i="1"/>
  <c r="Q14" i="1"/>
  <c r="S14" i="1"/>
  <c r="T14" i="1"/>
  <c r="X14" i="1"/>
  <c r="W14" i="1"/>
  <c r="Y14" i="1"/>
  <c r="M15" i="1"/>
  <c r="Q15" i="1"/>
  <c r="S15" i="1"/>
  <c r="T15" i="1"/>
  <c r="X15" i="1"/>
  <c r="W15" i="1"/>
  <c r="Y15" i="1"/>
  <c r="M16" i="1"/>
  <c r="Q16" i="1"/>
  <c r="S16" i="1"/>
  <c r="T16" i="1"/>
  <c r="X16" i="1"/>
  <c r="W16" i="1"/>
  <c r="Y16" i="1"/>
  <c r="M17" i="1"/>
  <c r="Q17" i="1"/>
  <c r="S17" i="1"/>
  <c r="T17" i="1"/>
  <c r="X17" i="1"/>
  <c r="W17" i="1"/>
  <c r="Y17" i="1"/>
  <c r="M18" i="1"/>
  <c r="Q18" i="1"/>
  <c r="S18" i="1"/>
  <c r="T18" i="1"/>
  <c r="X18" i="1"/>
  <c r="W18" i="1"/>
  <c r="Y18" i="1"/>
  <c r="M19" i="1"/>
  <c r="Q19" i="1"/>
  <c r="S19" i="1"/>
  <c r="T19" i="1"/>
  <c r="X19" i="1"/>
  <c r="W19" i="1"/>
  <c r="Y19" i="1"/>
  <c r="M20" i="1"/>
  <c r="Q20" i="1"/>
  <c r="S20" i="1"/>
  <c r="T20" i="1"/>
  <c r="X20" i="1"/>
  <c r="W20" i="1"/>
  <c r="Y20" i="1"/>
  <c r="M21" i="1"/>
  <c r="Q21" i="1"/>
  <c r="S21" i="1"/>
  <c r="T21" i="1"/>
  <c r="X21" i="1"/>
  <c r="W21" i="1"/>
  <c r="Y21" i="1"/>
  <c r="M22" i="1"/>
  <c r="Q22" i="1"/>
  <c r="S22" i="1"/>
  <c r="T22" i="1"/>
  <c r="X22" i="1"/>
  <c r="W22" i="1"/>
  <c r="Y22" i="1"/>
  <c r="M23" i="1"/>
  <c r="Q23" i="1"/>
  <c r="S23" i="1"/>
  <c r="T23" i="1"/>
  <c r="X23" i="1"/>
  <c r="W23" i="1"/>
  <c r="Y23" i="1"/>
  <c r="M24" i="1"/>
  <c r="Q24" i="1"/>
  <c r="S24" i="1"/>
  <c r="T24" i="1"/>
  <c r="X24" i="1"/>
  <c r="W24" i="1"/>
  <c r="Y24" i="1"/>
  <c r="M25" i="1"/>
  <c r="Q25" i="1"/>
  <c r="S25" i="1"/>
  <c r="T25" i="1"/>
  <c r="X25" i="1"/>
  <c r="W25" i="1"/>
  <c r="Y25" i="1"/>
  <c r="M26" i="1"/>
  <c r="Q26" i="1"/>
  <c r="S26" i="1"/>
  <c r="T26" i="1"/>
  <c r="X26" i="1"/>
  <c r="W26" i="1"/>
  <c r="Y26" i="1"/>
  <c r="M27" i="1"/>
  <c r="Q27" i="1"/>
  <c r="S27" i="1"/>
  <c r="T27" i="1"/>
  <c r="X27" i="1"/>
  <c r="W27" i="1"/>
  <c r="Y27" i="1"/>
  <c r="M28" i="1"/>
  <c r="Q28" i="1"/>
  <c r="S28" i="1"/>
  <c r="T28" i="1"/>
  <c r="X28" i="1"/>
  <c r="W28" i="1"/>
  <c r="Y28" i="1"/>
  <c r="M29" i="1"/>
  <c r="Q29" i="1"/>
  <c r="S29" i="1"/>
  <c r="T29" i="1"/>
  <c r="X29" i="1"/>
  <c r="W29" i="1"/>
  <c r="Y29" i="1"/>
  <c r="M30" i="1"/>
  <c r="Q30" i="1"/>
  <c r="S30" i="1"/>
  <c r="T30" i="1"/>
  <c r="X30" i="1"/>
  <c r="W30" i="1"/>
  <c r="Y30" i="1"/>
  <c r="M31" i="1"/>
  <c r="Q31" i="1"/>
  <c r="S31" i="1"/>
  <c r="T31" i="1"/>
  <c r="X31" i="1"/>
  <c r="W31" i="1"/>
  <c r="Y31" i="1"/>
  <c r="M32" i="1"/>
  <c r="Q32" i="1"/>
  <c r="S32" i="1"/>
  <c r="T32" i="1"/>
  <c r="X32" i="1"/>
  <c r="W32" i="1"/>
  <c r="Y32" i="1"/>
  <c r="M33" i="1"/>
  <c r="Q33" i="1"/>
  <c r="S33" i="1"/>
  <c r="T33" i="1"/>
  <c r="X33" i="1"/>
  <c r="W33" i="1"/>
  <c r="Y33" i="1"/>
  <c r="M34" i="1"/>
  <c r="Q34" i="1"/>
  <c r="S34" i="1"/>
  <c r="T34" i="1"/>
  <c r="X34" i="1"/>
  <c r="W34" i="1"/>
  <c r="Y34" i="1"/>
  <c r="M35" i="1"/>
  <c r="Q35" i="1"/>
  <c r="S35" i="1"/>
  <c r="T35" i="1"/>
  <c r="X35" i="1"/>
  <c r="W35" i="1"/>
  <c r="Y35" i="1"/>
  <c r="M36" i="1"/>
  <c r="Q36" i="1"/>
  <c r="S36" i="1"/>
  <c r="T36" i="1"/>
  <c r="X36" i="1"/>
  <c r="W36" i="1"/>
  <c r="Y36" i="1"/>
  <c r="M37" i="1"/>
  <c r="Q37" i="1"/>
  <c r="S37" i="1"/>
  <c r="T37" i="1"/>
  <c r="X37" i="1"/>
  <c r="W37" i="1"/>
  <c r="Y37" i="1"/>
  <c r="M38" i="1"/>
  <c r="Q38" i="1"/>
  <c r="S38" i="1"/>
  <c r="T38" i="1"/>
  <c r="X38" i="1"/>
  <c r="W38" i="1"/>
  <c r="Y38" i="1"/>
  <c r="M39" i="1"/>
  <c r="Q39" i="1"/>
  <c r="S39" i="1"/>
  <c r="T39" i="1"/>
  <c r="X39" i="1"/>
  <c r="W39" i="1"/>
  <c r="Y39" i="1"/>
  <c r="M40" i="1"/>
  <c r="Q40" i="1"/>
  <c r="S40" i="1"/>
  <c r="T40" i="1"/>
  <c r="X40" i="1"/>
  <c r="W40" i="1"/>
  <c r="Y40" i="1"/>
  <c r="M41" i="1"/>
  <c r="Q41" i="1"/>
  <c r="S41" i="1"/>
  <c r="T41" i="1"/>
  <c r="X41" i="1"/>
  <c r="W41" i="1"/>
  <c r="Y41" i="1"/>
  <c r="M42" i="1"/>
  <c r="Q42" i="1"/>
  <c r="S42" i="1"/>
  <c r="T42" i="1"/>
  <c r="X42" i="1"/>
  <c r="W42" i="1"/>
  <c r="Y42" i="1"/>
  <c r="M43" i="1"/>
  <c r="Q43" i="1"/>
  <c r="S43" i="1"/>
  <c r="T43" i="1"/>
  <c r="X43" i="1"/>
  <c r="W43" i="1"/>
  <c r="Y43" i="1"/>
  <c r="M44" i="1"/>
  <c r="Q44" i="1"/>
  <c r="S44" i="1"/>
  <c r="T44" i="1"/>
  <c r="X44" i="1"/>
  <c r="W44" i="1"/>
  <c r="Y44" i="1"/>
  <c r="M45" i="1"/>
  <c r="Q45" i="1"/>
  <c r="S45" i="1"/>
  <c r="T45" i="1"/>
  <c r="X45" i="1"/>
  <c r="W45" i="1"/>
  <c r="Y45" i="1"/>
  <c r="M46" i="1"/>
  <c r="Q46" i="1"/>
  <c r="S46" i="1"/>
  <c r="T46" i="1"/>
  <c r="X46" i="1"/>
  <c r="W46" i="1"/>
  <c r="Y46" i="1"/>
  <c r="M47" i="1"/>
  <c r="Q47" i="1"/>
  <c r="S47" i="1"/>
  <c r="T47" i="1"/>
  <c r="X47" i="1"/>
  <c r="W47" i="1"/>
  <c r="Y47" i="1"/>
  <c r="M48" i="1"/>
  <c r="Q48" i="1"/>
  <c r="S48" i="1"/>
  <c r="T48" i="1"/>
  <c r="X48" i="1"/>
  <c r="W48" i="1"/>
  <c r="Y48" i="1"/>
  <c r="M49" i="1"/>
  <c r="Q49" i="1"/>
  <c r="S49" i="1"/>
  <c r="T49" i="1"/>
  <c r="X49" i="1"/>
  <c r="W49" i="1"/>
  <c r="Y49" i="1"/>
  <c r="M50" i="1"/>
  <c r="Q50" i="1"/>
  <c r="S50" i="1"/>
  <c r="T50" i="1"/>
  <c r="X50" i="1"/>
  <c r="W50" i="1"/>
  <c r="Y50" i="1"/>
  <c r="M51" i="1"/>
  <c r="Q51" i="1"/>
  <c r="S51" i="1"/>
  <c r="T51" i="1"/>
  <c r="X51" i="1"/>
  <c r="W51" i="1"/>
  <c r="Y51" i="1"/>
  <c r="M52" i="1"/>
  <c r="Q52" i="1"/>
  <c r="S52" i="1"/>
  <c r="T52" i="1"/>
  <c r="X52" i="1"/>
  <c r="W52" i="1"/>
  <c r="Y52" i="1"/>
  <c r="M53" i="1"/>
  <c r="Q53" i="1"/>
  <c r="S53" i="1"/>
  <c r="T53" i="1"/>
  <c r="X53" i="1"/>
  <c r="W53" i="1"/>
  <c r="Y53" i="1"/>
  <c r="M54" i="1"/>
  <c r="Q54" i="1"/>
  <c r="S54" i="1"/>
  <c r="T54" i="1"/>
  <c r="X54" i="1"/>
  <c r="W54" i="1"/>
  <c r="Y54" i="1"/>
  <c r="M55" i="1"/>
  <c r="Q55" i="1"/>
  <c r="S55" i="1"/>
  <c r="T55" i="1"/>
  <c r="X55" i="1"/>
  <c r="W55" i="1"/>
  <c r="Y55" i="1"/>
  <c r="M56" i="1"/>
  <c r="Q56" i="1"/>
  <c r="S56" i="1"/>
  <c r="T56" i="1"/>
  <c r="X56" i="1"/>
  <c r="W56" i="1"/>
  <c r="Y56" i="1"/>
  <c r="M57" i="1"/>
  <c r="Q57" i="1"/>
  <c r="S57" i="1"/>
  <c r="T57" i="1"/>
  <c r="X57" i="1"/>
  <c r="W57" i="1"/>
  <c r="Y57" i="1"/>
  <c r="M58" i="1"/>
  <c r="Q58" i="1"/>
  <c r="S58" i="1"/>
  <c r="T58" i="1"/>
  <c r="X58" i="1"/>
  <c r="W58" i="1"/>
  <c r="Y58" i="1"/>
  <c r="M59" i="1"/>
  <c r="Q59" i="1"/>
  <c r="S59" i="1"/>
  <c r="T59" i="1"/>
  <c r="X59" i="1"/>
  <c r="W59" i="1"/>
  <c r="Y59" i="1"/>
  <c r="M60" i="1"/>
  <c r="Q60" i="1"/>
  <c r="S60" i="1"/>
  <c r="T60" i="1"/>
  <c r="X60" i="1"/>
  <c r="W60" i="1"/>
  <c r="Y60" i="1"/>
  <c r="M61" i="1"/>
  <c r="Q61" i="1"/>
  <c r="S61" i="1"/>
  <c r="T61" i="1"/>
  <c r="X61" i="1"/>
  <c r="W61" i="1"/>
  <c r="Y61" i="1"/>
  <c r="M62" i="1"/>
  <c r="Q62" i="1"/>
  <c r="S62" i="1"/>
  <c r="T62" i="1"/>
  <c r="X62" i="1"/>
  <c r="W62" i="1"/>
  <c r="Y62" i="1"/>
  <c r="M63" i="1"/>
  <c r="Q63" i="1"/>
  <c r="S63" i="1"/>
  <c r="T63" i="1"/>
  <c r="X63" i="1"/>
  <c r="W63" i="1"/>
  <c r="Y63" i="1"/>
  <c r="M64" i="1"/>
  <c r="Q64" i="1"/>
  <c r="S64" i="1"/>
  <c r="T64" i="1"/>
  <c r="X64" i="1"/>
  <c r="W64" i="1"/>
  <c r="Y64" i="1"/>
  <c r="M65" i="1"/>
  <c r="Q65" i="1"/>
  <c r="S65" i="1"/>
  <c r="T65" i="1"/>
  <c r="X65" i="1"/>
  <c r="W65" i="1"/>
  <c r="Y65" i="1"/>
  <c r="M66" i="1"/>
  <c r="Q66" i="1"/>
  <c r="S66" i="1"/>
  <c r="T66" i="1"/>
  <c r="X66" i="1"/>
  <c r="W66" i="1"/>
  <c r="Y66" i="1"/>
  <c r="M67" i="1"/>
  <c r="Q67" i="1"/>
  <c r="S67" i="1"/>
  <c r="T67" i="1"/>
  <c r="X67" i="1"/>
  <c r="W67" i="1"/>
  <c r="Y67" i="1"/>
  <c r="M68" i="1"/>
  <c r="Q68" i="1"/>
  <c r="S68" i="1"/>
  <c r="T68" i="1"/>
  <c r="X68" i="1"/>
  <c r="W68" i="1"/>
  <c r="Y68" i="1"/>
  <c r="M69" i="1"/>
  <c r="Q69" i="1"/>
  <c r="S69" i="1"/>
  <c r="T69" i="1"/>
  <c r="X69" i="1"/>
  <c r="W69" i="1"/>
  <c r="Y69" i="1"/>
  <c r="M70" i="1"/>
  <c r="Q70" i="1"/>
  <c r="S70" i="1"/>
  <c r="T70" i="1"/>
  <c r="X70" i="1"/>
  <c r="W70" i="1"/>
  <c r="Y70" i="1"/>
  <c r="M71" i="1"/>
  <c r="Q71" i="1"/>
  <c r="S71" i="1"/>
  <c r="T71" i="1"/>
  <c r="X71" i="1"/>
  <c r="W71" i="1"/>
  <c r="Y71" i="1"/>
  <c r="M72" i="1"/>
  <c r="Q72" i="1"/>
  <c r="S72" i="1"/>
  <c r="T72" i="1"/>
  <c r="X72" i="1"/>
  <c r="W72" i="1"/>
  <c r="Y72" i="1"/>
  <c r="M73" i="1"/>
  <c r="Q73" i="1"/>
  <c r="S73" i="1"/>
  <c r="T73" i="1"/>
  <c r="X73" i="1"/>
  <c r="W73" i="1"/>
  <c r="Y73" i="1"/>
  <c r="E8" i="2"/>
  <c r="Z2" i="1"/>
  <c r="AA2" i="1"/>
  <c r="Z3" i="1"/>
  <c r="AA3" i="1"/>
  <c r="Z4" i="1"/>
  <c r="AA4" i="1"/>
  <c r="Z5" i="1"/>
  <c r="AA5" i="1"/>
  <c r="Z6" i="1"/>
  <c r="AA6" i="1"/>
  <c r="Z7" i="1"/>
  <c r="AA7" i="1"/>
  <c r="Z8" i="1"/>
  <c r="AA8" i="1"/>
  <c r="Z9" i="1"/>
  <c r="AA9" i="1"/>
  <c r="Z10" i="1"/>
  <c r="AA10" i="1"/>
  <c r="Z11" i="1"/>
  <c r="AA11" i="1"/>
  <c r="Z12" i="1"/>
  <c r="AA12" i="1"/>
  <c r="Z13" i="1"/>
  <c r="AA13" i="1"/>
  <c r="Z14" i="1"/>
  <c r="AA14" i="1"/>
  <c r="Z15" i="1"/>
  <c r="AA15" i="1"/>
  <c r="Z16" i="1"/>
  <c r="AA16" i="1"/>
  <c r="Z17" i="1"/>
  <c r="AA17" i="1"/>
  <c r="Z18" i="1"/>
  <c r="AA18" i="1"/>
  <c r="Z19" i="1"/>
  <c r="AA19" i="1"/>
  <c r="Z20" i="1"/>
  <c r="AA20" i="1"/>
  <c r="Z21" i="1"/>
  <c r="AA21" i="1"/>
  <c r="Z22" i="1"/>
  <c r="AA22" i="1"/>
  <c r="Z23" i="1"/>
  <c r="AA23" i="1"/>
  <c r="Z24" i="1"/>
  <c r="AA24" i="1"/>
  <c r="Z25" i="1"/>
  <c r="AA25" i="1"/>
  <c r="Z26" i="1"/>
  <c r="AA26" i="1"/>
  <c r="Z27" i="1"/>
  <c r="AA27" i="1"/>
  <c r="Z28" i="1"/>
  <c r="AA28" i="1"/>
  <c r="Z29" i="1"/>
  <c r="AA29" i="1"/>
  <c r="Z30" i="1"/>
  <c r="AA30" i="1"/>
  <c r="Z31" i="1"/>
  <c r="AA31" i="1"/>
  <c r="Z32" i="1"/>
  <c r="AA32" i="1"/>
  <c r="Z33" i="1"/>
  <c r="AA33" i="1"/>
  <c r="Z34" i="1"/>
  <c r="AA34" i="1"/>
  <c r="Z35" i="1"/>
  <c r="AA35" i="1"/>
  <c r="Z36" i="1"/>
  <c r="AA36" i="1"/>
  <c r="Z37" i="1"/>
  <c r="AA37" i="1"/>
  <c r="Z38" i="1"/>
  <c r="AA38" i="1"/>
  <c r="Z39" i="1"/>
  <c r="AA39" i="1"/>
  <c r="Z40" i="1"/>
  <c r="AA40" i="1"/>
  <c r="Z41" i="1"/>
  <c r="AA41" i="1"/>
  <c r="Z42" i="1"/>
  <c r="AA42" i="1"/>
  <c r="Z43" i="1"/>
  <c r="AA43" i="1"/>
  <c r="Z44" i="1"/>
  <c r="AA44" i="1"/>
  <c r="Z45" i="1"/>
  <c r="AA45" i="1"/>
  <c r="Z46" i="1"/>
  <c r="AA46" i="1"/>
  <c r="Z47" i="1"/>
  <c r="AA47" i="1"/>
  <c r="Z48" i="1"/>
  <c r="AA48" i="1"/>
  <c r="Z49" i="1"/>
  <c r="AA49" i="1"/>
  <c r="Z50" i="1"/>
  <c r="AA50" i="1"/>
  <c r="Z51" i="1"/>
  <c r="AA51" i="1"/>
  <c r="Z52" i="1"/>
  <c r="AA52" i="1"/>
  <c r="Z53" i="1"/>
  <c r="AA53" i="1"/>
  <c r="Z54" i="1"/>
  <c r="AA54" i="1"/>
  <c r="Z55" i="1"/>
  <c r="AA55" i="1"/>
  <c r="Z56" i="1"/>
  <c r="AA56" i="1"/>
  <c r="Z57" i="1"/>
  <c r="AA57" i="1"/>
  <c r="Z58" i="1"/>
  <c r="AA58" i="1"/>
  <c r="Z59" i="1"/>
  <c r="AA59" i="1"/>
  <c r="Z60" i="1"/>
  <c r="AA60" i="1"/>
  <c r="Z61" i="1"/>
  <c r="AA61" i="1"/>
  <c r="Z62" i="1"/>
  <c r="AA62" i="1"/>
  <c r="Z63" i="1"/>
  <c r="AA63" i="1"/>
  <c r="Z64" i="1"/>
  <c r="AA64" i="1"/>
  <c r="Z65" i="1"/>
  <c r="AA65" i="1"/>
  <c r="Z66" i="1"/>
  <c r="AA66" i="1"/>
  <c r="Z67" i="1"/>
  <c r="AA67" i="1"/>
  <c r="Z68" i="1"/>
  <c r="AA68" i="1"/>
  <c r="Z69" i="1"/>
  <c r="AA69" i="1"/>
  <c r="Z70" i="1"/>
  <c r="AA70" i="1"/>
  <c r="Z71" i="1"/>
  <c r="AA71" i="1"/>
  <c r="Z72" i="1"/>
  <c r="AA72" i="1"/>
  <c r="Z73" i="1"/>
  <c r="AA73" i="1"/>
  <c r="E10" i="2"/>
  <c r="E9" i="2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J2" i="2"/>
  <c r="J3" i="2"/>
  <c r="I3" i="2"/>
  <c r="H3" i="2"/>
  <c r="H2" i="2"/>
  <c r="I1" i="2"/>
  <c r="M74" i="1"/>
  <c r="Q74" i="1"/>
  <c r="S74" i="1"/>
  <c r="T74" i="1"/>
  <c r="X74" i="1"/>
  <c r="W74" i="1"/>
  <c r="Y74" i="1"/>
  <c r="M75" i="1"/>
  <c r="Q75" i="1"/>
  <c r="S75" i="1"/>
  <c r="T75" i="1"/>
  <c r="X75" i="1"/>
  <c r="W75" i="1"/>
  <c r="Y75" i="1"/>
  <c r="M76" i="1"/>
  <c r="Q76" i="1"/>
  <c r="S76" i="1"/>
  <c r="T76" i="1"/>
  <c r="X76" i="1"/>
  <c r="W76" i="1"/>
  <c r="Y76" i="1"/>
  <c r="M77" i="1"/>
  <c r="Q77" i="1"/>
  <c r="S77" i="1"/>
  <c r="T77" i="1"/>
  <c r="X77" i="1"/>
  <c r="W77" i="1"/>
  <c r="Y77" i="1"/>
  <c r="M78" i="1"/>
  <c r="Q78" i="1"/>
  <c r="S78" i="1"/>
  <c r="T78" i="1"/>
  <c r="X78" i="1"/>
  <c r="W78" i="1"/>
  <c r="Y78" i="1"/>
  <c r="M79" i="1"/>
  <c r="Q79" i="1"/>
  <c r="S79" i="1"/>
  <c r="T79" i="1"/>
  <c r="X79" i="1"/>
  <c r="W79" i="1"/>
  <c r="Y79" i="1"/>
  <c r="M80" i="1"/>
  <c r="Q80" i="1"/>
  <c r="S80" i="1"/>
  <c r="T80" i="1"/>
  <c r="X80" i="1"/>
  <c r="W80" i="1"/>
  <c r="Y80" i="1"/>
  <c r="M81" i="1"/>
  <c r="Q81" i="1"/>
  <c r="S81" i="1"/>
  <c r="T81" i="1"/>
  <c r="X81" i="1"/>
  <c r="W81" i="1"/>
  <c r="Y81" i="1"/>
  <c r="M82" i="1"/>
  <c r="Q82" i="1"/>
  <c r="S82" i="1"/>
  <c r="T82" i="1"/>
  <c r="X82" i="1"/>
  <c r="W82" i="1"/>
  <c r="Y82" i="1"/>
  <c r="M83" i="1"/>
  <c r="Q83" i="1"/>
  <c r="S83" i="1"/>
  <c r="T83" i="1"/>
  <c r="X83" i="1"/>
  <c r="W83" i="1"/>
  <c r="Y83" i="1"/>
  <c r="M84" i="1"/>
  <c r="Q84" i="1"/>
  <c r="S84" i="1"/>
  <c r="T84" i="1"/>
  <c r="X84" i="1"/>
  <c r="W84" i="1"/>
  <c r="Y84" i="1"/>
  <c r="M85" i="1"/>
  <c r="Q85" i="1"/>
  <c r="S85" i="1"/>
  <c r="T85" i="1"/>
  <c r="X85" i="1"/>
  <c r="W85" i="1"/>
  <c r="Y85" i="1"/>
  <c r="M86" i="1"/>
  <c r="Q86" i="1"/>
  <c r="S86" i="1"/>
  <c r="T86" i="1"/>
  <c r="X86" i="1"/>
  <c r="W86" i="1"/>
  <c r="Y86" i="1"/>
  <c r="M87" i="1"/>
  <c r="Q87" i="1"/>
  <c r="S87" i="1"/>
  <c r="T87" i="1"/>
  <c r="X87" i="1"/>
  <c r="W87" i="1"/>
  <c r="Y87" i="1"/>
  <c r="M88" i="1"/>
  <c r="Q88" i="1"/>
  <c r="S88" i="1"/>
  <c r="T88" i="1"/>
  <c r="X88" i="1"/>
  <c r="W88" i="1"/>
  <c r="Y88" i="1"/>
  <c r="M89" i="1"/>
  <c r="Q89" i="1"/>
  <c r="S89" i="1"/>
  <c r="T89" i="1"/>
  <c r="X89" i="1"/>
  <c r="W89" i="1"/>
  <c r="Y89" i="1"/>
  <c r="M90" i="1"/>
  <c r="Q90" i="1"/>
  <c r="S90" i="1"/>
  <c r="T90" i="1"/>
  <c r="X90" i="1"/>
  <c r="W90" i="1"/>
  <c r="Y90" i="1"/>
  <c r="M91" i="1"/>
  <c r="Q91" i="1"/>
  <c r="S91" i="1"/>
  <c r="T91" i="1"/>
  <c r="X91" i="1"/>
  <c r="W91" i="1"/>
  <c r="Y91" i="1"/>
  <c r="M92" i="1"/>
  <c r="Q92" i="1"/>
  <c r="S92" i="1"/>
  <c r="T92" i="1"/>
  <c r="X92" i="1"/>
  <c r="W92" i="1"/>
  <c r="Y92" i="1"/>
  <c r="M93" i="1"/>
  <c r="Q93" i="1"/>
  <c r="S93" i="1"/>
  <c r="T93" i="1"/>
  <c r="X93" i="1"/>
  <c r="W93" i="1"/>
  <c r="Y93" i="1"/>
  <c r="M94" i="1"/>
  <c r="Q94" i="1"/>
  <c r="S94" i="1"/>
  <c r="T94" i="1"/>
  <c r="X94" i="1"/>
  <c r="W94" i="1"/>
  <c r="Y94" i="1"/>
  <c r="M95" i="1"/>
  <c r="Q95" i="1"/>
  <c r="S95" i="1"/>
  <c r="T95" i="1"/>
  <c r="X95" i="1"/>
  <c r="W95" i="1"/>
  <c r="Y95" i="1"/>
  <c r="M96" i="1"/>
  <c r="Q96" i="1"/>
  <c r="S96" i="1"/>
  <c r="T96" i="1"/>
  <c r="X96" i="1"/>
  <c r="W96" i="1"/>
  <c r="Y96" i="1"/>
  <c r="M97" i="1"/>
  <c r="Q97" i="1"/>
  <c r="S97" i="1"/>
  <c r="T97" i="1"/>
  <c r="X97" i="1"/>
  <c r="W97" i="1"/>
  <c r="Y97" i="1"/>
  <c r="M98" i="1"/>
  <c r="Q98" i="1"/>
  <c r="S98" i="1"/>
  <c r="T98" i="1"/>
  <c r="X98" i="1"/>
  <c r="W98" i="1"/>
  <c r="Y98" i="1"/>
  <c r="M99" i="1"/>
  <c r="Q99" i="1"/>
  <c r="S99" i="1"/>
  <c r="T99" i="1"/>
  <c r="X99" i="1"/>
  <c r="W99" i="1"/>
  <c r="Y99" i="1"/>
  <c r="M100" i="1"/>
  <c r="Q100" i="1"/>
  <c r="S100" i="1"/>
  <c r="T100" i="1"/>
  <c r="X100" i="1"/>
  <c r="W100" i="1"/>
  <c r="Y100" i="1"/>
  <c r="M101" i="1"/>
  <c r="Q101" i="1"/>
  <c r="S101" i="1"/>
  <c r="T101" i="1"/>
  <c r="X101" i="1"/>
  <c r="W101" i="1"/>
  <c r="Y101" i="1"/>
  <c r="M102" i="1"/>
  <c r="Q102" i="1"/>
  <c r="S102" i="1"/>
  <c r="T102" i="1"/>
  <c r="X102" i="1"/>
  <c r="W102" i="1"/>
  <c r="Y102" i="1"/>
  <c r="M103" i="1"/>
  <c r="Q103" i="1"/>
  <c r="S103" i="1"/>
  <c r="T103" i="1"/>
  <c r="X103" i="1"/>
  <c r="W103" i="1"/>
  <c r="Y103" i="1"/>
  <c r="M104" i="1"/>
  <c r="Q104" i="1"/>
  <c r="S104" i="1"/>
  <c r="T104" i="1"/>
  <c r="X104" i="1"/>
  <c r="W104" i="1"/>
  <c r="Y104" i="1"/>
  <c r="M105" i="1"/>
  <c r="Q105" i="1"/>
  <c r="S105" i="1"/>
  <c r="T105" i="1"/>
  <c r="X105" i="1"/>
  <c r="W105" i="1"/>
  <c r="Y105" i="1"/>
  <c r="M106" i="1"/>
  <c r="Q106" i="1"/>
  <c r="S106" i="1"/>
  <c r="T106" i="1"/>
  <c r="X106" i="1"/>
  <c r="W106" i="1"/>
  <c r="Y106" i="1"/>
  <c r="M107" i="1"/>
  <c r="Q107" i="1"/>
  <c r="S107" i="1"/>
  <c r="T107" i="1"/>
  <c r="X107" i="1"/>
  <c r="W107" i="1"/>
  <c r="Y107" i="1"/>
  <c r="M108" i="1"/>
  <c r="Q108" i="1"/>
  <c r="S108" i="1"/>
  <c r="T108" i="1"/>
  <c r="X108" i="1"/>
  <c r="W108" i="1"/>
  <c r="Y108" i="1"/>
  <c r="M109" i="1"/>
  <c r="Q109" i="1"/>
  <c r="S109" i="1"/>
  <c r="T109" i="1"/>
  <c r="X109" i="1"/>
  <c r="W109" i="1"/>
  <c r="Y109" i="1"/>
  <c r="M110" i="1"/>
  <c r="Q110" i="1"/>
  <c r="S110" i="1"/>
  <c r="T110" i="1"/>
  <c r="X110" i="1"/>
  <c r="W110" i="1"/>
  <c r="Y110" i="1"/>
  <c r="M111" i="1"/>
  <c r="Q111" i="1"/>
  <c r="S111" i="1"/>
  <c r="T111" i="1"/>
  <c r="X111" i="1"/>
  <c r="W111" i="1"/>
  <c r="Y111" i="1"/>
  <c r="M112" i="1"/>
  <c r="Q112" i="1"/>
  <c r="S112" i="1"/>
  <c r="T112" i="1"/>
  <c r="X112" i="1"/>
  <c r="W112" i="1"/>
  <c r="Y112" i="1"/>
  <c r="M113" i="1"/>
  <c r="Q113" i="1"/>
  <c r="S113" i="1"/>
  <c r="T113" i="1"/>
  <c r="X113" i="1"/>
  <c r="W113" i="1"/>
  <c r="Y113" i="1"/>
  <c r="M114" i="1"/>
  <c r="Q114" i="1"/>
  <c r="S114" i="1"/>
  <c r="T114" i="1"/>
  <c r="X114" i="1"/>
  <c r="W114" i="1"/>
  <c r="Y114" i="1"/>
  <c r="M115" i="1"/>
  <c r="Q115" i="1"/>
  <c r="S115" i="1"/>
  <c r="T115" i="1"/>
  <c r="X115" i="1"/>
  <c r="W115" i="1"/>
  <c r="Y115" i="1"/>
  <c r="M116" i="1"/>
  <c r="Q116" i="1"/>
  <c r="S116" i="1"/>
  <c r="T116" i="1"/>
  <c r="X116" i="1"/>
  <c r="W116" i="1"/>
  <c r="Y116" i="1"/>
  <c r="M117" i="1"/>
  <c r="Q117" i="1"/>
  <c r="S117" i="1"/>
  <c r="T117" i="1"/>
  <c r="X117" i="1"/>
  <c r="W117" i="1"/>
  <c r="Y117" i="1"/>
  <c r="M118" i="1"/>
  <c r="Q118" i="1"/>
  <c r="S118" i="1"/>
  <c r="T118" i="1"/>
  <c r="X118" i="1"/>
  <c r="W118" i="1"/>
  <c r="Y118" i="1"/>
  <c r="M119" i="1"/>
  <c r="Q119" i="1"/>
  <c r="S119" i="1"/>
  <c r="T119" i="1"/>
  <c r="X119" i="1"/>
  <c r="W119" i="1"/>
  <c r="Y119" i="1"/>
  <c r="M120" i="1"/>
  <c r="Q120" i="1"/>
  <c r="S120" i="1"/>
  <c r="T120" i="1"/>
  <c r="X120" i="1"/>
  <c r="W120" i="1"/>
  <c r="Y120" i="1"/>
  <c r="M121" i="1"/>
  <c r="Q121" i="1"/>
  <c r="S121" i="1"/>
  <c r="T121" i="1"/>
  <c r="X121" i="1"/>
  <c r="W121" i="1"/>
  <c r="Y121" i="1"/>
  <c r="M122" i="1"/>
  <c r="Q122" i="1"/>
  <c r="S122" i="1"/>
  <c r="T122" i="1"/>
  <c r="X122" i="1"/>
  <c r="W122" i="1"/>
  <c r="Y122" i="1"/>
  <c r="M123" i="1"/>
  <c r="Q123" i="1"/>
  <c r="S123" i="1"/>
  <c r="T123" i="1"/>
  <c r="X123" i="1"/>
  <c r="W123" i="1"/>
  <c r="Y123" i="1"/>
  <c r="M124" i="1"/>
  <c r="Q124" i="1"/>
  <c r="S124" i="1"/>
  <c r="T124" i="1"/>
  <c r="X124" i="1"/>
  <c r="W124" i="1"/>
  <c r="Y124" i="1"/>
  <c r="M125" i="1"/>
  <c r="Q125" i="1"/>
  <c r="S125" i="1"/>
  <c r="T125" i="1"/>
  <c r="X125" i="1"/>
  <c r="W125" i="1"/>
  <c r="Y125" i="1"/>
  <c r="M126" i="1"/>
  <c r="Q126" i="1"/>
  <c r="S126" i="1"/>
  <c r="T126" i="1"/>
  <c r="X126" i="1"/>
  <c r="W126" i="1"/>
  <c r="Y126" i="1"/>
  <c r="M127" i="1"/>
  <c r="Q127" i="1"/>
  <c r="S127" i="1"/>
  <c r="T127" i="1"/>
  <c r="X127" i="1"/>
  <c r="W127" i="1"/>
  <c r="Y127" i="1"/>
  <c r="M128" i="1"/>
  <c r="Q128" i="1"/>
  <c r="S128" i="1"/>
  <c r="T128" i="1"/>
  <c r="X128" i="1"/>
  <c r="W128" i="1"/>
  <c r="Y128" i="1"/>
  <c r="M129" i="1"/>
  <c r="Q129" i="1"/>
  <c r="S129" i="1"/>
  <c r="T129" i="1"/>
  <c r="X129" i="1"/>
  <c r="W129" i="1"/>
  <c r="Y129" i="1"/>
  <c r="M130" i="1"/>
  <c r="Q130" i="1"/>
  <c r="S130" i="1"/>
  <c r="T130" i="1"/>
  <c r="X130" i="1"/>
  <c r="W130" i="1"/>
  <c r="Y130" i="1"/>
  <c r="M131" i="1"/>
  <c r="Q131" i="1"/>
  <c r="S131" i="1"/>
  <c r="T131" i="1"/>
  <c r="X131" i="1"/>
  <c r="W131" i="1"/>
  <c r="Y131" i="1"/>
  <c r="M132" i="1"/>
  <c r="Q132" i="1"/>
  <c r="S132" i="1"/>
  <c r="T132" i="1"/>
  <c r="X132" i="1"/>
  <c r="W132" i="1"/>
  <c r="Y132" i="1"/>
  <c r="M133" i="1"/>
  <c r="Q133" i="1"/>
  <c r="S133" i="1"/>
  <c r="T133" i="1"/>
  <c r="X133" i="1"/>
  <c r="W133" i="1"/>
  <c r="Y133" i="1"/>
  <c r="M134" i="1"/>
  <c r="Q134" i="1"/>
  <c r="S134" i="1"/>
  <c r="T134" i="1"/>
  <c r="X134" i="1"/>
  <c r="W134" i="1"/>
  <c r="Y134" i="1"/>
  <c r="M135" i="1"/>
  <c r="Q135" i="1"/>
  <c r="S135" i="1"/>
  <c r="T135" i="1"/>
  <c r="X135" i="1"/>
  <c r="W135" i="1"/>
  <c r="Y135" i="1"/>
  <c r="M136" i="1"/>
  <c r="Q136" i="1"/>
  <c r="S136" i="1"/>
  <c r="T136" i="1"/>
  <c r="X136" i="1"/>
  <c r="W136" i="1"/>
  <c r="Y136" i="1"/>
  <c r="M137" i="1"/>
  <c r="Q137" i="1"/>
  <c r="S137" i="1"/>
  <c r="T137" i="1"/>
  <c r="X137" i="1"/>
  <c r="W137" i="1"/>
  <c r="Y137" i="1"/>
  <c r="M138" i="1"/>
  <c r="Q138" i="1"/>
  <c r="S138" i="1"/>
  <c r="T138" i="1"/>
  <c r="X138" i="1"/>
  <c r="W138" i="1"/>
  <c r="Y138" i="1"/>
  <c r="M139" i="1"/>
  <c r="Q139" i="1"/>
  <c r="S139" i="1"/>
  <c r="T139" i="1"/>
  <c r="X139" i="1"/>
  <c r="W139" i="1"/>
  <c r="Y139" i="1"/>
  <c r="M140" i="1"/>
  <c r="Q140" i="1"/>
  <c r="S140" i="1"/>
  <c r="T140" i="1"/>
  <c r="X140" i="1"/>
  <c r="W140" i="1"/>
  <c r="Y140" i="1"/>
  <c r="M141" i="1"/>
  <c r="Q141" i="1"/>
  <c r="S141" i="1"/>
  <c r="T141" i="1"/>
  <c r="X141" i="1"/>
  <c r="W141" i="1"/>
  <c r="Y141" i="1"/>
  <c r="M142" i="1"/>
  <c r="Q142" i="1"/>
  <c r="S142" i="1"/>
  <c r="T142" i="1"/>
  <c r="X142" i="1"/>
  <c r="W142" i="1"/>
  <c r="Y142" i="1"/>
  <c r="M143" i="1"/>
  <c r="Q143" i="1"/>
  <c r="S143" i="1"/>
  <c r="T143" i="1"/>
  <c r="X143" i="1"/>
  <c r="W143" i="1"/>
  <c r="Y143" i="1"/>
  <c r="M144" i="1"/>
  <c r="Q144" i="1"/>
  <c r="S144" i="1"/>
  <c r="T144" i="1"/>
  <c r="X144" i="1"/>
  <c r="W144" i="1"/>
  <c r="Y144" i="1"/>
  <c r="M145" i="1"/>
  <c r="Q145" i="1"/>
  <c r="S145" i="1"/>
  <c r="T145" i="1"/>
  <c r="X145" i="1"/>
  <c r="W145" i="1"/>
  <c r="Y145" i="1"/>
  <c r="M146" i="1"/>
  <c r="Q146" i="1"/>
  <c r="S146" i="1"/>
  <c r="T146" i="1"/>
  <c r="X146" i="1"/>
  <c r="W146" i="1"/>
  <c r="Y146" i="1"/>
  <c r="M147" i="1"/>
  <c r="Q147" i="1"/>
  <c r="S147" i="1"/>
  <c r="T147" i="1"/>
  <c r="X147" i="1"/>
  <c r="W147" i="1"/>
  <c r="Y147" i="1"/>
  <c r="M148" i="1"/>
  <c r="Q148" i="1"/>
  <c r="S148" i="1"/>
  <c r="T148" i="1"/>
  <c r="X148" i="1"/>
  <c r="W148" i="1"/>
  <c r="Y148" i="1"/>
  <c r="M149" i="1"/>
  <c r="Q149" i="1"/>
  <c r="S149" i="1"/>
  <c r="T149" i="1"/>
  <c r="X149" i="1"/>
  <c r="W149" i="1"/>
  <c r="Y149" i="1"/>
  <c r="M150" i="1"/>
  <c r="Q150" i="1"/>
  <c r="S150" i="1"/>
  <c r="T150" i="1"/>
  <c r="X150" i="1"/>
  <c r="W150" i="1"/>
  <c r="Y150" i="1"/>
  <c r="M151" i="1"/>
  <c r="Q151" i="1"/>
  <c r="S151" i="1"/>
  <c r="T151" i="1"/>
  <c r="X151" i="1"/>
  <c r="W151" i="1"/>
  <c r="Y151" i="1"/>
  <c r="M152" i="1"/>
  <c r="Q152" i="1"/>
  <c r="S152" i="1"/>
  <c r="T152" i="1"/>
  <c r="X152" i="1"/>
  <c r="W152" i="1"/>
  <c r="Y152" i="1"/>
  <c r="M153" i="1"/>
  <c r="Q153" i="1"/>
  <c r="S153" i="1"/>
  <c r="T153" i="1"/>
  <c r="X153" i="1"/>
  <c r="W153" i="1"/>
  <c r="Y153" i="1"/>
  <c r="M154" i="1"/>
  <c r="Q154" i="1"/>
  <c r="S154" i="1"/>
  <c r="T154" i="1"/>
  <c r="X154" i="1"/>
  <c r="W154" i="1"/>
  <c r="Y154" i="1"/>
  <c r="M155" i="1"/>
  <c r="Q155" i="1"/>
  <c r="S155" i="1"/>
  <c r="T155" i="1"/>
  <c r="X155" i="1"/>
  <c r="W155" i="1"/>
  <c r="Y155" i="1"/>
  <c r="M156" i="1"/>
  <c r="Q156" i="1"/>
  <c r="S156" i="1"/>
  <c r="T156" i="1"/>
  <c r="X156" i="1"/>
  <c r="W156" i="1"/>
  <c r="Y156" i="1"/>
  <c r="M157" i="1"/>
  <c r="Q157" i="1"/>
  <c r="S157" i="1"/>
  <c r="T157" i="1"/>
  <c r="X157" i="1"/>
  <c r="W157" i="1"/>
  <c r="Y157" i="1"/>
  <c r="M158" i="1"/>
  <c r="Q158" i="1"/>
  <c r="S158" i="1"/>
  <c r="T158" i="1"/>
  <c r="X158" i="1"/>
  <c r="W158" i="1"/>
  <c r="Y158" i="1"/>
  <c r="M159" i="1"/>
  <c r="Q159" i="1"/>
  <c r="S159" i="1"/>
  <c r="T159" i="1"/>
  <c r="X159" i="1"/>
  <c r="W159" i="1"/>
  <c r="Y159" i="1"/>
  <c r="M160" i="1"/>
  <c r="Q160" i="1"/>
  <c r="S160" i="1"/>
  <c r="T160" i="1"/>
  <c r="X160" i="1"/>
  <c r="W160" i="1"/>
  <c r="Y160" i="1"/>
  <c r="M161" i="1"/>
  <c r="Q161" i="1"/>
  <c r="S161" i="1"/>
  <c r="T161" i="1"/>
  <c r="X161" i="1"/>
  <c r="W161" i="1"/>
  <c r="Y161" i="1"/>
  <c r="M162" i="1"/>
  <c r="Q162" i="1"/>
  <c r="S162" i="1"/>
  <c r="T162" i="1"/>
  <c r="X162" i="1"/>
  <c r="W162" i="1"/>
  <c r="Y162" i="1"/>
  <c r="M163" i="1"/>
  <c r="Q163" i="1"/>
  <c r="S163" i="1"/>
  <c r="T163" i="1"/>
  <c r="X163" i="1"/>
  <c r="W163" i="1"/>
  <c r="Y163" i="1"/>
  <c r="M164" i="1"/>
  <c r="Q164" i="1"/>
  <c r="S164" i="1"/>
  <c r="T164" i="1"/>
  <c r="X164" i="1"/>
  <c r="W164" i="1"/>
  <c r="Y164" i="1"/>
  <c r="M165" i="1"/>
  <c r="Q165" i="1"/>
  <c r="S165" i="1"/>
  <c r="T165" i="1"/>
  <c r="X165" i="1"/>
  <c r="W165" i="1"/>
  <c r="Y165" i="1"/>
  <c r="M166" i="1"/>
  <c r="Q166" i="1"/>
  <c r="S166" i="1"/>
  <c r="T166" i="1"/>
  <c r="X166" i="1"/>
  <c r="W166" i="1"/>
  <c r="Y166" i="1"/>
  <c r="M167" i="1"/>
  <c r="Q167" i="1"/>
  <c r="S167" i="1"/>
  <c r="T167" i="1"/>
  <c r="X167" i="1"/>
  <c r="W167" i="1"/>
  <c r="Y167" i="1"/>
  <c r="M168" i="1"/>
  <c r="Q168" i="1"/>
  <c r="S168" i="1"/>
  <c r="T168" i="1"/>
  <c r="X168" i="1"/>
  <c r="W168" i="1"/>
  <c r="Y168" i="1"/>
  <c r="M169" i="1"/>
  <c r="Q169" i="1"/>
  <c r="S169" i="1"/>
  <c r="T169" i="1"/>
  <c r="X169" i="1"/>
  <c r="W169" i="1"/>
  <c r="Y169" i="1"/>
  <c r="M170" i="1"/>
  <c r="Q170" i="1"/>
  <c r="S170" i="1"/>
  <c r="T170" i="1"/>
  <c r="X170" i="1"/>
  <c r="W170" i="1"/>
  <c r="Y170" i="1"/>
  <c r="M171" i="1"/>
  <c r="Q171" i="1"/>
  <c r="S171" i="1"/>
  <c r="T171" i="1"/>
  <c r="X171" i="1"/>
  <c r="W171" i="1"/>
  <c r="Y171" i="1"/>
  <c r="M172" i="1"/>
  <c r="Q172" i="1"/>
  <c r="S172" i="1"/>
  <c r="T172" i="1"/>
  <c r="X172" i="1"/>
  <c r="W172" i="1"/>
  <c r="Y172" i="1"/>
  <c r="M173" i="1"/>
  <c r="Q173" i="1"/>
  <c r="S173" i="1"/>
  <c r="T173" i="1"/>
  <c r="X173" i="1"/>
  <c r="W173" i="1"/>
  <c r="Y173" i="1"/>
  <c r="M174" i="1"/>
  <c r="Q174" i="1"/>
  <c r="S174" i="1"/>
  <c r="T174" i="1"/>
  <c r="X174" i="1"/>
  <c r="W174" i="1"/>
  <c r="Y174" i="1"/>
  <c r="M175" i="1"/>
  <c r="Q175" i="1"/>
  <c r="S175" i="1"/>
  <c r="T175" i="1"/>
  <c r="X175" i="1"/>
  <c r="W175" i="1"/>
  <c r="Y175" i="1"/>
  <c r="M176" i="1"/>
  <c r="Q176" i="1"/>
  <c r="S176" i="1"/>
  <c r="T176" i="1"/>
  <c r="X176" i="1"/>
  <c r="W176" i="1"/>
  <c r="Y176" i="1"/>
  <c r="M177" i="1"/>
  <c r="Q177" i="1"/>
  <c r="S177" i="1"/>
  <c r="T177" i="1"/>
  <c r="X177" i="1"/>
  <c r="W177" i="1"/>
  <c r="Y177" i="1"/>
  <c r="M178" i="1"/>
  <c r="Q178" i="1"/>
  <c r="S178" i="1"/>
  <c r="T178" i="1"/>
  <c r="X178" i="1"/>
  <c r="W178" i="1"/>
  <c r="Y178" i="1"/>
  <c r="M179" i="1"/>
  <c r="Q179" i="1"/>
  <c r="S179" i="1"/>
  <c r="T179" i="1"/>
  <c r="X179" i="1"/>
  <c r="W179" i="1"/>
  <c r="Y179" i="1"/>
  <c r="M180" i="1"/>
  <c r="Q180" i="1"/>
  <c r="S180" i="1"/>
  <c r="T180" i="1"/>
  <c r="X180" i="1"/>
  <c r="W180" i="1"/>
  <c r="Y180" i="1"/>
  <c r="M181" i="1"/>
  <c r="Q181" i="1"/>
  <c r="S181" i="1"/>
  <c r="T181" i="1"/>
  <c r="X181" i="1"/>
  <c r="W181" i="1"/>
  <c r="Y181" i="1"/>
  <c r="M182" i="1"/>
  <c r="Q182" i="1"/>
  <c r="S182" i="1"/>
  <c r="T182" i="1"/>
  <c r="X182" i="1"/>
  <c r="W182" i="1"/>
  <c r="Y182" i="1"/>
  <c r="M183" i="1"/>
  <c r="Q183" i="1"/>
  <c r="S183" i="1"/>
  <c r="T183" i="1"/>
  <c r="X183" i="1"/>
  <c r="W183" i="1"/>
  <c r="Y183" i="1"/>
  <c r="M184" i="1"/>
  <c r="Q184" i="1"/>
  <c r="S184" i="1"/>
  <c r="T184" i="1"/>
  <c r="X184" i="1"/>
  <c r="W184" i="1"/>
  <c r="Y184" i="1"/>
  <c r="M185" i="1"/>
  <c r="Q185" i="1"/>
  <c r="S185" i="1"/>
  <c r="T185" i="1"/>
  <c r="X185" i="1"/>
  <c r="W185" i="1"/>
  <c r="Y185" i="1"/>
  <c r="M186" i="1"/>
  <c r="Q186" i="1"/>
  <c r="S186" i="1"/>
  <c r="T186" i="1"/>
  <c r="X186" i="1"/>
  <c r="W186" i="1"/>
  <c r="Y186" i="1"/>
  <c r="M187" i="1"/>
  <c r="Q187" i="1"/>
  <c r="S187" i="1"/>
  <c r="T187" i="1"/>
  <c r="X187" i="1"/>
  <c r="W187" i="1"/>
  <c r="Y187" i="1"/>
  <c r="M188" i="1"/>
  <c r="Q188" i="1"/>
  <c r="S188" i="1"/>
  <c r="T188" i="1"/>
  <c r="X188" i="1"/>
  <c r="W188" i="1"/>
  <c r="Y188" i="1"/>
  <c r="M189" i="1"/>
  <c r="Q189" i="1"/>
  <c r="S189" i="1"/>
  <c r="T189" i="1"/>
  <c r="X189" i="1"/>
  <c r="W189" i="1"/>
  <c r="Y189" i="1"/>
  <c r="M190" i="1"/>
  <c r="Q190" i="1"/>
  <c r="S190" i="1"/>
  <c r="T190" i="1"/>
  <c r="X190" i="1"/>
  <c r="W190" i="1"/>
  <c r="Y190" i="1"/>
  <c r="M191" i="1"/>
  <c r="Q191" i="1"/>
  <c r="S191" i="1"/>
  <c r="T191" i="1"/>
  <c r="X191" i="1"/>
  <c r="W191" i="1"/>
  <c r="Y191" i="1"/>
  <c r="M192" i="1"/>
  <c r="Q192" i="1"/>
  <c r="S192" i="1"/>
  <c r="T192" i="1"/>
  <c r="X192" i="1"/>
  <c r="W192" i="1"/>
  <c r="Y192" i="1"/>
  <c r="M193" i="1"/>
  <c r="Q193" i="1"/>
  <c r="S193" i="1"/>
  <c r="T193" i="1"/>
  <c r="X193" i="1"/>
  <c r="W193" i="1"/>
  <c r="Y193" i="1"/>
  <c r="M194" i="1"/>
  <c r="Q194" i="1"/>
  <c r="S194" i="1"/>
  <c r="T194" i="1"/>
  <c r="X194" i="1"/>
  <c r="W194" i="1"/>
  <c r="Y194" i="1"/>
  <c r="M195" i="1"/>
  <c r="Q195" i="1"/>
  <c r="S195" i="1"/>
  <c r="T195" i="1"/>
  <c r="X195" i="1"/>
  <c r="W195" i="1"/>
  <c r="Y195" i="1"/>
  <c r="M196" i="1"/>
  <c r="Q196" i="1"/>
  <c r="S196" i="1"/>
  <c r="T196" i="1"/>
  <c r="X196" i="1"/>
  <c r="W196" i="1"/>
  <c r="Y196" i="1"/>
  <c r="M197" i="1"/>
  <c r="Q197" i="1"/>
  <c r="S197" i="1"/>
  <c r="T197" i="1"/>
  <c r="X197" i="1"/>
  <c r="W197" i="1"/>
  <c r="Y197" i="1"/>
  <c r="M198" i="1"/>
  <c r="Q198" i="1"/>
  <c r="S198" i="1"/>
  <c r="T198" i="1"/>
  <c r="X198" i="1"/>
  <c r="W198" i="1"/>
  <c r="Y198" i="1"/>
  <c r="M199" i="1"/>
  <c r="Q199" i="1"/>
  <c r="S199" i="1"/>
  <c r="T199" i="1"/>
  <c r="X199" i="1"/>
  <c r="W199" i="1"/>
  <c r="Y199" i="1"/>
  <c r="M200" i="1"/>
  <c r="Q200" i="1"/>
  <c r="S200" i="1"/>
  <c r="T200" i="1"/>
  <c r="X200" i="1"/>
  <c r="W200" i="1"/>
  <c r="Y200" i="1"/>
  <c r="M201" i="1"/>
  <c r="Q201" i="1"/>
  <c r="S201" i="1"/>
  <c r="T201" i="1"/>
  <c r="X201" i="1"/>
  <c r="W201" i="1"/>
  <c r="Y201" i="1"/>
  <c r="M202" i="1"/>
  <c r="Q202" i="1"/>
  <c r="S202" i="1"/>
  <c r="T202" i="1"/>
  <c r="X202" i="1"/>
  <c r="W202" i="1"/>
  <c r="Y202" i="1"/>
  <c r="M203" i="1"/>
  <c r="Q203" i="1"/>
  <c r="S203" i="1"/>
  <c r="T203" i="1"/>
  <c r="X203" i="1"/>
  <c r="W203" i="1"/>
  <c r="Y203" i="1"/>
  <c r="M204" i="1"/>
  <c r="Q204" i="1"/>
  <c r="S204" i="1"/>
  <c r="T204" i="1"/>
  <c r="X204" i="1"/>
  <c r="W204" i="1"/>
  <c r="Y204" i="1"/>
  <c r="M205" i="1"/>
  <c r="Q205" i="1"/>
  <c r="S205" i="1"/>
  <c r="T205" i="1"/>
  <c r="X205" i="1"/>
  <c r="W205" i="1"/>
  <c r="Y205" i="1"/>
  <c r="M206" i="1"/>
  <c r="Q206" i="1"/>
  <c r="S206" i="1"/>
  <c r="T206" i="1"/>
  <c r="X206" i="1"/>
  <c r="W206" i="1"/>
  <c r="Y206" i="1"/>
  <c r="M207" i="1"/>
  <c r="Q207" i="1"/>
  <c r="S207" i="1"/>
  <c r="T207" i="1"/>
  <c r="X207" i="1"/>
  <c r="W207" i="1"/>
  <c r="Y207" i="1"/>
  <c r="M208" i="1"/>
  <c r="Q208" i="1"/>
  <c r="S208" i="1"/>
  <c r="T208" i="1"/>
  <c r="X208" i="1"/>
  <c r="W208" i="1"/>
  <c r="Y208" i="1"/>
  <c r="M209" i="1"/>
  <c r="Q209" i="1"/>
  <c r="S209" i="1"/>
  <c r="T209" i="1"/>
  <c r="X209" i="1"/>
  <c r="W209" i="1"/>
  <c r="Y209" i="1"/>
  <c r="M210" i="1"/>
  <c r="Q210" i="1"/>
  <c r="S210" i="1"/>
  <c r="T210" i="1"/>
  <c r="X210" i="1"/>
  <c r="W210" i="1"/>
  <c r="Y210" i="1"/>
  <c r="M211" i="1"/>
  <c r="Q211" i="1"/>
  <c r="S211" i="1"/>
  <c r="T211" i="1"/>
  <c r="X211" i="1"/>
  <c r="W211" i="1"/>
  <c r="Y211" i="1"/>
  <c r="M212" i="1"/>
  <c r="Q212" i="1"/>
  <c r="S212" i="1"/>
  <c r="T212" i="1"/>
  <c r="X212" i="1"/>
  <c r="W212" i="1"/>
  <c r="Y212" i="1"/>
  <c r="M213" i="1"/>
  <c r="Q213" i="1"/>
  <c r="S213" i="1"/>
  <c r="T213" i="1"/>
  <c r="X213" i="1"/>
  <c r="W213" i="1"/>
  <c r="Y213" i="1"/>
  <c r="M214" i="1"/>
  <c r="Q214" i="1"/>
  <c r="S214" i="1"/>
  <c r="T214" i="1"/>
  <c r="X214" i="1"/>
  <c r="W214" i="1"/>
  <c r="Y214" i="1"/>
  <c r="M215" i="1"/>
  <c r="Q215" i="1"/>
  <c r="S215" i="1"/>
  <c r="T215" i="1"/>
  <c r="X215" i="1"/>
  <c r="W215" i="1"/>
  <c r="Y215" i="1"/>
  <c r="M216" i="1"/>
  <c r="Q216" i="1"/>
  <c r="S216" i="1"/>
  <c r="T216" i="1"/>
  <c r="X216" i="1"/>
  <c r="W216" i="1"/>
  <c r="Y216" i="1"/>
  <c r="M217" i="1"/>
  <c r="Q217" i="1"/>
  <c r="S217" i="1"/>
  <c r="T217" i="1"/>
  <c r="X217" i="1"/>
  <c r="W217" i="1"/>
  <c r="Y217" i="1"/>
  <c r="M218" i="1"/>
  <c r="Q218" i="1"/>
  <c r="S218" i="1"/>
  <c r="T218" i="1"/>
  <c r="X218" i="1"/>
  <c r="W218" i="1"/>
  <c r="Y218" i="1"/>
  <c r="M219" i="1"/>
  <c r="Q219" i="1"/>
  <c r="S219" i="1"/>
  <c r="T219" i="1"/>
  <c r="X219" i="1"/>
  <c r="W219" i="1"/>
  <c r="Y219" i="1"/>
  <c r="M220" i="1"/>
  <c r="Q220" i="1"/>
  <c r="S220" i="1"/>
  <c r="T220" i="1"/>
  <c r="X220" i="1"/>
  <c r="W220" i="1"/>
  <c r="Y220" i="1"/>
  <c r="M221" i="1"/>
  <c r="Q221" i="1"/>
  <c r="S221" i="1"/>
  <c r="T221" i="1"/>
  <c r="X221" i="1"/>
  <c r="W221" i="1"/>
  <c r="Y221" i="1"/>
  <c r="M222" i="1"/>
  <c r="Q222" i="1"/>
  <c r="S222" i="1"/>
  <c r="T222" i="1"/>
  <c r="X222" i="1"/>
  <c r="W222" i="1"/>
  <c r="Y222" i="1"/>
  <c r="M223" i="1"/>
  <c r="Q223" i="1"/>
  <c r="S223" i="1"/>
  <c r="T223" i="1"/>
  <c r="X223" i="1"/>
  <c r="W223" i="1"/>
  <c r="Y223" i="1"/>
  <c r="M224" i="1"/>
  <c r="Q224" i="1"/>
  <c r="S224" i="1"/>
  <c r="T224" i="1"/>
  <c r="X224" i="1"/>
  <c r="W224" i="1"/>
  <c r="Y224" i="1"/>
  <c r="M225" i="1"/>
  <c r="Q225" i="1"/>
  <c r="S225" i="1"/>
  <c r="T225" i="1"/>
  <c r="X225" i="1"/>
  <c r="W225" i="1"/>
  <c r="Y225" i="1"/>
  <c r="M226" i="1"/>
  <c r="Q226" i="1"/>
  <c r="S226" i="1"/>
  <c r="T226" i="1"/>
  <c r="X226" i="1"/>
  <c r="W226" i="1"/>
  <c r="Y226" i="1"/>
  <c r="M227" i="1"/>
  <c r="Q227" i="1"/>
  <c r="S227" i="1"/>
  <c r="T227" i="1"/>
  <c r="X227" i="1"/>
  <c r="W227" i="1"/>
  <c r="Y227" i="1"/>
  <c r="M228" i="1"/>
  <c r="Q228" i="1"/>
  <c r="S228" i="1"/>
  <c r="T228" i="1"/>
  <c r="X228" i="1"/>
  <c r="W228" i="1"/>
  <c r="Y228" i="1"/>
  <c r="M229" i="1"/>
  <c r="Q229" i="1"/>
  <c r="S229" i="1"/>
  <c r="T229" i="1"/>
  <c r="X229" i="1"/>
  <c r="W229" i="1"/>
  <c r="Y229" i="1"/>
  <c r="M230" i="1"/>
  <c r="Q230" i="1"/>
  <c r="S230" i="1"/>
  <c r="T230" i="1"/>
  <c r="X230" i="1"/>
  <c r="W230" i="1"/>
  <c r="Y230" i="1"/>
  <c r="M231" i="1"/>
  <c r="Q231" i="1"/>
  <c r="S231" i="1"/>
  <c r="T231" i="1"/>
  <c r="X231" i="1"/>
  <c r="W231" i="1"/>
  <c r="Y231" i="1"/>
  <c r="M232" i="1"/>
  <c r="Q232" i="1"/>
  <c r="S232" i="1"/>
  <c r="T232" i="1"/>
  <c r="X232" i="1"/>
  <c r="W232" i="1"/>
  <c r="Y232" i="1"/>
  <c r="M233" i="1"/>
  <c r="Q233" i="1"/>
  <c r="S233" i="1"/>
  <c r="T233" i="1"/>
  <c r="X233" i="1"/>
  <c r="W233" i="1"/>
  <c r="Y233" i="1"/>
  <c r="M234" i="1"/>
  <c r="Q234" i="1"/>
  <c r="S234" i="1"/>
  <c r="T234" i="1"/>
  <c r="X234" i="1"/>
  <c r="W234" i="1"/>
  <c r="Y234" i="1"/>
  <c r="M235" i="1"/>
  <c r="Q235" i="1"/>
  <c r="S235" i="1"/>
  <c r="T235" i="1"/>
  <c r="X235" i="1"/>
  <c r="W235" i="1"/>
  <c r="Y235" i="1"/>
  <c r="M236" i="1"/>
  <c r="Q236" i="1"/>
  <c r="S236" i="1"/>
  <c r="T236" i="1"/>
  <c r="X236" i="1"/>
  <c r="W236" i="1"/>
  <c r="Y236" i="1"/>
  <c r="M237" i="1"/>
  <c r="Q237" i="1"/>
  <c r="S237" i="1"/>
  <c r="T237" i="1"/>
  <c r="X237" i="1"/>
  <c r="W237" i="1"/>
  <c r="Y237" i="1"/>
  <c r="M238" i="1"/>
  <c r="Q238" i="1"/>
  <c r="S238" i="1"/>
  <c r="T238" i="1"/>
  <c r="X238" i="1"/>
  <c r="W238" i="1"/>
  <c r="Y238" i="1"/>
  <c r="M239" i="1"/>
  <c r="Q239" i="1"/>
  <c r="S239" i="1"/>
  <c r="T239" i="1"/>
  <c r="X239" i="1"/>
  <c r="W239" i="1"/>
  <c r="Y239" i="1"/>
  <c r="M240" i="1"/>
  <c r="Q240" i="1"/>
  <c r="S240" i="1"/>
  <c r="T240" i="1"/>
  <c r="X240" i="1"/>
  <c r="W240" i="1"/>
  <c r="Y240" i="1"/>
  <c r="M241" i="1"/>
  <c r="Q241" i="1"/>
  <c r="S241" i="1"/>
  <c r="T241" i="1"/>
  <c r="X241" i="1"/>
  <c r="W241" i="1"/>
  <c r="Y241" i="1"/>
  <c r="M242" i="1"/>
  <c r="Q242" i="1"/>
  <c r="S242" i="1"/>
  <c r="T242" i="1"/>
  <c r="X242" i="1"/>
  <c r="W242" i="1"/>
  <c r="Y242" i="1"/>
  <c r="M243" i="1"/>
  <c r="Q243" i="1"/>
  <c r="S243" i="1"/>
  <c r="T243" i="1"/>
  <c r="X243" i="1"/>
  <c r="W243" i="1"/>
  <c r="Y243" i="1"/>
  <c r="M244" i="1"/>
  <c r="Q244" i="1"/>
  <c r="S244" i="1"/>
  <c r="T244" i="1"/>
  <c r="X244" i="1"/>
  <c r="W244" i="1"/>
  <c r="Y244" i="1"/>
  <c r="M245" i="1"/>
  <c r="Q245" i="1"/>
  <c r="S245" i="1"/>
  <c r="T245" i="1"/>
  <c r="X245" i="1"/>
  <c r="W245" i="1"/>
  <c r="Y245" i="1"/>
  <c r="M246" i="1"/>
  <c r="Q246" i="1"/>
  <c r="S246" i="1"/>
  <c r="T246" i="1"/>
  <c r="X246" i="1"/>
  <c r="W246" i="1"/>
  <c r="Y246" i="1"/>
  <c r="M247" i="1"/>
  <c r="Q247" i="1"/>
  <c r="S247" i="1"/>
  <c r="T247" i="1"/>
  <c r="X247" i="1"/>
  <c r="W247" i="1"/>
  <c r="Y247" i="1"/>
  <c r="M248" i="1"/>
  <c r="Q248" i="1"/>
  <c r="S248" i="1"/>
  <c r="T248" i="1"/>
  <c r="X248" i="1"/>
  <c r="W248" i="1"/>
  <c r="Y248" i="1"/>
  <c r="M249" i="1"/>
  <c r="Q249" i="1"/>
  <c r="S249" i="1"/>
  <c r="T249" i="1"/>
  <c r="X249" i="1"/>
  <c r="W249" i="1"/>
  <c r="Y249" i="1"/>
  <c r="M250" i="1"/>
  <c r="Q250" i="1"/>
  <c r="S250" i="1"/>
  <c r="T250" i="1"/>
  <c r="X250" i="1"/>
  <c r="W250" i="1"/>
  <c r="Y250" i="1"/>
  <c r="M251" i="1"/>
  <c r="Q251" i="1"/>
  <c r="S251" i="1"/>
  <c r="T251" i="1"/>
  <c r="X251" i="1"/>
  <c r="W251" i="1"/>
  <c r="Y251" i="1"/>
  <c r="M252" i="1"/>
  <c r="Q252" i="1"/>
  <c r="S252" i="1"/>
  <c r="T252" i="1"/>
  <c r="X252" i="1"/>
  <c r="W252" i="1"/>
  <c r="Y252" i="1"/>
  <c r="M253" i="1"/>
  <c r="Q253" i="1"/>
  <c r="S253" i="1"/>
  <c r="T253" i="1"/>
  <c r="X253" i="1"/>
  <c r="W253" i="1"/>
  <c r="Y253" i="1"/>
  <c r="M254" i="1"/>
  <c r="Q254" i="1"/>
  <c r="S254" i="1"/>
  <c r="T254" i="1"/>
  <c r="X254" i="1"/>
  <c r="W254" i="1"/>
  <c r="Y254" i="1"/>
  <c r="M255" i="1"/>
  <c r="Q255" i="1"/>
  <c r="S255" i="1"/>
  <c r="T255" i="1"/>
  <c r="X255" i="1"/>
  <c r="W255" i="1"/>
  <c r="Y255" i="1"/>
  <c r="M256" i="1"/>
  <c r="Q256" i="1"/>
  <c r="S256" i="1"/>
  <c r="T256" i="1"/>
  <c r="X256" i="1"/>
  <c r="W256" i="1"/>
  <c r="Y256" i="1"/>
  <c r="M257" i="1"/>
  <c r="Q257" i="1"/>
  <c r="S257" i="1"/>
  <c r="T257" i="1"/>
  <c r="X257" i="1"/>
  <c r="W257" i="1"/>
  <c r="Y257" i="1"/>
  <c r="M258" i="1"/>
  <c r="Q258" i="1"/>
  <c r="S258" i="1"/>
  <c r="T258" i="1"/>
  <c r="X258" i="1"/>
  <c r="W258" i="1"/>
  <c r="Y258" i="1"/>
  <c r="M259" i="1"/>
  <c r="Q259" i="1"/>
  <c r="S259" i="1"/>
  <c r="T259" i="1"/>
  <c r="X259" i="1"/>
  <c r="W259" i="1"/>
  <c r="Y259" i="1"/>
  <c r="M260" i="1"/>
  <c r="Q260" i="1"/>
  <c r="S260" i="1"/>
  <c r="T260" i="1"/>
  <c r="X260" i="1"/>
  <c r="W260" i="1"/>
  <c r="Y260" i="1"/>
  <c r="M261" i="1"/>
  <c r="Q261" i="1"/>
  <c r="S261" i="1"/>
  <c r="T261" i="1"/>
  <c r="X261" i="1"/>
  <c r="W261" i="1"/>
  <c r="Y261" i="1"/>
  <c r="M262" i="1"/>
  <c r="Q262" i="1"/>
  <c r="S262" i="1"/>
  <c r="T262" i="1"/>
  <c r="X262" i="1"/>
  <c r="W262" i="1"/>
  <c r="Y262" i="1"/>
  <c r="M263" i="1"/>
  <c r="Q263" i="1"/>
  <c r="S263" i="1"/>
  <c r="T263" i="1"/>
  <c r="X263" i="1"/>
  <c r="W263" i="1"/>
  <c r="Y263" i="1"/>
  <c r="M264" i="1"/>
  <c r="Q264" i="1"/>
  <c r="S264" i="1"/>
  <c r="T264" i="1"/>
  <c r="X264" i="1"/>
  <c r="W264" i="1"/>
  <c r="Y264" i="1"/>
  <c r="M265" i="1"/>
  <c r="Q265" i="1"/>
  <c r="S265" i="1"/>
  <c r="T265" i="1"/>
  <c r="X265" i="1"/>
  <c r="W265" i="1"/>
  <c r="Y265" i="1"/>
  <c r="M266" i="1"/>
  <c r="Q266" i="1"/>
  <c r="S266" i="1"/>
  <c r="T266" i="1"/>
  <c r="X266" i="1"/>
  <c r="W266" i="1"/>
  <c r="Y266" i="1"/>
  <c r="M267" i="1"/>
  <c r="Q267" i="1"/>
  <c r="S267" i="1"/>
  <c r="T267" i="1"/>
  <c r="X267" i="1"/>
  <c r="W267" i="1"/>
  <c r="Y267" i="1"/>
  <c r="M268" i="1"/>
  <c r="Q268" i="1"/>
  <c r="S268" i="1"/>
  <c r="T268" i="1"/>
  <c r="X268" i="1"/>
  <c r="W268" i="1"/>
  <c r="Y268" i="1"/>
  <c r="M269" i="1"/>
  <c r="Q269" i="1"/>
  <c r="S269" i="1"/>
  <c r="T269" i="1"/>
  <c r="X269" i="1"/>
  <c r="W269" i="1"/>
  <c r="Y269" i="1"/>
  <c r="M270" i="1"/>
  <c r="Q270" i="1"/>
  <c r="S270" i="1"/>
  <c r="T270" i="1"/>
  <c r="X270" i="1"/>
  <c r="W270" i="1"/>
  <c r="Y270" i="1"/>
  <c r="M271" i="1"/>
  <c r="Q271" i="1"/>
  <c r="S271" i="1"/>
  <c r="T271" i="1"/>
  <c r="X271" i="1"/>
  <c r="W271" i="1"/>
  <c r="Y271" i="1"/>
  <c r="M272" i="1"/>
  <c r="Q272" i="1"/>
  <c r="S272" i="1"/>
  <c r="T272" i="1"/>
  <c r="X272" i="1"/>
  <c r="W272" i="1"/>
  <c r="Y272" i="1"/>
  <c r="M273" i="1"/>
  <c r="Q273" i="1"/>
  <c r="S273" i="1"/>
  <c r="T273" i="1"/>
  <c r="X273" i="1"/>
  <c r="W273" i="1"/>
  <c r="Y273" i="1"/>
  <c r="M274" i="1"/>
  <c r="Q274" i="1"/>
  <c r="S274" i="1"/>
  <c r="T274" i="1"/>
  <c r="X274" i="1"/>
  <c r="W274" i="1"/>
  <c r="Y274" i="1"/>
  <c r="M275" i="1"/>
  <c r="Q275" i="1"/>
  <c r="S275" i="1"/>
  <c r="T275" i="1"/>
  <c r="X275" i="1"/>
  <c r="W275" i="1"/>
  <c r="Y275" i="1"/>
  <c r="M276" i="1"/>
  <c r="Q276" i="1"/>
  <c r="S276" i="1"/>
  <c r="T276" i="1"/>
  <c r="X276" i="1"/>
  <c r="W276" i="1"/>
  <c r="Y276" i="1"/>
  <c r="M277" i="1"/>
  <c r="Q277" i="1"/>
  <c r="S277" i="1"/>
  <c r="T277" i="1"/>
  <c r="X277" i="1"/>
  <c r="W277" i="1"/>
  <c r="Y277" i="1"/>
  <c r="M278" i="1"/>
  <c r="Q278" i="1"/>
  <c r="S278" i="1"/>
  <c r="T278" i="1"/>
  <c r="X278" i="1"/>
  <c r="W278" i="1"/>
  <c r="Y278" i="1"/>
  <c r="M279" i="1"/>
  <c r="Q279" i="1"/>
  <c r="S279" i="1"/>
  <c r="T279" i="1"/>
  <c r="X279" i="1"/>
  <c r="W279" i="1"/>
  <c r="Y279" i="1"/>
  <c r="M280" i="1"/>
  <c r="Q280" i="1"/>
  <c r="S280" i="1"/>
  <c r="T280" i="1"/>
  <c r="X280" i="1"/>
  <c r="W280" i="1"/>
  <c r="Y280" i="1"/>
  <c r="M281" i="1"/>
  <c r="Q281" i="1"/>
  <c r="S281" i="1"/>
  <c r="T281" i="1"/>
  <c r="X281" i="1"/>
  <c r="W281" i="1"/>
  <c r="Y281" i="1"/>
  <c r="M282" i="1"/>
  <c r="Q282" i="1"/>
  <c r="S282" i="1"/>
  <c r="T282" i="1"/>
  <c r="X282" i="1"/>
  <c r="W282" i="1"/>
  <c r="Y282" i="1"/>
  <c r="M283" i="1"/>
  <c r="Q283" i="1"/>
  <c r="S283" i="1"/>
  <c r="T283" i="1"/>
  <c r="X283" i="1"/>
  <c r="W283" i="1"/>
  <c r="Y283" i="1"/>
  <c r="M284" i="1"/>
  <c r="Q284" i="1"/>
  <c r="S284" i="1"/>
  <c r="T284" i="1"/>
  <c r="X284" i="1"/>
  <c r="W284" i="1"/>
  <c r="Y284" i="1"/>
  <c r="M285" i="1"/>
  <c r="Q285" i="1"/>
  <c r="S285" i="1"/>
  <c r="T285" i="1"/>
  <c r="X285" i="1"/>
  <c r="W285" i="1"/>
  <c r="Y285" i="1"/>
  <c r="M286" i="1"/>
  <c r="Q286" i="1"/>
  <c r="S286" i="1"/>
  <c r="T286" i="1"/>
  <c r="X286" i="1"/>
  <c r="W286" i="1"/>
  <c r="Y286" i="1"/>
  <c r="M287" i="1"/>
  <c r="Q287" i="1"/>
  <c r="S287" i="1"/>
  <c r="T287" i="1"/>
  <c r="X287" i="1"/>
  <c r="W287" i="1"/>
  <c r="Y287" i="1"/>
  <c r="M288" i="1"/>
  <c r="Q288" i="1"/>
  <c r="S288" i="1"/>
  <c r="T288" i="1"/>
  <c r="X288" i="1"/>
  <c r="W288" i="1"/>
  <c r="Y288" i="1"/>
  <c r="M289" i="1"/>
  <c r="Q289" i="1"/>
  <c r="S289" i="1"/>
  <c r="T289" i="1"/>
  <c r="X289" i="1"/>
  <c r="W289" i="1"/>
  <c r="Y289" i="1"/>
  <c r="M290" i="1"/>
  <c r="Q290" i="1"/>
  <c r="S290" i="1"/>
  <c r="T290" i="1"/>
  <c r="X290" i="1"/>
  <c r="W290" i="1"/>
  <c r="Y290" i="1"/>
  <c r="M291" i="1"/>
  <c r="Q291" i="1"/>
  <c r="S291" i="1"/>
  <c r="T291" i="1"/>
  <c r="X291" i="1"/>
  <c r="W291" i="1"/>
  <c r="Y291" i="1"/>
  <c r="M292" i="1"/>
  <c r="Q292" i="1"/>
  <c r="S292" i="1"/>
  <c r="T292" i="1"/>
  <c r="X292" i="1"/>
  <c r="W292" i="1"/>
  <c r="Y292" i="1"/>
  <c r="M293" i="1"/>
  <c r="Q293" i="1"/>
  <c r="S293" i="1"/>
  <c r="T293" i="1"/>
  <c r="X293" i="1"/>
  <c r="W293" i="1"/>
  <c r="Y293" i="1"/>
  <c r="M294" i="1"/>
  <c r="Q294" i="1"/>
  <c r="S294" i="1"/>
  <c r="T294" i="1"/>
  <c r="X294" i="1"/>
  <c r="W294" i="1"/>
  <c r="Y294" i="1"/>
  <c r="M295" i="1"/>
  <c r="Q295" i="1"/>
  <c r="S295" i="1"/>
  <c r="T295" i="1"/>
  <c r="X295" i="1"/>
  <c r="W295" i="1"/>
  <c r="Y295" i="1"/>
  <c r="M296" i="1"/>
  <c r="Q296" i="1"/>
  <c r="S296" i="1"/>
  <c r="T296" i="1"/>
  <c r="X296" i="1"/>
  <c r="W296" i="1"/>
  <c r="Y296" i="1"/>
  <c r="M297" i="1"/>
  <c r="Q297" i="1"/>
  <c r="S297" i="1"/>
  <c r="T297" i="1"/>
  <c r="X297" i="1"/>
  <c r="W297" i="1"/>
  <c r="Y297" i="1"/>
  <c r="M298" i="1"/>
  <c r="Q298" i="1"/>
  <c r="S298" i="1"/>
  <c r="T298" i="1"/>
  <c r="X298" i="1"/>
  <c r="W298" i="1"/>
  <c r="Y298" i="1"/>
  <c r="M299" i="1"/>
  <c r="Q299" i="1"/>
  <c r="S299" i="1"/>
  <c r="T299" i="1"/>
  <c r="X299" i="1"/>
  <c r="W299" i="1"/>
  <c r="Y299" i="1"/>
  <c r="M300" i="1"/>
  <c r="Q300" i="1"/>
  <c r="S300" i="1"/>
  <c r="T300" i="1"/>
  <c r="X300" i="1"/>
  <c r="W300" i="1"/>
  <c r="Y300" i="1"/>
  <c r="M301" i="1"/>
  <c r="Q301" i="1"/>
  <c r="S301" i="1"/>
  <c r="T301" i="1"/>
  <c r="X301" i="1"/>
  <c r="W301" i="1"/>
  <c r="Y301" i="1"/>
  <c r="M302" i="1"/>
  <c r="Q302" i="1"/>
  <c r="S302" i="1"/>
  <c r="T302" i="1"/>
  <c r="X302" i="1"/>
  <c r="W302" i="1"/>
  <c r="Y302" i="1"/>
  <c r="M303" i="1"/>
  <c r="Q303" i="1"/>
  <c r="S303" i="1"/>
  <c r="T303" i="1"/>
  <c r="X303" i="1"/>
  <c r="W303" i="1"/>
  <c r="Y303" i="1"/>
  <c r="M304" i="1"/>
  <c r="Q304" i="1"/>
  <c r="S304" i="1"/>
  <c r="T304" i="1"/>
  <c r="X304" i="1"/>
  <c r="W304" i="1"/>
  <c r="Y304" i="1"/>
  <c r="M305" i="1"/>
  <c r="Q305" i="1"/>
  <c r="S305" i="1"/>
  <c r="T305" i="1"/>
  <c r="X305" i="1"/>
  <c r="W305" i="1"/>
  <c r="Y305" i="1"/>
  <c r="M306" i="1"/>
  <c r="Q306" i="1"/>
  <c r="S306" i="1"/>
  <c r="T306" i="1"/>
  <c r="X306" i="1"/>
  <c r="W306" i="1"/>
  <c r="Y306" i="1"/>
  <c r="M307" i="1"/>
  <c r="Q307" i="1"/>
  <c r="S307" i="1"/>
  <c r="T307" i="1"/>
  <c r="X307" i="1"/>
  <c r="W307" i="1"/>
  <c r="Y307" i="1"/>
  <c r="M308" i="1"/>
  <c r="Q308" i="1"/>
  <c r="S308" i="1"/>
  <c r="T308" i="1"/>
  <c r="X308" i="1"/>
  <c r="W308" i="1"/>
  <c r="Y308" i="1"/>
  <c r="M309" i="1"/>
  <c r="Q309" i="1"/>
  <c r="S309" i="1"/>
  <c r="T309" i="1"/>
  <c r="X309" i="1"/>
  <c r="W309" i="1"/>
  <c r="Y309" i="1"/>
  <c r="M310" i="1"/>
  <c r="Q310" i="1"/>
  <c r="S310" i="1"/>
  <c r="T310" i="1"/>
  <c r="X310" i="1"/>
  <c r="W310" i="1"/>
  <c r="Y310" i="1"/>
  <c r="M311" i="1"/>
  <c r="Q311" i="1"/>
  <c r="S311" i="1"/>
  <c r="T311" i="1"/>
  <c r="X311" i="1"/>
  <c r="W311" i="1"/>
  <c r="Y311" i="1"/>
  <c r="M312" i="1"/>
  <c r="Q312" i="1"/>
  <c r="S312" i="1"/>
  <c r="T312" i="1"/>
  <c r="X312" i="1"/>
  <c r="W312" i="1"/>
  <c r="Y312" i="1"/>
  <c r="M313" i="1"/>
  <c r="Q313" i="1"/>
  <c r="S313" i="1"/>
  <c r="T313" i="1"/>
  <c r="X313" i="1"/>
  <c r="W313" i="1"/>
  <c r="Y313" i="1"/>
  <c r="M314" i="1"/>
  <c r="Q314" i="1"/>
  <c r="S314" i="1"/>
  <c r="T314" i="1"/>
  <c r="X314" i="1"/>
  <c r="W314" i="1"/>
  <c r="Y314" i="1"/>
  <c r="M315" i="1"/>
  <c r="Q315" i="1"/>
  <c r="S315" i="1"/>
  <c r="T315" i="1"/>
  <c r="X315" i="1"/>
  <c r="W315" i="1"/>
  <c r="Y315" i="1"/>
  <c r="M316" i="1"/>
  <c r="Q316" i="1"/>
  <c r="S316" i="1"/>
  <c r="T316" i="1"/>
  <c r="X316" i="1"/>
  <c r="W316" i="1"/>
  <c r="Y316" i="1"/>
  <c r="M317" i="1"/>
  <c r="Q317" i="1"/>
  <c r="S317" i="1"/>
  <c r="T317" i="1"/>
  <c r="X317" i="1"/>
  <c r="W317" i="1"/>
  <c r="Y317" i="1"/>
  <c r="M318" i="1"/>
  <c r="Q318" i="1"/>
  <c r="S318" i="1"/>
  <c r="T318" i="1"/>
  <c r="X318" i="1"/>
  <c r="W318" i="1"/>
  <c r="Y318" i="1"/>
  <c r="M319" i="1"/>
  <c r="Q319" i="1"/>
  <c r="S319" i="1"/>
  <c r="T319" i="1"/>
  <c r="X319" i="1"/>
  <c r="W319" i="1"/>
  <c r="Y319" i="1"/>
  <c r="M320" i="1"/>
  <c r="Q320" i="1"/>
  <c r="S320" i="1"/>
  <c r="T320" i="1"/>
  <c r="X320" i="1"/>
  <c r="W320" i="1"/>
  <c r="Y320" i="1"/>
  <c r="M321" i="1"/>
  <c r="Q321" i="1"/>
  <c r="S321" i="1"/>
  <c r="T321" i="1"/>
  <c r="X321" i="1"/>
  <c r="W321" i="1"/>
  <c r="Y321" i="1"/>
  <c r="M322" i="1"/>
  <c r="Q322" i="1"/>
  <c r="S322" i="1"/>
  <c r="T322" i="1"/>
  <c r="X322" i="1"/>
  <c r="W322" i="1"/>
  <c r="Y322" i="1"/>
  <c r="M323" i="1"/>
  <c r="Q323" i="1"/>
  <c r="S323" i="1"/>
  <c r="T323" i="1"/>
  <c r="X323" i="1"/>
  <c r="W323" i="1"/>
  <c r="Y323" i="1"/>
  <c r="M324" i="1"/>
  <c r="Q324" i="1"/>
  <c r="S324" i="1"/>
  <c r="T324" i="1"/>
  <c r="X324" i="1"/>
  <c r="W324" i="1"/>
  <c r="Y324" i="1"/>
  <c r="M325" i="1"/>
  <c r="Q325" i="1"/>
  <c r="S325" i="1"/>
  <c r="T325" i="1"/>
  <c r="X325" i="1"/>
  <c r="W325" i="1"/>
  <c r="Y325" i="1"/>
  <c r="M326" i="1"/>
  <c r="Q326" i="1"/>
  <c r="S326" i="1"/>
  <c r="T326" i="1"/>
  <c r="X326" i="1"/>
  <c r="W326" i="1"/>
  <c r="Y326" i="1"/>
  <c r="M327" i="1"/>
  <c r="Q327" i="1"/>
  <c r="S327" i="1"/>
  <c r="T327" i="1"/>
  <c r="X327" i="1"/>
  <c r="W327" i="1"/>
  <c r="Y327" i="1"/>
  <c r="M328" i="1"/>
  <c r="Q328" i="1"/>
  <c r="S328" i="1"/>
  <c r="T328" i="1"/>
  <c r="X328" i="1"/>
  <c r="W328" i="1"/>
  <c r="Y328" i="1"/>
  <c r="M329" i="1"/>
  <c r="Q329" i="1"/>
  <c r="S329" i="1"/>
  <c r="T329" i="1"/>
  <c r="X329" i="1"/>
  <c r="W329" i="1"/>
  <c r="Y329" i="1"/>
  <c r="M330" i="1"/>
  <c r="Q330" i="1"/>
  <c r="S330" i="1"/>
  <c r="T330" i="1"/>
  <c r="X330" i="1"/>
  <c r="W330" i="1"/>
  <c r="Y330" i="1"/>
  <c r="M331" i="1"/>
  <c r="Q331" i="1"/>
  <c r="S331" i="1"/>
  <c r="T331" i="1"/>
  <c r="X331" i="1"/>
  <c r="W331" i="1"/>
  <c r="Y331" i="1"/>
  <c r="M332" i="1"/>
  <c r="Q332" i="1"/>
  <c r="S332" i="1"/>
  <c r="T332" i="1"/>
  <c r="X332" i="1"/>
  <c r="W332" i="1"/>
  <c r="Y332" i="1"/>
  <c r="M333" i="1"/>
  <c r="Q333" i="1"/>
  <c r="S333" i="1"/>
  <c r="T333" i="1"/>
  <c r="X333" i="1"/>
  <c r="W333" i="1"/>
  <c r="Y333" i="1"/>
  <c r="M334" i="1"/>
  <c r="Q334" i="1"/>
  <c r="S334" i="1"/>
  <c r="T334" i="1"/>
  <c r="X334" i="1"/>
  <c r="W334" i="1"/>
  <c r="Y334" i="1"/>
  <c r="M335" i="1"/>
  <c r="Q335" i="1"/>
  <c r="S335" i="1"/>
  <c r="T335" i="1"/>
  <c r="X335" i="1"/>
  <c r="W335" i="1"/>
  <c r="Y335" i="1"/>
  <c r="M336" i="1"/>
  <c r="Q336" i="1"/>
  <c r="S336" i="1"/>
  <c r="T336" i="1"/>
  <c r="X336" i="1"/>
  <c r="W336" i="1"/>
  <c r="Y336" i="1"/>
  <c r="M337" i="1"/>
  <c r="Q337" i="1"/>
  <c r="S337" i="1"/>
  <c r="T337" i="1"/>
  <c r="X337" i="1"/>
  <c r="W337" i="1"/>
  <c r="Y337" i="1"/>
  <c r="M338" i="1"/>
  <c r="Q338" i="1"/>
  <c r="S338" i="1"/>
  <c r="T338" i="1"/>
  <c r="X338" i="1"/>
  <c r="W338" i="1"/>
  <c r="Y338" i="1"/>
  <c r="M339" i="1"/>
  <c r="Q339" i="1"/>
  <c r="S339" i="1"/>
  <c r="T339" i="1"/>
  <c r="X339" i="1"/>
  <c r="W339" i="1"/>
  <c r="Y339" i="1"/>
  <c r="M340" i="1"/>
  <c r="Q340" i="1"/>
  <c r="S340" i="1"/>
  <c r="T340" i="1"/>
  <c r="X340" i="1"/>
  <c r="W340" i="1"/>
  <c r="Y340" i="1"/>
  <c r="M341" i="1"/>
  <c r="Q341" i="1"/>
  <c r="S341" i="1"/>
  <c r="T341" i="1"/>
  <c r="X341" i="1"/>
  <c r="W341" i="1"/>
  <c r="Y341" i="1"/>
  <c r="M342" i="1"/>
  <c r="Q342" i="1"/>
  <c r="S342" i="1"/>
  <c r="T342" i="1"/>
  <c r="X342" i="1"/>
  <c r="W342" i="1"/>
  <c r="Y342" i="1"/>
  <c r="M343" i="1"/>
  <c r="Q343" i="1"/>
  <c r="S343" i="1"/>
  <c r="T343" i="1"/>
  <c r="X343" i="1"/>
  <c r="W343" i="1"/>
  <c r="Y343" i="1"/>
  <c r="M344" i="1"/>
  <c r="Q344" i="1"/>
  <c r="S344" i="1"/>
  <c r="T344" i="1"/>
  <c r="X344" i="1"/>
  <c r="W344" i="1"/>
  <c r="Y344" i="1"/>
  <c r="M345" i="1"/>
  <c r="Q345" i="1"/>
  <c r="S345" i="1"/>
  <c r="T345" i="1"/>
  <c r="X345" i="1"/>
  <c r="W345" i="1"/>
  <c r="Y345" i="1"/>
  <c r="M346" i="1"/>
  <c r="Q346" i="1"/>
  <c r="S346" i="1"/>
  <c r="T346" i="1"/>
  <c r="X346" i="1"/>
  <c r="W346" i="1"/>
  <c r="Y346" i="1"/>
  <c r="M347" i="1"/>
  <c r="Q347" i="1"/>
  <c r="S347" i="1"/>
  <c r="T347" i="1"/>
  <c r="X347" i="1"/>
  <c r="W347" i="1"/>
  <c r="Y347" i="1"/>
  <c r="M348" i="1"/>
  <c r="Q348" i="1"/>
  <c r="S348" i="1"/>
  <c r="T348" i="1"/>
  <c r="X348" i="1"/>
  <c r="W348" i="1"/>
  <c r="Y348" i="1"/>
  <c r="M349" i="1"/>
  <c r="Q349" i="1"/>
  <c r="S349" i="1"/>
  <c r="T349" i="1"/>
  <c r="X349" i="1"/>
  <c r="W349" i="1"/>
  <c r="Y349" i="1"/>
  <c r="M350" i="1"/>
  <c r="Q350" i="1"/>
  <c r="S350" i="1"/>
  <c r="T350" i="1"/>
  <c r="X350" i="1"/>
  <c r="W350" i="1"/>
  <c r="Y350" i="1"/>
  <c r="M351" i="1"/>
  <c r="Q351" i="1"/>
  <c r="S351" i="1"/>
  <c r="T351" i="1"/>
  <c r="X351" i="1"/>
  <c r="W351" i="1"/>
  <c r="Y351" i="1"/>
  <c r="M352" i="1"/>
  <c r="Q352" i="1"/>
  <c r="S352" i="1"/>
  <c r="T352" i="1"/>
  <c r="X352" i="1"/>
  <c r="W352" i="1"/>
  <c r="Y352" i="1"/>
  <c r="M353" i="1"/>
  <c r="Q353" i="1"/>
  <c r="S353" i="1"/>
  <c r="T353" i="1"/>
  <c r="X353" i="1"/>
  <c r="W353" i="1"/>
  <c r="Y353" i="1"/>
  <c r="M354" i="1"/>
  <c r="Q354" i="1"/>
  <c r="S354" i="1"/>
  <c r="T354" i="1"/>
  <c r="X354" i="1"/>
  <c r="W354" i="1"/>
  <c r="Y354" i="1"/>
  <c r="M355" i="1"/>
  <c r="Q355" i="1"/>
  <c r="S355" i="1"/>
  <c r="T355" i="1"/>
  <c r="X355" i="1"/>
  <c r="W355" i="1"/>
  <c r="Y355" i="1"/>
  <c r="M356" i="1"/>
  <c r="Q356" i="1"/>
  <c r="S356" i="1"/>
  <c r="T356" i="1"/>
  <c r="X356" i="1"/>
  <c r="W356" i="1"/>
  <c r="Y356" i="1"/>
  <c r="M357" i="1"/>
  <c r="Q357" i="1"/>
  <c r="S357" i="1"/>
  <c r="T357" i="1"/>
  <c r="X357" i="1"/>
  <c r="W357" i="1"/>
  <c r="Y357" i="1"/>
  <c r="M358" i="1"/>
  <c r="Q358" i="1"/>
  <c r="S358" i="1"/>
  <c r="T358" i="1"/>
  <c r="X358" i="1"/>
  <c r="W358" i="1"/>
  <c r="Y358" i="1"/>
  <c r="M359" i="1"/>
  <c r="Q359" i="1"/>
  <c r="S359" i="1"/>
  <c r="T359" i="1"/>
  <c r="X359" i="1"/>
  <c r="W359" i="1"/>
  <c r="Y359" i="1"/>
  <c r="M360" i="1"/>
  <c r="Q360" i="1"/>
  <c r="S360" i="1"/>
  <c r="T360" i="1"/>
  <c r="X360" i="1"/>
  <c r="W360" i="1"/>
  <c r="Y360" i="1"/>
  <c r="M361" i="1"/>
  <c r="Q361" i="1"/>
  <c r="S361" i="1"/>
  <c r="T361" i="1"/>
  <c r="X361" i="1"/>
  <c r="W361" i="1"/>
  <c r="Y361" i="1"/>
  <c r="M362" i="1"/>
  <c r="Q362" i="1"/>
  <c r="S362" i="1"/>
  <c r="T362" i="1"/>
  <c r="X362" i="1"/>
  <c r="W362" i="1"/>
  <c r="Y362" i="1"/>
  <c r="M363" i="1"/>
  <c r="Q363" i="1"/>
  <c r="S363" i="1"/>
  <c r="T363" i="1"/>
  <c r="X363" i="1"/>
  <c r="W363" i="1"/>
  <c r="Y363" i="1"/>
  <c r="M364" i="1"/>
  <c r="Q364" i="1"/>
  <c r="S364" i="1"/>
  <c r="T364" i="1"/>
  <c r="X364" i="1"/>
  <c r="W364" i="1"/>
  <c r="Y364" i="1"/>
  <c r="M365" i="1"/>
  <c r="Q365" i="1"/>
  <c r="S365" i="1"/>
  <c r="T365" i="1"/>
  <c r="X365" i="1"/>
  <c r="W365" i="1"/>
  <c r="Y365" i="1"/>
  <c r="M366" i="1"/>
  <c r="Q366" i="1"/>
  <c r="S366" i="1"/>
  <c r="T366" i="1"/>
  <c r="X366" i="1"/>
  <c r="W366" i="1"/>
  <c r="Y366" i="1"/>
  <c r="M367" i="1"/>
  <c r="Q367" i="1"/>
  <c r="S367" i="1"/>
  <c r="T367" i="1"/>
  <c r="X367" i="1"/>
  <c r="W367" i="1"/>
  <c r="Y367" i="1"/>
  <c r="M368" i="1"/>
  <c r="Q368" i="1"/>
  <c r="S368" i="1"/>
  <c r="T368" i="1"/>
  <c r="X368" i="1"/>
  <c r="W368" i="1"/>
  <c r="Y368" i="1"/>
  <c r="M369" i="1"/>
  <c r="Q369" i="1"/>
  <c r="S369" i="1"/>
  <c r="T369" i="1"/>
  <c r="X369" i="1"/>
  <c r="W369" i="1"/>
  <c r="Y369" i="1"/>
  <c r="M370" i="1"/>
  <c r="Q370" i="1"/>
  <c r="S370" i="1"/>
  <c r="T370" i="1"/>
  <c r="X370" i="1"/>
  <c r="W370" i="1"/>
  <c r="Y370" i="1"/>
  <c r="M371" i="1"/>
  <c r="Q371" i="1"/>
  <c r="S371" i="1"/>
  <c r="T371" i="1"/>
  <c r="X371" i="1"/>
  <c r="W371" i="1"/>
  <c r="Y371" i="1"/>
  <c r="M372" i="1"/>
  <c r="Q372" i="1"/>
  <c r="S372" i="1"/>
  <c r="T372" i="1"/>
  <c r="X372" i="1"/>
  <c r="W372" i="1"/>
  <c r="Y372" i="1"/>
  <c r="M373" i="1"/>
  <c r="Q373" i="1"/>
  <c r="S373" i="1"/>
  <c r="T373" i="1"/>
  <c r="X373" i="1"/>
  <c r="W373" i="1"/>
  <c r="Y373" i="1"/>
  <c r="M374" i="1"/>
  <c r="Q374" i="1"/>
  <c r="S374" i="1"/>
  <c r="T374" i="1"/>
  <c r="X374" i="1"/>
  <c r="W374" i="1"/>
  <c r="Y374" i="1"/>
  <c r="M375" i="1"/>
  <c r="Q375" i="1"/>
  <c r="S375" i="1"/>
  <c r="T375" i="1"/>
  <c r="X375" i="1"/>
  <c r="W375" i="1"/>
  <c r="Y375" i="1"/>
  <c r="M376" i="1"/>
  <c r="Q376" i="1"/>
  <c r="S376" i="1"/>
  <c r="T376" i="1"/>
  <c r="X376" i="1"/>
  <c r="W376" i="1"/>
  <c r="Y376" i="1"/>
  <c r="M377" i="1"/>
  <c r="Q377" i="1"/>
  <c r="S377" i="1"/>
  <c r="T377" i="1"/>
  <c r="X377" i="1"/>
  <c r="W377" i="1"/>
  <c r="Y377" i="1"/>
  <c r="M378" i="1"/>
  <c r="Q378" i="1"/>
  <c r="S378" i="1"/>
  <c r="T378" i="1"/>
  <c r="X378" i="1"/>
  <c r="W378" i="1"/>
  <c r="Y378" i="1"/>
  <c r="M379" i="1"/>
  <c r="Q379" i="1"/>
  <c r="S379" i="1"/>
  <c r="T379" i="1"/>
  <c r="X379" i="1"/>
  <c r="W379" i="1"/>
  <c r="Y379" i="1"/>
  <c r="M380" i="1"/>
  <c r="Q380" i="1"/>
  <c r="S380" i="1"/>
  <c r="T380" i="1"/>
  <c r="X380" i="1"/>
  <c r="W380" i="1"/>
  <c r="Y380" i="1"/>
  <c r="M381" i="1"/>
  <c r="Q381" i="1"/>
  <c r="S381" i="1"/>
  <c r="T381" i="1"/>
  <c r="X381" i="1"/>
  <c r="W381" i="1"/>
  <c r="Y381" i="1"/>
  <c r="M382" i="1"/>
  <c r="Q382" i="1"/>
  <c r="S382" i="1"/>
  <c r="T382" i="1"/>
  <c r="X382" i="1"/>
  <c r="W382" i="1"/>
  <c r="Y382" i="1"/>
  <c r="M383" i="1"/>
  <c r="Q383" i="1"/>
  <c r="S383" i="1"/>
  <c r="T383" i="1"/>
  <c r="X383" i="1"/>
  <c r="W383" i="1"/>
  <c r="Y383" i="1"/>
  <c r="M384" i="1"/>
  <c r="Q384" i="1"/>
  <c r="S384" i="1"/>
  <c r="T384" i="1"/>
  <c r="X384" i="1"/>
  <c r="W384" i="1"/>
  <c r="Y384" i="1"/>
  <c r="M385" i="1"/>
  <c r="Q385" i="1"/>
  <c r="S385" i="1"/>
  <c r="T385" i="1"/>
  <c r="X385" i="1"/>
  <c r="W385" i="1"/>
  <c r="Y385" i="1"/>
  <c r="M386" i="1"/>
  <c r="Q386" i="1"/>
  <c r="S386" i="1"/>
  <c r="T386" i="1"/>
  <c r="X386" i="1"/>
  <c r="W386" i="1"/>
  <c r="Y386" i="1"/>
  <c r="M387" i="1"/>
  <c r="Q387" i="1"/>
  <c r="S387" i="1"/>
  <c r="T387" i="1"/>
  <c r="X387" i="1"/>
  <c r="W387" i="1"/>
  <c r="Y387" i="1"/>
  <c r="M388" i="1"/>
  <c r="Q388" i="1"/>
  <c r="S388" i="1"/>
  <c r="T388" i="1"/>
  <c r="X388" i="1"/>
  <c r="W388" i="1"/>
  <c r="Y388" i="1"/>
  <c r="M389" i="1"/>
  <c r="Q389" i="1"/>
  <c r="S389" i="1"/>
  <c r="T389" i="1"/>
  <c r="X389" i="1"/>
  <c r="W389" i="1"/>
  <c r="Y389" i="1"/>
  <c r="M390" i="1"/>
  <c r="Q390" i="1"/>
  <c r="S390" i="1"/>
  <c r="T390" i="1"/>
  <c r="X390" i="1"/>
  <c r="W390" i="1"/>
  <c r="Y390" i="1"/>
  <c r="M391" i="1"/>
  <c r="Q391" i="1"/>
  <c r="S391" i="1"/>
  <c r="T391" i="1"/>
  <c r="X391" i="1"/>
  <c r="W391" i="1"/>
  <c r="Y391" i="1"/>
  <c r="M392" i="1"/>
  <c r="Q392" i="1"/>
  <c r="S392" i="1"/>
  <c r="T392" i="1"/>
  <c r="X392" i="1"/>
  <c r="W392" i="1"/>
  <c r="Y392" i="1"/>
  <c r="M393" i="1"/>
  <c r="Q393" i="1"/>
  <c r="S393" i="1"/>
  <c r="T393" i="1"/>
  <c r="X393" i="1"/>
  <c r="W393" i="1"/>
  <c r="Y393" i="1"/>
  <c r="M394" i="1"/>
  <c r="Q394" i="1"/>
  <c r="S394" i="1"/>
  <c r="T394" i="1"/>
  <c r="X394" i="1"/>
  <c r="W394" i="1"/>
  <c r="Y394" i="1"/>
  <c r="M395" i="1"/>
  <c r="Q395" i="1"/>
  <c r="S395" i="1"/>
  <c r="T395" i="1"/>
  <c r="X395" i="1"/>
  <c r="W395" i="1"/>
  <c r="Y395" i="1"/>
  <c r="M396" i="1"/>
  <c r="Q396" i="1"/>
  <c r="S396" i="1"/>
  <c r="T396" i="1"/>
  <c r="X396" i="1"/>
  <c r="W396" i="1"/>
  <c r="Y396" i="1"/>
  <c r="M397" i="1"/>
  <c r="Q397" i="1"/>
  <c r="S397" i="1"/>
  <c r="T397" i="1"/>
  <c r="X397" i="1"/>
  <c r="W397" i="1"/>
  <c r="Y397" i="1"/>
  <c r="M398" i="1"/>
  <c r="Q398" i="1"/>
  <c r="S398" i="1"/>
  <c r="T398" i="1"/>
  <c r="X398" i="1"/>
  <c r="W398" i="1"/>
  <c r="Y398" i="1"/>
  <c r="M399" i="1"/>
  <c r="Q399" i="1"/>
  <c r="S399" i="1"/>
  <c r="T399" i="1"/>
  <c r="X399" i="1"/>
  <c r="W399" i="1"/>
  <c r="Y399" i="1"/>
  <c r="M400" i="1"/>
  <c r="Q400" i="1"/>
  <c r="S400" i="1"/>
  <c r="T400" i="1"/>
  <c r="X400" i="1"/>
  <c r="W400" i="1"/>
  <c r="Y400" i="1"/>
  <c r="M401" i="1"/>
  <c r="Q401" i="1"/>
  <c r="S401" i="1"/>
  <c r="T401" i="1"/>
  <c r="X401" i="1"/>
  <c r="W401" i="1"/>
  <c r="Y401" i="1"/>
  <c r="M402" i="1"/>
  <c r="Q402" i="1"/>
  <c r="S402" i="1"/>
  <c r="T402" i="1"/>
  <c r="X402" i="1"/>
  <c r="W402" i="1"/>
  <c r="Y402" i="1"/>
  <c r="M403" i="1"/>
  <c r="Q403" i="1"/>
  <c r="S403" i="1"/>
  <c r="T403" i="1"/>
  <c r="X403" i="1"/>
  <c r="W403" i="1"/>
  <c r="Y403" i="1"/>
  <c r="M404" i="1"/>
  <c r="Q404" i="1"/>
  <c r="S404" i="1"/>
  <c r="T404" i="1"/>
  <c r="X404" i="1"/>
  <c r="W404" i="1"/>
  <c r="Y404" i="1"/>
  <c r="M405" i="1"/>
  <c r="Q405" i="1"/>
  <c r="S405" i="1"/>
  <c r="T405" i="1"/>
  <c r="X405" i="1"/>
  <c r="W405" i="1"/>
  <c r="Y405" i="1"/>
  <c r="M406" i="1"/>
  <c r="Q406" i="1"/>
  <c r="S406" i="1"/>
  <c r="T406" i="1"/>
  <c r="X406" i="1"/>
  <c r="W406" i="1"/>
  <c r="Y406" i="1"/>
  <c r="M407" i="1"/>
  <c r="Q407" i="1"/>
  <c r="S407" i="1"/>
  <c r="T407" i="1"/>
  <c r="X407" i="1"/>
  <c r="W407" i="1"/>
  <c r="Y407" i="1"/>
  <c r="M408" i="1"/>
  <c r="Q408" i="1"/>
  <c r="S408" i="1"/>
  <c r="T408" i="1"/>
  <c r="X408" i="1"/>
  <c r="W408" i="1"/>
  <c r="Y408" i="1"/>
  <c r="M409" i="1"/>
  <c r="Q409" i="1"/>
  <c r="S409" i="1"/>
  <c r="T409" i="1"/>
  <c r="X409" i="1"/>
  <c r="W409" i="1"/>
  <c r="Y409" i="1"/>
  <c r="M410" i="1"/>
  <c r="Q410" i="1"/>
  <c r="S410" i="1"/>
  <c r="T410" i="1"/>
  <c r="X410" i="1"/>
  <c r="W410" i="1"/>
  <c r="Y410" i="1"/>
  <c r="M411" i="1"/>
  <c r="Q411" i="1"/>
  <c r="S411" i="1"/>
  <c r="T411" i="1"/>
  <c r="X411" i="1"/>
  <c r="W411" i="1"/>
  <c r="Y411" i="1"/>
  <c r="M412" i="1"/>
  <c r="Q412" i="1"/>
  <c r="S412" i="1"/>
  <c r="T412" i="1"/>
  <c r="X412" i="1"/>
  <c r="W412" i="1"/>
  <c r="Y412" i="1"/>
  <c r="M413" i="1"/>
  <c r="Q413" i="1"/>
  <c r="S413" i="1"/>
  <c r="T413" i="1"/>
  <c r="X413" i="1"/>
  <c r="W413" i="1"/>
  <c r="Y413" i="1"/>
  <c r="M414" i="1"/>
  <c r="Q414" i="1"/>
  <c r="S414" i="1"/>
  <c r="T414" i="1"/>
  <c r="X414" i="1"/>
  <c r="W414" i="1"/>
  <c r="Y414" i="1"/>
  <c r="M415" i="1"/>
  <c r="Q415" i="1"/>
  <c r="S415" i="1"/>
  <c r="T415" i="1"/>
  <c r="X415" i="1"/>
  <c r="W415" i="1"/>
  <c r="Y415" i="1"/>
  <c r="M416" i="1"/>
  <c r="Q416" i="1"/>
  <c r="S416" i="1"/>
  <c r="T416" i="1"/>
  <c r="X416" i="1"/>
  <c r="W416" i="1"/>
  <c r="Y416" i="1"/>
  <c r="M417" i="1"/>
  <c r="Q417" i="1"/>
  <c r="S417" i="1"/>
  <c r="T417" i="1"/>
  <c r="X417" i="1"/>
  <c r="W417" i="1"/>
  <c r="Y417" i="1"/>
  <c r="M418" i="1"/>
  <c r="Q418" i="1"/>
  <c r="S418" i="1"/>
  <c r="T418" i="1"/>
  <c r="X418" i="1"/>
  <c r="W418" i="1"/>
  <c r="Y418" i="1"/>
  <c r="M419" i="1"/>
  <c r="Q419" i="1"/>
  <c r="S419" i="1"/>
  <c r="T419" i="1"/>
  <c r="X419" i="1"/>
  <c r="W419" i="1"/>
  <c r="Y419" i="1"/>
  <c r="M420" i="1"/>
  <c r="Q420" i="1"/>
  <c r="S420" i="1"/>
  <c r="T420" i="1"/>
  <c r="X420" i="1"/>
  <c r="W420" i="1"/>
  <c r="Y420" i="1"/>
  <c r="M421" i="1"/>
  <c r="Q421" i="1"/>
  <c r="S421" i="1"/>
  <c r="T421" i="1"/>
  <c r="X421" i="1"/>
  <c r="W421" i="1"/>
  <c r="Y421" i="1"/>
  <c r="M422" i="1"/>
  <c r="Q422" i="1"/>
  <c r="S422" i="1"/>
  <c r="T422" i="1"/>
  <c r="X422" i="1"/>
  <c r="W422" i="1"/>
  <c r="Y422" i="1"/>
  <c r="M423" i="1"/>
  <c r="Q423" i="1"/>
  <c r="S423" i="1"/>
  <c r="T423" i="1"/>
  <c r="X423" i="1"/>
  <c r="W423" i="1"/>
  <c r="Y423" i="1"/>
  <c r="M424" i="1"/>
  <c r="Q424" i="1"/>
  <c r="S424" i="1"/>
  <c r="T424" i="1"/>
  <c r="X424" i="1"/>
  <c r="W424" i="1"/>
  <c r="Y424" i="1"/>
  <c r="M425" i="1"/>
  <c r="Q425" i="1"/>
  <c r="S425" i="1"/>
  <c r="T425" i="1"/>
  <c r="X425" i="1"/>
  <c r="W425" i="1"/>
  <c r="Y425" i="1"/>
  <c r="M426" i="1"/>
  <c r="Q426" i="1"/>
  <c r="S426" i="1"/>
  <c r="T426" i="1"/>
  <c r="X426" i="1"/>
  <c r="W426" i="1"/>
  <c r="Y426" i="1"/>
  <c r="M427" i="1"/>
  <c r="Q427" i="1"/>
  <c r="S427" i="1"/>
  <c r="T427" i="1"/>
  <c r="X427" i="1"/>
  <c r="W427" i="1"/>
  <c r="Y427" i="1"/>
  <c r="M428" i="1"/>
  <c r="Q428" i="1"/>
  <c r="S428" i="1"/>
  <c r="T428" i="1"/>
  <c r="X428" i="1"/>
  <c r="W428" i="1"/>
  <c r="Y428" i="1"/>
  <c r="M429" i="1"/>
  <c r="Q429" i="1"/>
  <c r="S429" i="1"/>
  <c r="T429" i="1"/>
  <c r="X429" i="1"/>
  <c r="W429" i="1"/>
  <c r="Y429" i="1"/>
  <c r="M430" i="1"/>
  <c r="Q430" i="1"/>
  <c r="S430" i="1"/>
  <c r="T430" i="1"/>
  <c r="X430" i="1"/>
  <c r="W430" i="1"/>
  <c r="Y430" i="1"/>
  <c r="M431" i="1"/>
  <c r="Q431" i="1"/>
  <c r="S431" i="1"/>
  <c r="T431" i="1"/>
  <c r="X431" i="1"/>
  <c r="W431" i="1"/>
  <c r="Y431" i="1"/>
  <c r="M432" i="1"/>
  <c r="Q432" i="1"/>
  <c r="S432" i="1"/>
  <c r="T432" i="1"/>
  <c r="X432" i="1"/>
  <c r="W432" i="1"/>
  <c r="Y432" i="1"/>
  <c r="M433" i="1"/>
  <c r="Q433" i="1"/>
  <c r="S433" i="1"/>
  <c r="T433" i="1"/>
  <c r="X433" i="1"/>
  <c r="W433" i="1"/>
  <c r="Y433" i="1"/>
  <c r="M434" i="1"/>
  <c r="Q434" i="1"/>
  <c r="S434" i="1"/>
  <c r="T434" i="1"/>
  <c r="X434" i="1"/>
  <c r="W434" i="1"/>
  <c r="Y434" i="1"/>
  <c r="M435" i="1"/>
  <c r="Q435" i="1"/>
  <c r="S435" i="1"/>
  <c r="T435" i="1"/>
  <c r="X435" i="1"/>
  <c r="W435" i="1"/>
  <c r="Y435" i="1"/>
  <c r="M436" i="1"/>
  <c r="Q436" i="1"/>
  <c r="S436" i="1"/>
  <c r="T436" i="1"/>
  <c r="X436" i="1"/>
  <c r="W436" i="1"/>
  <c r="Y436" i="1"/>
  <c r="M437" i="1"/>
  <c r="Q437" i="1"/>
  <c r="S437" i="1"/>
  <c r="T437" i="1"/>
  <c r="X437" i="1"/>
  <c r="W437" i="1"/>
  <c r="Y437" i="1"/>
  <c r="M438" i="1"/>
  <c r="Q438" i="1"/>
  <c r="S438" i="1"/>
  <c r="T438" i="1"/>
  <c r="X438" i="1"/>
  <c r="W438" i="1"/>
  <c r="Y438" i="1"/>
  <c r="M439" i="1"/>
  <c r="Q439" i="1"/>
  <c r="S439" i="1"/>
  <c r="T439" i="1"/>
  <c r="X439" i="1"/>
  <c r="W439" i="1"/>
  <c r="Y439" i="1"/>
  <c r="M440" i="1"/>
  <c r="Q440" i="1"/>
  <c r="S440" i="1"/>
  <c r="T440" i="1"/>
  <c r="X440" i="1"/>
  <c r="W440" i="1"/>
  <c r="Y440" i="1"/>
  <c r="M441" i="1"/>
  <c r="Q441" i="1"/>
  <c r="S441" i="1"/>
  <c r="T441" i="1"/>
  <c r="X441" i="1"/>
  <c r="W441" i="1"/>
  <c r="Y441" i="1"/>
  <c r="M442" i="1"/>
  <c r="Q442" i="1"/>
  <c r="S442" i="1"/>
  <c r="T442" i="1"/>
  <c r="X442" i="1"/>
  <c r="W442" i="1"/>
  <c r="Y442" i="1"/>
  <c r="M443" i="1"/>
  <c r="Q443" i="1"/>
  <c r="S443" i="1"/>
  <c r="T443" i="1"/>
  <c r="X443" i="1"/>
  <c r="W443" i="1"/>
  <c r="Y443" i="1"/>
  <c r="M444" i="1"/>
  <c r="Q444" i="1"/>
  <c r="S444" i="1"/>
  <c r="T444" i="1"/>
  <c r="X444" i="1"/>
  <c r="W444" i="1"/>
  <c r="Y444" i="1"/>
  <c r="M445" i="1"/>
  <c r="Q445" i="1"/>
  <c r="S445" i="1"/>
  <c r="T445" i="1"/>
  <c r="X445" i="1"/>
  <c r="W445" i="1"/>
  <c r="Y445" i="1"/>
  <c r="M446" i="1"/>
  <c r="Q446" i="1"/>
  <c r="S446" i="1"/>
  <c r="T446" i="1"/>
  <c r="X446" i="1"/>
  <c r="W446" i="1"/>
  <c r="Y446" i="1"/>
  <c r="M447" i="1"/>
  <c r="Q447" i="1"/>
  <c r="S447" i="1"/>
  <c r="T447" i="1"/>
  <c r="X447" i="1"/>
  <c r="W447" i="1"/>
  <c r="Y447" i="1"/>
  <c r="M448" i="1"/>
  <c r="Q448" i="1"/>
  <c r="S448" i="1"/>
  <c r="T448" i="1"/>
  <c r="X448" i="1"/>
  <c r="W448" i="1"/>
  <c r="Y448" i="1"/>
  <c r="M449" i="1"/>
  <c r="Q449" i="1"/>
  <c r="S449" i="1"/>
  <c r="T449" i="1"/>
  <c r="X449" i="1"/>
  <c r="W449" i="1"/>
  <c r="Y449" i="1"/>
  <c r="M450" i="1"/>
  <c r="Q450" i="1"/>
  <c r="S450" i="1"/>
  <c r="T450" i="1"/>
  <c r="X450" i="1"/>
  <c r="W450" i="1"/>
  <c r="Y450" i="1"/>
  <c r="M451" i="1"/>
  <c r="Q451" i="1"/>
  <c r="S451" i="1"/>
  <c r="T451" i="1"/>
  <c r="X451" i="1"/>
  <c r="W451" i="1"/>
  <c r="Y451" i="1"/>
  <c r="M452" i="1"/>
  <c r="Q452" i="1"/>
  <c r="S452" i="1"/>
  <c r="T452" i="1"/>
  <c r="X452" i="1"/>
  <c r="W452" i="1"/>
  <c r="Y452" i="1"/>
  <c r="M453" i="1"/>
  <c r="Q453" i="1"/>
  <c r="S453" i="1"/>
  <c r="T453" i="1"/>
  <c r="X453" i="1"/>
  <c r="W453" i="1"/>
  <c r="Y453" i="1"/>
  <c r="M454" i="1"/>
  <c r="Q454" i="1"/>
  <c r="S454" i="1"/>
  <c r="T454" i="1"/>
  <c r="X454" i="1"/>
  <c r="W454" i="1"/>
  <c r="Y454" i="1"/>
  <c r="M455" i="1"/>
  <c r="Q455" i="1"/>
  <c r="S455" i="1"/>
  <c r="T455" i="1"/>
  <c r="X455" i="1"/>
  <c r="W455" i="1"/>
  <c r="Y455" i="1"/>
  <c r="M456" i="1"/>
  <c r="Q456" i="1"/>
  <c r="S456" i="1"/>
  <c r="T456" i="1"/>
  <c r="X456" i="1"/>
  <c r="W456" i="1"/>
  <c r="Y456" i="1"/>
  <c r="M457" i="1"/>
  <c r="Q457" i="1"/>
  <c r="S457" i="1"/>
  <c r="T457" i="1"/>
  <c r="X457" i="1"/>
  <c r="W457" i="1"/>
  <c r="Y457" i="1"/>
  <c r="M458" i="1"/>
  <c r="Q458" i="1"/>
  <c r="S458" i="1"/>
  <c r="T458" i="1"/>
  <c r="X458" i="1"/>
  <c r="W458" i="1"/>
  <c r="Y458" i="1"/>
  <c r="M459" i="1"/>
  <c r="Q459" i="1"/>
  <c r="S459" i="1"/>
  <c r="T459" i="1"/>
  <c r="X459" i="1"/>
  <c r="W459" i="1"/>
  <c r="Y459" i="1"/>
  <c r="M460" i="1"/>
  <c r="Q460" i="1"/>
  <c r="S460" i="1"/>
  <c r="T460" i="1"/>
  <c r="X460" i="1"/>
  <c r="W460" i="1"/>
  <c r="Y460" i="1"/>
  <c r="M461" i="1"/>
  <c r="Q461" i="1"/>
  <c r="S461" i="1"/>
  <c r="T461" i="1"/>
  <c r="X461" i="1"/>
  <c r="W461" i="1"/>
  <c r="Y461" i="1"/>
  <c r="M462" i="1"/>
  <c r="Q462" i="1"/>
  <c r="S462" i="1"/>
  <c r="T462" i="1"/>
  <c r="X462" i="1"/>
  <c r="W462" i="1"/>
  <c r="Y462" i="1"/>
  <c r="M463" i="1"/>
  <c r="Q463" i="1"/>
  <c r="S463" i="1"/>
  <c r="T463" i="1"/>
  <c r="X463" i="1"/>
  <c r="W463" i="1"/>
  <c r="Y463" i="1"/>
  <c r="M464" i="1"/>
  <c r="Q464" i="1"/>
  <c r="S464" i="1"/>
  <c r="T464" i="1"/>
  <c r="X464" i="1"/>
  <c r="W464" i="1"/>
  <c r="Y464" i="1"/>
  <c r="M465" i="1"/>
  <c r="Q465" i="1"/>
  <c r="S465" i="1"/>
  <c r="T465" i="1"/>
  <c r="X465" i="1"/>
  <c r="W465" i="1"/>
  <c r="Y465" i="1"/>
  <c r="M466" i="1"/>
  <c r="Q466" i="1"/>
  <c r="S466" i="1"/>
  <c r="T466" i="1"/>
  <c r="X466" i="1"/>
  <c r="W466" i="1"/>
  <c r="Y466" i="1"/>
  <c r="M467" i="1"/>
  <c r="Q467" i="1"/>
  <c r="S467" i="1"/>
  <c r="T467" i="1"/>
  <c r="X467" i="1"/>
  <c r="W467" i="1"/>
  <c r="Y467" i="1"/>
  <c r="M468" i="1"/>
  <c r="Q468" i="1"/>
  <c r="S468" i="1"/>
  <c r="T468" i="1"/>
  <c r="X468" i="1"/>
  <c r="W468" i="1"/>
  <c r="Y468" i="1"/>
  <c r="M469" i="1"/>
  <c r="Q469" i="1"/>
  <c r="S469" i="1"/>
  <c r="T469" i="1"/>
  <c r="X469" i="1"/>
  <c r="W469" i="1"/>
  <c r="Y469" i="1"/>
  <c r="M470" i="1"/>
  <c r="Q470" i="1"/>
  <c r="S470" i="1"/>
  <c r="T470" i="1"/>
  <c r="X470" i="1"/>
  <c r="W470" i="1"/>
  <c r="Y470" i="1"/>
  <c r="M471" i="1"/>
  <c r="Q471" i="1"/>
  <c r="S471" i="1"/>
  <c r="T471" i="1"/>
  <c r="X471" i="1"/>
  <c r="W471" i="1"/>
  <c r="Y471" i="1"/>
  <c r="M472" i="1"/>
  <c r="Q472" i="1"/>
  <c r="S472" i="1"/>
  <c r="T472" i="1"/>
  <c r="X472" i="1"/>
  <c r="W472" i="1"/>
  <c r="Y472" i="1"/>
  <c r="M473" i="1"/>
  <c r="Q473" i="1"/>
  <c r="S473" i="1"/>
  <c r="T473" i="1"/>
  <c r="X473" i="1"/>
  <c r="W473" i="1"/>
  <c r="Y473" i="1"/>
  <c r="M474" i="1"/>
  <c r="Q474" i="1"/>
  <c r="S474" i="1"/>
  <c r="T474" i="1"/>
  <c r="X474" i="1"/>
  <c r="W474" i="1"/>
  <c r="Y474" i="1"/>
  <c r="M475" i="1"/>
  <c r="Q475" i="1"/>
  <c r="S475" i="1"/>
  <c r="T475" i="1"/>
  <c r="X475" i="1"/>
  <c r="W475" i="1"/>
  <c r="Y475" i="1"/>
  <c r="M476" i="1"/>
  <c r="Q476" i="1"/>
  <c r="S476" i="1"/>
  <c r="T476" i="1"/>
  <c r="X476" i="1"/>
  <c r="W476" i="1"/>
  <c r="Y476" i="1"/>
  <c r="M477" i="1"/>
  <c r="Q477" i="1"/>
  <c r="S477" i="1"/>
  <c r="T477" i="1"/>
  <c r="X477" i="1"/>
  <c r="W477" i="1"/>
  <c r="Y477" i="1"/>
  <c r="M478" i="1"/>
  <c r="Q478" i="1"/>
  <c r="S478" i="1"/>
  <c r="T478" i="1"/>
  <c r="X478" i="1"/>
  <c r="W478" i="1"/>
  <c r="Y478" i="1"/>
  <c r="M479" i="1"/>
  <c r="Q479" i="1"/>
  <c r="S479" i="1"/>
  <c r="T479" i="1"/>
  <c r="X479" i="1"/>
  <c r="W479" i="1"/>
  <c r="Y479" i="1"/>
  <c r="M480" i="1"/>
  <c r="Q480" i="1"/>
  <c r="S480" i="1"/>
  <c r="T480" i="1"/>
  <c r="X480" i="1"/>
  <c r="W480" i="1"/>
  <c r="Y480" i="1"/>
  <c r="M481" i="1"/>
  <c r="Q481" i="1"/>
  <c r="S481" i="1"/>
  <c r="T481" i="1"/>
  <c r="X481" i="1"/>
  <c r="W481" i="1"/>
  <c r="Y481" i="1"/>
  <c r="M482" i="1"/>
  <c r="Q482" i="1"/>
  <c r="S482" i="1"/>
  <c r="T482" i="1"/>
  <c r="X482" i="1"/>
  <c r="W482" i="1"/>
  <c r="Y482" i="1"/>
  <c r="M483" i="1"/>
  <c r="Q483" i="1"/>
  <c r="S483" i="1"/>
  <c r="T483" i="1"/>
  <c r="X483" i="1"/>
  <c r="W483" i="1"/>
  <c r="Y483" i="1"/>
  <c r="M484" i="1"/>
  <c r="Q484" i="1"/>
  <c r="S484" i="1"/>
  <c r="T484" i="1"/>
  <c r="X484" i="1"/>
  <c r="W484" i="1"/>
  <c r="Y484" i="1"/>
  <c r="M485" i="1"/>
  <c r="Q485" i="1"/>
  <c r="S485" i="1"/>
  <c r="T485" i="1"/>
  <c r="X485" i="1"/>
  <c r="W485" i="1"/>
  <c r="Y485" i="1"/>
  <c r="M486" i="1"/>
  <c r="Q486" i="1"/>
  <c r="S486" i="1"/>
  <c r="T486" i="1"/>
  <c r="X486" i="1"/>
  <c r="W486" i="1"/>
  <c r="Y486" i="1"/>
  <c r="M487" i="1"/>
  <c r="Q487" i="1"/>
  <c r="S487" i="1"/>
  <c r="T487" i="1"/>
  <c r="X487" i="1"/>
  <c r="W487" i="1"/>
  <c r="Y487" i="1"/>
  <c r="M488" i="1"/>
  <c r="Q488" i="1"/>
  <c r="S488" i="1"/>
  <c r="T488" i="1"/>
  <c r="X488" i="1"/>
  <c r="W488" i="1"/>
  <c r="Y488" i="1"/>
  <c r="M489" i="1"/>
  <c r="Q489" i="1"/>
  <c r="S489" i="1"/>
  <c r="T489" i="1"/>
  <c r="X489" i="1"/>
  <c r="W489" i="1"/>
  <c r="Y489" i="1"/>
  <c r="M490" i="1"/>
  <c r="Q490" i="1"/>
  <c r="S490" i="1"/>
  <c r="T490" i="1"/>
  <c r="X490" i="1"/>
  <c r="W490" i="1"/>
  <c r="Y490" i="1"/>
  <c r="M491" i="1"/>
  <c r="Q491" i="1"/>
  <c r="S491" i="1"/>
  <c r="T491" i="1"/>
  <c r="X491" i="1"/>
  <c r="W491" i="1"/>
  <c r="Y491" i="1"/>
  <c r="M492" i="1"/>
  <c r="Q492" i="1"/>
  <c r="S492" i="1"/>
  <c r="T492" i="1"/>
  <c r="X492" i="1"/>
  <c r="W492" i="1"/>
  <c r="Y492" i="1"/>
  <c r="M493" i="1"/>
  <c r="Q493" i="1"/>
  <c r="S493" i="1"/>
  <c r="T493" i="1"/>
  <c r="X493" i="1"/>
  <c r="W493" i="1"/>
  <c r="Y493" i="1"/>
  <c r="M494" i="1"/>
  <c r="Q494" i="1"/>
  <c r="S494" i="1"/>
  <c r="T494" i="1"/>
  <c r="X494" i="1"/>
  <c r="W494" i="1"/>
  <c r="Y494" i="1"/>
  <c r="M495" i="1"/>
  <c r="Q495" i="1"/>
  <c r="S495" i="1"/>
  <c r="T495" i="1"/>
  <c r="X495" i="1"/>
  <c r="W495" i="1"/>
  <c r="Y495" i="1"/>
  <c r="M496" i="1"/>
  <c r="Q496" i="1"/>
  <c r="S496" i="1"/>
  <c r="T496" i="1"/>
  <c r="X496" i="1"/>
  <c r="W496" i="1"/>
  <c r="Y496" i="1"/>
  <c r="M497" i="1"/>
  <c r="Q497" i="1"/>
  <c r="S497" i="1"/>
  <c r="T497" i="1"/>
  <c r="X497" i="1"/>
  <c r="W497" i="1"/>
  <c r="Y497" i="1"/>
  <c r="M498" i="1"/>
  <c r="Q498" i="1"/>
  <c r="S498" i="1"/>
  <c r="T498" i="1"/>
  <c r="X498" i="1"/>
  <c r="W498" i="1"/>
  <c r="Y498" i="1"/>
  <c r="M499" i="1"/>
  <c r="Q499" i="1"/>
  <c r="S499" i="1"/>
  <c r="T499" i="1"/>
  <c r="X499" i="1"/>
  <c r="W499" i="1"/>
  <c r="Y499" i="1"/>
  <c r="M500" i="1"/>
  <c r="Q500" i="1"/>
  <c r="S500" i="1"/>
  <c r="T500" i="1"/>
  <c r="X500" i="1"/>
  <c r="W500" i="1"/>
  <c r="Y500" i="1"/>
  <c r="M501" i="1"/>
  <c r="Q501" i="1"/>
  <c r="S501" i="1"/>
  <c r="T501" i="1"/>
  <c r="X501" i="1"/>
  <c r="W501" i="1"/>
  <c r="Y501" i="1"/>
  <c r="M502" i="1"/>
  <c r="Q502" i="1"/>
  <c r="S502" i="1"/>
  <c r="T502" i="1"/>
  <c r="X502" i="1"/>
  <c r="W502" i="1"/>
  <c r="Y502" i="1"/>
  <c r="M503" i="1"/>
  <c r="Q503" i="1"/>
  <c r="S503" i="1"/>
  <c r="T503" i="1"/>
  <c r="X503" i="1"/>
  <c r="W503" i="1"/>
  <c r="Y503" i="1"/>
  <c r="M504" i="1"/>
  <c r="Q504" i="1"/>
  <c r="S504" i="1"/>
  <c r="T504" i="1"/>
  <c r="X504" i="1"/>
  <c r="W504" i="1"/>
  <c r="Y504" i="1"/>
  <c r="M505" i="1"/>
  <c r="Q505" i="1"/>
  <c r="S505" i="1"/>
  <c r="T505" i="1"/>
  <c r="X505" i="1"/>
  <c r="W505" i="1"/>
  <c r="Y505" i="1"/>
  <c r="M506" i="1"/>
  <c r="Q506" i="1"/>
  <c r="S506" i="1"/>
  <c r="T506" i="1"/>
  <c r="X506" i="1"/>
  <c r="W506" i="1"/>
  <c r="Y506" i="1"/>
  <c r="M507" i="1"/>
  <c r="Q507" i="1"/>
  <c r="S507" i="1"/>
  <c r="T507" i="1"/>
  <c r="X507" i="1"/>
  <c r="W507" i="1"/>
  <c r="Y507" i="1"/>
  <c r="M508" i="1"/>
  <c r="Q508" i="1"/>
  <c r="S508" i="1"/>
  <c r="T508" i="1"/>
  <c r="X508" i="1"/>
  <c r="W508" i="1"/>
  <c r="Y508" i="1"/>
  <c r="M509" i="1"/>
  <c r="Q509" i="1"/>
  <c r="S509" i="1"/>
  <c r="T509" i="1"/>
  <c r="X509" i="1"/>
  <c r="W509" i="1"/>
  <c r="Y509" i="1"/>
  <c r="M510" i="1"/>
  <c r="Q510" i="1"/>
  <c r="S510" i="1"/>
  <c r="T510" i="1"/>
  <c r="X510" i="1"/>
  <c r="W510" i="1"/>
  <c r="Y510" i="1"/>
  <c r="M511" i="1"/>
  <c r="Q511" i="1"/>
  <c r="S511" i="1"/>
  <c r="T511" i="1"/>
  <c r="X511" i="1"/>
  <c r="W511" i="1"/>
  <c r="Y511" i="1"/>
  <c r="M512" i="1"/>
  <c r="Q512" i="1"/>
  <c r="S512" i="1"/>
  <c r="T512" i="1"/>
  <c r="X512" i="1"/>
  <c r="W512" i="1"/>
  <c r="Y512" i="1"/>
  <c r="M513" i="1"/>
  <c r="Q513" i="1"/>
  <c r="S513" i="1"/>
  <c r="T513" i="1"/>
  <c r="X513" i="1"/>
  <c r="W513" i="1"/>
  <c r="Y513" i="1"/>
  <c r="M514" i="1"/>
  <c r="Q514" i="1"/>
  <c r="S514" i="1"/>
  <c r="T514" i="1"/>
  <c r="X514" i="1"/>
  <c r="W514" i="1"/>
  <c r="Y514" i="1"/>
  <c r="M515" i="1"/>
  <c r="Q515" i="1"/>
  <c r="S515" i="1"/>
  <c r="T515" i="1"/>
  <c r="X515" i="1"/>
  <c r="W515" i="1"/>
  <c r="Y515" i="1"/>
  <c r="M516" i="1"/>
  <c r="Q516" i="1"/>
  <c r="S516" i="1"/>
  <c r="T516" i="1"/>
  <c r="X516" i="1"/>
  <c r="W516" i="1"/>
  <c r="Y516" i="1"/>
  <c r="M517" i="1"/>
  <c r="Q517" i="1"/>
  <c r="S517" i="1"/>
  <c r="T517" i="1"/>
  <c r="X517" i="1"/>
  <c r="W517" i="1"/>
  <c r="Y517" i="1"/>
  <c r="M518" i="1"/>
  <c r="Q518" i="1"/>
  <c r="S518" i="1"/>
  <c r="T518" i="1"/>
  <c r="X518" i="1"/>
  <c r="W518" i="1"/>
  <c r="Y518" i="1"/>
  <c r="M519" i="1"/>
  <c r="Q519" i="1"/>
  <c r="S519" i="1"/>
  <c r="T519" i="1"/>
  <c r="X519" i="1"/>
  <c r="W519" i="1"/>
  <c r="Y519" i="1"/>
  <c r="M520" i="1"/>
  <c r="Q520" i="1"/>
  <c r="S520" i="1"/>
  <c r="T520" i="1"/>
  <c r="X520" i="1"/>
  <c r="W520" i="1"/>
  <c r="Y520" i="1"/>
  <c r="M521" i="1"/>
  <c r="Q521" i="1"/>
  <c r="S521" i="1"/>
  <c r="T521" i="1"/>
  <c r="X521" i="1"/>
  <c r="W521" i="1"/>
  <c r="Y521" i="1"/>
  <c r="M522" i="1"/>
  <c r="Q522" i="1"/>
  <c r="S522" i="1"/>
  <c r="T522" i="1"/>
  <c r="X522" i="1"/>
  <c r="W522" i="1"/>
  <c r="Y522" i="1"/>
  <c r="M523" i="1"/>
  <c r="Q523" i="1"/>
  <c r="S523" i="1"/>
  <c r="T523" i="1"/>
  <c r="X523" i="1"/>
  <c r="W523" i="1"/>
  <c r="Y523" i="1"/>
  <c r="M524" i="1"/>
  <c r="Q524" i="1"/>
  <c r="S524" i="1"/>
  <c r="T524" i="1"/>
  <c r="X524" i="1"/>
  <c r="W524" i="1"/>
  <c r="Y524" i="1"/>
  <c r="M525" i="1"/>
  <c r="Q525" i="1"/>
  <c r="S525" i="1"/>
  <c r="T525" i="1"/>
  <c r="X525" i="1"/>
  <c r="W525" i="1"/>
  <c r="Y525" i="1"/>
  <c r="M526" i="1"/>
  <c r="Q526" i="1"/>
  <c r="S526" i="1"/>
  <c r="T526" i="1"/>
  <c r="X526" i="1"/>
  <c r="W526" i="1"/>
  <c r="Y526" i="1"/>
  <c r="M527" i="1"/>
  <c r="Q527" i="1"/>
  <c r="S527" i="1"/>
  <c r="T527" i="1"/>
  <c r="X527" i="1"/>
  <c r="W527" i="1"/>
  <c r="Y527" i="1"/>
  <c r="M528" i="1"/>
  <c r="Q528" i="1"/>
  <c r="S528" i="1"/>
  <c r="T528" i="1"/>
  <c r="X528" i="1"/>
  <c r="W528" i="1"/>
  <c r="Y528" i="1"/>
  <c r="M529" i="1"/>
  <c r="Q529" i="1"/>
  <c r="S529" i="1"/>
  <c r="T529" i="1"/>
  <c r="X529" i="1"/>
  <c r="W529" i="1"/>
  <c r="Y529" i="1"/>
  <c r="M530" i="1"/>
  <c r="Q530" i="1"/>
  <c r="S530" i="1"/>
  <c r="T530" i="1"/>
  <c r="X530" i="1"/>
  <c r="W530" i="1"/>
  <c r="Y530" i="1"/>
  <c r="M531" i="1"/>
  <c r="Q531" i="1"/>
  <c r="S531" i="1"/>
  <c r="T531" i="1"/>
  <c r="X531" i="1"/>
  <c r="W531" i="1"/>
  <c r="Y531" i="1"/>
  <c r="M532" i="1"/>
  <c r="Q532" i="1"/>
  <c r="S532" i="1"/>
  <c r="T532" i="1"/>
  <c r="X532" i="1"/>
  <c r="W532" i="1"/>
  <c r="Y532" i="1"/>
  <c r="M533" i="1"/>
  <c r="Q533" i="1"/>
  <c r="S533" i="1"/>
  <c r="T533" i="1"/>
  <c r="X533" i="1"/>
  <c r="W533" i="1"/>
  <c r="Y533" i="1"/>
  <c r="M534" i="1"/>
  <c r="Q534" i="1"/>
  <c r="S534" i="1"/>
  <c r="T534" i="1"/>
  <c r="X534" i="1"/>
  <c r="W534" i="1"/>
  <c r="Y534" i="1"/>
  <c r="M535" i="1"/>
  <c r="Q535" i="1"/>
  <c r="S535" i="1"/>
  <c r="T535" i="1"/>
  <c r="X535" i="1"/>
  <c r="W535" i="1"/>
  <c r="Y535" i="1"/>
  <c r="M536" i="1"/>
  <c r="Q536" i="1"/>
  <c r="S536" i="1"/>
  <c r="T536" i="1"/>
  <c r="X536" i="1"/>
  <c r="W536" i="1"/>
  <c r="Y536" i="1"/>
  <c r="M537" i="1"/>
  <c r="Q537" i="1"/>
  <c r="S537" i="1"/>
  <c r="T537" i="1"/>
  <c r="X537" i="1"/>
  <c r="W537" i="1"/>
  <c r="Y537" i="1"/>
  <c r="M538" i="1"/>
  <c r="Q538" i="1"/>
  <c r="S538" i="1"/>
  <c r="T538" i="1"/>
  <c r="X538" i="1"/>
  <c r="W538" i="1"/>
  <c r="Y538" i="1"/>
  <c r="M539" i="1"/>
  <c r="Q539" i="1"/>
  <c r="S539" i="1"/>
  <c r="T539" i="1"/>
  <c r="X539" i="1"/>
  <c r="W539" i="1"/>
  <c r="Y539" i="1"/>
  <c r="M540" i="1"/>
  <c r="Q540" i="1"/>
  <c r="S540" i="1"/>
  <c r="T540" i="1"/>
  <c r="X540" i="1"/>
  <c r="W540" i="1"/>
  <c r="Y540" i="1"/>
  <c r="M541" i="1"/>
  <c r="Q541" i="1"/>
  <c r="S541" i="1"/>
  <c r="T541" i="1"/>
  <c r="X541" i="1"/>
  <c r="W541" i="1"/>
  <c r="Y541" i="1"/>
  <c r="M542" i="1"/>
  <c r="Q542" i="1"/>
  <c r="S542" i="1"/>
  <c r="T542" i="1"/>
  <c r="X542" i="1"/>
  <c r="W542" i="1"/>
  <c r="Y542" i="1"/>
  <c r="M543" i="1"/>
  <c r="Q543" i="1"/>
  <c r="S543" i="1"/>
  <c r="T543" i="1"/>
  <c r="X543" i="1"/>
  <c r="W543" i="1"/>
  <c r="Y543" i="1"/>
  <c r="M544" i="1"/>
  <c r="Q544" i="1"/>
  <c r="S544" i="1"/>
  <c r="T544" i="1"/>
  <c r="X544" i="1"/>
  <c r="W544" i="1"/>
  <c r="Y544" i="1"/>
  <c r="M545" i="1"/>
  <c r="Q545" i="1"/>
  <c r="S545" i="1"/>
  <c r="T545" i="1"/>
  <c r="X545" i="1"/>
  <c r="W545" i="1"/>
  <c r="Y545" i="1"/>
  <c r="M546" i="1"/>
  <c r="Q546" i="1"/>
  <c r="S546" i="1"/>
  <c r="T546" i="1"/>
  <c r="X546" i="1"/>
  <c r="W546" i="1"/>
  <c r="Y546" i="1"/>
  <c r="M547" i="1"/>
  <c r="Q547" i="1"/>
  <c r="S547" i="1"/>
  <c r="T547" i="1"/>
  <c r="X547" i="1"/>
  <c r="W547" i="1"/>
  <c r="Y547" i="1"/>
  <c r="M548" i="1"/>
  <c r="Q548" i="1"/>
  <c r="S548" i="1"/>
  <c r="T548" i="1"/>
  <c r="X548" i="1"/>
  <c r="W548" i="1"/>
  <c r="Y548" i="1"/>
  <c r="M549" i="1"/>
  <c r="Q549" i="1"/>
  <c r="S549" i="1"/>
  <c r="T549" i="1"/>
  <c r="X549" i="1"/>
  <c r="W549" i="1"/>
  <c r="Y549" i="1"/>
  <c r="M550" i="1"/>
  <c r="Q550" i="1"/>
  <c r="S550" i="1"/>
  <c r="T550" i="1"/>
  <c r="X550" i="1"/>
  <c r="W550" i="1"/>
  <c r="Y550" i="1"/>
  <c r="M551" i="1"/>
  <c r="Q551" i="1"/>
  <c r="S551" i="1"/>
  <c r="T551" i="1"/>
  <c r="X551" i="1"/>
  <c r="W551" i="1"/>
  <c r="Y551" i="1"/>
  <c r="M552" i="1"/>
  <c r="Q552" i="1"/>
  <c r="S552" i="1"/>
  <c r="T552" i="1"/>
  <c r="X552" i="1"/>
  <c r="W552" i="1"/>
  <c r="Y552" i="1"/>
  <c r="M553" i="1"/>
  <c r="Q553" i="1"/>
  <c r="S553" i="1"/>
  <c r="T553" i="1"/>
  <c r="X553" i="1"/>
  <c r="W553" i="1"/>
  <c r="Y553" i="1"/>
  <c r="M554" i="1"/>
  <c r="Q554" i="1"/>
  <c r="S554" i="1"/>
  <c r="T554" i="1"/>
  <c r="X554" i="1"/>
  <c r="W554" i="1"/>
  <c r="Y554" i="1"/>
  <c r="M555" i="1"/>
  <c r="Q555" i="1"/>
  <c r="S555" i="1"/>
  <c r="T555" i="1"/>
  <c r="X555" i="1"/>
  <c r="W555" i="1"/>
  <c r="Y555" i="1"/>
  <c r="M556" i="1"/>
  <c r="Q556" i="1"/>
  <c r="S556" i="1"/>
  <c r="T556" i="1"/>
  <c r="X556" i="1"/>
  <c r="W556" i="1"/>
  <c r="Y556" i="1"/>
  <c r="M557" i="1"/>
  <c r="Q557" i="1"/>
  <c r="S557" i="1"/>
  <c r="T557" i="1"/>
  <c r="X557" i="1"/>
  <c r="W557" i="1"/>
  <c r="Y557" i="1"/>
  <c r="M558" i="1"/>
  <c r="Q558" i="1"/>
  <c r="S558" i="1"/>
  <c r="T558" i="1"/>
  <c r="X558" i="1"/>
  <c r="W558" i="1"/>
  <c r="Y558" i="1"/>
  <c r="M559" i="1"/>
  <c r="Q559" i="1"/>
  <c r="S559" i="1"/>
  <c r="T559" i="1"/>
  <c r="X559" i="1"/>
  <c r="W559" i="1"/>
  <c r="Y559" i="1"/>
  <c r="M560" i="1"/>
  <c r="Q560" i="1"/>
  <c r="S560" i="1"/>
  <c r="T560" i="1"/>
  <c r="X560" i="1"/>
  <c r="W560" i="1"/>
  <c r="Y560" i="1"/>
  <c r="M561" i="1"/>
  <c r="Q561" i="1"/>
  <c r="S561" i="1"/>
  <c r="T561" i="1"/>
  <c r="X561" i="1"/>
  <c r="W561" i="1"/>
  <c r="Y561" i="1"/>
  <c r="M562" i="1"/>
  <c r="Q562" i="1"/>
  <c r="S562" i="1"/>
  <c r="T562" i="1"/>
  <c r="X562" i="1"/>
  <c r="W562" i="1"/>
  <c r="Y562" i="1"/>
  <c r="M563" i="1"/>
  <c r="Q563" i="1"/>
  <c r="S563" i="1"/>
  <c r="T563" i="1"/>
  <c r="X563" i="1"/>
  <c r="W563" i="1"/>
  <c r="Y563" i="1"/>
  <c r="M564" i="1"/>
  <c r="Q564" i="1"/>
  <c r="S564" i="1"/>
  <c r="T564" i="1"/>
  <c r="X564" i="1"/>
  <c r="W564" i="1"/>
  <c r="Y564" i="1"/>
  <c r="M565" i="1"/>
  <c r="Q565" i="1"/>
  <c r="S565" i="1"/>
  <c r="T565" i="1"/>
  <c r="X565" i="1"/>
  <c r="W565" i="1"/>
  <c r="Y565" i="1"/>
  <c r="M566" i="1"/>
  <c r="Q566" i="1"/>
  <c r="S566" i="1"/>
  <c r="T566" i="1"/>
  <c r="X566" i="1"/>
  <c r="W566" i="1"/>
  <c r="Y566" i="1"/>
  <c r="M567" i="1"/>
  <c r="Q567" i="1"/>
  <c r="S567" i="1"/>
  <c r="T567" i="1"/>
  <c r="X567" i="1"/>
  <c r="W567" i="1"/>
  <c r="Y567" i="1"/>
  <c r="M568" i="1"/>
  <c r="Q568" i="1"/>
  <c r="S568" i="1"/>
  <c r="T568" i="1"/>
  <c r="X568" i="1"/>
  <c r="W568" i="1"/>
  <c r="Y568" i="1"/>
  <c r="M569" i="1"/>
  <c r="Q569" i="1"/>
  <c r="S569" i="1"/>
  <c r="T569" i="1"/>
  <c r="X569" i="1"/>
  <c r="W569" i="1"/>
  <c r="Y569" i="1"/>
  <c r="M570" i="1"/>
  <c r="Q570" i="1"/>
  <c r="S570" i="1"/>
  <c r="T570" i="1"/>
  <c r="X570" i="1"/>
  <c r="W570" i="1"/>
  <c r="Y570" i="1"/>
  <c r="M571" i="1"/>
  <c r="Q571" i="1"/>
  <c r="S571" i="1"/>
  <c r="T571" i="1"/>
  <c r="X571" i="1"/>
  <c r="W571" i="1"/>
  <c r="Y571" i="1"/>
  <c r="M572" i="1"/>
  <c r="Q572" i="1"/>
  <c r="S572" i="1"/>
  <c r="T572" i="1"/>
  <c r="X572" i="1"/>
  <c r="W572" i="1"/>
  <c r="Y572" i="1"/>
  <c r="M573" i="1"/>
  <c r="Q573" i="1"/>
  <c r="S573" i="1"/>
  <c r="T573" i="1"/>
  <c r="X573" i="1"/>
  <c r="W573" i="1"/>
  <c r="Y573" i="1"/>
  <c r="M574" i="1"/>
  <c r="Q574" i="1"/>
  <c r="S574" i="1"/>
  <c r="T574" i="1"/>
  <c r="X574" i="1"/>
  <c r="W574" i="1"/>
  <c r="Y574" i="1"/>
  <c r="M575" i="1"/>
  <c r="Q575" i="1"/>
  <c r="S575" i="1"/>
  <c r="T575" i="1"/>
  <c r="X575" i="1"/>
  <c r="W575" i="1"/>
  <c r="Y575" i="1"/>
  <c r="M576" i="1"/>
  <c r="Q576" i="1"/>
  <c r="S576" i="1"/>
  <c r="T576" i="1"/>
  <c r="X576" i="1"/>
  <c r="W576" i="1"/>
  <c r="Y576" i="1"/>
  <c r="M577" i="1"/>
  <c r="Q577" i="1"/>
  <c r="S577" i="1"/>
  <c r="T577" i="1"/>
  <c r="X577" i="1"/>
  <c r="W577" i="1"/>
  <c r="Y577" i="1"/>
  <c r="M578" i="1"/>
  <c r="Q578" i="1"/>
  <c r="S578" i="1"/>
  <c r="T578" i="1"/>
  <c r="X578" i="1"/>
  <c r="W578" i="1"/>
  <c r="Y578" i="1"/>
  <c r="M579" i="1"/>
  <c r="Q579" i="1"/>
  <c r="S579" i="1"/>
  <c r="T579" i="1"/>
  <c r="X579" i="1"/>
  <c r="W579" i="1"/>
  <c r="Y579" i="1"/>
  <c r="M580" i="1"/>
  <c r="Q580" i="1"/>
  <c r="S580" i="1"/>
  <c r="T580" i="1"/>
  <c r="X580" i="1"/>
  <c r="W580" i="1"/>
  <c r="Y580" i="1"/>
  <c r="M581" i="1"/>
  <c r="Q581" i="1"/>
  <c r="S581" i="1"/>
  <c r="T581" i="1"/>
  <c r="X581" i="1"/>
  <c r="W581" i="1"/>
  <c r="Y581" i="1"/>
  <c r="M582" i="1"/>
  <c r="Q582" i="1"/>
  <c r="S582" i="1"/>
  <c r="T582" i="1"/>
  <c r="X582" i="1"/>
  <c r="W582" i="1"/>
  <c r="Y582" i="1"/>
  <c r="M583" i="1"/>
  <c r="Q583" i="1"/>
  <c r="S583" i="1"/>
  <c r="T583" i="1"/>
  <c r="X583" i="1"/>
  <c r="W583" i="1"/>
  <c r="Y583" i="1"/>
  <c r="M584" i="1"/>
  <c r="Q584" i="1"/>
  <c r="S584" i="1"/>
  <c r="T584" i="1"/>
  <c r="X584" i="1"/>
  <c r="W584" i="1"/>
  <c r="Y584" i="1"/>
  <c r="M585" i="1"/>
  <c r="Q585" i="1"/>
  <c r="S585" i="1"/>
  <c r="T585" i="1"/>
  <c r="X585" i="1"/>
  <c r="W585" i="1"/>
  <c r="Y585" i="1"/>
  <c r="M586" i="1"/>
  <c r="Q586" i="1"/>
  <c r="S586" i="1"/>
  <c r="T586" i="1"/>
  <c r="X586" i="1"/>
  <c r="W586" i="1"/>
  <c r="Y586" i="1"/>
  <c r="M587" i="1"/>
  <c r="Q587" i="1"/>
  <c r="S587" i="1"/>
  <c r="T587" i="1"/>
  <c r="X587" i="1"/>
  <c r="W587" i="1"/>
  <c r="Y587" i="1"/>
  <c r="M588" i="1"/>
  <c r="Q588" i="1"/>
  <c r="S588" i="1"/>
  <c r="T588" i="1"/>
  <c r="X588" i="1"/>
  <c r="W588" i="1"/>
  <c r="Y588" i="1"/>
  <c r="M589" i="1"/>
  <c r="Q589" i="1"/>
  <c r="S589" i="1"/>
  <c r="T589" i="1"/>
  <c r="X589" i="1"/>
  <c r="W589" i="1"/>
  <c r="Y589" i="1"/>
  <c r="M590" i="1"/>
  <c r="Q590" i="1"/>
  <c r="S590" i="1"/>
  <c r="T590" i="1"/>
  <c r="X590" i="1"/>
  <c r="W590" i="1"/>
  <c r="Y590" i="1"/>
  <c r="M591" i="1"/>
  <c r="Q591" i="1"/>
  <c r="S591" i="1"/>
  <c r="T591" i="1"/>
  <c r="X591" i="1"/>
  <c r="W591" i="1"/>
  <c r="Y591" i="1"/>
  <c r="M592" i="1"/>
  <c r="Q592" i="1"/>
  <c r="S592" i="1"/>
  <c r="T592" i="1"/>
  <c r="X592" i="1"/>
  <c r="W592" i="1"/>
  <c r="Y592" i="1"/>
  <c r="M593" i="1"/>
  <c r="Q593" i="1"/>
  <c r="S593" i="1"/>
  <c r="T593" i="1"/>
  <c r="X593" i="1"/>
  <c r="W593" i="1"/>
  <c r="Y593" i="1"/>
  <c r="M594" i="1"/>
  <c r="Q594" i="1"/>
  <c r="S594" i="1"/>
  <c r="T594" i="1"/>
  <c r="X594" i="1"/>
  <c r="W594" i="1"/>
  <c r="Y594" i="1"/>
  <c r="M595" i="1"/>
  <c r="Q595" i="1"/>
  <c r="S595" i="1"/>
  <c r="T595" i="1"/>
  <c r="X595" i="1"/>
  <c r="W595" i="1"/>
  <c r="Y595" i="1"/>
  <c r="M596" i="1"/>
  <c r="Q596" i="1"/>
  <c r="S596" i="1"/>
  <c r="T596" i="1"/>
  <c r="X596" i="1"/>
  <c r="W596" i="1"/>
  <c r="Y596" i="1"/>
  <c r="M597" i="1"/>
  <c r="Q597" i="1"/>
  <c r="S597" i="1"/>
  <c r="T597" i="1"/>
  <c r="X597" i="1"/>
  <c r="W597" i="1"/>
  <c r="Y597" i="1"/>
  <c r="M598" i="1"/>
  <c r="Q598" i="1"/>
  <c r="S598" i="1"/>
  <c r="T598" i="1"/>
  <c r="X598" i="1"/>
  <c r="W598" i="1"/>
  <c r="Y598" i="1"/>
  <c r="M599" i="1"/>
  <c r="Q599" i="1"/>
  <c r="S599" i="1"/>
  <c r="T599" i="1"/>
  <c r="X599" i="1"/>
  <c r="W599" i="1"/>
  <c r="Y599" i="1"/>
  <c r="M600" i="1"/>
  <c r="Q600" i="1"/>
  <c r="S600" i="1"/>
  <c r="T600" i="1"/>
  <c r="X600" i="1"/>
  <c r="W600" i="1"/>
  <c r="Y600" i="1"/>
  <c r="M601" i="1"/>
  <c r="Q601" i="1"/>
  <c r="S601" i="1"/>
  <c r="T601" i="1"/>
  <c r="X601" i="1"/>
  <c r="W601" i="1"/>
  <c r="Y601" i="1"/>
  <c r="M602" i="1"/>
  <c r="Q602" i="1"/>
  <c r="S602" i="1"/>
  <c r="T602" i="1"/>
  <c r="X602" i="1"/>
  <c r="W602" i="1"/>
  <c r="Y602" i="1"/>
  <c r="M603" i="1"/>
  <c r="Q603" i="1"/>
  <c r="S603" i="1"/>
  <c r="T603" i="1"/>
  <c r="X603" i="1"/>
  <c r="W603" i="1"/>
  <c r="Y603" i="1"/>
  <c r="M604" i="1"/>
  <c r="Q604" i="1"/>
  <c r="S604" i="1"/>
  <c r="T604" i="1"/>
  <c r="X604" i="1"/>
  <c r="W604" i="1"/>
  <c r="Y604" i="1"/>
  <c r="M605" i="1"/>
  <c r="Q605" i="1"/>
  <c r="S605" i="1"/>
  <c r="T605" i="1"/>
  <c r="X605" i="1"/>
  <c r="W605" i="1"/>
  <c r="Y605" i="1"/>
  <c r="M606" i="1"/>
  <c r="Q606" i="1"/>
  <c r="S606" i="1"/>
  <c r="T606" i="1"/>
  <c r="X606" i="1"/>
  <c r="W606" i="1"/>
  <c r="Y606" i="1"/>
  <c r="M607" i="1"/>
  <c r="Q607" i="1"/>
  <c r="S607" i="1"/>
  <c r="T607" i="1"/>
  <c r="X607" i="1"/>
  <c r="W607" i="1"/>
  <c r="Y607" i="1"/>
  <c r="M608" i="1"/>
  <c r="Q608" i="1"/>
  <c r="S608" i="1"/>
  <c r="T608" i="1"/>
  <c r="X608" i="1"/>
  <c r="W608" i="1"/>
  <c r="Y608" i="1"/>
  <c r="M609" i="1"/>
  <c r="Q609" i="1"/>
  <c r="S609" i="1"/>
  <c r="T609" i="1"/>
  <c r="X609" i="1"/>
  <c r="W609" i="1"/>
  <c r="Y609" i="1"/>
  <c r="M610" i="1"/>
  <c r="Q610" i="1"/>
  <c r="S610" i="1"/>
  <c r="T610" i="1"/>
  <c r="X610" i="1"/>
  <c r="W610" i="1"/>
  <c r="Y610" i="1"/>
  <c r="M611" i="1"/>
  <c r="Q611" i="1"/>
  <c r="S611" i="1"/>
  <c r="T611" i="1"/>
  <c r="X611" i="1"/>
  <c r="W611" i="1"/>
  <c r="Y611" i="1"/>
  <c r="M612" i="1"/>
  <c r="Q612" i="1"/>
  <c r="S612" i="1"/>
  <c r="T612" i="1"/>
  <c r="X612" i="1"/>
  <c r="W612" i="1"/>
  <c r="Y612" i="1"/>
  <c r="M613" i="1"/>
  <c r="Q613" i="1"/>
  <c r="S613" i="1"/>
  <c r="T613" i="1"/>
  <c r="X613" i="1"/>
  <c r="W613" i="1"/>
  <c r="Y613" i="1"/>
  <c r="M614" i="1"/>
  <c r="Q614" i="1"/>
  <c r="S614" i="1"/>
  <c r="T614" i="1"/>
  <c r="X614" i="1"/>
  <c r="W614" i="1"/>
  <c r="Y614" i="1"/>
  <c r="M615" i="1"/>
  <c r="Q615" i="1"/>
  <c r="S615" i="1"/>
  <c r="T615" i="1"/>
  <c r="X615" i="1"/>
  <c r="W615" i="1"/>
  <c r="Y615" i="1"/>
  <c r="M616" i="1"/>
  <c r="Q616" i="1"/>
  <c r="S616" i="1"/>
  <c r="T616" i="1"/>
  <c r="X616" i="1"/>
  <c r="W616" i="1"/>
  <c r="Y616" i="1"/>
  <c r="M617" i="1"/>
  <c r="Q617" i="1"/>
  <c r="S617" i="1"/>
  <c r="T617" i="1"/>
  <c r="X617" i="1"/>
  <c r="W617" i="1"/>
  <c r="Y617" i="1"/>
  <c r="M618" i="1"/>
  <c r="Q618" i="1"/>
  <c r="S618" i="1"/>
  <c r="T618" i="1"/>
  <c r="X618" i="1"/>
  <c r="W618" i="1"/>
  <c r="Y618" i="1"/>
  <c r="M619" i="1"/>
  <c r="Q619" i="1"/>
  <c r="S619" i="1"/>
  <c r="T619" i="1"/>
  <c r="X619" i="1"/>
  <c r="W619" i="1"/>
  <c r="Y619" i="1"/>
  <c r="M620" i="1"/>
  <c r="Q620" i="1"/>
  <c r="S620" i="1"/>
  <c r="T620" i="1"/>
  <c r="X620" i="1"/>
  <c r="W620" i="1"/>
  <c r="Y620" i="1"/>
  <c r="M621" i="1"/>
  <c r="Q621" i="1"/>
  <c r="S621" i="1"/>
  <c r="T621" i="1"/>
  <c r="X621" i="1"/>
  <c r="W621" i="1"/>
  <c r="Y621" i="1"/>
  <c r="M622" i="1"/>
  <c r="Q622" i="1"/>
  <c r="S622" i="1"/>
  <c r="T622" i="1"/>
  <c r="X622" i="1"/>
  <c r="W622" i="1"/>
  <c r="Y622" i="1"/>
  <c r="M623" i="1"/>
  <c r="Q623" i="1"/>
  <c r="S623" i="1"/>
  <c r="T623" i="1"/>
  <c r="X623" i="1"/>
  <c r="W623" i="1"/>
  <c r="Y623" i="1"/>
  <c r="M624" i="1"/>
  <c r="Q624" i="1"/>
  <c r="S624" i="1"/>
  <c r="T624" i="1"/>
  <c r="X624" i="1"/>
  <c r="W624" i="1"/>
  <c r="Y624" i="1"/>
  <c r="M625" i="1"/>
  <c r="Q625" i="1"/>
  <c r="S625" i="1"/>
  <c r="T625" i="1"/>
  <c r="X625" i="1"/>
  <c r="W625" i="1"/>
  <c r="Y625" i="1"/>
  <c r="M626" i="1"/>
  <c r="Q626" i="1"/>
  <c r="S626" i="1"/>
  <c r="T626" i="1"/>
  <c r="X626" i="1"/>
  <c r="W626" i="1"/>
  <c r="Y626" i="1"/>
  <c r="M627" i="1"/>
  <c r="Q627" i="1"/>
  <c r="S627" i="1"/>
  <c r="T627" i="1"/>
  <c r="X627" i="1"/>
  <c r="W627" i="1"/>
  <c r="Y627" i="1"/>
  <c r="M628" i="1"/>
  <c r="Q628" i="1"/>
  <c r="S628" i="1"/>
  <c r="T628" i="1"/>
  <c r="X628" i="1"/>
  <c r="W628" i="1"/>
  <c r="Y628" i="1"/>
  <c r="M629" i="1"/>
  <c r="Q629" i="1"/>
  <c r="S629" i="1"/>
  <c r="T629" i="1"/>
  <c r="X629" i="1"/>
  <c r="W629" i="1"/>
  <c r="Y629" i="1"/>
  <c r="M630" i="1"/>
  <c r="Q630" i="1"/>
  <c r="S630" i="1"/>
  <c r="T630" i="1"/>
  <c r="X630" i="1"/>
  <c r="W630" i="1"/>
  <c r="Y630" i="1"/>
  <c r="M631" i="1"/>
  <c r="Q631" i="1"/>
  <c r="S631" i="1"/>
  <c r="T631" i="1"/>
  <c r="X631" i="1"/>
  <c r="W631" i="1"/>
  <c r="Y631" i="1"/>
  <c r="M632" i="1"/>
  <c r="Q632" i="1"/>
  <c r="S632" i="1"/>
  <c r="T632" i="1"/>
  <c r="X632" i="1"/>
  <c r="W632" i="1"/>
  <c r="Y632" i="1"/>
  <c r="M633" i="1"/>
  <c r="Q633" i="1"/>
  <c r="S633" i="1"/>
  <c r="T633" i="1"/>
  <c r="X633" i="1"/>
  <c r="W633" i="1"/>
  <c r="Y633" i="1"/>
  <c r="M634" i="1"/>
  <c r="Q634" i="1"/>
  <c r="S634" i="1"/>
  <c r="T634" i="1"/>
  <c r="X634" i="1"/>
  <c r="W634" i="1"/>
  <c r="Y634" i="1"/>
  <c r="M635" i="1"/>
  <c r="Q635" i="1"/>
  <c r="S635" i="1"/>
  <c r="T635" i="1"/>
  <c r="X635" i="1"/>
  <c r="W635" i="1"/>
  <c r="Y635" i="1"/>
  <c r="M636" i="1"/>
  <c r="Q636" i="1"/>
  <c r="S636" i="1"/>
  <c r="T636" i="1"/>
  <c r="X636" i="1"/>
  <c r="W636" i="1"/>
  <c r="Y636" i="1"/>
  <c r="M637" i="1"/>
  <c r="Q637" i="1"/>
  <c r="S637" i="1"/>
  <c r="T637" i="1"/>
  <c r="X637" i="1"/>
  <c r="W637" i="1"/>
  <c r="Y637" i="1"/>
  <c r="M638" i="1"/>
  <c r="Q638" i="1"/>
  <c r="S638" i="1"/>
  <c r="T638" i="1"/>
  <c r="X638" i="1"/>
  <c r="W638" i="1"/>
  <c r="Y638" i="1"/>
  <c r="M639" i="1"/>
  <c r="Q639" i="1"/>
  <c r="S639" i="1"/>
  <c r="T639" i="1"/>
  <c r="X639" i="1"/>
  <c r="W639" i="1"/>
  <c r="Y639" i="1"/>
  <c r="M640" i="1"/>
  <c r="Q640" i="1"/>
  <c r="S640" i="1"/>
  <c r="T640" i="1"/>
  <c r="X640" i="1"/>
  <c r="W640" i="1"/>
  <c r="Y640" i="1"/>
  <c r="M641" i="1"/>
  <c r="Q641" i="1"/>
  <c r="S641" i="1"/>
  <c r="T641" i="1"/>
  <c r="X641" i="1"/>
  <c r="W641" i="1"/>
  <c r="Y641" i="1"/>
  <c r="M642" i="1"/>
  <c r="Q642" i="1"/>
  <c r="S642" i="1"/>
  <c r="T642" i="1"/>
  <c r="X642" i="1"/>
  <c r="W642" i="1"/>
  <c r="Y642" i="1"/>
  <c r="M643" i="1"/>
  <c r="Q643" i="1"/>
  <c r="S643" i="1"/>
  <c r="T643" i="1"/>
  <c r="X643" i="1"/>
  <c r="W643" i="1"/>
  <c r="Y643" i="1"/>
  <c r="M644" i="1"/>
  <c r="Q644" i="1"/>
  <c r="S644" i="1"/>
  <c r="T644" i="1"/>
  <c r="X644" i="1"/>
  <c r="W644" i="1"/>
  <c r="Y644" i="1"/>
  <c r="M645" i="1"/>
  <c r="Q645" i="1"/>
  <c r="S645" i="1"/>
  <c r="T645" i="1"/>
  <c r="X645" i="1"/>
  <c r="W645" i="1"/>
  <c r="Y645" i="1"/>
  <c r="M646" i="1"/>
  <c r="Q646" i="1"/>
  <c r="S646" i="1"/>
  <c r="T646" i="1"/>
  <c r="X646" i="1"/>
  <c r="W646" i="1"/>
  <c r="Y646" i="1"/>
  <c r="M647" i="1"/>
  <c r="Q647" i="1"/>
  <c r="S647" i="1"/>
  <c r="T647" i="1"/>
  <c r="X647" i="1"/>
  <c r="W647" i="1"/>
  <c r="Y647" i="1"/>
  <c r="M648" i="1"/>
  <c r="Q648" i="1"/>
  <c r="S648" i="1"/>
  <c r="T648" i="1"/>
  <c r="X648" i="1"/>
  <c r="W648" i="1"/>
  <c r="Y648" i="1"/>
  <c r="M649" i="1"/>
  <c r="Q649" i="1"/>
  <c r="S649" i="1"/>
  <c r="T649" i="1"/>
  <c r="X649" i="1"/>
  <c r="W649" i="1"/>
  <c r="Y649" i="1"/>
  <c r="M650" i="1"/>
  <c r="Q650" i="1"/>
  <c r="S650" i="1"/>
  <c r="T650" i="1"/>
  <c r="X650" i="1"/>
  <c r="W650" i="1"/>
  <c r="Y650" i="1"/>
  <c r="M651" i="1"/>
  <c r="Q651" i="1"/>
  <c r="S651" i="1"/>
  <c r="T651" i="1"/>
  <c r="X651" i="1"/>
  <c r="W651" i="1"/>
  <c r="Y651" i="1"/>
  <c r="M652" i="1"/>
  <c r="Q652" i="1"/>
  <c r="S652" i="1"/>
  <c r="T652" i="1"/>
  <c r="X652" i="1"/>
  <c r="W652" i="1"/>
  <c r="Y652" i="1"/>
  <c r="M653" i="1"/>
  <c r="Q653" i="1"/>
  <c r="S653" i="1"/>
  <c r="T653" i="1"/>
  <c r="X653" i="1"/>
  <c r="W653" i="1"/>
  <c r="Y653" i="1"/>
  <c r="M654" i="1"/>
  <c r="Q654" i="1"/>
  <c r="S654" i="1"/>
  <c r="T654" i="1"/>
  <c r="X654" i="1"/>
  <c r="W654" i="1"/>
  <c r="Y654" i="1"/>
  <c r="M655" i="1"/>
  <c r="Q655" i="1"/>
  <c r="S655" i="1"/>
  <c r="T655" i="1"/>
  <c r="X655" i="1"/>
  <c r="W655" i="1"/>
  <c r="Y655" i="1"/>
  <c r="M656" i="1"/>
  <c r="Q656" i="1"/>
  <c r="S656" i="1"/>
  <c r="T656" i="1"/>
  <c r="X656" i="1"/>
  <c r="W656" i="1"/>
  <c r="Y656" i="1"/>
  <c r="M657" i="1"/>
  <c r="Q657" i="1"/>
  <c r="S657" i="1"/>
  <c r="T657" i="1"/>
  <c r="X657" i="1"/>
  <c r="W657" i="1"/>
  <c r="Y657" i="1"/>
  <c r="M658" i="1"/>
  <c r="Q658" i="1"/>
  <c r="S658" i="1"/>
  <c r="T658" i="1"/>
  <c r="X658" i="1"/>
  <c r="W658" i="1"/>
  <c r="Y658" i="1"/>
  <c r="M659" i="1"/>
  <c r="Q659" i="1"/>
  <c r="S659" i="1"/>
  <c r="T659" i="1"/>
  <c r="X659" i="1"/>
  <c r="W659" i="1"/>
  <c r="Y659" i="1"/>
  <c r="M660" i="1"/>
  <c r="Q660" i="1"/>
  <c r="S660" i="1"/>
  <c r="T660" i="1"/>
  <c r="X660" i="1"/>
  <c r="W660" i="1"/>
  <c r="Y660" i="1"/>
  <c r="M661" i="1"/>
  <c r="Q661" i="1"/>
  <c r="S661" i="1"/>
  <c r="T661" i="1"/>
  <c r="X661" i="1"/>
  <c r="W661" i="1"/>
  <c r="Y661" i="1"/>
  <c r="M662" i="1"/>
  <c r="Q662" i="1"/>
  <c r="S662" i="1"/>
  <c r="T662" i="1"/>
  <c r="X662" i="1"/>
  <c r="W662" i="1"/>
  <c r="Y662" i="1"/>
  <c r="M663" i="1"/>
  <c r="Q663" i="1"/>
  <c r="S663" i="1"/>
  <c r="T663" i="1"/>
  <c r="X663" i="1"/>
  <c r="W663" i="1"/>
  <c r="Y663" i="1"/>
  <c r="M664" i="1"/>
  <c r="Q664" i="1"/>
  <c r="S664" i="1"/>
  <c r="T664" i="1"/>
  <c r="X664" i="1"/>
  <c r="W664" i="1"/>
  <c r="Y664" i="1"/>
  <c r="M665" i="1"/>
  <c r="Q665" i="1"/>
  <c r="S665" i="1"/>
  <c r="T665" i="1"/>
  <c r="X665" i="1"/>
  <c r="W665" i="1"/>
  <c r="Y665" i="1"/>
  <c r="M666" i="1"/>
  <c r="Q666" i="1"/>
  <c r="S666" i="1"/>
  <c r="T666" i="1"/>
  <c r="X666" i="1"/>
  <c r="W666" i="1"/>
  <c r="Y666" i="1"/>
  <c r="M667" i="1"/>
  <c r="Q667" i="1"/>
  <c r="S667" i="1"/>
  <c r="T667" i="1"/>
  <c r="X667" i="1"/>
  <c r="W667" i="1"/>
  <c r="Y667" i="1"/>
  <c r="M668" i="1"/>
  <c r="Q668" i="1"/>
  <c r="S668" i="1"/>
  <c r="T668" i="1"/>
  <c r="X668" i="1"/>
  <c r="W668" i="1"/>
  <c r="Y668" i="1"/>
  <c r="M669" i="1"/>
  <c r="Q669" i="1"/>
  <c r="S669" i="1"/>
  <c r="T669" i="1"/>
  <c r="X669" i="1"/>
  <c r="W669" i="1"/>
  <c r="Y669" i="1"/>
  <c r="M670" i="1"/>
  <c r="Q670" i="1"/>
  <c r="S670" i="1"/>
  <c r="T670" i="1"/>
  <c r="X670" i="1"/>
  <c r="W670" i="1"/>
  <c r="Y670" i="1"/>
  <c r="M671" i="1"/>
  <c r="Q671" i="1"/>
  <c r="S671" i="1"/>
  <c r="T671" i="1"/>
  <c r="X671" i="1"/>
  <c r="W671" i="1"/>
  <c r="Y671" i="1"/>
  <c r="M672" i="1"/>
  <c r="Q672" i="1"/>
  <c r="S672" i="1"/>
  <c r="T672" i="1"/>
  <c r="X672" i="1"/>
  <c r="W672" i="1"/>
  <c r="Y672" i="1"/>
  <c r="M673" i="1"/>
  <c r="Q673" i="1"/>
  <c r="S673" i="1"/>
  <c r="T673" i="1"/>
  <c r="X673" i="1"/>
  <c r="W673" i="1"/>
  <c r="Y673" i="1"/>
  <c r="M674" i="1"/>
  <c r="Q674" i="1"/>
  <c r="S674" i="1"/>
  <c r="T674" i="1"/>
  <c r="X674" i="1"/>
  <c r="W674" i="1"/>
  <c r="Y674" i="1"/>
  <c r="M675" i="1"/>
  <c r="Q675" i="1"/>
  <c r="S675" i="1"/>
  <c r="T675" i="1"/>
  <c r="X675" i="1"/>
  <c r="W675" i="1"/>
  <c r="Y675" i="1"/>
  <c r="M676" i="1"/>
  <c r="Q676" i="1"/>
  <c r="S676" i="1"/>
  <c r="T676" i="1"/>
  <c r="X676" i="1"/>
  <c r="W676" i="1"/>
  <c r="Y676" i="1"/>
  <c r="M677" i="1"/>
  <c r="Q677" i="1"/>
  <c r="S677" i="1"/>
  <c r="T677" i="1"/>
  <c r="X677" i="1"/>
  <c r="W677" i="1"/>
  <c r="Y677" i="1"/>
  <c r="M678" i="1"/>
  <c r="Q678" i="1"/>
  <c r="S678" i="1"/>
  <c r="T678" i="1"/>
  <c r="X678" i="1"/>
  <c r="W678" i="1"/>
  <c r="Y678" i="1"/>
  <c r="M679" i="1"/>
  <c r="Q679" i="1"/>
  <c r="S679" i="1"/>
  <c r="T679" i="1"/>
  <c r="X679" i="1"/>
  <c r="W679" i="1"/>
  <c r="Y679" i="1"/>
  <c r="M680" i="1"/>
  <c r="Q680" i="1"/>
  <c r="S680" i="1"/>
  <c r="T680" i="1"/>
  <c r="X680" i="1"/>
  <c r="W680" i="1"/>
  <c r="Y680" i="1"/>
  <c r="M681" i="1"/>
  <c r="Q681" i="1"/>
  <c r="S681" i="1"/>
  <c r="T681" i="1"/>
  <c r="X681" i="1"/>
  <c r="W681" i="1"/>
  <c r="Y681" i="1"/>
  <c r="M682" i="1"/>
  <c r="Q682" i="1"/>
  <c r="S682" i="1"/>
  <c r="T682" i="1"/>
  <c r="X682" i="1"/>
  <c r="W682" i="1"/>
  <c r="Y682" i="1"/>
  <c r="M683" i="1"/>
  <c r="Q683" i="1"/>
  <c r="S683" i="1"/>
  <c r="T683" i="1"/>
  <c r="X683" i="1"/>
  <c r="W683" i="1"/>
  <c r="Y683" i="1"/>
  <c r="M684" i="1"/>
  <c r="Q684" i="1"/>
  <c r="S684" i="1"/>
  <c r="T684" i="1"/>
  <c r="X684" i="1"/>
  <c r="W684" i="1"/>
  <c r="Y684" i="1"/>
  <c r="M685" i="1"/>
  <c r="Q685" i="1"/>
  <c r="S685" i="1"/>
  <c r="T685" i="1"/>
  <c r="X685" i="1"/>
  <c r="W685" i="1"/>
  <c r="Y685" i="1"/>
  <c r="M686" i="1"/>
  <c r="Q686" i="1"/>
  <c r="S686" i="1"/>
  <c r="T686" i="1"/>
  <c r="X686" i="1"/>
  <c r="W686" i="1"/>
  <c r="Y686" i="1"/>
  <c r="M687" i="1"/>
  <c r="Q687" i="1"/>
  <c r="S687" i="1"/>
  <c r="T687" i="1"/>
  <c r="X687" i="1"/>
  <c r="W687" i="1"/>
  <c r="Y687" i="1"/>
  <c r="M688" i="1"/>
  <c r="Q688" i="1"/>
  <c r="S688" i="1"/>
  <c r="T688" i="1"/>
  <c r="X688" i="1"/>
  <c r="W688" i="1"/>
  <c r="Y688" i="1"/>
  <c r="M689" i="1"/>
  <c r="Q689" i="1"/>
  <c r="S689" i="1"/>
  <c r="T689" i="1"/>
  <c r="X689" i="1"/>
  <c r="W689" i="1"/>
  <c r="Y689" i="1"/>
  <c r="M690" i="1"/>
  <c r="Q690" i="1"/>
  <c r="S690" i="1"/>
  <c r="T690" i="1"/>
  <c r="X690" i="1"/>
  <c r="W690" i="1"/>
  <c r="Y690" i="1"/>
  <c r="M691" i="1"/>
  <c r="Q691" i="1"/>
  <c r="S691" i="1"/>
  <c r="T691" i="1"/>
  <c r="X691" i="1"/>
  <c r="W691" i="1"/>
  <c r="Y691" i="1"/>
  <c r="M692" i="1"/>
  <c r="Q692" i="1"/>
  <c r="S692" i="1"/>
  <c r="T692" i="1"/>
  <c r="X692" i="1"/>
  <c r="W692" i="1"/>
  <c r="Y692" i="1"/>
  <c r="M693" i="1"/>
  <c r="Q693" i="1"/>
  <c r="S693" i="1"/>
  <c r="T693" i="1"/>
  <c r="X693" i="1"/>
  <c r="W693" i="1"/>
  <c r="Y693" i="1"/>
  <c r="M694" i="1"/>
  <c r="Q694" i="1"/>
  <c r="S694" i="1"/>
  <c r="T694" i="1"/>
  <c r="X694" i="1"/>
  <c r="W694" i="1"/>
  <c r="Y694" i="1"/>
  <c r="M695" i="1"/>
  <c r="Q695" i="1"/>
  <c r="S695" i="1"/>
  <c r="T695" i="1"/>
  <c r="X695" i="1"/>
  <c r="W695" i="1"/>
  <c r="Y695" i="1"/>
  <c r="M696" i="1"/>
  <c r="Q696" i="1"/>
  <c r="S696" i="1"/>
  <c r="T696" i="1"/>
  <c r="X696" i="1"/>
  <c r="W696" i="1"/>
  <c r="Y696" i="1"/>
  <c r="M697" i="1"/>
  <c r="Q697" i="1"/>
  <c r="S697" i="1"/>
  <c r="T697" i="1"/>
  <c r="X697" i="1"/>
  <c r="W697" i="1"/>
  <c r="Y697" i="1"/>
  <c r="M698" i="1"/>
  <c r="Q698" i="1"/>
  <c r="S698" i="1"/>
  <c r="T698" i="1"/>
  <c r="X698" i="1"/>
  <c r="W698" i="1"/>
  <c r="Y698" i="1"/>
  <c r="M699" i="1"/>
  <c r="Q699" i="1"/>
  <c r="S699" i="1"/>
  <c r="T699" i="1"/>
  <c r="X699" i="1"/>
  <c r="W699" i="1"/>
  <c r="Y699" i="1"/>
  <c r="M700" i="1"/>
  <c r="Q700" i="1"/>
  <c r="S700" i="1"/>
  <c r="T700" i="1"/>
  <c r="X700" i="1"/>
  <c r="W700" i="1"/>
  <c r="Y700" i="1"/>
  <c r="M701" i="1"/>
  <c r="Q701" i="1"/>
  <c r="S701" i="1"/>
  <c r="T701" i="1"/>
  <c r="X701" i="1"/>
  <c r="W701" i="1"/>
  <c r="Y701" i="1"/>
  <c r="M702" i="1"/>
  <c r="Q702" i="1"/>
  <c r="S702" i="1"/>
  <c r="T702" i="1"/>
  <c r="X702" i="1"/>
  <c r="W702" i="1"/>
  <c r="Y702" i="1"/>
  <c r="M703" i="1"/>
  <c r="Q703" i="1"/>
  <c r="S703" i="1"/>
  <c r="T703" i="1"/>
  <c r="X703" i="1"/>
  <c r="W703" i="1"/>
  <c r="Y703" i="1"/>
  <c r="M704" i="1"/>
  <c r="Q704" i="1"/>
  <c r="S704" i="1"/>
  <c r="T704" i="1"/>
  <c r="X704" i="1"/>
  <c r="W704" i="1"/>
  <c r="Y704" i="1"/>
  <c r="M705" i="1"/>
  <c r="Q705" i="1"/>
  <c r="S705" i="1"/>
  <c r="T705" i="1"/>
  <c r="X705" i="1"/>
  <c r="W705" i="1"/>
  <c r="Y705" i="1"/>
  <c r="M706" i="1"/>
  <c r="Q706" i="1"/>
  <c r="S706" i="1"/>
  <c r="T706" i="1"/>
  <c r="X706" i="1"/>
  <c r="W706" i="1"/>
  <c r="Y706" i="1"/>
  <c r="M707" i="1"/>
  <c r="Q707" i="1"/>
  <c r="S707" i="1"/>
  <c r="T707" i="1"/>
  <c r="X707" i="1"/>
  <c r="W707" i="1"/>
  <c r="Y707" i="1"/>
  <c r="M708" i="1"/>
  <c r="Q708" i="1"/>
  <c r="S708" i="1"/>
  <c r="T708" i="1"/>
  <c r="X708" i="1"/>
  <c r="W708" i="1"/>
  <c r="Y708" i="1"/>
  <c r="M709" i="1"/>
  <c r="Q709" i="1"/>
  <c r="S709" i="1"/>
  <c r="T709" i="1"/>
  <c r="X709" i="1"/>
  <c r="W709" i="1"/>
  <c r="Y709" i="1"/>
  <c r="M710" i="1"/>
  <c r="Q710" i="1"/>
  <c r="S710" i="1"/>
  <c r="T710" i="1"/>
  <c r="X710" i="1"/>
  <c r="W710" i="1"/>
  <c r="Y710" i="1"/>
  <c r="M711" i="1"/>
  <c r="Q711" i="1"/>
  <c r="S711" i="1"/>
  <c r="T711" i="1"/>
  <c r="X711" i="1"/>
  <c r="W711" i="1"/>
  <c r="Y711" i="1"/>
  <c r="M712" i="1"/>
  <c r="Q712" i="1"/>
  <c r="S712" i="1"/>
  <c r="T712" i="1"/>
  <c r="X712" i="1"/>
  <c r="W712" i="1"/>
  <c r="Y712" i="1"/>
  <c r="M713" i="1"/>
  <c r="Q713" i="1"/>
  <c r="S713" i="1"/>
  <c r="T713" i="1"/>
  <c r="X713" i="1"/>
  <c r="W713" i="1"/>
  <c r="Y713" i="1"/>
  <c r="M714" i="1"/>
  <c r="Q714" i="1"/>
  <c r="S714" i="1"/>
  <c r="T714" i="1"/>
  <c r="X714" i="1"/>
  <c r="W714" i="1"/>
  <c r="Y714" i="1"/>
  <c r="M715" i="1"/>
  <c r="Q715" i="1"/>
  <c r="S715" i="1"/>
  <c r="T715" i="1"/>
  <c r="X715" i="1"/>
  <c r="W715" i="1"/>
  <c r="Y715" i="1"/>
  <c r="M716" i="1"/>
  <c r="Q716" i="1"/>
  <c r="S716" i="1"/>
  <c r="T716" i="1"/>
  <c r="X716" i="1"/>
  <c r="W716" i="1"/>
  <c r="Y716" i="1"/>
  <c r="M717" i="1"/>
  <c r="Q717" i="1"/>
  <c r="S717" i="1"/>
  <c r="T717" i="1"/>
  <c r="X717" i="1"/>
  <c r="W717" i="1"/>
  <c r="Y717" i="1"/>
  <c r="M718" i="1"/>
  <c r="Q718" i="1"/>
  <c r="S718" i="1"/>
  <c r="T718" i="1"/>
  <c r="X718" i="1"/>
  <c r="W718" i="1"/>
  <c r="Y718" i="1"/>
  <c r="M719" i="1"/>
  <c r="Q719" i="1"/>
  <c r="S719" i="1"/>
  <c r="T719" i="1"/>
  <c r="X719" i="1"/>
  <c r="W719" i="1"/>
  <c r="Y719" i="1"/>
  <c r="M720" i="1"/>
  <c r="Q720" i="1"/>
  <c r="S720" i="1"/>
  <c r="T720" i="1"/>
  <c r="X720" i="1"/>
  <c r="W720" i="1"/>
  <c r="Y720" i="1"/>
  <c r="M721" i="1"/>
  <c r="Q721" i="1"/>
  <c r="S721" i="1"/>
  <c r="T721" i="1"/>
  <c r="X721" i="1"/>
  <c r="W721" i="1"/>
  <c r="Y721" i="1"/>
  <c r="M722" i="1"/>
  <c r="Q722" i="1"/>
  <c r="S722" i="1"/>
  <c r="T722" i="1"/>
  <c r="X722" i="1"/>
  <c r="W722" i="1"/>
  <c r="Y722" i="1"/>
  <c r="M723" i="1"/>
  <c r="Q723" i="1"/>
  <c r="S723" i="1"/>
  <c r="T723" i="1"/>
  <c r="X723" i="1"/>
  <c r="W723" i="1"/>
  <c r="Y723" i="1"/>
  <c r="M724" i="1"/>
  <c r="Q724" i="1"/>
  <c r="S724" i="1"/>
  <c r="T724" i="1"/>
  <c r="X724" i="1"/>
  <c r="W724" i="1"/>
  <c r="Y724" i="1"/>
  <c r="M725" i="1"/>
  <c r="Q725" i="1"/>
  <c r="S725" i="1"/>
  <c r="T725" i="1"/>
  <c r="X725" i="1"/>
  <c r="W725" i="1"/>
  <c r="Y725" i="1"/>
  <c r="M726" i="1"/>
  <c r="Q726" i="1"/>
  <c r="S726" i="1"/>
  <c r="T726" i="1"/>
  <c r="X726" i="1"/>
  <c r="W726" i="1"/>
  <c r="Y726" i="1"/>
  <c r="M727" i="1"/>
  <c r="Q727" i="1"/>
  <c r="S727" i="1"/>
  <c r="T727" i="1"/>
  <c r="X727" i="1"/>
  <c r="W727" i="1"/>
  <c r="Y727" i="1"/>
  <c r="M728" i="1"/>
  <c r="Q728" i="1"/>
  <c r="S728" i="1"/>
  <c r="T728" i="1"/>
  <c r="X728" i="1"/>
  <c r="W728" i="1"/>
  <c r="Y728" i="1"/>
  <c r="M729" i="1"/>
  <c r="Q729" i="1"/>
  <c r="S729" i="1"/>
  <c r="T729" i="1"/>
  <c r="X729" i="1"/>
  <c r="W729" i="1"/>
  <c r="Y729" i="1"/>
  <c r="M730" i="1"/>
  <c r="Q730" i="1"/>
  <c r="S730" i="1"/>
  <c r="T730" i="1"/>
  <c r="X730" i="1"/>
  <c r="W730" i="1"/>
  <c r="Y730" i="1"/>
  <c r="M731" i="1"/>
  <c r="Q731" i="1"/>
  <c r="S731" i="1"/>
  <c r="T731" i="1"/>
  <c r="X731" i="1"/>
  <c r="W731" i="1"/>
  <c r="Y731" i="1"/>
  <c r="M732" i="1"/>
  <c r="Q732" i="1"/>
  <c r="S732" i="1"/>
  <c r="T732" i="1"/>
  <c r="X732" i="1"/>
  <c r="W732" i="1"/>
  <c r="Y732" i="1"/>
  <c r="M733" i="1"/>
  <c r="Q733" i="1"/>
  <c r="S733" i="1"/>
  <c r="T733" i="1"/>
  <c r="X733" i="1"/>
  <c r="W733" i="1"/>
  <c r="Y733" i="1"/>
  <c r="M734" i="1"/>
  <c r="Q734" i="1"/>
  <c r="S734" i="1"/>
  <c r="T734" i="1"/>
  <c r="X734" i="1"/>
  <c r="W734" i="1"/>
  <c r="Y734" i="1"/>
  <c r="M735" i="1"/>
  <c r="Q735" i="1"/>
  <c r="S735" i="1"/>
  <c r="T735" i="1"/>
  <c r="X735" i="1"/>
  <c r="W735" i="1"/>
  <c r="Y735" i="1"/>
  <c r="M736" i="1"/>
  <c r="Q736" i="1"/>
  <c r="S736" i="1"/>
  <c r="T736" i="1"/>
  <c r="X736" i="1"/>
  <c r="W736" i="1"/>
  <c r="Y736" i="1"/>
  <c r="M737" i="1"/>
  <c r="Q737" i="1"/>
  <c r="S737" i="1"/>
  <c r="T737" i="1"/>
  <c r="X737" i="1"/>
  <c r="W737" i="1"/>
  <c r="Y737" i="1"/>
  <c r="M738" i="1"/>
  <c r="Q738" i="1"/>
  <c r="S738" i="1"/>
  <c r="T738" i="1"/>
  <c r="X738" i="1"/>
  <c r="W738" i="1"/>
  <c r="Y738" i="1"/>
  <c r="M739" i="1"/>
  <c r="Q739" i="1"/>
  <c r="S739" i="1"/>
  <c r="T739" i="1"/>
  <c r="X739" i="1"/>
  <c r="W739" i="1"/>
  <c r="Y739" i="1"/>
  <c r="M740" i="1"/>
  <c r="Q740" i="1"/>
  <c r="S740" i="1"/>
  <c r="T740" i="1"/>
  <c r="X740" i="1"/>
  <c r="W740" i="1"/>
  <c r="Y740" i="1"/>
  <c r="M741" i="1"/>
  <c r="Q741" i="1"/>
  <c r="S741" i="1"/>
  <c r="T741" i="1"/>
  <c r="X741" i="1"/>
  <c r="W741" i="1"/>
  <c r="Y741" i="1"/>
  <c r="M742" i="1"/>
  <c r="Q742" i="1"/>
  <c r="S742" i="1"/>
  <c r="T742" i="1"/>
  <c r="X742" i="1"/>
  <c r="W742" i="1"/>
  <c r="Y742" i="1"/>
  <c r="M743" i="1"/>
  <c r="Q743" i="1"/>
  <c r="S743" i="1"/>
  <c r="T743" i="1"/>
  <c r="X743" i="1"/>
  <c r="W743" i="1"/>
  <c r="Y743" i="1"/>
  <c r="M744" i="1"/>
  <c r="Q744" i="1"/>
  <c r="S744" i="1"/>
  <c r="T744" i="1"/>
  <c r="X744" i="1"/>
  <c r="W744" i="1"/>
  <c r="Y744" i="1"/>
  <c r="M745" i="1"/>
  <c r="Q745" i="1"/>
  <c r="S745" i="1"/>
  <c r="T745" i="1"/>
  <c r="X745" i="1"/>
  <c r="W745" i="1"/>
  <c r="Y745" i="1"/>
  <c r="M746" i="1"/>
  <c r="Q746" i="1"/>
  <c r="S746" i="1"/>
  <c r="T746" i="1"/>
  <c r="X746" i="1"/>
  <c r="W746" i="1"/>
  <c r="Y746" i="1"/>
  <c r="M747" i="1"/>
  <c r="Q747" i="1"/>
  <c r="S747" i="1"/>
  <c r="T747" i="1"/>
  <c r="X747" i="1"/>
  <c r="W747" i="1"/>
  <c r="Y747" i="1"/>
  <c r="M748" i="1"/>
  <c r="Q748" i="1"/>
  <c r="S748" i="1"/>
  <c r="T748" i="1"/>
  <c r="X748" i="1"/>
  <c r="W748" i="1"/>
  <c r="Y748" i="1"/>
  <c r="M749" i="1"/>
  <c r="Q749" i="1"/>
  <c r="S749" i="1"/>
  <c r="T749" i="1"/>
  <c r="X749" i="1"/>
  <c r="W749" i="1"/>
  <c r="Y749" i="1"/>
  <c r="M750" i="1"/>
  <c r="Q750" i="1"/>
  <c r="S750" i="1"/>
  <c r="T750" i="1"/>
  <c r="X750" i="1"/>
  <c r="W750" i="1"/>
  <c r="Y750" i="1"/>
  <c r="M751" i="1"/>
  <c r="Q751" i="1"/>
  <c r="S751" i="1"/>
  <c r="T751" i="1"/>
  <c r="X751" i="1"/>
  <c r="W751" i="1"/>
  <c r="Y751" i="1"/>
  <c r="M752" i="1"/>
  <c r="Q752" i="1"/>
  <c r="S752" i="1"/>
  <c r="T752" i="1"/>
  <c r="X752" i="1"/>
  <c r="W752" i="1"/>
  <c r="Y752" i="1"/>
  <c r="M753" i="1"/>
  <c r="Q753" i="1"/>
  <c r="S753" i="1"/>
  <c r="T753" i="1"/>
  <c r="X753" i="1"/>
  <c r="W753" i="1"/>
  <c r="Y753" i="1"/>
  <c r="M754" i="1"/>
  <c r="Q754" i="1"/>
  <c r="S754" i="1"/>
  <c r="T754" i="1"/>
  <c r="X754" i="1"/>
  <c r="W754" i="1"/>
  <c r="Y754" i="1"/>
  <c r="M755" i="1"/>
  <c r="Q755" i="1"/>
  <c r="S755" i="1"/>
  <c r="T755" i="1"/>
  <c r="X755" i="1"/>
  <c r="W755" i="1"/>
  <c r="Y755" i="1"/>
  <c r="M756" i="1"/>
  <c r="Q756" i="1"/>
  <c r="S756" i="1"/>
  <c r="T756" i="1"/>
  <c r="X756" i="1"/>
  <c r="W756" i="1"/>
  <c r="Y756" i="1"/>
  <c r="E11" i="2"/>
  <c r="Z74" i="1"/>
  <c r="AA74" i="1"/>
  <c r="Z75" i="1"/>
  <c r="AA75" i="1"/>
  <c r="Z76" i="1"/>
  <c r="AA76" i="1"/>
  <c r="Z77" i="1"/>
  <c r="AA77" i="1"/>
  <c r="Z78" i="1"/>
  <c r="AA78" i="1"/>
  <c r="Z79" i="1"/>
  <c r="AA79" i="1"/>
  <c r="Z80" i="1"/>
  <c r="AA80" i="1"/>
  <c r="Z81" i="1"/>
  <c r="AA81" i="1"/>
  <c r="Z82" i="1"/>
  <c r="AA82" i="1"/>
  <c r="Z83" i="1"/>
  <c r="AA83" i="1"/>
  <c r="Z84" i="1"/>
  <c r="AA84" i="1"/>
  <c r="Z85" i="1"/>
  <c r="AA85" i="1"/>
  <c r="Z86" i="1"/>
  <c r="AA86" i="1"/>
  <c r="Z87" i="1"/>
  <c r="AA87" i="1"/>
  <c r="Z88" i="1"/>
  <c r="AA88" i="1"/>
  <c r="Z89" i="1"/>
  <c r="AA89" i="1"/>
  <c r="Z90" i="1"/>
  <c r="AA90" i="1"/>
  <c r="Z91" i="1"/>
  <c r="AA91" i="1"/>
  <c r="Z92" i="1"/>
  <c r="AA92" i="1"/>
  <c r="Z93" i="1"/>
  <c r="AA93" i="1"/>
  <c r="Z94" i="1"/>
  <c r="AA94" i="1"/>
  <c r="Z95" i="1"/>
  <c r="AA95" i="1"/>
  <c r="Z96" i="1"/>
  <c r="AA96" i="1"/>
  <c r="Z97" i="1"/>
  <c r="AA97" i="1"/>
  <c r="Z98" i="1"/>
  <c r="AA98" i="1"/>
  <c r="Z99" i="1"/>
  <c r="AA99" i="1"/>
  <c r="Z100" i="1"/>
  <c r="AA100" i="1"/>
  <c r="Z101" i="1"/>
  <c r="AA101" i="1"/>
  <c r="Z102" i="1"/>
  <c r="AA102" i="1"/>
  <c r="Z103" i="1"/>
  <c r="AA103" i="1"/>
  <c r="Z104" i="1"/>
  <c r="AA104" i="1"/>
  <c r="Z105" i="1"/>
  <c r="AA105" i="1"/>
  <c r="Z106" i="1"/>
  <c r="AA106" i="1"/>
  <c r="Z107" i="1"/>
  <c r="AA107" i="1"/>
  <c r="Z108" i="1"/>
  <c r="AA108" i="1"/>
  <c r="Z109" i="1"/>
  <c r="AA109" i="1"/>
  <c r="Z110" i="1"/>
  <c r="AA110" i="1"/>
  <c r="Z111" i="1"/>
  <c r="AA111" i="1"/>
  <c r="Z112" i="1"/>
  <c r="AA112" i="1"/>
  <c r="Z113" i="1"/>
  <c r="AA113" i="1"/>
  <c r="Z114" i="1"/>
  <c r="AA114" i="1"/>
  <c r="Z115" i="1"/>
  <c r="AA115" i="1"/>
  <c r="Z116" i="1"/>
  <c r="AA116" i="1"/>
  <c r="Z117" i="1"/>
  <c r="AA117" i="1"/>
  <c r="Z118" i="1"/>
  <c r="AA118" i="1"/>
  <c r="Z119" i="1"/>
  <c r="AA119" i="1"/>
  <c r="Z120" i="1"/>
  <c r="AA120" i="1"/>
  <c r="Z121" i="1"/>
  <c r="AA121" i="1"/>
  <c r="Z122" i="1"/>
  <c r="AA122" i="1"/>
  <c r="Z123" i="1"/>
  <c r="AA123" i="1"/>
  <c r="Z124" i="1"/>
  <c r="AA124" i="1"/>
  <c r="Z125" i="1"/>
  <c r="AA125" i="1"/>
  <c r="Z126" i="1"/>
  <c r="AA126" i="1"/>
  <c r="Z127" i="1"/>
  <c r="AA127" i="1"/>
  <c r="Z128" i="1"/>
  <c r="AA128" i="1"/>
  <c r="Z129" i="1"/>
  <c r="AA129" i="1"/>
  <c r="Z130" i="1"/>
  <c r="AA130" i="1"/>
  <c r="Z131" i="1"/>
  <c r="AA131" i="1"/>
  <c r="Z132" i="1"/>
  <c r="AA132" i="1"/>
  <c r="Z133" i="1"/>
  <c r="AA133" i="1"/>
  <c r="Z134" i="1"/>
  <c r="AA134" i="1"/>
  <c r="Z135" i="1"/>
  <c r="AA135" i="1"/>
  <c r="Z136" i="1"/>
  <c r="AA136" i="1"/>
  <c r="Z137" i="1"/>
  <c r="AA137" i="1"/>
  <c r="Z138" i="1"/>
  <c r="AA138" i="1"/>
  <c r="Z139" i="1"/>
  <c r="AA139" i="1"/>
  <c r="Z140" i="1"/>
  <c r="AA140" i="1"/>
  <c r="Z141" i="1"/>
  <c r="AA141" i="1"/>
  <c r="Z142" i="1"/>
  <c r="AA142" i="1"/>
  <c r="Z143" i="1"/>
  <c r="AA143" i="1"/>
  <c r="Z144" i="1"/>
  <c r="AA144" i="1"/>
  <c r="Z145" i="1"/>
  <c r="AA145" i="1"/>
  <c r="Z146" i="1"/>
  <c r="AA146" i="1"/>
  <c r="Z147" i="1"/>
  <c r="AA147" i="1"/>
  <c r="Z148" i="1"/>
  <c r="AA148" i="1"/>
  <c r="Z149" i="1"/>
  <c r="AA149" i="1"/>
  <c r="Z150" i="1"/>
  <c r="AA150" i="1"/>
  <c r="Z151" i="1"/>
  <c r="AA151" i="1"/>
  <c r="Z152" i="1"/>
  <c r="AA152" i="1"/>
  <c r="Z153" i="1"/>
  <c r="AA153" i="1"/>
  <c r="Z154" i="1"/>
  <c r="AA154" i="1"/>
  <c r="Z155" i="1"/>
  <c r="AA155" i="1"/>
  <c r="Z156" i="1"/>
  <c r="AA156" i="1"/>
  <c r="Z157" i="1"/>
  <c r="AA157" i="1"/>
  <c r="Z158" i="1"/>
  <c r="AA158" i="1"/>
  <c r="Z159" i="1"/>
  <c r="AA159" i="1"/>
  <c r="Z160" i="1"/>
  <c r="AA160" i="1"/>
  <c r="Z161" i="1"/>
  <c r="AA161" i="1"/>
  <c r="Z162" i="1"/>
  <c r="AA162" i="1"/>
  <c r="Z163" i="1"/>
  <c r="AA163" i="1"/>
  <c r="Z164" i="1"/>
  <c r="AA164" i="1"/>
  <c r="Z165" i="1"/>
  <c r="AA165" i="1"/>
  <c r="Z166" i="1"/>
  <c r="AA166" i="1"/>
  <c r="Z167" i="1"/>
  <c r="AA167" i="1"/>
  <c r="Z168" i="1"/>
  <c r="AA168" i="1"/>
  <c r="Z169" i="1"/>
  <c r="AA169" i="1"/>
  <c r="Z170" i="1"/>
  <c r="AA170" i="1"/>
  <c r="Z171" i="1"/>
  <c r="AA171" i="1"/>
  <c r="Z172" i="1"/>
  <c r="AA172" i="1"/>
  <c r="Z173" i="1"/>
  <c r="AA173" i="1"/>
  <c r="Z174" i="1"/>
  <c r="AA174" i="1"/>
  <c r="Z175" i="1"/>
  <c r="AA175" i="1"/>
  <c r="Z176" i="1"/>
  <c r="AA176" i="1"/>
  <c r="Z177" i="1"/>
  <c r="AA177" i="1"/>
  <c r="Z178" i="1"/>
  <c r="AA178" i="1"/>
  <c r="Z179" i="1"/>
  <c r="AA179" i="1"/>
  <c r="Z180" i="1"/>
  <c r="AA180" i="1"/>
  <c r="Z181" i="1"/>
  <c r="AA181" i="1"/>
  <c r="Z182" i="1"/>
  <c r="AA182" i="1"/>
  <c r="Z183" i="1"/>
  <c r="AA183" i="1"/>
  <c r="Z184" i="1"/>
  <c r="AA184" i="1"/>
  <c r="Z185" i="1"/>
  <c r="AA185" i="1"/>
  <c r="Z186" i="1"/>
  <c r="AA186" i="1"/>
  <c r="Z187" i="1"/>
  <c r="AA187" i="1"/>
  <c r="Z188" i="1"/>
  <c r="AA188" i="1"/>
  <c r="Z189" i="1"/>
  <c r="AA189" i="1"/>
  <c r="Z190" i="1"/>
  <c r="AA190" i="1"/>
  <c r="Z191" i="1"/>
  <c r="AA191" i="1"/>
  <c r="Z192" i="1"/>
  <c r="AA192" i="1"/>
  <c r="Z193" i="1"/>
  <c r="AA193" i="1"/>
  <c r="Z194" i="1"/>
  <c r="AA194" i="1"/>
  <c r="Z195" i="1"/>
  <c r="AA195" i="1"/>
  <c r="Z196" i="1"/>
  <c r="AA196" i="1"/>
  <c r="Z197" i="1"/>
  <c r="AA197" i="1"/>
  <c r="Z198" i="1"/>
  <c r="AA198" i="1"/>
  <c r="Z199" i="1"/>
  <c r="AA199" i="1"/>
  <c r="Z200" i="1"/>
  <c r="AA200" i="1"/>
  <c r="Z201" i="1"/>
  <c r="AA201" i="1"/>
  <c r="Z202" i="1"/>
  <c r="AA202" i="1"/>
  <c r="Z203" i="1"/>
  <c r="AA203" i="1"/>
  <c r="Z204" i="1"/>
  <c r="AA204" i="1"/>
  <c r="Z205" i="1"/>
  <c r="AA205" i="1"/>
  <c r="Z206" i="1"/>
  <c r="AA206" i="1"/>
  <c r="Z207" i="1"/>
  <c r="AA207" i="1"/>
  <c r="Z208" i="1"/>
  <c r="AA208" i="1"/>
  <c r="Z209" i="1"/>
  <c r="AA209" i="1"/>
  <c r="Z210" i="1"/>
  <c r="AA210" i="1"/>
  <c r="Z211" i="1"/>
  <c r="AA211" i="1"/>
  <c r="Z212" i="1"/>
  <c r="AA212" i="1"/>
  <c r="Z213" i="1"/>
  <c r="AA213" i="1"/>
  <c r="Z214" i="1"/>
  <c r="AA214" i="1"/>
  <c r="Z215" i="1"/>
  <c r="AA215" i="1"/>
  <c r="Z216" i="1"/>
  <c r="AA216" i="1"/>
  <c r="Z217" i="1"/>
  <c r="AA217" i="1"/>
  <c r="Z218" i="1"/>
  <c r="AA218" i="1"/>
  <c r="Z219" i="1"/>
  <c r="AA219" i="1"/>
  <c r="Z220" i="1"/>
  <c r="AA220" i="1"/>
  <c r="Z221" i="1"/>
  <c r="AA221" i="1"/>
  <c r="Z222" i="1"/>
  <c r="AA222" i="1"/>
  <c r="Z223" i="1"/>
  <c r="AA223" i="1"/>
  <c r="Z224" i="1"/>
  <c r="AA224" i="1"/>
  <c r="Z225" i="1"/>
  <c r="AA225" i="1"/>
  <c r="Z226" i="1"/>
  <c r="AA226" i="1"/>
  <c r="Z227" i="1"/>
  <c r="AA227" i="1"/>
  <c r="Z228" i="1"/>
  <c r="AA228" i="1"/>
  <c r="Z229" i="1"/>
  <c r="AA229" i="1"/>
  <c r="Z230" i="1"/>
  <c r="AA230" i="1"/>
  <c r="Z231" i="1"/>
  <c r="AA231" i="1"/>
  <c r="Z232" i="1"/>
  <c r="AA232" i="1"/>
  <c r="Z233" i="1"/>
  <c r="AA233" i="1"/>
  <c r="Z234" i="1"/>
  <c r="AA234" i="1"/>
  <c r="Z235" i="1"/>
  <c r="AA235" i="1"/>
  <c r="Z236" i="1"/>
  <c r="AA236" i="1"/>
  <c r="Z237" i="1"/>
  <c r="AA237" i="1"/>
  <c r="Z238" i="1"/>
  <c r="AA238" i="1"/>
  <c r="Z239" i="1"/>
  <c r="AA239" i="1"/>
  <c r="Z240" i="1"/>
  <c r="AA240" i="1"/>
  <c r="Z241" i="1"/>
  <c r="AA241" i="1"/>
  <c r="Z242" i="1"/>
  <c r="AA242" i="1"/>
  <c r="Z243" i="1"/>
  <c r="AA243" i="1"/>
  <c r="Z244" i="1"/>
  <c r="AA244" i="1"/>
  <c r="Z245" i="1"/>
  <c r="AA245" i="1"/>
  <c r="Z246" i="1"/>
  <c r="AA246" i="1"/>
  <c r="Z247" i="1"/>
  <c r="AA247" i="1"/>
  <c r="Z248" i="1"/>
  <c r="AA248" i="1"/>
  <c r="Z249" i="1"/>
  <c r="AA249" i="1"/>
  <c r="Z250" i="1"/>
  <c r="AA250" i="1"/>
  <c r="Z251" i="1"/>
  <c r="AA251" i="1"/>
  <c r="Z252" i="1"/>
  <c r="AA252" i="1"/>
  <c r="Z253" i="1"/>
  <c r="AA253" i="1"/>
  <c r="Z254" i="1"/>
  <c r="AA254" i="1"/>
  <c r="Z255" i="1"/>
  <c r="AA255" i="1"/>
  <c r="Z256" i="1"/>
  <c r="AA256" i="1"/>
  <c r="Z257" i="1"/>
  <c r="AA257" i="1"/>
  <c r="Z258" i="1"/>
  <c r="AA258" i="1"/>
  <c r="Z259" i="1"/>
  <c r="AA259" i="1"/>
  <c r="Z260" i="1"/>
  <c r="AA260" i="1"/>
  <c r="Z261" i="1"/>
  <c r="AA261" i="1"/>
  <c r="Z262" i="1"/>
  <c r="AA262" i="1"/>
  <c r="Z263" i="1"/>
  <c r="AA263" i="1"/>
  <c r="Z264" i="1"/>
  <c r="AA264" i="1"/>
  <c r="Z265" i="1"/>
  <c r="AA265" i="1"/>
  <c r="Z266" i="1"/>
  <c r="AA266" i="1"/>
  <c r="Z267" i="1"/>
  <c r="AA267" i="1"/>
  <c r="Z268" i="1"/>
  <c r="AA268" i="1"/>
  <c r="Z269" i="1"/>
  <c r="AA269" i="1"/>
  <c r="Z270" i="1"/>
  <c r="AA270" i="1"/>
  <c r="Z271" i="1"/>
  <c r="AA271" i="1"/>
  <c r="Z272" i="1"/>
  <c r="AA272" i="1"/>
  <c r="Z273" i="1"/>
  <c r="AA273" i="1"/>
  <c r="Z274" i="1"/>
  <c r="AA274" i="1"/>
  <c r="Z275" i="1"/>
  <c r="AA275" i="1"/>
  <c r="Z276" i="1"/>
  <c r="AA276" i="1"/>
  <c r="Z277" i="1"/>
  <c r="AA277" i="1"/>
  <c r="Z278" i="1"/>
  <c r="AA278" i="1"/>
  <c r="Z279" i="1"/>
  <c r="AA279" i="1"/>
  <c r="Z280" i="1"/>
  <c r="AA280" i="1"/>
  <c r="Z281" i="1"/>
  <c r="AA281" i="1"/>
  <c r="Z282" i="1"/>
  <c r="AA282" i="1"/>
  <c r="Z283" i="1"/>
  <c r="AA283" i="1"/>
  <c r="Z284" i="1"/>
  <c r="AA284" i="1"/>
  <c r="Z285" i="1"/>
  <c r="AA285" i="1"/>
  <c r="Z286" i="1"/>
  <c r="AA286" i="1"/>
  <c r="Z287" i="1"/>
  <c r="AA287" i="1"/>
  <c r="Z288" i="1"/>
  <c r="AA288" i="1"/>
  <c r="Z289" i="1"/>
  <c r="AA289" i="1"/>
  <c r="Z290" i="1"/>
  <c r="AA290" i="1"/>
  <c r="Z291" i="1"/>
  <c r="AA291" i="1"/>
  <c r="Z292" i="1"/>
  <c r="AA292" i="1"/>
  <c r="Z293" i="1"/>
  <c r="AA293" i="1"/>
  <c r="Z294" i="1"/>
  <c r="AA294" i="1"/>
  <c r="Z295" i="1"/>
  <c r="AA295" i="1"/>
  <c r="Z296" i="1"/>
  <c r="AA296" i="1"/>
  <c r="Z297" i="1"/>
  <c r="AA297" i="1"/>
  <c r="Z298" i="1"/>
  <c r="AA298" i="1"/>
  <c r="Z299" i="1"/>
  <c r="AA299" i="1"/>
  <c r="Z300" i="1"/>
  <c r="AA300" i="1"/>
  <c r="Z301" i="1"/>
  <c r="AA301" i="1"/>
  <c r="Z302" i="1"/>
  <c r="AA302" i="1"/>
  <c r="Z303" i="1"/>
  <c r="AA303" i="1"/>
  <c r="Z304" i="1"/>
  <c r="AA304" i="1"/>
  <c r="Z305" i="1"/>
  <c r="AA305" i="1"/>
  <c r="Z306" i="1"/>
  <c r="AA306" i="1"/>
  <c r="Z307" i="1"/>
  <c r="AA307" i="1"/>
  <c r="Z308" i="1"/>
  <c r="AA308" i="1"/>
  <c r="Z309" i="1"/>
  <c r="AA309" i="1"/>
  <c r="Z310" i="1"/>
  <c r="AA310" i="1"/>
  <c r="Z311" i="1"/>
  <c r="AA311" i="1"/>
  <c r="Z312" i="1"/>
  <c r="AA312" i="1"/>
  <c r="Z313" i="1"/>
  <c r="AA313" i="1"/>
  <c r="Z314" i="1"/>
  <c r="AA314" i="1"/>
  <c r="Z315" i="1"/>
  <c r="AA315" i="1"/>
  <c r="Z316" i="1"/>
  <c r="AA316" i="1"/>
  <c r="Z317" i="1"/>
  <c r="AA317" i="1"/>
  <c r="Z318" i="1"/>
  <c r="AA318" i="1"/>
  <c r="Z319" i="1"/>
  <c r="AA319" i="1"/>
  <c r="Z320" i="1"/>
  <c r="AA320" i="1"/>
  <c r="Z321" i="1"/>
  <c r="AA321" i="1"/>
  <c r="Z322" i="1"/>
  <c r="AA322" i="1"/>
  <c r="Z323" i="1"/>
  <c r="AA323" i="1"/>
  <c r="Z324" i="1"/>
  <c r="AA324" i="1"/>
  <c r="Z325" i="1"/>
  <c r="AA325" i="1"/>
  <c r="Z326" i="1"/>
  <c r="AA326" i="1"/>
  <c r="Z327" i="1"/>
  <c r="AA327" i="1"/>
  <c r="Z328" i="1"/>
  <c r="AA328" i="1"/>
  <c r="Z329" i="1"/>
  <c r="AA329" i="1"/>
  <c r="Z330" i="1"/>
  <c r="AA330" i="1"/>
  <c r="Z331" i="1"/>
  <c r="AA331" i="1"/>
  <c r="Z332" i="1"/>
  <c r="AA332" i="1"/>
  <c r="Z333" i="1"/>
  <c r="AA333" i="1"/>
  <c r="Z334" i="1"/>
  <c r="AA334" i="1"/>
  <c r="Z335" i="1"/>
  <c r="AA335" i="1"/>
  <c r="Z336" i="1"/>
  <c r="AA336" i="1"/>
  <c r="Z337" i="1"/>
  <c r="AA337" i="1"/>
  <c r="Z338" i="1"/>
  <c r="AA338" i="1"/>
  <c r="Z339" i="1"/>
  <c r="AA339" i="1"/>
  <c r="Z340" i="1"/>
  <c r="AA340" i="1"/>
  <c r="Z341" i="1"/>
  <c r="AA341" i="1"/>
  <c r="Z342" i="1"/>
  <c r="AA342" i="1"/>
  <c r="Z343" i="1"/>
  <c r="AA343" i="1"/>
  <c r="Z344" i="1"/>
  <c r="AA344" i="1"/>
  <c r="Z345" i="1"/>
  <c r="AA345" i="1"/>
  <c r="Z346" i="1"/>
  <c r="AA346" i="1"/>
  <c r="Z347" i="1"/>
  <c r="AA347" i="1"/>
  <c r="Z348" i="1"/>
  <c r="AA348" i="1"/>
  <c r="Z349" i="1"/>
  <c r="AA349" i="1"/>
  <c r="Z350" i="1"/>
  <c r="AA350" i="1"/>
  <c r="Z351" i="1"/>
  <c r="AA351" i="1"/>
  <c r="Z352" i="1"/>
  <c r="AA352" i="1"/>
  <c r="Z353" i="1"/>
  <c r="AA353" i="1"/>
  <c r="Z354" i="1"/>
  <c r="AA354" i="1"/>
  <c r="Z355" i="1"/>
  <c r="AA355" i="1"/>
  <c r="Z356" i="1"/>
  <c r="AA356" i="1"/>
  <c r="Z357" i="1"/>
  <c r="AA357" i="1"/>
  <c r="Z358" i="1"/>
  <c r="AA358" i="1"/>
  <c r="Z359" i="1"/>
  <c r="AA359" i="1"/>
  <c r="Z360" i="1"/>
  <c r="AA360" i="1"/>
  <c r="Z361" i="1"/>
  <c r="AA361" i="1"/>
  <c r="Z362" i="1"/>
  <c r="AA362" i="1"/>
  <c r="Z363" i="1"/>
  <c r="AA363" i="1"/>
  <c r="Z364" i="1"/>
  <c r="AA364" i="1"/>
  <c r="Z365" i="1"/>
  <c r="AA365" i="1"/>
  <c r="Z366" i="1"/>
  <c r="AA366" i="1"/>
  <c r="Z367" i="1"/>
  <c r="AA367" i="1"/>
  <c r="Z368" i="1"/>
  <c r="AA368" i="1"/>
  <c r="Z369" i="1"/>
  <c r="AA369" i="1"/>
  <c r="Z370" i="1"/>
  <c r="AA370" i="1"/>
  <c r="Z371" i="1"/>
  <c r="AA371" i="1"/>
  <c r="Z372" i="1"/>
  <c r="AA372" i="1"/>
  <c r="Z373" i="1"/>
  <c r="AA373" i="1"/>
  <c r="Z374" i="1"/>
  <c r="AA374" i="1"/>
  <c r="Z375" i="1"/>
  <c r="AA375" i="1"/>
  <c r="Z376" i="1"/>
  <c r="AA376" i="1"/>
  <c r="Z377" i="1"/>
  <c r="AA377" i="1"/>
  <c r="Z378" i="1"/>
  <c r="AA378" i="1"/>
  <c r="Z379" i="1"/>
  <c r="AA379" i="1"/>
  <c r="Z380" i="1"/>
  <c r="AA380" i="1"/>
  <c r="Z381" i="1"/>
  <c r="AA381" i="1"/>
  <c r="Z382" i="1"/>
  <c r="AA382" i="1"/>
  <c r="Z383" i="1"/>
  <c r="AA383" i="1"/>
  <c r="Z384" i="1"/>
  <c r="AA384" i="1"/>
  <c r="Z385" i="1"/>
  <c r="AA385" i="1"/>
  <c r="Z386" i="1"/>
  <c r="AA386" i="1"/>
  <c r="Z387" i="1"/>
  <c r="AA387" i="1"/>
  <c r="Z388" i="1"/>
  <c r="AA388" i="1"/>
  <c r="Z389" i="1"/>
  <c r="AA389" i="1"/>
  <c r="Z390" i="1"/>
  <c r="AA390" i="1"/>
  <c r="Z391" i="1"/>
  <c r="AA391" i="1"/>
  <c r="Z392" i="1"/>
  <c r="AA392" i="1"/>
  <c r="Z393" i="1"/>
  <c r="AA393" i="1"/>
  <c r="Z394" i="1"/>
  <c r="AA394" i="1"/>
  <c r="Z395" i="1"/>
  <c r="AA395" i="1"/>
  <c r="Z396" i="1"/>
  <c r="AA396" i="1"/>
  <c r="Z397" i="1"/>
  <c r="AA397" i="1"/>
  <c r="Z398" i="1"/>
  <c r="AA398" i="1"/>
  <c r="Z399" i="1"/>
  <c r="AA399" i="1"/>
  <c r="Z400" i="1"/>
  <c r="AA400" i="1"/>
  <c r="Z401" i="1"/>
  <c r="AA401" i="1"/>
  <c r="Z402" i="1"/>
  <c r="AA402" i="1"/>
  <c r="Z403" i="1"/>
  <c r="AA403" i="1"/>
  <c r="Z404" i="1"/>
  <c r="AA404" i="1"/>
  <c r="Z405" i="1"/>
  <c r="AA405" i="1"/>
  <c r="Z406" i="1"/>
  <c r="AA406" i="1"/>
  <c r="Z407" i="1"/>
  <c r="AA407" i="1"/>
  <c r="Z408" i="1"/>
  <c r="AA408" i="1"/>
  <c r="Z409" i="1"/>
  <c r="AA409" i="1"/>
  <c r="Z410" i="1"/>
  <c r="AA410" i="1"/>
  <c r="Z411" i="1"/>
  <c r="AA411" i="1"/>
  <c r="Z412" i="1"/>
  <c r="AA412" i="1"/>
  <c r="Z413" i="1"/>
  <c r="AA413" i="1"/>
  <c r="Z414" i="1"/>
  <c r="AA414" i="1"/>
  <c r="Z415" i="1"/>
  <c r="AA415" i="1"/>
  <c r="Z416" i="1"/>
  <c r="AA416" i="1"/>
  <c r="Z417" i="1"/>
  <c r="AA417" i="1"/>
  <c r="Z418" i="1"/>
  <c r="AA418" i="1"/>
  <c r="Z419" i="1"/>
  <c r="AA419" i="1"/>
  <c r="Z420" i="1"/>
  <c r="AA420" i="1"/>
  <c r="Z421" i="1"/>
  <c r="AA421" i="1"/>
  <c r="Z422" i="1"/>
  <c r="AA422" i="1"/>
  <c r="Z423" i="1"/>
  <c r="AA423" i="1"/>
  <c r="Z424" i="1"/>
  <c r="AA424" i="1"/>
  <c r="Z425" i="1"/>
  <c r="AA425" i="1"/>
  <c r="Z426" i="1"/>
  <c r="AA426" i="1"/>
  <c r="Z427" i="1"/>
  <c r="AA427" i="1"/>
  <c r="Z428" i="1"/>
  <c r="AA428" i="1"/>
  <c r="Z429" i="1"/>
  <c r="AA429" i="1"/>
  <c r="Z430" i="1"/>
  <c r="AA430" i="1"/>
  <c r="Z431" i="1"/>
  <c r="AA431" i="1"/>
  <c r="Z432" i="1"/>
  <c r="AA432" i="1"/>
  <c r="Z433" i="1"/>
  <c r="AA433" i="1"/>
  <c r="Z434" i="1"/>
  <c r="AA434" i="1"/>
  <c r="Z435" i="1"/>
  <c r="AA435" i="1"/>
  <c r="Z436" i="1"/>
  <c r="AA436" i="1"/>
  <c r="Z437" i="1"/>
  <c r="AA437" i="1"/>
  <c r="Z438" i="1"/>
  <c r="AA438" i="1"/>
  <c r="Z439" i="1"/>
  <c r="AA439" i="1"/>
  <c r="Z440" i="1"/>
  <c r="AA440" i="1"/>
  <c r="Z441" i="1"/>
  <c r="AA441" i="1"/>
  <c r="Z442" i="1"/>
  <c r="AA442" i="1"/>
  <c r="Z443" i="1"/>
  <c r="AA443" i="1"/>
  <c r="Z444" i="1"/>
  <c r="AA444" i="1"/>
  <c r="Z445" i="1"/>
  <c r="AA445" i="1"/>
  <c r="Z446" i="1"/>
  <c r="AA446" i="1"/>
  <c r="Z447" i="1"/>
  <c r="AA447" i="1"/>
  <c r="Z448" i="1"/>
  <c r="AA448" i="1"/>
  <c r="Z449" i="1"/>
  <c r="AA449" i="1"/>
  <c r="Z450" i="1"/>
  <c r="AA450" i="1"/>
  <c r="Z451" i="1"/>
  <c r="AA451" i="1"/>
  <c r="Z452" i="1"/>
  <c r="AA452" i="1"/>
  <c r="Z453" i="1"/>
  <c r="AA453" i="1"/>
  <c r="Z454" i="1"/>
  <c r="AA454" i="1"/>
  <c r="Z455" i="1"/>
  <c r="AA455" i="1"/>
  <c r="Z456" i="1"/>
  <c r="AA456" i="1"/>
  <c r="Z457" i="1"/>
  <c r="AA457" i="1"/>
  <c r="Z458" i="1"/>
  <c r="AA458" i="1"/>
  <c r="Z459" i="1"/>
  <c r="AA459" i="1"/>
  <c r="Z460" i="1"/>
  <c r="AA460" i="1"/>
  <c r="Z461" i="1"/>
  <c r="AA461" i="1"/>
  <c r="Z462" i="1"/>
  <c r="AA462" i="1"/>
  <c r="Z463" i="1"/>
  <c r="AA463" i="1"/>
  <c r="Z464" i="1"/>
  <c r="AA464" i="1"/>
  <c r="Z465" i="1"/>
  <c r="AA465" i="1"/>
  <c r="Z466" i="1"/>
  <c r="AA466" i="1"/>
  <c r="Z467" i="1"/>
  <c r="AA467" i="1"/>
  <c r="Z468" i="1"/>
  <c r="AA468" i="1"/>
  <c r="Z469" i="1"/>
  <c r="AA469" i="1"/>
  <c r="Z470" i="1"/>
  <c r="AA470" i="1"/>
  <c r="Z471" i="1"/>
  <c r="AA471" i="1"/>
  <c r="Z472" i="1"/>
  <c r="AA472" i="1"/>
  <c r="Z473" i="1"/>
  <c r="AA473" i="1"/>
  <c r="Z474" i="1"/>
  <c r="AA474" i="1"/>
  <c r="Z475" i="1"/>
  <c r="AA475" i="1"/>
  <c r="Z476" i="1"/>
  <c r="AA476" i="1"/>
  <c r="Z477" i="1"/>
  <c r="AA477" i="1"/>
  <c r="Z478" i="1"/>
  <c r="AA478" i="1"/>
  <c r="Z479" i="1"/>
  <c r="AA479" i="1"/>
  <c r="Z480" i="1"/>
  <c r="AA480" i="1"/>
  <c r="Z481" i="1"/>
  <c r="AA481" i="1"/>
  <c r="Z482" i="1"/>
  <c r="AA482" i="1"/>
  <c r="Z483" i="1"/>
  <c r="AA483" i="1"/>
  <c r="Z484" i="1"/>
  <c r="AA484" i="1"/>
  <c r="Z485" i="1"/>
  <c r="AA485" i="1"/>
  <c r="Z486" i="1"/>
  <c r="AA486" i="1"/>
  <c r="Z487" i="1"/>
  <c r="AA487" i="1"/>
  <c r="Z488" i="1"/>
  <c r="AA488" i="1"/>
  <c r="Z489" i="1"/>
  <c r="AA489" i="1"/>
  <c r="Z490" i="1"/>
  <c r="AA490" i="1"/>
  <c r="Z491" i="1"/>
  <c r="AA491" i="1"/>
  <c r="Z492" i="1"/>
  <c r="AA492" i="1"/>
  <c r="Z493" i="1"/>
  <c r="AA493" i="1"/>
  <c r="Z494" i="1"/>
  <c r="AA494" i="1"/>
  <c r="Z495" i="1"/>
  <c r="AA495" i="1"/>
  <c r="Z496" i="1"/>
  <c r="AA496" i="1"/>
  <c r="Z497" i="1"/>
  <c r="AA497" i="1"/>
  <c r="Z498" i="1"/>
  <c r="AA498" i="1"/>
  <c r="Z499" i="1"/>
  <c r="AA499" i="1"/>
  <c r="Z500" i="1"/>
  <c r="AA500" i="1"/>
  <c r="Z501" i="1"/>
  <c r="AA501" i="1"/>
  <c r="Z502" i="1"/>
  <c r="AA502" i="1"/>
  <c r="Z503" i="1"/>
  <c r="AA503" i="1"/>
  <c r="Z504" i="1"/>
  <c r="AA504" i="1"/>
  <c r="Z505" i="1"/>
  <c r="AA505" i="1"/>
  <c r="Z506" i="1"/>
  <c r="AA506" i="1"/>
  <c r="Z507" i="1"/>
  <c r="AA507" i="1"/>
  <c r="Z508" i="1"/>
  <c r="AA508" i="1"/>
  <c r="Z509" i="1"/>
  <c r="AA509" i="1"/>
  <c r="Z510" i="1"/>
  <c r="AA510" i="1"/>
  <c r="Z511" i="1"/>
  <c r="AA511" i="1"/>
  <c r="Z512" i="1"/>
  <c r="AA512" i="1"/>
  <c r="Z513" i="1"/>
  <c r="AA513" i="1"/>
  <c r="Z514" i="1"/>
  <c r="AA514" i="1"/>
  <c r="Z515" i="1"/>
  <c r="AA515" i="1"/>
  <c r="Z516" i="1"/>
  <c r="AA516" i="1"/>
  <c r="Z517" i="1"/>
  <c r="AA517" i="1"/>
  <c r="Z518" i="1"/>
  <c r="AA518" i="1"/>
  <c r="Z519" i="1"/>
  <c r="AA519" i="1"/>
  <c r="Z520" i="1"/>
  <c r="AA520" i="1"/>
  <c r="Z521" i="1"/>
  <c r="AA521" i="1"/>
  <c r="Z522" i="1"/>
  <c r="AA522" i="1"/>
  <c r="Z523" i="1"/>
  <c r="AA523" i="1"/>
  <c r="Z524" i="1"/>
  <c r="AA524" i="1"/>
  <c r="Z525" i="1"/>
  <c r="AA525" i="1"/>
  <c r="Z526" i="1"/>
  <c r="AA526" i="1"/>
  <c r="Z527" i="1"/>
  <c r="AA527" i="1"/>
  <c r="Z528" i="1"/>
  <c r="AA528" i="1"/>
  <c r="Z529" i="1"/>
  <c r="AA529" i="1"/>
  <c r="Z530" i="1"/>
  <c r="AA530" i="1"/>
  <c r="Z531" i="1"/>
  <c r="AA531" i="1"/>
  <c r="Z532" i="1"/>
  <c r="AA532" i="1"/>
  <c r="Z533" i="1"/>
  <c r="AA533" i="1"/>
  <c r="Z534" i="1"/>
  <c r="AA534" i="1"/>
  <c r="Z535" i="1"/>
  <c r="AA535" i="1"/>
  <c r="Z536" i="1"/>
  <c r="AA536" i="1"/>
  <c r="Z537" i="1"/>
  <c r="AA537" i="1"/>
  <c r="Z538" i="1"/>
  <c r="AA538" i="1"/>
  <c r="Z539" i="1"/>
  <c r="AA539" i="1"/>
  <c r="Z540" i="1"/>
  <c r="AA540" i="1"/>
  <c r="Z541" i="1"/>
  <c r="AA541" i="1"/>
  <c r="Z542" i="1"/>
  <c r="AA542" i="1"/>
  <c r="Z543" i="1"/>
  <c r="AA543" i="1"/>
  <c r="Z544" i="1"/>
  <c r="AA544" i="1"/>
  <c r="Z545" i="1"/>
  <c r="AA545" i="1"/>
  <c r="Z546" i="1"/>
  <c r="AA546" i="1"/>
  <c r="Z547" i="1"/>
  <c r="AA547" i="1"/>
  <c r="Z548" i="1"/>
  <c r="AA548" i="1"/>
  <c r="Z549" i="1"/>
  <c r="AA549" i="1"/>
  <c r="Z550" i="1"/>
  <c r="AA550" i="1"/>
  <c r="Z551" i="1"/>
  <c r="AA551" i="1"/>
  <c r="Z552" i="1"/>
  <c r="AA552" i="1"/>
  <c r="Z553" i="1"/>
  <c r="AA553" i="1"/>
  <c r="Z554" i="1"/>
  <c r="AA554" i="1"/>
  <c r="Z555" i="1"/>
  <c r="AA555" i="1"/>
  <c r="Z556" i="1"/>
  <c r="AA556" i="1"/>
  <c r="Z557" i="1"/>
  <c r="AA557" i="1"/>
  <c r="Z558" i="1"/>
  <c r="AA558" i="1"/>
  <c r="Z559" i="1"/>
  <c r="AA559" i="1"/>
  <c r="Z560" i="1"/>
  <c r="AA560" i="1"/>
  <c r="Z561" i="1"/>
  <c r="AA561" i="1"/>
  <c r="Z562" i="1"/>
  <c r="AA562" i="1"/>
  <c r="Z563" i="1"/>
  <c r="AA563" i="1"/>
  <c r="Z564" i="1"/>
  <c r="AA564" i="1"/>
  <c r="Z565" i="1"/>
  <c r="AA565" i="1"/>
  <c r="Z566" i="1"/>
  <c r="AA566" i="1"/>
  <c r="Z567" i="1"/>
  <c r="AA567" i="1"/>
  <c r="Z568" i="1"/>
  <c r="AA568" i="1"/>
  <c r="Z569" i="1"/>
  <c r="AA569" i="1"/>
  <c r="Z570" i="1"/>
  <c r="AA570" i="1"/>
  <c r="Z571" i="1"/>
  <c r="AA571" i="1"/>
  <c r="Z572" i="1"/>
  <c r="AA572" i="1"/>
  <c r="Z573" i="1"/>
  <c r="AA573" i="1"/>
  <c r="Z574" i="1"/>
  <c r="AA574" i="1"/>
  <c r="Z575" i="1"/>
  <c r="AA575" i="1"/>
  <c r="Z576" i="1"/>
  <c r="AA576" i="1"/>
  <c r="Z577" i="1"/>
  <c r="AA577" i="1"/>
  <c r="Z578" i="1"/>
  <c r="AA578" i="1"/>
  <c r="Z579" i="1"/>
  <c r="AA579" i="1"/>
  <c r="Z580" i="1"/>
  <c r="AA580" i="1"/>
  <c r="Z581" i="1"/>
  <c r="AA581" i="1"/>
  <c r="Z582" i="1"/>
  <c r="AA582" i="1"/>
  <c r="Z583" i="1"/>
  <c r="AA583" i="1"/>
  <c r="Z584" i="1"/>
  <c r="AA584" i="1"/>
  <c r="Z585" i="1"/>
  <c r="AA585" i="1"/>
  <c r="Z586" i="1"/>
  <c r="AA586" i="1"/>
  <c r="Z587" i="1"/>
  <c r="AA587" i="1"/>
  <c r="Z588" i="1"/>
  <c r="AA588" i="1"/>
  <c r="Z589" i="1"/>
  <c r="AA589" i="1"/>
  <c r="Z590" i="1"/>
  <c r="AA590" i="1"/>
  <c r="Z591" i="1"/>
  <c r="AA591" i="1"/>
  <c r="Z592" i="1"/>
  <c r="AA592" i="1"/>
  <c r="Z593" i="1"/>
  <c r="AA593" i="1"/>
  <c r="Z594" i="1"/>
  <c r="AA594" i="1"/>
  <c r="Z595" i="1"/>
  <c r="AA595" i="1"/>
  <c r="Z596" i="1"/>
  <c r="AA596" i="1"/>
  <c r="Z597" i="1"/>
  <c r="AA597" i="1"/>
  <c r="Z598" i="1"/>
  <c r="AA598" i="1"/>
  <c r="Z599" i="1"/>
  <c r="AA599" i="1"/>
  <c r="Z600" i="1"/>
  <c r="AA600" i="1"/>
  <c r="Z601" i="1"/>
  <c r="AA601" i="1"/>
  <c r="Z602" i="1"/>
  <c r="AA602" i="1"/>
  <c r="Z603" i="1"/>
  <c r="AA603" i="1"/>
  <c r="Z604" i="1"/>
  <c r="AA604" i="1"/>
  <c r="Z605" i="1"/>
  <c r="AA605" i="1"/>
  <c r="Z606" i="1"/>
  <c r="AA606" i="1"/>
  <c r="Z607" i="1"/>
  <c r="AA607" i="1"/>
  <c r="Z608" i="1"/>
  <c r="AA608" i="1"/>
  <c r="Z609" i="1"/>
  <c r="AA609" i="1"/>
  <c r="Z610" i="1"/>
  <c r="AA610" i="1"/>
  <c r="Z611" i="1"/>
  <c r="AA611" i="1"/>
  <c r="Z612" i="1"/>
  <c r="AA612" i="1"/>
  <c r="Z613" i="1"/>
  <c r="AA613" i="1"/>
  <c r="Z614" i="1"/>
  <c r="AA614" i="1"/>
  <c r="Z615" i="1"/>
  <c r="AA615" i="1"/>
  <c r="Z616" i="1"/>
  <c r="AA616" i="1"/>
  <c r="Z617" i="1"/>
  <c r="AA617" i="1"/>
  <c r="Z618" i="1"/>
  <c r="AA618" i="1"/>
  <c r="Z619" i="1"/>
  <c r="AA619" i="1"/>
  <c r="Z620" i="1"/>
  <c r="AA620" i="1"/>
  <c r="Z621" i="1"/>
  <c r="AA621" i="1"/>
  <c r="Z622" i="1"/>
  <c r="AA622" i="1"/>
  <c r="Z623" i="1"/>
  <c r="AA623" i="1"/>
  <c r="Z624" i="1"/>
  <c r="AA624" i="1"/>
  <c r="Z625" i="1"/>
  <c r="AA625" i="1"/>
  <c r="Z626" i="1"/>
  <c r="AA626" i="1"/>
  <c r="Z627" i="1"/>
  <c r="AA627" i="1"/>
  <c r="Z628" i="1"/>
  <c r="AA628" i="1"/>
  <c r="Z629" i="1"/>
  <c r="AA629" i="1"/>
  <c r="Z630" i="1"/>
  <c r="AA630" i="1"/>
  <c r="Z631" i="1"/>
  <c r="AA631" i="1"/>
  <c r="Z632" i="1"/>
  <c r="AA632" i="1"/>
  <c r="Z633" i="1"/>
  <c r="AA633" i="1"/>
  <c r="Z634" i="1"/>
  <c r="AA634" i="1"/>
  <c r="Z635" i="1"/>
  <c r="AA635" i="1"/>
  <c r="Z636" i="1"/>
  <c r="AA636" i="1"/>
  <c r="Z637" i="1"/>
  <c r="AA637" i="1"/>
  <c r="Z638" i="1"/>
  <c r="AA638" i="1"/>
  <c r="Z639" i="1"/>
  <c r="AA639" i="1"/>
  <c r="Z640" i="1"/>
  <c r="AA640" i="1"/>
  <c r="Z641" i="1"/>
  <c r="AA641" i="1"/>
  <c r="Z642" i="1"/>
  <c r="AA642" i="1"/>
  <c r="Z643" i="1"/>
  <c r="AA643" i="1"/>
  <c r="Z644" i="1"/>
  <c r="AA644" i="1"/>
  <c r="Z645" i="1"/>
  <c r="AA645" i="1"/>
  <c r="Z646" i="1"/>
  <c r="AA646" i="1"/>
  <c r="Z647" i="1"/>
  <c r="AA647" i="1"/>
  <c r="Z648" i="1"/>
  <c r="AA648" i="1"/>
  <c r="Z649" i="1"/>
  <c r="AA649" i="1"/>
  <c r="Z650" i="1"/>
  <c r="AA650" i="1"/>
  <c r="Z651" i="1"/>
  <c r="AA651" i="1"/>
  <c r="Z652" i="1"/>
  <c r="AA652" i="1"/>
  <c r="Z653" i="1"/>
  <c r="AA653" i="1"/>
  <c r="Z654" i="1"/>
  <c r="AA654" i="1"/>
  <c r="Z655" i="1"/>
  <c r="AA655" i="1"/>
  <c r="Z656" i="1"/>
  <c r="AA656" i="1"/>
  <c r="Z657" i="1"/>
  <c r="AA657" i="1"/>
  <c r="Z658" i="1"/>
  <c r="AA658" i="1"/>
  <c r="Z659" i="1"/>
  <c r="AA659" i="1"/>
  <c r="Z660" i="1"/>
  <c r="AA660" i="1"/>
  <c r="Z661" i="1"/>
  <c r="AA661" i="1"/>
  <c r="Z662" i="1"/>
  <c r="AA662" i="1"/>
  <c r="Z663" i="1"/>
  <c r="AA663" i="1"/>
  <c r="Z664" i="1"/>
  <c r="AA664" i="1"/>
  <c r="Z665" i="1"/>
  <c r="AA665" i="1"/>
  <c r="Z666" i="1"/>
  <c r="AA666" i="1"/>
  <c r="Z667" i="1"/>
  <c r="AA667" i="1"/>
  <c r="Z668" i="1"/>
  <c r="AA668" i="1"/>
  <c r="Z669" i="1"/>
  <c r="AA669" i="1"/>
  <c r="Z670" i="1"/>
  <c r="AA670" i="1"/>
  <c r="Z671" i="1"/>
  <c r="AA671" i="1"/>
  <c r="Z672" i="1"/>
  <c r="AA672" i="1"/>
  <c r="Z673" i="1"/>
  <c r="AA673" i="1"/>
  <c r="Z674" i="1"/>
  <c r="AA674" i="1"/>
  <c r="Z675" i="1"/>
  <c r="AA675" i="1"/>
  <c r="Z676" i="1"/>
  <c r="AA676" i="1"/>
  <c r="Z677" i="1"/>
  <c r="AA677" i="1"/>
  <c r="Z678" i="1"/>
  <c r="AA678" i="1"/>
  <c r="Z679" i="1"/>
  <c r="AA679" i="1"/>
  <c r="Z680" i="1"/>
  <c r="AA680" i="1"/>
  <c r="Z681" i="1"/>
  <c r="AA681" i="1"/>
  <c r="Z682" i="1"/>
  <c r="AA682" i="1"/>
  <c r="Z683" i="1"/>
  <c r="AA683" i="1"/>
  <c r="Z684" i="1"/>
  <c r="AA684" i="1"/>
  <c r="Z685" i="1"/>
  <c r="AA685" i="1"/>
  <c r="Z686" i="1"/>
  <c r="AA686" i="1"/>
  <c r="Z687" i="1"/>
  <c r="AA687" i="1"/>
  <c r="Z688" i="1"/>
  <c r="AA688" i="1"/>
  <c r="Z689" i="1"/>
  <c r="AA689" i="1"/>
  <c r="Z690" i="1"/>
  <c r="AA690" i="1"/>
  <c r="Z691" i="1"/>
  <c r="AA691" i="1"/>
  <c r="Z692" i="1"/>
  <c r="AA692" i="1"/>
  <c r="Z693" i="1"/>
  <c r="AA693" i="1"/>
  <c r="Z694" i="1"/>
  <c r="AA694" i="1"/>
  <c r="Z695" i="1"/>
  <c r="AA695" i="1"/>
  <c r="Z696" i="1"/>
  <c r="AA696" i="1"/>
  <c r="Z697" i="1"/>
  <c r="AA697" i="1"/>
  <c r="Z698" i="1"/>
  <c r="AA698" i="1"/>
  <c r="Z699" i="1"/>
  <c r="AA699" i="1"/>
  <c r="Z700" i="1"/>
  <c r="AA700" i="1"/>
  <c r="Z701" i="1"/>
  <c r="AA701" i="1"/>
  <c r="Z702" i="1"/>
  <c r="AA702" i="1"/>
  <c r="Z703" i="1"/>
  <c r="AA703" i="1"/>
  <c r="Z704" i="1"/>
  <c r="AA704" i="1"/>
  <c r="Z705" i="1"/>
  <c r="AA705" i="1"/>
  <c r="Z706" i="1"/>
  <c r="AA706" i="1"/>
  <c r="Z707" i="1"/>
  <c r="AA707" i="1"/>
  <c r="Z708" i="1"/>
  <c r="AA708" i="1"/>
  <c r="Z709" i="1"/>
  <c r="AA709" i="1"/>
  <c r="Z710" i="1"/>
  <c r="AA710" i="1"/>
  <c r="Z711" i="1"/>
  <c r="AA711" i="1"/>
  <c r="Z712" i="1"/>
  <c r="AA712" i="1"/>
  <c r="Z713" i="1"/>
  <c r="AA713" i="1"/>
  <c r="Z714" i="1"/>
  <c r="AA714" i="1"/>
  <c r="Z715" i="1"/>
  <c r="AA715" i="1"/>
  <c r="Z716" i="1"/>
  <c r="AA716" i="1"/>
  <c r="Z717" i="1"/>
  <c r="AA717" i="1"/>
  <c r="Z718" i="1"/>
  <c r="AA718" i="1"/>
  <c r="Z719" i="1"/>
  <c r="AA719" i="1"/>
  <c r="Z720" i="1"/>
  <c r="AA720" i="1"/>
  <c r="Z721" i="1"/>
  <c r="AA721" i="1"/>
  <c r="Z722" i="1"/>
  <c r="AA722" i="1"/>
  <c r="Z723" i="1"/>
  <c r="AA723" i="1"/>
  <c r="Z724" i="1"/>
  <c r="AA724" i="1"/>
  <c r="Z725" i="1"/>
  <c r="AA725" i="1"/>
  <c r="Z726" i="1"/>
  <c r="AA726" i="1"/>
  <c r="Z727" i="1"/>
  <c r="AA727" i="1"/>
  <c r="Z728" i="1"/>
  <c r="AA728" i="1"/>
  <c r="Z729" i="1"/>
  <c r="AA729" i="1"/>
  <c r="Z730" i="1"/>
  <c r="AA730" i="1"/>
  <c r="Z731" i="1"/>
  <c r="AA731" i="1"/>
  <c r="Z732" i="1"/>
  <c r="AA732" i="1"/>
  <c r="Z733" i="1"/>
  <c r="AA733" i="1"/>
  <c r="Z734" i="1"/>
  <c r="AA734" i="1"/>
  <c r="Z735" i="1"/>
  <c r="AA735" i="1"/>
  <c r="Z736" i="1"/>
  <c r="AA736" i="1"/>
  <c r="Z737" i="1"/>
  <c r="AA737" i="1"/>
  <c r="Z738" i="1"/>
  <c r="AA738" i="1"/>
  <c r="Z739" i="1"/>
  <c r="AA739" i="1"/>
  <c r="Z740" i="1"/>
  <c r="AA740" i="1"/>
  <c r="Z741" i="1"/>
  <c r="AA741" i="1"/>
  <c r="Z742" i="1"/>
  <c r="AA742" i="1"/>
  <c r="Z743" i="1"/>
  <c r="AA743" i="1"/>
  <c r="Z744" i="1"/>
  <c r="AA744" i="1"/>
  <c r="Z745" i="1"/>
  <c r="AA745" i="1"/>
  <c r="Z746" i="1"/>
  <c r="AA746" i="1"/>
  <c r="Z747" i="1"/>
  <c r="AA747" i="1"/>
  <c r="Z748" i="1"/>
  <c r="AA748" i="1"/>
  <c r="Z749" i="1"/>
  <c r="AA749" i="1"/>
  <c r="Z750" i="1"/>
  <c r="AA750" i="1"/>
  <c r="Z751" i="1"/>
  <c r="AA751" i="1"/>
  <c r="Z752" i="1"/>
  <c r="AA752" i="1"/>
  <c r="Z753" i="1"/>
  <c r="AA753" i="1"/>
  <c r="Z754" i="1"/>
  <c r="AA754" i="1"/>
  <c r="Z755" i="1"/>
  <c r="AA755" i="1"/>
  <c r="Z756" i="1"/>
  <c r="AA756" i="1"/>
  <c r="N3" i="1"/>
  <c r="O3" i="1"/>
  <c r="P3" i="1"/>
  <c r="R3" i="1"/>
  <c r="U3" i="1"/>
  <c r="V3" i="1"/>
  <c r="N4" i="1"/>
  <c r="O4" i="1"/>
  <c r="P4" i="1"/>
  <c r="R4" i="1"/>
  <c r="U4" i="1"/>
  <c r="V4" i="1"/>
  <c r="N5" i="1"/>
  <c r="O5" i="1"/>
  <c r="P5" i="1"/>
  <c r="R5" i="1"/>
  <c r="U5" i="1"/>
  <c r="V5" i="1"/>
  <c r="N6" i="1"/>
  <c r="O6" i="1"/>
  <c r="P6" i="1"/>
  <c r="R6" i="1"/>
  <c r="U6" i="1"/>
  <c r="V6" i="1"/>
  <c r="N7" i="1"/>
  <c r="O7" i="1"/>
  <c r="P7" i="1"/>
  <c r="R7" i="1"/>
  <c r="U7" i="1"/>
  <c r="V7" i="1"/>
  <c r="N8" i="1"/>
  <c r="O8" i="1"/>
  <c r="P8" i="1"/>
  <c r="R8" i="1"/>
  <c r="U8" i="1"/>
  <c r="V8" i="1"/>
  <c r="N9" i="1"/>
  <c r="O9" i="1"/>
  <c r="P9" i="1"/>
  <c r="R9" i="1"/>
  <c r="U9" i="1"/>
  <c r="V9" i="1"/>
  <c r="N10" i="1"/>
  <c r="O10" i="1"/>
  <c r="P10" i="1"/>
  <c r="R10" i="1"/>
  <c r="U10" i="1"/>
  <c r="V10" i="1"/>
  <c r="N11" i="1"/>
  <c r="O11" i="1"/>
  <c r="P11" i="1"/>
  <c r="R11" i="1"/>
  <c r="U11" i="1"/>
  <c r="V11" i="1"/>
  <c r="N12" i="1"/>
  <c r="O12" i="1"/>
  <c r="P12" i="1"/>
  <c r="R12" i="1"/>
  <c r="U12" i="1"/>
  <c r="V12" i="1"/>
  <c r="N13" i="1"/>
  <c r="O13" i="1"/>
  <c r="P13" i="1"/>
  <c r="R13" i="1"/>
  <c r="U13" i="1"/>
  <c r="V13" i="1"/>
  <c r="N14" i="1"/>
  <c r="O14" i="1"/>
  <c r="P14" i="1"/>
  <c r="R14" i="1"/>
  <c r="U14" i="1"/>
  <c r="V14" i="1"/>
  <c r="N15" i="1"/>
  <c r="O15" i="1"/>
  <c r="P15" i="1"/>
  <c r="R15" i="1"/>
  <c r="U15" i="1"/>
  <c r="V15" i="1"/>
  <c r="N16" i="1"/>
  <c r="O16" i="1"/>
  <c r="P16" i="1"/>
  <c r="R16" i="1"/>
  <c r="U16" i="1"/>
  <c r="V16" i="1"/>
  <c r="N17" i="1"/>
  <c r="O17" i="1"/>
  <c r="P17" i="1"/>
  <c r="R17" i="1"/>
  <c r="U17" i="1"/>
  <c r="V17" i="1"/>
  <c r="N18" i="1"/>
  <c r="O18" i="1"/>
  <c r="P18" i="1"/>
  <c r="R18" i="1"/>
  <c r="U18" i="1"/>
  <c r="V18" i="1"/>
  <c r="N19" i="1"/>
  <c r="O19" i="1"/>
  <c r="P19" i="1"/>
  <c r="R19" i="1"/>
  <c r="U19" i="1"/>
  <c r="V19" i="1"/>
  <c r="N20" i="1"/>
  <c r="O20" i="1"/>
  <c r="P20" i="1"/>
  <c r="R20" i="1"/>
  <c r="U20" i="1"/>
  <c r="V20" i="1"/>
  <c r="N21" i="1"/>
  <c r="O21" i="1"/>
  <c r="P21" i="1"/>
  <c r="R21" i="1"/>
  <c r="U21" i="1"/>
  <c r="V21" i="1"/>
  <c r="N22" i="1"/>
  <c r="O22" i="1"/>
  <c r="P22" i="1"/>
  <c r="R22" i="1"/>
  <c r="U22" i="1"/>
  <c r="V22" i="1"/>
  <c r="N23" i="1"/>
  <c r="O23" i="1"/>
  <c r="P23" i="1"/>
  <c r="R23" i="1"/>
  <c r="U23" i="1"/>
  <c r="V23" i="1"/>
  <c r="N24" i="1"/>
  <c r="O24" i="1"/>
  <c r="P24" i="1"/>
  <c r="R24" i="1"/>
  <c r="U24" i="1"/>
  <c r="V24" i="1"/>
  <c r="N25" i="1"/>
  <c r="O25" i="1"/>
  <c r="P25" i="1"/>
  <c r="R25" i="1"/>
  <c r="U25" i="1"/>
  <c r="V25" i="1"/>
  <c r="N26" i="1"/>
  <c r="O26" i="1"/>
  <c r="P26" i="1"/>
  <c r="R26" i="1"/>
  <c r="U26" i="1"/>
  <c r="V26" i="1"/>
  <c r="N27" i="1"/>
  <c r="O27" i="1"/>
  <c r="P27" i="1"/>
  <c r="R27" i="1"/>
  <c r="U27" i="1"/>
  <c r="V27" i="1"/>
  <c r="N28" i="1"/>
  <c r="O28" i="1"/>
  <c r="P28" i="1"/>
  <c r="R28" i="1"/>
  <c r="U28" i="1"/>
  <c r="V28" i="1"/>
  <c r="N29" i="1"/>
  <c r="O29" i="1"/>
  <c r="P29" i="1"/>
  <c r="R29" i="1"/>
  <c r="U29" i="1"/>
  <c r="V29" i="1"/>
  <c r="N30" i="1"/>
  <c r="O30" i="1"/>
  <c r="P30" i="1"/>
  <c r="R30" i="1"/>
  <c r="U30" i="1"/>
  <c r="V30" i="1"/>
  <c r="N31" i="1"/>
  <c r="O31" i="1"/>
  <c r="P31" i="1"/>
  <c r="R31" i="1"/>
  <c r="U31" i="1"/>
  <c r="V31" i="1"/>
  <c r="N32" i="1"/>
  <c r="O32" i="1"/>
  <c r="P32" i="1"/>
  <c r="R32" i="1"/>
  <c r="U32" i="1"/>
  <c r="V32" i="1"/>
  <c r="N33" i="1"/>
  <c r="O33" i="1"/>
  <c r="P33" i="1"/>
  <c r="R33" i="1"/>
  <c r="U33" i="1"/>
  <c r="V33" i="1"/>
  <c r="N34" i="1"/>
  <c r="O34" i="1"/>
  <c r="P34" i="1"/>
  <c r="R34" i="1"/>
  <c r="U34" i="1"/>
  <c r="V34" i="1"/>
  <c r="N35" i="1"/>
  <c r="O35" i="1"/>
  <c r="P35" i="1"/>
  <c r="R35" i="1"/>
  <c r="U35" i="1"/>
  <c r="V35" i="1"/>
  <c r="N36" i="1"/>
  <c r="O36" i="1"/>
  <c r="P36" i="1"/>
  <c r="R36" i="1"/>
  <c r="U36" i="1"/>
  <c r="V36" i="1"/>
  <c r="N37" i="1"/>
  <c r="O37" i="1"/>
  <c r="P37" i="1"/>
  <c r="R37" i="1"/>
  <c r="U37" i="1"/>
  <c r="V37" i="1"/>
  <c r="N38" i="1"/>
  <c r="O38" i="1"/>
  <c r="P38" i="1"/>
  <c r="R38" i="1"/>
  <c r="U38" i="1"/>
  <c r="V38" i="1"/>
  <c r="N39" i="1"/>
  <c r="O39" i="1"/>
  <c r="P39" i="1"/>
  <c r="R39" i="1"/>
  <c r="U39" i="1"/>
  <c r="V39" i="1"/>
  <c r="N40" i="1"/>
  <c r="O40" i="1"/>
  <c r="P40" i="1"/>
  <c r="R40" i="1"/>
  <c r="U40" i="1"/>
  <c r="V40" i="1"/>
  <c r="N41" i="1"/>
  <c r="O41" i="1"/>
  <c r="P41" i="1"/>
  <c r="R41" i="1"/>
  <c r="U41" i="1"/>
  <c r="V41" i="1"/>
  <c r="N42" i="1"/>
  <c r="O42" i="1"/>
  <c r="P42" i="1"/>
  <c r="R42" i="1"/>
  <c r="U42" i="1"/>
  <c r="V42" i="1"/>
  <c r="N43" i="1"/>
  <c r="O43" i="1"/>
  <c r="P43" i="1"/>
  <c r="R43" i="1"/>
  <c r="U43" i="1"/>
  <c r="V43" i="1"/>
  <c r="N44" i="1"/>
  <c r="O44" i="1"/>
  <c r="P44" i="1"/>
  <c r="R44" i="1"/>
  <c r="U44" i="1"/>
  <c r="V44" i="1"/>
  <c r="N45" i="1"/>
  <c r="O45" i="1"/>
  <c r="P45" i="1"/>
  <c r="R45" i="1"/>
  <c r="U45" i="1"/>
  <c r="V45" i="1"/>
  <c r="N46" i="1"/>
  <c r="O46" i="1"/>
  <c r="P46" i="1"/>
  <c r="R46" i="1"/>
  <c r="U46" i="1"/>
  <c r="V46" i="1"/>
  <c r="N47" i="1"/>
  <c r="O47" i="1"/>
  <c r="P47" i="1"/>
  <c r="R47" i="1"/>
  <c r="U47" i="1"/>
  <c r="V47" i="1"/>
  <c r="N48" i="1"/>
  <c r="O48" i="1"/>
  <c r="P48" i="1"/>
  <c r="R48" i="1"/>
  <c r="U48" i="1"/>
  <c r="V48" i="1"/>
  <c r="N49" i="1"/>
  <c r="O49" i="1"/>
  <c r="P49" i="1"/>
  <c r="R49" i="1"/>
  <c r="U49" i="1"/>
  <c r="V49" i="1"/>
  <c r="N50" i="1"/>
  <c r="O50" i="1"/>
  <c r="P50" i="1"/>
  <c r="R50" i="1"/>
  <c r="U50" i="1"/>
  <c r="V50" i="1"/>
  <c r="N51" i="1"/>
  <c r="O51" i="1"/>
  <c r="P51" i="1"/>
  <c r="R51" i="1"/>
  <c r="U51" i="1"/>
  <c r="V51" i="1"/>
  <c r="N52" i="1"/>
  <c r="O52" i="1"/>
  <c r="P52" i="1"/>
  <c r="R52" i="1"/>
  <c r="U52" i="1"/>
  <c r="V52" i="1"/>
  <c r="N53" i="1"/>
  <c r="O53" i="1"/>
  <c r="P53" i="1"/>
  <c r="R53" i="1"/>
  <c r="U53" i="1"/>
  <c r="V53" i="1"/>
  <c r="N54" i="1"/>
  <c r="O54" i="1"/>
  <c r="P54" i="1"/>
  <c r="R54" i="1"/>
  <c r="U54" i="1"/>
  <c r="V54" i="1"/>
  <c r="N55" i="1"/>
  <c r="O55" i="1"/>
  <c r="P55" i="1"/>
  <c r="R55" i="1"/>
  <c r="U55" i="1"/>
  <c r="V55" i="1"/>
  <c r="N56" i="1"/>
  <c r="O56" i="1"/>
  <c r="P56" i="1"/>
  <c r="R56" i="1"/>
  <c r="U56" i="1"/>
  <c r="V56" i="1"/>
  <c r="N57" i="1"/>
  <c r="O57" i="1"/>
  <c r="P57" i="1"/>
  <c r="R57" i="1"/>
  <c r="U57" i="1"/>
  <c r="V57" i="1"/>
  <c r="N58" i="1"/>
  <c r="O58" i="1"/>
  <c r="P58" i="1"/>
  <c r="R58" i="1"/>
  <c r="U58" i="1"/>
  <c r="V58" i="1"/>
  <c r="N59" i="1"/>
  <c r="O59" i="1"/>
  <c r="P59" i="1"/>
  <c r="R59" i="1"/>
  <c r="U59" i="1"/>
  <c r="V59" i="1"/>
  <c r="N60" i="1"/>
  <c r="O60" i="1"/>
  <c r="P60" i="1"/>
  <c r="R60" i="1"/>
  <c r="U60" i="1"/>
  <c r="V60" i="1"/>
  <c r="N61" i="1"/>
  <c r="O61" i="1"/>
  <c r="P61" i="1"/>
  <c r="R61" i="1"/>
  <c r="U61" i="1"/>
  <c r="V61" i="1"/>
  <c r="N62" i="1"/>
  <c r="O62" i="1"/>
  <c r="P62" i="1"/>
  <c r="R62" i="1"/>
  <c r="U62" i="1"/>
  <c r="V62" i="1"/>
  <c r="N63" i="1"/>
  <c r="O63" i="1"/>
  <c r="P63" i="1"/>
  <c r="R63" i="1"/>
  <c r="U63" i="1"/>
  <c r="V63" i="1"/>
  <c r="N64" i="1"/>
  <c r="O64" i="1"/>
  <c r="P64" i="1"/>
  <c r="R64" i="1"/>
  <c r="U64" i="1"/>
  <c r="V64" i="1"/>
  <c r="N65" i="1"/>
  <c r="O65" i="1"/>
  <c r="P65" i="1"/>
  <c r="R65" i="1"/>
  <c r="U65" i="1"/>
  <c r="V65" i="1"/>
  <c r="N66" i="1"/>
  <c r="O66" i="1"/>
  <c r="P66" i="1"/>
  <c r="R66" i="1"/>
  <c r="U66" i="1"/>
  <c r="V66" i="1"/>
  <c r="N67" i="1"/>
  <c r="O67" i="1"/>
  <c r="P67" i="1"/>
  <c r="R67" i="1"/>
  <c r="U67" i="1"/>
  <c r="V67" i="1"/>
  <c r="N68" i="1"/>
  <c r="O68" i="1"/>
  <c r="P68" i="1"/>
  <c r="R68" i="1"/>
  <c r="U68" i="1"/>
  <c r="V68" i="1"/>
  <c r="N69" i="1"/>
  <c r="O69" i="1"/>
  <c r="P69" i="1"/>
  <c r="R69" i="1"/>
  <c r="U69" i="1"/>
  <c r="V69" i="1"/>
  <c r="N70" i="1"/>
  <c r="O70" i="1"/>
  <c r="P70" i="1"/>
  <c r="R70" i="1"/>
  <c r="U70" i="1"/>
  <c r="V70" i="1"/>
  <c r="N71" i="1"/>
  <c r="O71" i="1"/>
  <c r="P71" i="1"/>
  <c r="R71" i="1"/>
  <c r="U71" i="1"/>
  <c r="V71" i="1"/>
  <c r="N72" i="1"/>
  <c r="O72" i="1"/>
  <c r="P72" i="1"/>
  <c r="R72" i="1"/>
  <c r="U72" i="1"/>
  <c r="V72" i="1"/>
  <c r="N73" i="1"/>
  <c r="O73" i="1"/>
  <c r="P73" i="1"/>
  <c r="R73" i="1"/>
  <c r="U73" i="1"/>
  <c r="V73" i="1"/>
  <c r="N74" i="1"/>
  <c r="O74" i="1"/>
  <c r="P74" i="1"/>
  <c r="R74" i="1"/>
  <c r="U74" i="1"/>
  <c r="V74" i="1"/>
  <c r="N75" i="1"/>
  <c r="O75" i="1"/>
  <c r="P75" i="1"/>
  <c r="R75" i="1"/>
  <c r="U75" i="1"/>
  <c r="V75" i="1"/>
  <c r="N76" i="1"/>
  <c r="O76" i="1"/>
  <c r="P76" i="1"/>
  <c r="R76" i="1"/>
  <c r="U76" i="1"/>
  <c r="V76" i="1"/>
  <c r="N77" i="1"/>
  <c r="O77" i="1"/>
  <c r="P77" i="1"/>
  <c r="R77" i="1"/>
  <c r="U77" i="1"/>
  <c r="V77" i="1"/>
  <c r="N78" i="1"/>
  <c r="O78" i="1"/>
  <c r="P78" i="1"/>
  <c r="R78" i="1"/>
  <c r="U78" i="1"/>
  <c r="V78" i="1"/>
  <c r="N79" i="1"/>
  <c r="O79" i="1"/>
  <c r="P79" i="1"/>
  <c r="R79" i="1"/>
  <c r="U79" i="1"/>
  <c r="V79" i="1"/>
  <c r="N80" i="1"/>
  <c r="O80" i="1"/>
  <c r="P80" i="1"/>
  <c r="R80" i="1"/>
  <c r="U80" i="1"/>
  <c r="V80" i="1"/>
  <c r="N81" i="1"/>
  <c r="O81" i="1"/>
  <c r="P81" i="1"/>
  <c r="R81" i="1"/>
  <c r="U81" i="1"/>
  <c r="V81" i="1"/>
  <c r="N82" i="1"/>
  <c r="O82" i="1"/>
  <c r="P82" i="1"/>
  <c r="R82" i="1"/>
  <c r="U82" i="1"/>
  <c r="V82" i="1"/>
  <c r="N83" i="1"/>
  <c r="O83" i="1"/>
  <c r="P83" i="1"/>
  <c r="R83" i="1"/>
  <c r="U83" i="1"/>
  <c r="V83" i="1"/>
  <c r="N84" i="1"/>
  <c r="O84" i="1"/>
  <c r="P84" i="1"/>
  <c r="R84" i="1"/>
  <c r="U84" i="1"/>
  <c r="V84" i="1"/>
  <c r="N85" i="1"/>
  <c r="O85" i="1"/>
  <c r="P85" i="1"/>
  <c r="R85" i="1"/>
  <c r="U85" i="1"/>
  <c r="V85" i="1"/>
  <c r="N86" i="1"/>
  <c r="O86" i="1"/>
  <c r="P86" i="1"/>
  <c r="R86" i="1"/>
  <c r="U86" i="1"/>
  <c r="V86" i="1"/>
  <c r="N87" i="1"/>
  <c r="O87" i="1"/>
  <c r="P87" i="1"/>
  <c r="R87" i="1"/>
  <c r="U87" i="1"/>
  <c r="V87" i="1"/>
  <c r="N88" i="1"/>
  <c r="O88" i="1"/>
  <c r="P88" i="1"/>
  <c r="R88" i="1"/>
  <c r="U88" i="1"/>
  <c r="V88" i="1"/>
  <c r="N89" i="1"/>
  <c r="O89" i="1"/>
  <c r="P89" i="1"/>
  <c r="R89" i="1"/>
  <c r="U89" i="1"/>
  <c r="V89" i="1"/>
  <c r="N90" i="1"/>
  <c r="O90" i="1"/>
  <c r="P90" i="1"/>
  <c r="R90" i="1"/>
  <c r="U90" i="1"/>
  <c r="V90" i="1"/>
  <c r="N91" i="1"/>
  <c r="O91" i="1"/>
  <c r="P91" i="1"/>
  <c r="R91" i="1"/>
  <c r="U91" i="1"/>
  <c r="V91" i="1"/>
  <c r="N92" i="1"/>
  <c r="O92" i="1"/>
  <c r="P92" i="1"/>
  <c r="R92" i="1"/>
  <c r="U92" i="1"/>
  <c r="V92" i="1"/>
  <c r="N93" i="1"/>
  <c r="O93" i="1"/>
  <c r="P93" i="1"/>
  <c r="R93" i="1"/>
  <c r="U93" i="1"/>
  <c r="V93" i="1"/>
  <c r="N94" i="1"/>
  <c r="O94" i="1"/>
  <c r="P94" i="1"/>
  <c r="R94" i="1"/>
  <c r="U94" i="1"/>
  <c r="V94" i="1"/>
  <c r="N95" i="1"/>
  <c r="O95" i="1"/>
  <c r="P95" i="1"/>
  <c r="R95" i="1"/>
  <c r="U95" i="1"/>
  <c r="V95" i="1"/>
  <c r="N96" i="1"/>
  <c r="O96" i="1"/>
  <c r="P96" i="1"/>
  <c r="R96" i="1"/>
  <c r="U96" i="1"/>
  <c r="V96" i="1"/>
  <c r="N97" i="1"/>
  <c r="O97" i="1"/>
  <c r="P97" i="1"/>
  <c r="R97" i="1"/>
  <c r="U97" i="1"/>
  <c r="V97" i="1"/>
  <c r="N98" i="1"/>
  <c r="O98" i="1"/>
  <c r="P98" i="1"/>
  <c r="R98" i="1"/>
  <c r="U98" i="1"/>
  <c r="V98" i="1"/>
  <c r="N99" i="1"/>
  <c r="O99" i="1"/>
  <c r="P99" i="1"/>
  <c r="R99" i="1"/>
  <c r="U99" i="1"/>
  <c r="V99" i="1"/>
  <c r="N100" i="1"/>
  <c r="O100" i="1"/>
  <c r="P100" i="1"/>
  <c r="R100" i="1"/>
  <c r="U100" i="1"/>
  <c r="V100" i="1"/>
  <c r="N101" i="1"/>
  <c r="O101" i="1"/>
  <c r="P101" i="1"/>
  <c r="R101" i="1"/>
  <c r="U101" i="1"/>
  <c r="V101" i="1"/>
  <c r="N102" i="1"/>
  <c r="O102" i="1"/>
  <c r="P102" i="1"/>
  <c r="R102" i="1"/>
  <c r="U102" i="1"/>
  <c r="V102" i="1"/>
  <c r="N103" i="1"/>
  <c r="O103" i="1"/>
  <c r="P103" i="1"/>
  <c r="R103" i="1"/>
  <c r="U103" i="1"/>
  <c r="V103" i="1"/>
  <c r="N104" i="1"/>
  <c r="O104" i="1"/>
  <c r="P104" i="1"/>
  <c r="R104" i="1"/>
  <c r="U104" i="1"/>
  <c r="V104" i="1"/>
  <c r="N105" i="1"/>
  <c r="O105" i="1"/>
  <c r="P105" i="1"/>
  <c r="R105" i="1"/>
  <c r="U105" i="1"/>
  <c r="V105" i="1"/>
  <c r="N106" i="1"/>
  <c r="O106" i="1"/>
  <c r="P106" i="1"/>
  <c r="R106" i="1"/>
  <c r="U106" i="1"/>
  <c r="V106" i="1"/>
  <c r="N107" i="1"/>
  <c r="O107" i="1"/>
  <c r="P107" i="1"/>
  <c r="R107" i="1"/>
  <c r="U107" i="1"/>
  <c r="V107" i="1"/>
  <c r="N108" i="1"/>
  <c r="O108" i="1"/>
  <c r="P108" i="1"/>
  <c r="R108" i="1"/>
  <c r="U108" i="1"/>
  <c r="V108" i="1"/>
  <c r="N109" i="1"/>
  <c r="O109" i="1"/>
  <c r="P109" i="1"/>
  <c r="R109" i="1"/>
  <c r="U109" i="1"/>
  <c r="V109" i="1"/>
  <c r="N110" i="1"/>
  <c r="O110" i="1"/>
  <c r="P110" i="1"/>
  <c r="R110" i="1"/>
  <c r="U110" i="1"/>
  <c r="V110" i="1"/>
  <c r="N111" i="1"/>
  <c r="O111" i="1"/>
  <c r="P111" i="1"/>
  <c r="R111" i="1"/>
  <c r="U111" i="1"/>
  <c r="V111" i="1"/>
  <c r="N112" i="1"/>
  <c r="O112" i="1"/>
  <c r="P112" i="1"/>
  <c r="R112" i="1"/>
  <c r="U112" i="1"/>
  <c r="V112" i="1"/>
  <c r="N113" i="1"/>
  <c r="O113" i="1"/>
  <c r="P113" i="1"/>
  <c r="R113" i="1"/>
  <c r="U113" i="1"/>
  <c r="V113" i="1"/>
  <c r="N114" i="1"/>
  <c r="O114" i="1"/>
  <c r="P114" i="1"/>
  <c r="R114" i="1"/>
  <c r="U114" i="1"/>
  <c r="V114" i="1"/>
  <c r="N115" i="1"/>
  <c r="O115" i="1"/>
  <c r="P115" i="1"/>
  <c r="R115" i="1"/>
  <c r="U115" i="1"/>
  <c r="V115" i="1"/>
  <c r="N116" i="1"/>
  <c r="O116" i="1"/>
  <c r="P116" i="1"/>
  <c r="R116" i="1"/>
  <c r="U116" i="1"/>
  <c r="V116" i="1"/>
  <c r="N117" i="1"/>
  <c r="O117" i="1"/>
  <c r="P117" i="1"/>
  <c r="R117" i="1"/>
  <c r="U117" i="1"/>
  <c r="V117" i="1"/>
  <c r="N118" i="1"/>
  <c r="O118" i="1"/>
  <c r="P118" i="1"/>
  <c r="R118" i="1"/>
  <c r="U118" i="1"/>
  <c r="V118" i="1"/>
  <c r="N119" i="1"/>
  <c r="O119" i="1"/>
  <c r="P119" i="1"/>
  <c r="R119" i="1"/>
  <c r="U119" i="1"/>
  <c r="V119" i="1"/>
  <c r="N120" i="1"/>
  <c r="O120" i="1"/>
  <c r="P120" i="1"/>
  <c r="R120" i="1"/>
  <c r="U120" i="1"/>
  <c r="V120" i="1"/>
  <c r="N121" i="1"/>
  <c r="O121" i="1"/>
  <c r="P121" i="1"/>
  <c r="R121" i="1"/>
  <c r="U121" i="1"/>
  <c r="V121" i="1"/>
  <c r="N122" i="1"/>
  <c r="O122" i="1"/>
  <c r="P122" i="1"/>
  <c r="R122" i="1"/>
  <c r="U122" i="1"/>
  <c r="V122" i="1"/>
  <c r="N123" i="1"/>
  <c r="O123" i="1"/>
  <c r="P123" i="1"/>
  <c r="R123" i="1"/>
  <c r="U123" i="1"/>
  <c r="V123" i="1"/>
  <c r="N124" i="1"/>
  <c r="O124" i="1"/>
  <c r="P124" i="1"/>
  <c r="R124" i="1"/>
  <c r="U124" i="1"/>
  <c r="V124" i="1"/>
  <c r="N125" i="1"/>
  <c r="O125" i="1"/>
  <c r="P125" i="1"/>
  <c r="R125" i="1"/>
  <c r="U125" i="1"/>
  <c r="V125" i="1"/>
  <c r="N126" i="1"/>
  <c r="O126" i="1"/>
  <c r="P126" i="1"/>
  <c r="R126" i="1"/>
  <c r="U126" i="1"/>
  <c r="V126" i="1"/>
  <c r="N127" i="1"/>
  <c r="O127" i="1"/>
  <c r="P127" i="1"/>
  <c r="R127" i="1"/>
  <c r="U127" i="1"/>
  <c r="V127" i="1"/>
  <c r="N128" i="1"/>
  <c r="O128" i="1"/>
  <c r="P128" i="1"/>
  <c r="R128" i="1"/>
  <c r="U128" i="1"/>
  <c r="V128" i="1"/>
  <c r="N129" i="1"/>
  <c r="O129" i="1"/>
  <c r="P129" i="1"/>
  <c r="R129" i="1"/>
  <c r="U129" i="1"/>
  <c r="V129" i="1"/>
  <c r="N130" i="1"/>
  <c r="O130" i="1"/>
  <c r="P130" i="1"/>
  <c r="R130" i="1"/>
  <c r="U130" i="1"/>
  <c r="V130" i="1"/>
  <c r="N131" i="1"/>
  <c r="O131" i="1"/>
  <c r="P131" i="1"/>
  <c r="R131" i="1"/>
  <c r="U131" i="1"/>
  <c r="V131" i="1"/>
  <c r="N132" i="1"/>
  <c r="O132" i="1"/>
  <c r="P132" i="1"/>
  <c r="R132" i="1"/>
  <c r="U132" i="1"/>
  <c r="V132" i="1"/>
  <c r="N133" i="1"/>
  <c r="O133" i="1"/>
  <c r="P133" i="1"/>
  <c r="R133" i="1"/>
  <c r="U133" i="1"/>
  <c r="V133" i="1"/>
  <c r="N134" i="1"/>
  <c r="O134" i="1"/>
  <c r="P134" i="1"/>
  <c r="R134" i="1"/>
  <c r="U134" i="1"/>
  <c r="V134" i="1"/>
  <c r="N135" i="1"/>
  <c r="O135" i="1"/>
  <c r="P135" i="1"/>
  <c r="R135" i="1"/>
  <c r="U135" i="1"/>
  <c r="V135" i="1"/>
  <c r="N136" i="1"/>
  <c r="O136" i="1"/>
  <c r="P136" i="1"/>
  <c r="R136" i="1"/>
  <c r="U136" i="1"/>
  <c r="V136" i="1"/>
  <c r="N137" i="1"/>
  <c r="O137" i="1"/>
  <c r="P137" i="1"/>
  <c r="R137" i="1"/>
  <c r="U137" i="1"/>
  <c r="V137" i="1"/>
  <c r="N138" i="1"/>
  <c r="O138" i="1"/>
  <c r="P138" i="1"/>
  <c r="R138" i="1"/>
  <c r="U138" i="1"/>
  <c r="V138" i="1"/>
  <c r="N139" i="1"/>
  <c r="O139" i="1"/>
  <c r="P139" i="1"/>
  <c r="R139" i="1"/>
  <c r="U139" i="1"/>
  <c r="V139" i="1"/>
  <c r="N140" i="1"/>
  <c r="O140" i="1"/>
  <c r="P140" i="1"/>
  <c r="R140" i="1"/>
  <c r="U140" i="1"/>
  <c r="V140" i="1"/>
  <c r="N141" i="1"/>
  <c r="O141" i="1"/>
  <c r="P141" i="1"/>
  <c r="R141" i="1"/>
  <c r="U141" i="1"/>
  <c r="V141" i="1"/>
  <c r="N142" i="1"/>
  <c r="O142" i="1"/>
  <c r="P142" i="1"/>
  <c r="R142" i="1"/>
  <c r="U142" i="1"/>
  <c r="V142" i="1"/>
  <c r="N143" i="1"/>
  <c r="O143" i="1"/>
  <c r="P143" i="1"/>
  <c r="R143" i="1"/>
  <c r="U143" i="1"/>
  <c r="V143" i="1"/>
  <c r="N144" i="1"/>
  <c r="O144" i="1"/>
  <c r="P144" i="1"/>
  <c r="R144" i="1"/>
  <c r="U144" i="1"/>
  <c r="V144" i="1"/>
  <c r="N145" i="1"/>
  <c r="O145" i="1"/>
  <c r="P145" i="1"/>
  <c r="R145" i="1"/>
  <c r="U145" i="1"/>
  <c r="V145" i="1"/>
  <c r="N146" i="1"/>
  <c r="O146" i="1"/>
  <c r="P146" i="1"/>
  <c r="R146" i="1"/>
  <c r="U146" i="1"/>
  <c r="V146" i="1"/>
  <c r="N147" i="1"/>
  <c r="O147" i="1"/>
  <c r="P147" i="1"/>
  <c r="R147" i="1"/>
  <c r="U147" i="1"/>
  <c r="V147" i="1"/>
  <c r="N148" i="1"/>
  <c r="O148" i="1"/>
  <c r="P148" i="1"/>
  <c r="R148" i="1"/>
  <c r="U148" i="1"/>
  <c r="V148" i="1"/>
  <c r="N149" i="1"/>
  <c r="O149" i="1"/>
  <c r="P149" i="1"/>
  <c r="R149" i="1"/>
  <c r="U149" i="1"/>
  <c r="V149" i="1"/>
  <c r="N150" i="1"/>
  <c r="O150" i="1"/>
  <c r="P150" i="1"/>
  <c r="R150" i="1"/>
  <c r="U150" i="1"/>
  <c r="V150" i="1"/>
  <c r="N151" i="1"/>
  <c r="O151" i="1"/>
  <c r="P151" i="1"/>
  <c r="R151" i="1"/>
  <c r="U151" i="1"/>
  <c r="V151" i="1"/>
  <c r="N152" i="1"/>
  <c r="O152" i="1"/>
  <c r="P152" i="1"/>
  <c r="R152" i="1"/>
  <c r="U152" i="1"/>
  <c r="V152" i="1"/>
  <c r="N153" i="1"/>
  <c r="O153" i="1"/>
  <c r="P153" i="1"/>
  <c r="R153" i="1"/>
  <c r="U153" i="1"/>
  <c r="V153" i="1"/>
  <c r="N154" i="1"/>
  <c r="O154" i="1"/>
  <c r="P154" i="1"/>
  <c r="R154" i="1"/>
  <c r="U154" i="1"/>
  <c r="V154" i="1"/>
  <c r="N155" i="1"/>
  <c r="O155" i="1"/>
  <c r="P155" i="1"/>
  <c r="R155" i="1"/>
  <c r="U155" i="1"/>
  <c r="V155" i="1"/>
  <c r="N156" i="1"/>
  <c r="O156" i="1"/>
  <c r="P156" i="1"/>
  <c r="R156" i="1"/>
  <c r="U156" i="1"/>
  <c r="V156" i="1"/>
  <c r="N157" i="1"/>
  <c r="O157" i="1"/>
  <c r="P157" i="1"/>
  <c r="R157" i="1"/>
  <c r="U157" i="1"/>
  <c r="V157" i="1"/>
  <c r="N158" i="1"/>
  <c r="O158" i="1"/>
  <c r="P158" i="1"/>
  <c r="R158" i="1"/>
  <c r="U158" i="1"/>
  <c r="V158" i="1"/>
  <c r="N159" i="1"/>
  <c r="O159" i="1"/>
  <c r="P159" i="1"/>
  <c r="R159" i="1"/>
  <c r="U159" i="1"/>
  <c r="V159" i="1"/>
  <c r="N160" i="1"/>
  <c r="O160" i="1"/>
  <c r="P160" i="1"/>
  <c r="R160" i="1"/>
  <c r="U160" i="1"/>
  <c r="V160" i="1"/>
  <c r="N161" i="1"/>
  <c r="O161" i="1"/>
  <c r="P161" i="1"/>
  <c r="R161" i="1"/>
  <c r="U161" i="1"/>
  <c r="V161" i="1"/>
  <c r="N162" i="1"/>
  <c r="O162" i="1"/>
  <c r="P162" i="1"/>
  <c r="R162" i="1"/>
  <c r="U162" i="1"/>
  <c r="V162" i="1"/>
  <c r="N163" i="1"/>
  <c r="O163" i="1"/>
  <c r="P163" i="1"/>
  <c r="R163" i="1"/>
  <c r="U163" i="1"/>
  <c r="V163" i="1"/>
  <c r="N164" i="1"/>
  <c r="O164" i="1"/>
  <c r="P164" i="1"/>
  <c r="R164" i="1"/>
  <c r="U164" i="1"/>
  <c r="V164" i="1"/>
  <c r="N165" i="1"/>
  <c r="O165" i="1"/>
  <c r="P165" i="1"/>
  <c r="R165" i="1"/>
  <c r="U165" i="1"/>
  <c r="V165" i="1"/>
  <c r="N166" i="1"/>
  <c r="O166" i="1"/>
  <c r="P166" i="1"/>
  <c r="R166" i="1"/>
  <c r="U166" i="1"/>
  <c r="V166" i="1"/>
  <c r="N167" i="1"/>
  <c r="O167" i="1"/>
  <c r="P167" i="1"/>
  <c r="R167" i="1"/>
  <c r="U167" i="1"/>
  <c r="V167" i="1"/>
  <c r="N168" i="1"/>
  <c r="O168" i="1"/>
  <c r="P168" i="1"/>
  <c r="R168" i="1"/>
  <c r="U168" i="1"/>
  <c r="V168" i="1"/>
  <c r="N169" i="1"/>
  <c r="O169" i="1"/>
  <c r="P169" i="1"/>
  <c r="R169" i="1"/>
  <c r="U169" i="1"/>
  <c r="V169" i="1"/>
  <c r="N170" i="1"/>
  <c r="O170" i="1"/>
  <c r="P170" i="1"/>
  <c r="R170" i="1"/>
  <c r="U170" i="1"/>
  <c r="V170" i="1"/>
  <c r="N171" i="1"/>
  <c r="O171" i="1"/>
  <c r="P171" i="1"/>
  <c r="R171" i="1"/>
  <c r="U171" i="1"/>
  <c r="V171" i="1"/>
  <c r="N172" i="1"/>
  <c r="O172" i="1"/>
  <c r="P172" i="1"/>
  <c r="R172" i="1"/>
  <c r="U172" i="1"/>
  <c r="V172" i="1"/>
  <c r="N173" i="1"/>
  <c r="O173" i="1"/>
  <c r="P173" i="1"/>
  <c r="R173" i="1"/>
  <c r="U173" i="1"/>
  <c r="V173" i="1"/>
  <c r="N174" i="1"/>
  <c r="O174" i="1"/>
  <c r="P174" i="1"/>
  <c r="R174" i="1"/>
  <c r="U174" i="1"/>
  <c r="V174" i="1"/>
  <c r="N175" i="1"/>
  <c r="O175" i="1"/>
  <c r="P175" i="1"/>
  <c r="R175" i="1"/>
  <c r="U175" i="1"/>
  <c r="V175" i="1"/>
  <c r="N176" i="1"/>
  <c r="O176" i="1"/>
  <c r="P176" i="1"/>
  <c r="R176" i="1"/>
  <c r="U176" i="1"/>
  <c r="V176" i="1"/>
  <c r="N177" i="1"/>
  <c r="O177" i="1"/>
  <c r="P177" i="1"/>
  <c r="R177" i="1"/>
  <c r="U177" i="1"/>
  <c r="V177" i="1"/>
  <c r="N178" i="1"/>
  <c r="O178" i="1"/>
  <c r="P178" i="1"/>
  <c r="R178" i="1"/>
  <c r="U178" i="1"/>
  <c r="V178" i="1"/>
  <c r="N179" i="1"/>
  <c r="O179" i="1"/>
  <c r="P179" i="1"/>
  <c r="R179" i="1"/>
  <c r="U179" i="1"/>
  <c r="V179" i="1"/>
  <c r="N180" i="1"/>
  <c r="O180" i="1"/>
  <c r="P180" i="1"/>
  <c r="R180" i="1"/>
  <c r="U180" i="1"/>
  <c r="V180" i="1"/>
  <c r="N181" i="1"/>
  <c r="O181" i="1"/>
  <c r="P181" i="1"/>
  <c r="R181" i="1"/>
  <c r="U181" i="1"/>
  <c r="V181" i="1"/>
  <c r="N182" i="1"/>
  <c r="O182" i="1"/>
  <c r="P182" i="1"/>
  <c r="R182" i="1"/>
  <c r="U182" i="1"/>
  <c r="V182" i="1"/>
  <c r="N183" i="1"/>
  <c r="O183" i="1"/>
  <c r="P183" i="1"/>
  <c r="R183" i="1"/>
  <c r="U183" i="1"/>
  <c r="V183" i="1"/>
  <c r="N184" i="1"/>
  <c r="O184" i="1"/>
  <c r="P184" i="1"/>
  <c r="R184" i="1"/>
  <c r="U184" i="1"/>
  <c r="V184" i="1"/>
  <c r="N185" i="1"/>
  <c r="O185" i="1"/>
  <c r="P185" i="1"/>
  <c r="R185" i="1"/>
  <c r="U185" i="1"/>
  <c r="V185" i="1"/>
  <c r="N186" i="1"/>
  <c r="O186" i="1"/>
  <c r="P186" i="1"/>
  <c r="R186" i="1"/>
  <c r="U186" i="1"/>
  <c r="V186" i="1"/>
  <c r="N187" i="1"/>
  <c r="O187" i="1"/>
  <c r="P187" i="1"/>
  <c r="R187" i="1"/>
  <c r="U187" i="1"/>
  <c r="V187" i="1"/>
  <c r="N188" i="1"/>
  <c r="O188" i="1"/>
  <c r="P188" i="1"/>
  <c r="R188" i="1"/>
  <c r="U188" i="1"/>
  <c r="V188" i="1"/>
  <c r="N189" i="1"/>
  <c r="O189" i="1"/>
  <c r="P189" i="1"/>
  <c r="R189" i="1"/>
  <c r="U189" i="1"/>
  <c r="V189" i="1"/>
  <c r="N190" i="1"/>
  <c r="O190" i="1"/>
  <c r="P190" i="1"/>
  <c r="R190" i="1"/>
  <c r="U190" i="1"/>
  <c r="V190" i="1"/>
  <c r="N191" i="1"/>
  <c r="O191" i="1"/>
  <c r="P191" i="1"/>
  <c r="R191" i="1"/>
  <c r="U191" i="1"/>
  <c r="V191" i="1"/>
  <c r="N192" i="1"/>
  <c r="O192" i="1"/>
  <c r="P192" i="1"/>
  <c r="R192" i="1"/>
  <c r="U192" i="1"/>
  <c r="V192" i="1"/>
  <c r="N193" i="1"/>
  <c r="O193" i="1"/>
  <c r="P193" i="1"/>
  <c r="R193" i="1"/>
  <c r="U193" i="1"/>
  <c r="V193" i="1"/>
  <c r="N194" i="1"/>
  <c r="O194" i="1"/>
  <c r="P194" i="1"/>
  <c r="R194" i="1"/>
  <c r="U194" i="1"/>
  <c r="V194" i="1"/>
  <c r="N195" i="1"/>
  <c r="O195" i="1"/>
  <c r="P195" i="1"/>
  <c r="R195" i="1"/>
  <c r="U195" i="1"/>
  <c r="V195" i="1"/>
  <c r="N196" i="1"/>
  <c r="O196" i="1"/>
  <c r="P196" i="1"/>
  <c r="R196" i="1"/>
  <c r="U196" i="1"/>
  <c r="V196" i="1"/>
  <c r="N197" i="1"/>
  <c r="O197" i="1"/>
  <c r="P197" i="1"/>
  <c r="R197" i="1"/>
  <c r="U197" i="1"/>
  <c r="V197" i="1"/>
  <c r="N198" i="1"/>
  <c r="O198" i="1"/>
  <c r="P198" i="1"/>
  <c r="R198" i="1"/>
  <c r="U198" i="1"/>
  <c r="V198" i="1"/>
  <c r="N199" i="1"/>
  <c r="O199" i="1"/>
  <c r="P199" i="1"/>
  <c r="R199" i="1"/>
  <c r="U199" i="1"/>
  <c r="V199" i="1"/>
  <c r="N200" i="1"/>
  <c r="O200" i="1"/>
  <c r="P200" i="1"/>
  <c r="R200" i="1"/>
  <c r="U200" i="1"/>
  <c r="V200" i="1"/>
  <c r="N201" i="1"/>
  <c r="O201" i="1"/>
  <c r="P201" i="1"/>
  <c r="R201" i="1"/>
  <c r="U201" i="1"/>
  <c r="V201" i="1"/>
  <c r="N202" i="1"/>
  <c r="O202" i="1"/>
  <c r="P202" i="1"/>
  <c r="R202" i="1"/>
  <c r="U202" i="1"/>
  <c r="V202" i="1"/>
  <c r="N203" i="1"/>
  <c r="O203" i="1"/>
  <c r="P203" i="1"/>
  <c r="R203" i="1"/>
  <c r="U203" i="1"/>
  <c r="V203" i="1"/>
  <c r="N204" i="1"/>
  <c r="O204" i="1"/>
  <c r="P204" i="1"/>
  <c r="R204" i="1"/>
  <c r="U204" i="1"/>
  <c r="V204" i="1"/>
  <c r="N205" i="1"/>
  <c r="O205" i="1"/>
  <c r="P205" i="1"/>
  <c r="R205" i="1"/>
  <c r="U205" i="1"/>
  <c r="V205" i="1"/>
  <c r="N206" i="1"/>
  <c r="O206" i="1"/>
  <c r="P206" i="1"/>
  <c r="R206" i="1"/>
  <c r="U206" i="1"/>
  <c r="V206" i="1"/>
  <c r="N207" i="1"/>
  <c r="O207" i="1"/>
  <c r="P207" i="1"/>
  <c r="R207" i="1"/>
  <c r="U207" i="1"/>
  <c r="V207" i="1"/>
  <c r="N208" i="1"/>
  <c r="O208" i="1"/>
  <c r="P208" i="1"/>
  <c r="R208" i="1"/>
  <c r="U208" i="1"/>
  <c r="V208" i="1"/>
  <c r="N209" i="1"/>
  <c r="O209" i="1"/>
  <c r="P209" i="1"/>
  <c r="R209" i="1"/>
  <c r="U209" i="1"/>
  <c r="V209" i="1"/>
  <c r="N210" i="1"/>
  <c r="O210" i="1"/>
  <c r="P210" i="1"/>
  <c r="R210" i="1"/>
  <c r="U210" i="1"/>
  <c r="V210" i="1"/>
  <c r="N211" i="1"/>
  <c r="O211" i="1"/>
  <c r="P211" i="1"/>
  <c r="R211" i="1"/>
  <c r="U211" i="1"/>
  <c r="V211" i="1"/>
  <c r="N212" i="1"/>
  <c r="O212" i="1"/>
  <c r="P212" i="1"/>
  <c r="R212" i="1"/>
  <c r="U212" i="1"/>
  <c r="V212" i="1"/>
  <c r="N213" i="1"/>
  <c r="O213" i="1"/>
  <c r="P213" i="1"/>
  <c r="R213" i="1"/>
  <c r="U213" i="1"/>
  <c r="V213" i="1"/>
  <c r="N214" i="1"/>
  <c r="O214" i="1"/>
  <c r="P214" i="1"/>
  <c r="R214" i="1"/>
  <c r="U214" i="1"/>
  <c r="V214" i="1"/>
  <c r="N215" i="1"/>
  <c r="O215" i="1"/>
  <c r="P215" i="1"/>
  <c r="R215" i="1"/>
  <c r="U215" i="1"/>
  <c r="V215" i="1"/>
  <c r="N216" i="1"/>
  <c r="O216" i="1"/>
  <c r="P216" i="1"/>
  <c r="R216" i="1"/>
  <c r="U216" i="1"/>
  <c r="V216" i="1"/>
  <c r="N217" i="1"/>
  <c r="O217" i="1"/>
  <c r="P217" i="1"/>
  <c r="R217" i="1"/>
  <c r="U217" i="1"/>
  <c r="V217" i="1"/>
  <c r="N218" i="1"/>
  <c r="O218" i="1"/>
  <c r="P218" i="1"/>
  <c r="R218" i="1"/>
  <c r="U218" i="1"/>
  <c r="V218" i="1"/>
  <c r="N219" i="1"/>
  <c r="O219" i="1"/>
  <c r="P219" i="1"/>
  <c r="R219" i="1"/>
  <c r="U219" i="1"/>
  <c r="V219" i="1"/>
  <c r="N220" i="1"/>
  <c r="O220" i="1"/>
  <c r="P220" i="1"/>
  <c r="R220" i="1"/>
  <c r="U220" i="1"/>
  <c r="V220" i="1"/>
  <c r="N221" i="1"/>
  <c r="O221" i="1"/>
  <c r="P221" i="1"/>
  <c r="R221" i="1"/>
  <c r="U221" i="1"/>
  <c r="V221" i="1"/>
  <c r="N222" i="1"/>
  <c r="O222" i="1"/>
  <c r="P222" i="1"/>
  <c r="R222" i="1"/>
  <c r="U222" i="1"/>
  <c r="V222" i="1"/>
  <c r="N223" i="1"/>
  <c r="O223" i="1"/>
  <c r="P223" i="1"/>
  <c r="R223" i="1"/>
  <c r="U223" i="1"/>
  <c r="V223" i="1"/>
  <c r="N224" i="1"/>
  <c r="O224" i="1"/>
  <c r="P224" i="1"/>
  <c r="R224" i="1"/>
  <c r="U224" i="1"/>
  <c r="V224" i="1"/>
  <c r="N225" i="1"/>
  <c r="O225" i="1"/>
  <c r="P225" i="1"/>
  <c r="R225" i="1"/>
  <c r="U225" i="1"/>
  <c r="V225" i="1"/>
  <c r="N226" i="1"/>
  <c r="O226" i="1"/>
  <c r="P226" i="1"/>
  <c r="R226" i="1"/>
  <c r="U226" i="1"/>
  <c r="V226" i="1"/>
  <c r="N227" i="1"/>
  <c r="O227" i="1"/>
  <c r="P227" i="1"/>
  <c r="R227" i="1"/>
  <c r="U227" i="1"/>
  <c r="V227" i="1"/>
  <c r="N228" i="1"/>
  <c r="O228" i="1"/>
  <c r="P228" i="1"/>
  <c r="R228" i="1"/>
  <c r="U228" i="1"/>
  <c r="V228" i="1"/>
  <c r="N229" i="1"/>
  <c r="O229" i="1"/>
  <c r="P229" i="1"/>
  <c r="R229" i="1"/>
  <c r="U229" i="1"/>
  <c r="V229" i="1"/>
  <c r="N230" i="1"/>
  <c r="O230" i="1"/>
  <c r="P230" i="1"/>
  <c r="R230" i="1"/>
  <c r="U230" i="1"/>
  <c r="V230" i="1"/>
  <c r="N231" i="1"/>
  <c r="O231" i="1"/>
  <c r="P231" i="1"/>
  <c r="R231" i="1"/>
  <c r="U231" i="1"/>
  <c r="V231" i="1"/>
  <c r="N232" i="1"/>
  <c r="O232" i="1"/>
  <c r="P232" i="1"/>
  <c r="R232" i="1"/>
  <c r="U232" i="1"/>
  <c r="V232" i="1"/>
  <c r="N233" i="1"/>
  <c r="O233" i="1"/>
  <c r="P233" i="1"/>
  <c r="R233" i="1"/>
  <c r="U233" i="1"/>
  <c r="V233" i="1"/>
  <c r="N234" i="1"/>
  <c r="O234" i="1"/>
  <c r="P234" i="1"/>
  <c r="R234" i="1"/>
  <c r="U234" i="1"/>
  <c r="V234" i="1"/>
  <c r="N235" i="1"/>
  <c r="O235" i="1"/>
  <c r="P235" i="1"/>
  <c r="R235" i="1"/>
  <c r="U235" i="1"/>
  <c r="V235" i="1"/>
  <c r="N236" i="1"/>
  <c r="O236" i="1"/>
  <c r="P236" i="1"/>
  <c r="R236" i="1"/>
  <c r="U236" i="1"/>
  <c r="V236" i="1"/>
  <c r="N237" i="1"/>
  <c r="O237" i="1"/>
  <c r="P237" i="1"/>
  <c r="R237" i="1"/>
  <c r="U237" i="1"/>
  <c r="V237" i="1"/>
  <c r="N238" i="1"/>
  <c r="O238" i="1"/>
  <c r="P238" i="1"/>
  <c r="R238" i="1"/>
  <c r="U238" i="1"/>
  <c r="V238" i="1"/>
  <c r="N239" i="1"/>
  <c r="O239" i="1"/>
  <c r="P239" i="1"/>
  <c r="R239" i="1"/>
  <c r="U239" i="1"/>
  <c r="V239" i="1"/>
  <c r="N240" i="1"/>
  <c r="O240" i="1"/>
  <c r="P240" i="1"/>
  <c r="R240" i="1"/>
  <c r="U240" i="1"/>
  <c r="V240" i="1"/>
  <c r="N241" i="1"/>
  <c r="O241" i="1"/>
  <c r="P241" i="1"/>
  <c r="R241" i="1"/>
  <c r="U241" i="1"/>
  <c r="V241" i="1"/>
  <c r="N242" i="1"/>
  <c r="O242" i="1"/>
  <c r="P242" i="1"/>
  <c r="R242" i="1"/>
  <c r="U242" i="1"/>
  <c r="V242" i="1"/>
  <c r="N243" i="1"/>
  <c r="O243" i="1"/>
  <c r="P243" i="1"/>
  <c r="R243" i="1"/>
  <c r="U243" i="1"/>
  <c r="V243" i="1"/>
  <c r="N244" i="1"/>
  <c r="O244" i="1"/>
  <c r="P244" i="1"/>
  <c r="R244" i="1"/>
  <c r="U244" i="1"/>
  <c r="V244" i="1"/>
  <c r="N245" i="1"/>
  <c r="O245" i="1"/>
  <c r="P245" i="1"/>
  <c r="R245" i="1"/>
  <c r="U245" i="1"/>
  <c r="V245" i="1"/>
  <c r="N246" i="1"/>
  <c r="O246" i="1"/>
  <c r="P246" i="1"/>
  <c r="R246" i="1"/>
  <c r="U246" i="1"/>
  <c r="V246" i="1"/>
  <c r="N247" i="1"/>
  <c r="O247" i="1"/>
  <c r="P247" i="1"/>
  <c r="R247" i="1"/>
  <c r="U247" i="1"/>
  <c r="V247" i="1"/>
  <c r="N248" i="1"/>
  <c r="O248" i="1"/>
  <c r="P248" i="1"/>
  <c r="R248" i="1"/>
  <c r="U248" i="1"/>
  <c r="V248" i="1"/>
  <c r="N249" i="1"/>
  <c r="O249" i="1"/>
  <c r="P249" i="1"/>
  <c r="R249" i="1"/>
  <c r="U249" i="1"/>
  <c r="V249" i="1"/>
  <c r="N250" i="1"/>
  <c r="O250" i="1"/>
  <c r="P250" i="1"/>
  <c r="R250" i="1"/>
  <c r="U250" i="1"/>
  <c r="V250" i="1"/>
  <c r="N251" i="1"/>
  <c r="O251" i="1"/>
  <c r="P251" i="1"/>
  <c r="R251" i="1"/>
  <c r="U251" i="1"/>
  <c r="V251" i="1"/>
  <c r="N252" i="1"/>
  <c r="O252" i="1"/>
  <c r="P252" i="1"/>
  <c r="R252" i="1"/>
  <c r="U252" i="1"/>
  <c r="V252" i="1"/>
  <c r="N253" i="1"/>
  <c r="O253" i="1"/>
  <c r="P253" i="1"/>
  <c r="R253" i="1"/>
  <c r="U253" i="1"/>
  <c r="V253" i="1"/>
  <c r="N254" i="1"/>
  <c r="O254" i="1"/>
  <c r="P254" i="1"/>
  <c r="R254" i="1"/>
  <c r="U254" i="1"/>
  <c r="V254" i="1"/>
  <c r="N255" i="1"/>
  <c r="O255" i="1"/>
  <c r="P255" i="1"/>
  <c r="R255" i="1"/>
  <c r="U255" i="1"/>
  <c r="V255" i="1"/>
  <c r="N256" i="1"/>
  <c r="O256" i="1"/>
  <c r="P256" i="1"/>
  <c r="R256" i="1"/>
  <c r="U256" i="1"/>
  <c r="V256" i="1"/>
  <c r="N257" i="1"/>
  <c r="O257" i="1"/>
  <c r="P257" i="1"/>
  <c r="R257" i="1"/>
  <c r="U257" i="1"/>
  <c r="V257" i="1"/>
  <c r="N258" i="1"/>
  <c r="O258" i="1"/>
  <c r="P258" i="1"/>
  <c r="R258" i="1"/>
  <c r="U258" i="1"/>
  <c r="V258" i="1"/>
  <c r="N259" i="1"/>
  <c r="O259" i="1"/>
  <c r="P259" i="1"/>
  <c r="R259" i="1"/>
  <c r="U259" i="1"/>
  <c r="V259" i="1"/>
  <c r="N260" i="1"/>
  <c r="O260" i="1"/>
  <c r="P260" i="1"/>
  <c r="R260" i="1"/>
  <c r="U260" i="1"/>
  <c r="V260" i="1"/>
  <c r="N261" i="1"/>
  <c r="O261" i="1"/>
  <c r="P261" i="1"/>
  <c r="R261" i="1"/>
  <c r="U261" i="1"/>
  <c r="V261" i="1"/>
  <c r="N262" i="1"/>
  <c r="O262" i="1"/>
  <c r="P262" i="1"/>
  <c r="R262" i="1"/>
  <c r="U262" i="1"/>
  <c r="V262" i="1"/>
  <c r="N263" i="1"/>
  <c r="O263" i="1"/>
  <c r="P263" i="1"/>
  <c r="R263" i="1"/>
  <c r="U263" i="1"/>
  <c r="V263" i="1"/>
  <c r="N264" i="1"/>
  <c r="O264" i="1"/>
  <c r="P264" i="1"/>
  <c r="R264" i="1"/>
  <c r="U264" i="1"/>
  <c r="V264" i="1"/>
  <c r="N265" i="1"/>
  <c r="O265" i="1"/>
  <c r="P265" i="1"/>
  <c r="R265" i="1"/>
  <c r="U265" i="1"/>
  <c r="V265" i="1"/>
  <c r="N266" i="1"/>
  <c r="O266" i="1"/>
  <c r="P266" i="1"/>
  <c r="R266" i="1"/>
  <c r="U266" i="1"/>
  <c r="V266" i="1"/>
  <c r="N267" i="1"/>
  <c r="O267" i="1"/>
  <c r="P267" i="1"/>
  <c r="R267" i="1"/>
  <c r="U267" i="1"/>
  <c r="V267" i="1"/>
  <c r="N268" i="1"/>
  <c r="O268" i="1"/>
  <c r="P268" i="1"/>
  <c r="R268" i="1"/>
  <c r="U268" i="1"/>
  <c r="V268" i="1"/>
  <c r="N269" i="1"/>
  <c r="O269" i="1"/>
  <c r="P269" i="1"/>
  <c r="R269" i="1"/>
  <c r="U269" i="1"/>
  <c r="V269" i="1"/>
  <c r="N270" i="1"/>
  <c r="O270" i="1"/>
  <c r="P270" i="1"/>
  <c r="R270" i="1"/>
  <c r="U270" i="1"/>
  <c r="V270" i="1"/>
  <c r="N271" i="1"/>
  <c r="O271" i="1"/>
  <c r="P271" i="1"/>
  <c r="R271" i="1"/>
  <c r="U271" i="1"/>
  <c r="V271" i="1"/>
  <c r="N272" i="1"/>
  <c r="O272" i="1"/>
  <c r="P272" i="1"/>
  <c r="R272" i="1"/>
  <c r="U272" i="1"/>
  <c r="V272" i="1"/>
  <c r="N273" i="1"/>
  <c r="O273" i="1"/>
  <c r="P273" i="1"/>
  <c r="R273" i="1"/>
  <c r="U273" i="1"/>
  <c r="V273" i="1"/>
  <c r="N274" i="1"/>
  <c r="O274" i="1"/>
  <c r="P274" i="1"/>
  <c r="R274" i="1"/>
  <c r="U274" i="1"/>
  <c r="V274" i="1"/>
  <c r="N275" i="1"/>
  <c r="O275" i="1"/>
  <c r="P275" i="1"/>
  <c r="R275" i="1"/>
  <c r="U275" i="1"/>
  <c r="V275" i="1"/>
  <c r="N276" i="1"/>
  <c r="O276" i="1"/>
  <c r="P276" i="1"/>
  <c r="R276" i="1"/>
  <c r="U276" i="1"/>
  <c r="V276" i="1"/>
  <c r="N277" i="1"/>
  <c r="O277" i="1"/>
  <c r="P277" i="1"/>
  <c r="R277" i="1"/>
  <c r="U277" i="1"/>
  <c r="V277" i="1"/>
  <c r="N278" i="1"/>
  <c r="O278" i="1"/>
  <c r="P278" i="1"/>
  <c r="R278" i="1"/>
  <c r="U278" i="1"/>
  <c r="V278" i="1"/>
  <c r="N279" i="1"/>
  <c r="O279" i="1"/>
  <c r="P279" i="1"/>
  <c r="R279" i="1"/>
  <c r="U279" i="1"/>
  <c r="V279" i="1"/>
  <c r="N280" i="1"/>
  <c r="O280" i="1"/>
  <c r="P280" i="1"/>
  <c r="R280" i="1"/>
  <c r="U280" i="1"/>
  <c r="V280" i="1"/>
  <c r="N281" i="1"/>
  <c r="O281" i="1"/>
  <c r="P281" i="1"/>
  <c r="R281" i="1"/>
  <c r="U281" i="1"/>
  <c r="V281" i="1"/>
  <c r="N282" i="1"/>
  <c r="O282" i="1"/>
  <c r="P282" i="1"/>
  <c r="R282" i="1"/>
  <c r="U282" i="1"/>
  <c r="V282" i="1"/>
  <c r="N283" i="1"/>
  <c r="O283" i="1"/>
  <c r="P283" i="1"/>
  <c r="R283" i="1"/>
  <c r="U283" i="1"/>
  <c r="V283" i="1"/>
  <c r="N284" i="1"/>
  <c r="O284" i="1"/>
  <c r="P284" i="1"/>
  <c r="R284" i="1"/>
  <c r="U284" i="1"/>
  <c r="V284" i="1"/>
  <c r="N285" i="1"/>
  <c r="O285" i="1"/>
  <c r="P285" i="1"/>
  <c r="R285" i="1"/>
  <c r="U285" i="1"/>
  <c r="V285" i="1"/>
  <c r="N286" i="1"/>
  <c r="O286" i="1"/>
  <c r="P286" i="1"/>
  <c r="R286" i="1"/>
  <c r="U286" i="1"/>
  <c r="V286" i="1"/>
  <c r="N287" i="1"/>
  <c r="O287" i="1"/>
  <c r="P287" i="1"/>
  <c r="R287" i="1"/>
  <c r="U287" i="1"/>
  <c r="V287" i="1"/>
  <c r="N288" i="1"/>
  <c r="O288" i="1"/>
  <c r="P288" i="1"/>
  <c r="R288" i="1"/>
  <c r="U288" i="1"/>
  <c r="V288" i="1"/>
  <c r="N289" i="1"/>
  <c r="O289" i="1"/>
  <c r="P289" i="1"/>
  <c r="R289" i="1"/>
  <c r="U289" i="1"/>
  <c r="V289" i="1"/>
  <c r="N290" i="1"/>
  <c r="O290" i="1"/>
  <c r="P290" i="1"/>
  <c r="R290" i="1"/>
  <c r="U290" i="1"/>
  <c r="V290" i="1"/>
  <c r="N291" i="1"/>
  <c r="O291" i="1"/>
  <c r="P291" i="1"/>
  <c r="R291" i="1"/>
  <c r="U291" i="1"/>
  <c r="V291" i="1"/>
  <c r="N292" i="1"/>
  <c r="O292" i="1"/>
  <c r="P292" i="1"/>
  <c r="R292" i="1"/>
  <c r="U292" i="1"/>
  <c r="V292" i="1"/>
  <c r="N293" i="1"/>
  <c r="O293" i="1"/>
  <c r="P293" i="1"/>
  <c r="R293" i="1"/>
  <c r="U293" i="1"/>
  <c r="V293" i="1"/>
  <c r="N294" i="1"/>
  <c r="O294" i="1"/>
  <c r="P294" i="1"/>
  <c r="R294" i="1"/>
  <c r="U294" i="1"/>
  <c r="V294" i="1"/>
  <c r="N295" i="1"/>
  <c r="O295" i="1"/>
  <c r="P295" i="1"/>
  <c r="R295" i="1"/>
  <c r="U295" i="1"/>
  <c r="V295" i="1"/>
  <c r="N296" i="1"/>
  <c r="O296" i="1"/>
  <c r="P296" i="1"/>
  <c r="R296" i="1"/>
  <c r="U296" i="1"/>
  <c r="V296" i="1"/>
  <c r="N297" i="1"/>
  <c r="O297" i="1"/>
  <c r="P297" i="1"/>
  <c r="R297" i="1"/>
  <c r="U297" i="1"/>
  <c r="V297" i="1"/>
  <c r="N298" i="1"/>
  <c r="O298" i="1"/>
  <c r="P298" i="1"/>
  <c r="R298" i="1"/>
  <c r="U298" i="1"/>
  <c r="V298" i="1"/>
  <c r="N299" i="1"/>
  <c r="O299" i="1"/>
  <c r="P299" i="1"/>
  <c r="R299" i="1"/>
  <c r="U299" i="1"/>
  <c r="V299" i="1"/>
  <c r="N300" i="1"/>
  <c r="O300" i="1"/>
  <c r="P300" i="1"/>
  <c r="R300" i="1"/>
  <c r="U300" i="1"/>
  <c r="V300" i="1"/>
  <c r="N301" i="1"/>
  <c r="O301" i="1"/>
  <c r="P301" i="1"/>
  <c r="R301" i="1"/>
  <c r="U301" i="1"/>
  <c r="V301" i="1"/>
  <c r="N302" i="1"/>
  <c r="O302" i="1"/>
  <c r="P302" i="1"/>
  <c r="R302" i="1"/>
  <c r="U302" i="1"/>
  <c r="V302" i="1"/>
  <c r="N303" i="1"/>
  <c r="O303" i="1"/>
  <c r="P303" i="1"/>
  <c r="R303" i="1"/>
  <c r="U303" i="1"/>
  <c r="V303" i="1"/>
  <c r="N304" i="1"/>
  <c r="O304" i="1"/>
  <c r="P304" i="1"/>
  <c r="R304" i="1"/>
  <c r="U304" i="1"/>
  <c r="V304" i="1"/>
  <c r="N305" i="1"/>
  <c r="O305" i="1"/>
  <c r="P305" i="1"/>
  <c r="R305" i="1"/>
  <c r="U305" i="1"/>
  <c r="V305" i="1"/>
  <c r="N306" i="1"/>
  <c r="O306" i="1"/>
  <c r="P306" i="1"/>
  <c r="R306" i="1"/>
  <c r="U306" i="1"/>
  <c r="V306" i="1"/>
  <c r="N307" i="1"/>
  <c r="O307" i="1"/>
  <c r="P307" i="1"/>
  <c r="R307" i="1"/>
  <c r="U307" i="1"/>
  <c r="V307" i="1"/>
  <c r="N308" i="1"/>
  <c r="O308" i="1"/>
  <c r="P308" i="1"/>
  <c r="R308" i="1"/>
  <c r="U308" i="1"/>
  <c r="V308" i="1"/>
  <c r="N309" i="1"/>
  <c r="O309" i="1"/>
  <c r="P309" i="1"/>
  <c r="R309" i="1"/>
  <c r="U309" i="1"/>
  <c r="V309" i="1"/>
  <c r="N310" i="1"/>
  <c r="O310" i="1"/>
  <c r="P310" i="1"/>
  <c r="R310" i="1"/>
  <c r="U310" i="1"/>
  <c r="V310" i="1"/>
  <c r="N311" i="1"/>
  <c r="O311" i="1"/>
  <c r="P311" i="1"/>
  <c r="R311" i="1"/>
  <c r="U311" i="1"/>
  <c r="V311" i="1"/>
  <c r="N312" i="1"/>
  <c r="O312" i="1"/>
  <c r="P312" i="1"/>
  <c r="R312" i="1"/>
  <c r="U312" i="1"/>
  <c r="V312" i="1"/>
  <c r="N313" i="1"/>
  <c r="O313" i="1"/>
  <c r="P313" i="1"/>
  <c r="R313" i="1"/>
  <c r="U313" i="1"/>
  <c r="V313" i="1"/>
  <c r="N314" i="1"/>
  <c r="O314" i="1"/>
  <c r="P314" i="1"/>
  <c r="R314" i="1"/>
  <c r="U314" i="1"/>
  <c r="V314" i="1"/>
  <c r="N315" i="1"/>
  <c r="O315" i="1"/>
  <c r="P315" i="1"/>
  <c r="R315" i="1"/>
  <c r="U315" i="1"/>
  <c r="V315" i="1"/>
  <c r="N316" i="1"/>
  <c r="O316" i="1"/>
  <c r="P316" i="1"/>
  <c r="R316" i="1"/>
  <c r="U316" i="1"/>
  <c r="V316" i="1"/>
  <c r="N317" i="1"/>
  <c r="O317" i="1"/>
  <c r="P317" i="1"/>
  <c r="R317" i="1"/>
  <c r="U317" i="1"/>
  <c r="V317" i="1"/>
  <c r="N318" i="1"/>
  <c r="O318" i="1"/>
  <c r="P318" i="1"/>
  <c r="R318" i="1"/>
  <c r="U318" i="1"/>
  <c r="V318" i="1"/>
  <c r="N319" i="1"/>
  <c r="O319" i="1"/>
  <c r="P319" i="1"/>
  <c r="R319" i="1"/>
  <c r="U319" i="1"/>
  <c r="V319" i="1"/>
  <c r="N320" i="1"/>
  <c r="O320" i="1"/>
  <c r="P320" i="1"/>
  <c r="R320" i="1"/>
  <c r="U320" i="1"/>
  <c r="V320" i="1"/>
  <c r="N321" i="1"/>
  <c r="O321" i="1"/>
  <c r="P321" i="1"/>
  <c r="R321" i="1"/>
  <c r="U321" i="1"/>
  <c r="V321" i="1"/>
  <c r="N322" i="1"/>
  <c r="O322" i="1"/>
  <c r="P322" i="1"/>
  <c r="R322" i="1"/>
  <c r="U322" i="1"/>
  <c r="V322" i="1"/>
  <c r="N323" i="1"/>
  <c r="O323" i="1"/>
  <c r="P323" i="1"/>
  <c r="R323" i="1"/>
  <c r="U323" i="1"/>
  <c r="V323" i="1"/>
  <c r="N324" i="1"/>
  <c r="O324" i="1"/>
  <c r="P324" i="1"/>
  <c r="R324" i="1"/>
  <c r="U324" i="1"/>
  <c r="V324" i="1"/>
  <c r="N325" i="1"/>
  <c r="O325" i="1"/>
  <c r="P325" i="1"/>
  <c r="R325" i="1"/>
  <c r="U325" i="1"/>
  <c r="V325" i="1"/>
  <c r="N326" i="1"/>
  <c r="O326" i="1"/>
  <c r="P326" i="1"/>
  <c r="R326" i="1"/>
  <c r="U326" i="1"/>
  <c r="V326" i="1"/>
  <c r="N327" i="1"/>
  <c r="O327" i="1"/>
  <c r="P327" i="1"/>
  <c r="R327" i="1"/>
  <c r="U327" i="1"/>
  <c r="V327" i="1"/>
  <c r="N328" i="1"/>
  <c r="O328" i="1"/>
  <c r="P328" i="1"/>
  <c r="R328" i="1"/>
  <c r="U328" i="1"/>
  <c r="V328" i="1"/>
  <c r="N329" i="1"/>
  <c r="O329" i="1"/>
  <c r="P329" i="1"/>
  <c r="R329" i="1"/>
  <c r="U329" i="1"/>
  <c r="V329" i="1"/>
  <c r="N330" i="1"/>
  <c r="O330" i="1"/>
  <c r="P330" i="1"/>
  <c r="R330" i="1"/>
  <c r="U330" i="1"/>
  <c r="V330" i="1"/>
  <c r="N331" i="1"/>
  <c r="O331" i="1"/>
  <c r="P331" i="1"/>
  <c r="R331" i="1"/>
  <c r="U331" i="1"/>
  <c r="V331" i="1"/>
  <c r="N332" i="1"/>
  <c r="O332" i="1"/>
  <c r="P332" i="1"/>
  <c r="R332" i="1"/>
  <c r="U332" i="1"/>
  <c r="V332" i="1"/>
  <c r="N333" i="1"/>
  <c r="O333" i="1"/>
  <c r="P333" i="1"/>
  <c r="R333" i="1"/>
  <c r="U333" i="1"/>
  <c r="V333" i="1"/>
  <c r="N334" i="1"/>
  <c r="O334" i="1"/>
  <c r="P334" i="1"/>
  <c r="R334" i="1"/>
  <c r="U334" i="1"/>
  <c r="V334" i="1"/>
  <c r="N335" i="1"/>
  <c r="O335" i="1"/>
  <c r="P335" i="1"/>
  <c r="R335" i="1"/>
  <c r="U335" i="1"/>
  <c r="V335" i="1"/>
  <c r="N336" i="1"/>
  <c r="O336" i="1"/>
  <c r="P336" i="1"/>
  <c r="R336" i="1"/>
  <c r="U336" i="1"/>
  <c r="V336" i="1"/>
  <c r="N337" i="1"/>
  <c r="O337" i="1"/>
  <c r="P337" i="1"/>
  <c r="R337" i="1"/>
  <c r="U337" i="1"/>
  <c r="V337" i="1"/>
  <c r="N338" i="1"/>
  <c r="O338" i="1"/>
  <c r="P338" i="1"/>
  <c r="R338" i="1"/>
  <c r="U338" i="1"/>
  <c r="V338" i="1"/>
  <c r="N339" i="1"/>
  <c r="O339" i="1"/>
  <c r="P339" i="1"/>
  <c r="R339" i="1"/>
  <c r="U339" i="1"/>
  <c r="V339" i="1"/>
  <c r="N340" i="1"/>
  <c r="O340" i="1"/>
  <c r="P340" i="1"/>
  <c r="R340" i="1"/>
  <c r="U340" i="1"/>
  <c r="V340" i="1"/>
  <c r="N341" i="1"/>
  <c r="O341" i="1"/>
  <c r="P341" i="1"/>
  <c r="R341" i="1"/>
  <c r="U341" i="1"/>
  <c r="V341" i="1"/>
  <c r="N342" i="1"/>
  <c r="O342" i="1"/>
  <c r="P342" i="1"/>
  <c r="R342" i="1"/>
  <c r="U342" i="1"/>
  <c r="V342" i="1"/>
  <c r="N343" i="1"/>
  <c r="O343" i="1"/>
  <c r="P343" i="1"/>
  <c r="R343" i="1"/>
  <c r="U343" i="1"/>
  <c r="V343" i="1"/>
  <c r="N344" i="1"/>
  <c r="O344" i="1"/>
  <c r="P344" i="1"/>
  <c r="R344" i="1"/>
  <c r="U344" i="1"/>
  <c r="V344" i="1"/>
  <c r="N345" i="1"/>
  <c r="O345" i="1"/>
  <c r="P345" i="1"/>
  <c r="R345" i="1"/>
  <c r="U345" i="1"/>
  <c r="V345" i="1"/>
  <c r="N346" i="1"/>
  <c r="O346" i="1"/>
  <c r="P346" i="1"/>
  <c r="R346" i="1"/>
  <c r="U346" i="1"/>
  <c r="V346" i="1"/>
  <c r="N347" i="1"/>
  <c r="O347" i="1"/>
  <c r="P347" i="1"/>
  <c r="R347" i="1"/>
  <c r="U347" i="1"/>
  <c r="V347" i="1"/>
  <c r="N348" i="1"/>
  <c r="O348" i="1"/>
  <c r="P348" i="1"/>
  <c r="R348" i="1"/>
  <c r="U348" i="1"/>
  <c r="V348" i="1"/>
  <c r="N349" i="1"/>
  <c r="O349" i="1"/>
  <c r="P349" i="1"/>
  <c r="R349" i="1"/>
  <c r="U349" i="1"/>
  <c r="V349" i="1"/>
  <c r="N350" i="1"/>
  <c r="O350" i="1"/>
  <c r="P350" i="1"/>
  <c r="R350" i="1"/>
  <c r="U350" i="1"/>
  <c r="V350" i="1"/>
  <c r="N351" i="1"/>
  <c r="O351" i="1"/>
  <c r="P351" i="1"/>
  <c r="R351" i="1"/>
  <c r="U351" i="1"/>
  <c r="V351" i="1"/>
  <c r="N352" i="1"/>
  <c r="O352" i="1"/>
  <c r="P352" i="1"/>
  <c r="R352" i="1"/>
  <c r="U352" i="1"/>
  <c r="V352" i="1"/>
  <c r="N353" i="1"/>
  <c r="O353" i="1"/>
  <c r="P353" i="1"/>
  <c r="R353" i="1"/>
  <c r="U353" i="1"/>
  <c r="V353" i="1"/>
  <c r="N354" i="1"/>
  <c r="O354" i="1"/>
  <c r="P354" i="1"/>
  <c r="R354" i="1"/>
  <c r="U354" i="1"/>
  <c r="V354" i="1"/>
  <c r="N355" i="1"/>
  <c r="O355" i="1"/>
  <c r="P355" i="1"/>
  <c r="R355" i="1"/>
  <c r="U355" i="1"/>
  <c r="V355" i="1"/>
  <c r="N356" i="1"/>
  <c r="O356" i="1"/>
  <c r="P356" i="1"/>
  <c r="R356" i="1"/>
  <c r="U356" i="1"/>
  <c r="V356" i="1"/>
  <c r="N357" i="1"/>
  <c r="O357" i="1"/>
  <c r="P357" i="1"/>
  <c r="R357" i="1"/>
  <c r="U357" i="1"/>
  <c r="V357" i="1"/>
  <c r="N358" i="1"/>
  <c r="O358" i="1"/>
  <c r="P358" i="1"/>
  <c r="R358" i="1"/>
  <c r="U358" i="1"/>
  <c r="V358" i="1"/>
  <c r="N359" i="1"/>
  <c r="O359" i="1"/>
  <c r="P359" i="1"/>
  <c r="R359" i="1"/>
  <c r="U359" i="1"/>
  <c r="V359" i="1"/>
  <c r="N360" i="1"/>
  <c r="O360" i="1"/>
  <c r="P360" i="1"/>
  <c r="R360" i="1"/>
  <c r="U360" i="1"/>
  <c r="V360" i="1"/>
  <c r="N361" i="1"/>
  <c r="O361" i="1"/>
  <c r="P361" i="1"/>
  <c r="R361" i="1"/>
  <c r="U361" i="1"/>
  <c r="V361" i="1"/>
  <c r="N362" i="1"/>
  <c r="O362" i="1"/>
  <c r="P362" i="1"/>
  <c r="R362" i="1"/>
  <c r="U362" i="1"/>
  <c r="V362" i="1"/>
  <c r="N363" i="1"/>
  <c r="O363" i="1"/>
  <c r="P363" i="1"/>
  <c r="R363" i="1"/>
  <c r="U363" i="1"/>
  <c r="V363" i="1"/>
  <c r="N364" i="1"/>
  <c r="O364" i="1"/>
  <c r="P364" i="1"/>
  <c r="R364" i="1"/>
  <c r="U364" i="1"/>
  <c r="V364" i="1"/>
  <c r="N365" i="1"/>
  <c r="O365" i="1"/>
  <c r="P365" i="1"/>
  <c r="R365" i="1"/>
  <c r="U365" i="1"/>
  <c r="V365" i="1"/>
  <c r="N366" i="1"/>
  <c r="O366" i="1"/>
  <c r="P366" i="1"/>
  <c r="R366" i="1"/>
  <c r="U366" i="1"/>
  <c r="V366" i="1"/>
  <c r="N367" i="1"/>
  <c r="O367" i="1"/>
  <c r="P367" i="1"/>
  <c r="R367" i="1"/>
  <c r="U367" i="1"/>
  <c r="V367" i="1"/>
  <c r="N368" i="1"/>
  <c r="O368" i="1"/>
  <c r="P368" i="1"/>
  <c r="R368" i="1"/>
  <c r="U368" i="1"/>
  <c r="V368" i="1"/>
  <c r="N369" i="1"/>
  <c r="O369" i="1"/>
  <c r="P369" i="1"/>
  <c r="R369" i="1"/>
  <c r="U369" i="1"/>
  <c r="V369" i="1"/>
  <c r="N370" i="1"/>
  <c r="O370" i="1"/>
  <c r="P370" i="1"/>
  <c r="R370" i="1"/>
  <c r="U370" i="1"/>
  <c r="V370" i="1"/>
  <c r="N371" i="1"/>
  <c r="O371" i="1"/>
  <c r="P371" i="1"/>
  <c r="R371" i="1"/>
  <c r="U371" i="1"/>
  <c r="V371" i="1"/>
  <c r="N372" i="1"/>
  <c r="O372" i="1"/>
  <c r="P372" i="1"/>
  <c r="R372" i="1"/>
  <c r="U372" i="1"/>
  <c r="V372" i="1"/>
  <c r="N373" i="1"/>
  <c r="O373" i="1"/>
  <c r="P373" i="1"/>
  <c r="R373" i="1"/>
  <c r="U373" i="1"/>
  <c r="V373" i="1"/>
  <c r="N374" i="1"/>
  <c r="O374" i="1"/>
  <c r="P374" i="1"/>
  <c r="R374" i="1"/>
  <c r="U374" i="1"/>
  <c r="V374" i="1"/>
  <c r="N375" i="1"/>
  <c r="O375" i="1"/>
  <c r="P375" i="1"/>
  <c r="R375" i="1"/>
  <c r="U375" i="1"/>
  <c r="V375" i="1"/>
  <c r="N376" i="1"/>
  <c r="O376" i="1"/>
  <c r="P376" i="1"/>
  <c r="R376" i="1"/>
  <c r="U376" i="1"/>
  <c r="V376" i="1"/>
  <c r="N377" i="1"/>
  <c r="O377" i="1"/>
  <c r="P377" i="1"/>
  <c r="R377" i="1"/>
  <c r="U377" i="1"/>
  <c r="V377" i="1"/>
  <c r="N378" i="1"/>
  <c r="O378" i="1"/>
  <c r="P378" i="1"/>
  <c r="R378" i="1"/>
  <c r="U378" i="1"/>
  <c r="V378" i="1"/>
  <c r="N379" i="1"/>
  <c r="O379" i="1"/>
  <c r="P379" i="1"/>
  <c r="R379" i="1"/>
  <c r="U379" i="1"/>
  <c r="V379" i="1"/>
  <c r="N380" i="1"/>
  <c r="O380" i="1"/>
  <c r="P380" i="1"/>
  <c r="R380" i="1"/>
  <c r="U380" i="1"/>
  <c r="V380" i="1"/>
  <c r="N381" i="1"/>
  <c r="O381" i="1"/>
  <c r="P381" i="1"/>
  <c r="R381" i="1"/>
  <c r="U381" i="1"/>
  <c r="V381" i="1"/>
  <c r="N382" i="1"/>
  <c r="O382" i="1"/>
  <c r="P382" i="1"/>
  <c r="R382" i="1"/>
  <c r="U382" i="1"/>
  <c r="V382" i="1"/>
  <c r="N383" i="1"/>
  <c r="O383" i="1"/>
  <c r="P383" i="1"/>
  <c r="R383" i="1"/>
  <c r="U383" i="1"/>
  <c r="V383" i="1"/>
  <c r="N384" i="1"/>
  <c r="O384" i="1"/>
  <c r="P384" i="1"/>
  <c r="R384" i="1"/>
  <c r="U384" i="1"/>
  <c r="V384" i="1"/>
  <c r="N385" i="1"/>
  <c r="O385" i="1"/>
  <c r="P385" i="1"/>
  <c r="R385" i="1"/>
  <c r="U385" i="1"/>
  <c r="V385" i="1"/>
  <c r="N386" i="1"/>
  <c r="O386" i="1"/>
  <c r="P386" i="1"/>
  <c r="R386" i="1"/>
  <c r="U386" i="1"/>
  <c r="V386" i="1"/>
  <c r="N387" i="1"/>
  <c r="O387" i="1"/>
  <c r="P387" i="1"/>
  <c r="R387" i="1"/>
  <c r="U387" i="1"/>
  <c r="V387" i="1"/>
  <c r="N388" i="1"/>
  <c r="O388" i="1"/>
  <c r="P388" i="1"/>
  <c r="R388" i="1"/>
  <c r="U388" i="1"/>
  <c r="V388" i="1"/>
  <c r="N389" i="1"/>
  <c r="O389" i="1"/>
  <c r="P389" i="1"/>
  <c r="R389" i="1"/>
  <c r="U389" i="1"/>
  <c r="V389" i="1"/>
  <c r="N390" i="1"/>
  <c r="O390" i="1"/>
  <c r="P390" i="1"/>
  <c r="R390" i="1"/>
  <c r="U390" i="1"/>
  <c r="V390" i="1"/>
  <c r="N391" i="1"/>
  <c r="O391" i="1"/>
  <c r="P391" i="1"/>
  <c r="R391" i="1"/>
  <c r="U391" i="1"/>
  <c r="V391" i="1"/>
  <c r="N392" i="1"/>
  <c r="O392" i="1"/>
  <c r="P392" i="1"/>
  <c r="R392" i="1"/>
  <c r="U392" i="1"/>
  <c r="V392" i="1"/>
  <c r="N393" i="1"/>
  <c r="O393" i="1"/>
  <c r="P393" i="1"/>
  <c r="R393" i="1"/>
  <c r="U393" i="1"/>
  <c r="V393" i="1"/>
  <c r="N394" i="1"/>
  <c r="O394" i="1"/>
  <c r="P394" i="1"/>
  <c r="R394" i="1"/>
  <c r="U394" i="1"/>
  <c r="V394" i="1"/>
  <c r="N395" i="1"/>
  <c r="O395" i="1"/>
  <c r="P395" i="1"/>
  <c r="R395" i="1"/>
  <c r="U395" i="1"/>
  <c r="V395" i="1"/>
  <c r="N396" i="1"/>
  <c r="O396" i="1"/>
  <c r="P396" i="1"/>
  <c r="R396" i="1"/>
  <c r="U396" i="1"/>
  <c r="V396" i="1"/>
  <c r="N397" i="1"/>
  <c r="O397" i="1"/>
  <c r="P397" i="1"/>
  <c r="R397" i="1"/>
  <c r="U397" i="1"/>
  <c r="V397" i="1"/>
  <c r="N398" i="1"/>
  <c r="O398" i="1"/>
  <c r="P398" i="1"/>
  <c r="R398" i="1"/>
  <c r="U398" i="1"/>
  <c r="V398" i="1"/>
  <c r="N399" i="1"/>
  <c r="O399" i="1"/>
  <c r="P399" i="1"/>
  <c r="R399" i="1"/>
  <c r="U399" i="1"/>
  <c r="V399" i="1"/>
  <c r="N400" i="1"/>
  <c r="O400" i="1"/>
  <c r="P400" i="1"/>
  <c r="R400" i="1"/>
  <c r="U400" i="1"/>
  <c r="V400" i="1"/>
  <c r="N401" i="1"/>
  <c r="O401" i="1"/>
  <c r="P401" i="1"/>
  <c r="R401" i="1"/>
  <c r="U401" i="1"/>
  <c r="V401" i="1"/>
  <c r="N402" i="1"/>
  <c r="O402" i="1"/>
  <c r="P402" i="1"/>
  <c r="R402" i="1"/>
  <c r="U402" i="1"/>
  <c r="V402" i="1"/>
  <c r="N403" i="1"/>
  <c r="O403" i="1"/>
  <c r="P403" i="1"/>
  <c r="R403" i="1"/>
  <c r="U403" i="1"/>
  <c r="V403" i="1"/>
  <c r="N404" i="1"/>
  <c r="O404" i="1"/>
  <c r="P404" i="1"/>
  <c r="R404" i="1"/>
  <c r="U404" i="1"/>
  <c r="V404" i="1"/>
  <c r="N405" i="1"/>
  <c r="O405" i="1"/>
  <c r="P405" i="1"/>
  <c r="R405" i="1"/>
  <c r="U405" i="1"/>
  <c r="V405" i="1"/>
  <c r="N406" i="1"/>
  <c r="O406" i="1"/>
  <c r="P406" i="1"/>
  <c r="R406" i="1"/>
  <c r="U406" i="1"/>
  <c r="V406" i="1"/>
  <c r="N407" i="1"/>
  <c r="O407" i="1"/>
  <c r="P407" i="1"/>
  <c r="R407" i="1"/>
  <c r="U407" i="1"/>
  <c r="V407" i="1"/>
  <c r="N408" i="1"/>
  <c r="O408" i="1"/>
  <c r="P408" i="1"/>
  <c r="R408" i="1"/>
  <c r="U408" i="1"/>
  <c r="V408" i="1"/>
  <c r="N409" i="1"/>
  <c r="O409" i="1"/>
  <c r="P409" i="1"/>
  <c r="R409" i="1"/>
  <c r="U409" i="1"/>
  <c r="V409" i="1"/>
  <c r="N410" i="1"/>
  <c r="O410" i="1"/>
  <c r="P410" i="1"/>
  <c r="R410" i="1"/>
  <c r="U410" i="1"/>
  <c r="V410" i="1"/>
  <c r="N411" i="1"/>
  <c r="O411" i="1"/>
  <c r="P411" i="1"/>
  <c r="R411" i="1"/>
  <c r="U411" i="1"/>
  <c r="V411" i="1"/>
  <c r="N412" i="1"/>
  <c r="O412" i="1"/>
  <c r="P412" i="1"/>
  <c r="R412" i="1"/>
  <c r="U412" i="1"/>
  <c r="V412" i="1"/>
  <c r="N413" i="1"/>
  <c r="O413" i="1"/>
  <c r="P413" i="1"/>
  <c r="R413" i="1"/>
  <c r="U413" i="1"/>
  <c r="V413" i="1"/>
  <c r="N414" i="1"/>
  <c r="O414" i="1"/>
  <c r="P414" i="1"/>
  <c r="R414" i="1"/>
  <c r="U414" i="1"/>
  <c r="V414" i="1"/>
  <c r="N415" i="1"/>
  <c r="O415" i="1"/>
  <c r="P415" i="1"/>
  <c r="R415" i="1"/>
  <c r="U415" i="1"/>
  <c r="V415" i="1"/>
  <c r="N416" i="1"/>
  <c r="O416" i="1"/>
  <c r="P416" i="1"/>
  <c r="R416" i="1"/>
  <c r="U416" i="1"/>
  <c r="V416" i="1"/>
  <c r="N417" i="1"/>
  <c r="O417" i="1"/>
  <c r="P417" i="1"/>
  <c r="R417" i="1"/>
  <c r="U417" i="1"/>
  <c r="V417" i="1"/>
  <c r="N418" i="1"/>
  <c r="O418" i="1"/>
  <c r="P418" i="1"/>
  <c r="R418" i="1"/>
  <c r="U418" i="1"/>
  <c r="V418" i="1"/>
  <c r="N419" i="1"/>
  <c r="O419" i="1"/>
  <c r="P419" i="1"/>
  <c r="R419" i="1"/>
  <c r="U419" i="1"/>
  <c r="V419" i="1"/>
  <c r="N420" i="1"/>
  <c r="O420" i="1"/>
  <c r="P420" i="1"/>
  <c r="R420" i="1"/>
  <c r="U420" i="1"/>
  <c r="V420" i="1"/>
  <c r="N421" i="1"/>
  <c r="O421" i="1"/>
  <c r="P421" i="1"/>
  <c r="R421" i="1"/>
  <c r="U421" i="1"/>
  <c r="V421" i="1"/>
  <c r="N422" i="1"/>
  <c r="O422" i="1"/>
  <c r="P422" i="1"/>
  <c r="R422" i="1"/>
  <c r="U422" i="1"/>
  <c r="V422" i="1"/>
  <c r="N423" i="1"/>
  <c r="O423" i="1"/>
  <c r="P423" i="1"/>
  <c r="R423" i="1"/>
  <c r="U423" i="1"/>
  <c r="V423" i="1"/>
  <c r="N424" i="1"/>
  <c r="O424" i="1"/>
  <c r="P424" i="1"/>
  <c r="R424" i="1"/>
  <c r="U424" i="1"/>
  <c r="V424" i="1"/>
  <c r="N425" i="1"/>
  <c r="O425" i="1"/>
  <c r="P425" i="1"/>
  <c r="R425" i="1"/>
  <c r="U425" i="1"/>
  <c r="V425" i="1"/>
  <c r="N426" i="1"/>
  <c r="O426" i="1"/>
  <c r="P426" i="1"/>
  <c r="R426" i="1"/>
  <c r="U426" i="1"/>
  <c r="V426" i="1"/>
  <c r="N427" i="1"/>
  <c r="O427" i="1"/>
  <c r="P427" i="1"/>
  <c r="R427" i="1"/>
  <c r="U427" i="1"/>
  <c r="V427" i="1"/>
  <c r="N428" i="1"/>
  <c r="O428" i="1"/>
  <c r="P428" i="1"/>
  <c r="R428" i="1"/>
  <c r="U428" i="1"/>
  <c r="V428" i="1"/>
  <c r="N429" i="1"/>
  <c r="O429" i="1"/>
  <c r="P429" i="1"/>
  <c r="R429" i="1"/>
  <c r="U429" i="1"/>
  <c r="V429" i="1"/>
  <c r="N430" i="1"/>
  <c r="O430" i="1"/>
  <c r="P430" i="1"/>
  <c r="R430" i="1"/>
  <c r="U430" i="1"/>
  <c r="V430" i="1"/>
  <c r="N431" i="1"/>
  <c r="O431" i="1"/>
  <c r="P431" i="1"/>
  <c r="R431" i="1"/>
  <c r="U431" i="1"/>
  <c r="V431" i="1"/>
  <c r="N432" i="1"/>
  <c r="O432" i="1"/>
  <c r="P432" i="1"/>
  <c r="R432" i="1"/>
  <c r="U432" i="1"/>
  <c r="V432" i="1"/>
  <c r="N433" i="1"/>
  <c r="O433" i="1"/>
  <c r="P433" i="1"/>
  <c r="R433" i="1"/>
  <c r="U433" i="1"/>
  <c r="V433" i="1"/>
  <c r="N434" i="1"/>
  <c r="O434" i="1"/>
  <c r="P434" i="1"/>
  <c r="R434" i="1"/>
  <c r="U434" i="1"/>
  <c r="V434" i="1"/>
  <c r="N435" i="1"/>
  <c r="O435" i="1"/>
  <c r="P435" i="1"/>
  <c r="R435" i="1"/>
  <c r="U435" i="1"/>
  <c r="V435" i="1"/>
  <c r="N436" i="1"/>
  <c r="O436" i="1"/>
  <c r="P436" i="1"/>
  <c r="R436" i="1"/>
  <c r="U436" i="1"/>
  <c r="V436" i="1"/>
  <c r="N437" i="1"/>
  <c r="O437" i="1"/>
  <c r="P437" i="1"/>
  <c r="R437" i="1"/>
  <c r="U437" i="1"/>
  <c r="V437" i="1"/>
  <c r="N438" i="1"/>
  <c r="O438" i="1"/>
  <c r="P438" i="1"/>
  <c r="R438" i="1"/>
  <c r="U438" i="1"/>
  <c r="V438" i="1"/>
  <c r="N439" i="1"/>
  <c r="O439" i="1"/>
  <c r="P439" i="1"/>
  <c r="R439" i="1"/>
  <c r="U439" i="1"/>
  <c r="V439" i="1"/>
  <c r="N440" i="1"/>
  <c r="O440" i="1"/>
  <c r="P440" i="1"/>
  <c r="R440" i="1"/>
  <c r="U440" i="1"/>
  <c r="V440" i="1"/>
  <c r="N441" i="1"/>
  <c r="O441" i="1"/>
  <c r="P441" i="1"/>
  <c r="R441" i="1"/>
  <c r="U441" i="1"/>
  <c r="V441" i="1"/>
  <c r="N442" i="1"/>
  <c r="O442" i="1"/>
  <c r="P442" i="1"/>
  <c r="R442" i="1"/>
  <c r="U442" i="1"/>
  <c r="V442" i="1"/>
  <c r="N443" i="1"/>
  <c r="O443" i="1"/>
  <c r="P443" i="1"/>
  <c r="R443" i="1"/>
  <c r="U443" i="1"/>
  <c r="V443" i="1"/>
  <c r="N444" i="1"/>
  <c r="O444" i="1"/>
  <c r="P444" i="1"/>
  <c r="R444" i="1"/>
  <c r="U444" i="1"/>
  <c r="V444" i="1"/>
  <c r="N445" i="1"/>
  <c r="O445" i="1"/>
  <c r="P445" i="1"/>
  <c r="R445" i="1"/>
  <c r="U445" i="1"/>
  <c r="V445" i="1"/>
  <c r="N446" i="1"/>
  <c r="O446" i="1"/>
  <c r="P446" i="1"/>
  <c r="R446" i="1"/>
  <c r="U446" i="1"/>
  <c r="V446" i="1"/>
  <c r="N447" i="1"/>
  <c r="O447" i="1"/>
  <c r="P447" i="1"/>
  <c r="R447" i="1"/>
  <c r="U447" i="1"/>
  <c r="V447" i="1"/>
  <c r="N448" i="1"/>
  <c r="O448" i="1"/>
  <c r="P448" i="1"/>
  <c r="R448" i="1"/>
  <c r="U448" i="1"/>
  <c r="V448" i="1"/>
  <c r="N449" i="1"/>
  <c r="O449" i="1"/>
  <c r="P449" i="1"/>
  <c r="R449" i="1"/>
  <c r="U449" i="1"/>
  <c r="V449" i="1"/>
  <c r="N450" i="1"/>
  <c r="O450" i="1"/>
  <c r="P450" i="1"/>
  <c r="R450" i="1"/>
  <c r="U450" i="1"/>
  <c r="V450" i="1"/>
  <c r="N451" i="1"/>
  <c r="O451" i="1"/>
  <c r="P451" i="1"/>
  <c r="R451" i="1"/>
  <c r="U451" i="1"/>
  <c r="V451" i="1"/>
  <c r="N452" i="1"/>
  <c r="O452" i="1"/>
  <c r="P452" i="1"/>
  <c r="R452" i="1"/>
  <c r="U452" i="1"/>
  <c r="V452" i="1"/>
  <c r="N453" i="1"/>
  <c r="O453" i="1"/>
  <c r="P453" i="1"/>
  <c r="R453" i="1"/>
  <c r="U453" i="1"/>
  <c r="V453" i="1"/>
  <c r="N454" i="1"/>
  <c r="O454" i="1"/>
  <c r="P454" i="1"/>
  <c r="R454" i="1"/>
  <c r="U454" i="1"/>
  <c r="V454" i="1"/>
  <c r="N455" i="1"/>
  <c r="O455" i="1"/>
  <c r="P455" i="1"/>
  <c r="R455" i="1"/>
  <c r="U455" i="1"/>
  <c r="V455" i="1"/>
  <c r="N456" i="1"/>
  <c r="O456" i="1"/>
  <c r="P456" i="1"/>
  <c r="R456" i="1"/>
  <c r="U456" i="1"/>
  <c r="V456" i="1"/>
  <c r="N457" i="1"/>
  <c r="O457" i="1"/>
  <c r="P457" i="1"/>
  <c r="R457" i="1"/>
  <c r="U457" i="1"/>
  <c r="V457" i="1"/>
  <c r="N458" i="1"/>
  <c r="O458" i="1"/>
  <c r="P458" i="1"/>
  <c r="R458" i="1"/>
  <c r="U458" i="1"/>
  <c r="V458" i="1"/>
  <c r="N459" i="1"/>
  <c r="O459" i="1"/>
  <c r="P459" i="1"/>
  <c r="R459" i="1"/>
  <c r="U459" i="1"/>
  <c r="V459" i="1"/>
  <c r="N460" i="1"/>
  <c r="O460" i="1"/>
  <c r="P460" i="1"/>
  <c r="R460" i="1"/>
  <c r="U460" i="1"/>
  <c r="V460" i="1"/>
  <c r="N461" i="1"/>
  <c r="O461" i="1"/>
  <c r="P461" i="1"/>
  <c r="R461" i="1"/>
  <c r="U461" i="1"/>
  <c r="V461" i="1"/>
  <c r="N462" i="1"/>
  <c r="O462" i="1"/>
  <c r="P462" i="1"/>
  <c r="R462" i="1"/>
  <c r="U462" i="1"/>
  <c r="V462" i="1"/>
  <c r="N463" i="1"/>
  <c r="O463" i="1"/>
  <c r="P463" i="1"/>
  <c r="R463" i="1"/>
  <c r="U463" i="1"/>
  <c r="V463" i="1"/>
  <c r="N464" i="1"/>
  <c r="O464" i="1"/>
  <c r="P464" i="1"/>
  <c r="R464" i="1"/>
  <c r="U464" i="1"/>
  <c r="V464" i="1"/>
  <c r="N465" i="1"/>
  <c r="O465" i="1"/>
  <c r="P465" i="1"/>
  <c r="R465" i="1"/>
  <c r="U465" i="1"/>
  <c r="V465" i="1"/>
  <c r="N466" i="1"/>
  <c r="O466" i="1"/>
  <c r="P466" i="1"/>
  <c r="R466" i="1"/>
  <c r="U466" i="1"/>
  <c r="V466" i="1"/>
  <c r="N467" i="1"/>
  <c r="O467" i="1"/>
  <c r="P467" i="1"/>
  <c r="R467" i="1"/>
  <c r="U467" i="1"/>
  <c r="V467" i="1"/>
  <c r="N468" i="1"/>
  <c r="O468" i="1"/>
  <c r="P468" i="1"/>
  <c r="R468" i="1"/>
  <c r="U468" i="1"/>
  <c r="V468" i="1"/>
  <c r="N469" i="1"/>
  <c r="O469" i="1"/>
  <c r="P469" i="1"/>
  <c r="R469" i="1"/>
  <c r="U469" i="1"/>
  <c r="V469" i="1"/>
  <c r="N470" i="1"/>
  <c r="O470" i="1"/>
  <c r="P470" i="1"/>
  <c r="R470" i="1"/>
  <c r="U470" i="1"/>
  <c r="V470" i="1"/>
  <c r="N471" i="1"/>
  <c r="O471" i="1"/>
  <c r="P471" i="1"/>
  <c r="R471" i="1"/>
  <c r="U471" i="1"/>
  <c r="V471" i="1"/>
  <c r="N472" i="1"/>
  <c r="O472" i="1"/>
  <c r="P472" i="1"/>
  <c r="R472" i="1"/>
  <c r="U472" i="1"/>
  <c r="V472" i="1"/>
  <c r="N473" i="1"/>
  <c r="O473" i="1"/>
  <c r="P473" i="1"/>
  <c r="R473" i="1"/>
  <c r="U473" i="1"/>
  <c r="V473" i="1"/>
  <c r="N474" i="1"/>
  <c r="O474" i="1"/>
  <c r="P474" i="1"/>
  <c r="R474" i="1"/>
  <c r="U474" i="1"/>
  <c r="V474" i="1"/>
  <c r="N475" i="1"/>
  <c r="O475" i="1"/>
  <c r="P475" i="1"/>
  <c r="R475" i="1"/>
  <c r="U475" i="1"/>
  <c r="V475" i="1"/>
  <c r="N476" i="1"/>
  <c r="O476" i="1"/>
  <c r="P476" i="1"/>
  <c r="R476" i="1"/>
  <c r="U476" i="1"/>
  <c r="V476" i="1"/>
  <c r="N477" i="1"/>
  <c r="O477" i="1"/>
  <c r="P477" i="1"/>
  <c r="R477" i="1"/>
  <c r="U477" i="1"/>
  <c r="V477" i="1"/>
  <c r="N478" i="1"/>
  <c r="O478" i="1"/>
  <c r="P478" i="1"/>
  <c r="R478" i="1"/>
  <c r="U478" i="1"/>
  <c r="V478" i="1"/>
  <c r="N479" i="1"/>
  <c r="O479" i="1"/>
  <c r="P479" i="1"/>
  <c r="R479" i="1"/>
  <c r="U479" i="1"/>
  <c r="V479" i="1"/>
  <c r="N480" i="1"/>
  <c r="O480" i="1"/>
  <c r="P480" i="1"/>
  <c r="R480" i="1"/>
  <c r="U480" i="1"/>
  <c r="V480" i="1"/>
  <c r="N481" i="1"/>
  <c r="O481" i="1"/>
  <c r="P481" i="1"/>
  <c r="R481" i="1"/>
  <c r="U481" i="1"/>
  <c r="V481" i="1"/>
  <c r="N482" i="1"/>
  <c r="O482" i="1"/>
  <c r="P482" i="1"/>
  <c r="R482" i="1"/>
  <c r="U482" i="1"/>
  <c r="V482" i="1"/>
  <c r="N483" i="1"/>
  <c r="O483" i="1"/>
  <c r="P483" i="1"/>
  <c r="R483" i="1"/>
  <c r="U483" i="1"/>
  <c r="V483" i="1"/>
  <c r="N484" i="1"/>
  <c r="O484" i="1"/>
  <c r="P484" i="1"/>
  <c r="R484" i="1"/>
  <c r="U484" i="1"/>
  <c r="V484" i="1"/>
  <c r="N485" i="1"/>
  <c r="O485" i="1"/>
  <c r="P485" i="1"/>
  <c r="R485" i="1"/>
  <c r="U485" i="1"/>
  <c r="V485" i="1"/>
  <c r="N486" i="1"/>
  <c r="O486" i="1"/>
  <c r="P486" i="1"/>
  <c r="R486" i="1"/>
  <c r="U486" i="1"/>
  <c r="V486" i="1"/>
  <c r="N487" i="1"/>
  <c r="O487" i="1"/>
  <c r="P487" i="1"/>
  <c r="R487" i="1"/>
  <c r="U487" i="1"/>
  <c r="V487" i="1"/>
  <c r="N488" i="1"/>
  <c r="O488" i="1"/>
  <c r="P488" i="1"/>
  <c r="R488" i="1"/>
  <c r="U488" i="1"/>
  <c r="V488" i="1"/>
  <c r="N489" i="1"/>
  <c r="O489" i="1"/>
  <c r="P489" i="1"/>
  <c r="R489" i="1"/>
  <c r="U489" i="1"/>
  <c r="V489" i="1"/>
  <c r="N490" i="1"/>
  <c r="O490" i="1"/>
  <c r="P490" i="1"/>
  <c r="R490" i="1"/>
  <c r="U490" i="1"/>
  <c r="V490" i="1"/>
  <c r="N491" i="1"/>
  <c r="O491" i="1"/>
  <c r="P491" i="1"/>
  <c r="R491" i="1"/>
  <c r="U491" i="1"/>
  <c r="V491" i="1"/>
  <c r="N492" i="1"/>
  <c r="O492" i="1"/>
  <c r="P492" i="1"/>
  <c r="R492" i="1"/>
  <c r="U492" i="1"/>
  <c r="V492" i="1"/>
  <c r="N493" i="1"/>
  <c r="O493" i="1"/>
  <c r="P493" i="1"/>
  <c r="R493" i="1"/>
  <c r="U493" i="1"/>
  <c r="V493" i="1"/>
  <c r="N494" i="1"/>
  <c r="O494" i="1"/>
  <c r="P494" i="1"/>
  <c r="R494" i="1"/>
  <c r="U494" i="1"/>
  <c r="V494" i="1"/>
  <c r="N495" i="1"/>
  <c r="O495" i="1"/>
  <c r="P495" i="1"/>
  <c r="R495" i="1"/>
  <c r="U495" i="1"/>
  <c r="V495" i="1"/>
  <c r="N496" i="1"/>
  <c r="O496" i="1"/>
  <c r="P496" i="1"/>
  <c r="R496" i="1"/>
  <c r="U496" i="1"/>
  <c r="V496" i="1"/>
  <c r="N497" i="1"/>
  <c r="O497" i="1"/>
  <c r="P497" i="1"/>
  <c r="R497" i="1"/>
  <c r="U497" i="1"/>
  <c r="V497" i="1"/>
  <c r="N498" i="1"/>
  <c r="O498" i="1"/>
  <c r="P498" i="1"/>
  <c r="R498" i="1"/>
  <c r="U498" i="1"/>
  <c r="V498" i="1"/>
  <c r="N499" i="1"/>
  <c r="O499" i="1"/>
  <c r="P499" i="1"/>
  <c r="R499" i="1"/>
  <c r="U499" i="1"/>
  <c r="V499" i="1"/>
  <c r="N500" i="1"/>
  <c r="O500" i="1"/>
  <c r="P500" i="1"/>
  <c r="R500" i="1"/>
  <c r="U500" i="1"/>
  <c r="V500" i="1"/>
  <c r="N501" i="1"/>
  <c r="O501" i="1"/>
  <c r="P501" i="1"/>
  <c r="R501" i="1"/>
  <c r="U501" i="1"/>
  <c r="V501" i="1"/>
  <c r="N502" i="1"/>
  <c r="O502" i="1"/>
  <c r="P502" i="1"/>
  <c r="R502" i="1"/>
  <c r="U502" i="1"/>
  <c r="V502" i="1"/>
  <c r="N503" i="1"/>
  <c r="O503" i="1"/>
  <c r="P503" i="1"/>
  <c r="R503" i="1"/>
  <c r="U503" i="1"/>
  <c r="V503" i="1"/>
  <c r="N504" i="1"/>
  <c r="O504" i="1"/>
  <c r="P504" i="1"/>
  <c r="R504" i="1"/>
  <c r="U504" i="1"/>
  <c r="V504" i="1"/>
  <c r="N505" i="1"/>
  <c r="O505" i="1"/>
  <c r="P505" i="1"/>
  <c r="R505" i="1"/>
  <c r="U505" i="1"/>
  <c r="V505" i="1"/>
  <c r="N506" i="1"/>
  <c r="O506" i="1"/>
  <c r="P506" i="1"/>
  <c r="R506" i="1"/>
  <c r="U506" i="1"/>
  <c r="V506" i="1"/>
  <c r="N507" i="1"/>
  <c r="O507" i="1"/>
  <c r="P507" i="1"/>
  <c r="R507" i="1"/>
  <c r="U507" i="1"/>
  <c r="V507" i="1"/>
  <c r="N508" i="1"/>
  <c r="O508" i="1"/>
  <c r="P508" i="1"/>
  <c r="R508" i="1"/>
  <c r="U508" i="1"/>
  <c r="V508" i="1"/>
  <c r="N509" i="1"/>
  <c r="O509" i="1"/>
  <c r="P509" i="1"/>
  <c r="R509" i="1"/>
  <c r="U509" i="1"/>
  <c r="V509" i="1"/>
  <c r="N510" i="1"/>
  <c r="O510" i="1"/>
  <c r="P510" i="1"/>
  <c r="R510" i="1"/>
  <c r="U510" i="1"/>
  <c r="V510" i="1"/>
  <c r="N511" i="1"/>
  <c r="O511" i="1"/>
  <c r="P511" i="1"/>
  <c r="R511" i="1"/>
  <c r="U511" i="1"/>
  <c r="V511" i="1"/>
  <c r="N512" i="1"/>
  <c r="O512" i="1"/>
  <c r="P512" i="1"/>
  <c r="R512" i="1"/>
  <c r="U512" i="1"/>
  <c r="V512" i="1"/>
  <c r="N513" i="1"/>
  <c r="O513" i="1"/>
  <c r="P513" i="1"/>
  <c r="R513" i="1"/>
  <c r="U513" i="1"/>
  <c r="V513" i="1"/>
  <c r="N514" i="1"/>
  <c r="O514" i="1"/>
  <c r="P514" i="1"/>
  <c r="R514" i="1"/>
  <c r="U514" i="1"/>
  <c r="V514" i="1"/>
  <c r="N515" i="1"/>
  <c r="O515" i="1"/>
  <c r="P515" i="1"/>
  <c r="R515" i="1"/>
  <c r="U515" i="1"/>
  <c r="V515" i="1"/>
  <c r="N516" i="1"/>
  <c r="O516" i="1"/>
  <c r="P516" i="1"/>
  <c r="R516" i="1"/>
  <c r="U516" i="1"/>
  <c r="V516" i="1"/>
  <c r="N517" i="1"/>
  <c r="O517" i="1"/>
  <c r="P517" i="1"/>
  <c r="R517" i="1"/>
  <c r="U517" i="1"/>
  <c r="V517" i="1"/>
  <c r="N518" i="1"/>
  <c r="O518" i="1"/>
  <c r="P518" i="1"/>
  <c r="R518" i="1"/>
  <c r="U518" i="1"/>
  <c r="V518" i="1"/>
  <c r="N519" i="1"/>
  <c r="O519" i="1"/>
  <c r="P519" i="1"/>
  <c r="R519" i="1"/>
  <c r="U519" i="1"/>
  <c r="V519" i="1"/>
  <c r="N520" i="1"/>
  <c r="O520" i="1"/>
  <c r="P520" i="1"/>
  <c r="R520" i="1"/>
  <c r="U520" i="1"/>
  <c r="V520" i="1"/>
  <c r="N521" i="1"/>
  <c r="O521" i="1"/>
  <c r="P521" i="1"/>
  <c r="R521" i="1"/>
  <c r="U521" i="1"/>
  <c r="V521" i="1"/>
  <c r="N522" i="1"/>
  <c r="O522" i="1"/>
  <c r="P522" i="1"/>
  <c r="R522" i="1"/>
  <c r="U522" i="1"/>
  <c r="V522" i="1"/>
  <c r="N523" i="1"/>
  <c r="O523" i="1"/>
  <c r="P523" i="1"/>
  <c r="R523" i="1"/>
  <c r="U523" i="1"/>
  <c r="V523" i="1"/>
  <c r="N524" i="1"/>
  <c r="O524" i="1"/>
  <c r="P524" i="1"/>
  <c r="R524" i="1"/>
  <c r="U524" i="1"/>
  <c r="V524" i="1"/>
  <c r="N525" i="1"/>
  <c r="O525" i="1"/>
  <c r="P525" i="1"/>
  <c r="R525" i="1"/>
  <c r="U525" i="1"/>
  <c r="V525" i="1"/>
  <c r="N526" i="1"/>
  <c r="O526" i="1"/>
  <c r="P526" i="1"/>
  <c r="R526" i="1"/>
  <c r="U526" i="1"/>
  <c r="V526" i="1"/>
  <c r="N527" i="1"/>
  <c r="O527" i="1"/>
  <c r="P527" i="1"/>
  <c r="R527" i="1"/>
  <c r="U527" i="1"/>
  <c r="V527" i="1"/>
  <c r="N528" i="1"/>
  <c r="O528" i="1"/>
  <c r="P528" i="1"/>
  <c r="R528" i="1"/>
  <c r="U528" i="1"/>
  <c r="V528" i="1"/>
  <c r="N529" i="1"/>
  <c r="O529" i="1"/>
  <c r="P529" i="1"/>
  <c r="R529" i="1"/>
  <c r="U529" i="1"/>
  <c r="V529" i="1"/>
  <c r="N530" i="1"/>
  <c r="O530" i="1"/>
  <c r="P530" i="1"/>
  <c r="R530" i="1"/>
  <c r="U530" i="1"/>
  <c r="V530" i="1"/>
  <c r="N531" i="1"/>
  <c r="O531" i="1"/>
  <c r="P531" i="1"/>
  <c r="R531" i="1"/>
  <c r="U531" i="1"/>
  <c r="V531" i="1"/>
  <c r="N532" i="1"/>
  <c r="O532" i="1"/>
  <c r="P532" i="1"/>
  <c r="R532" i="1"/>
  <c r="U532" i="1"/>
  <c r="V532" i="1"/>
  <c r="N533" i="1"/>
  <c r="O533" i="1"/>
  <c r="P533" i="1"/>
  <c r="R533" i="1"/>
  <c r="U533" i="1"/>
  <c r="V533" i="1"/>
  <c r="N534" i="1"/>
  <c r="O534" i="1"/>
  <c r="P534" i="1"/>
  <c r="R534" i="1"/>
  <c r="U534" i="1"/>
  <c r="V534" i="1"/>
  <c r="N535" i="1"/>
  <c r="O535" i="1"/>
  <c r="P535" i="1"/>
  <c r="R535" i="1"/>
  <c r="U535" i="1"/>
  <c r="V535" i="1"/>
  <c r="N536" i="1"/>
  <c r="O536" i="1"/>
  <c r="P536" i="1"/>
  <c r="R536" i="1"/>
  <c r="U536" i="1"/>
  <c r="V536" i="1"/>
  <c r="N537" i="1"/>
  <c r="O537" i="1"/>
  <c r="P537" i="1"/>
  <c r="R537" i="1"/>
  <c r="U537" i="1"/>
  <c r="V537" i="1"/>
  <c r="N538" i="1"/>
  <c r="O538" i="1"/>
  <c r="P538" i="1"/>
  <c r="R538" i="1"/>
  <c r="U538" i="1"/>
  <c r="V538" i="1"/>
  <c r="N539" i="1"/>
  <c r="O539" i="1"/>
  <c r="P539" i="1"/>
  <c r="R539" i="1"/>
  <c r="U539" i="1"/>
  <c r="V539" i="1"/>
  <c r="N540" i="1"/>
  <c r="O540" i="1"/>
  <c r="P540" i="1"/>
  <c r="R540" i="1"/>
  <c r="U540" i="1"/>
  <c r="V540" i="1"/>
  <c r="N541" i="1"/>
  <c r="O541" i="1"/>
  <c r="P541" i="1"/>
  <c r="R541" i="1"/>
  <c r="U541" i="1"/>
  <c r="V541" i="1"/>
  <c r="N542" i="1"/>
  <c r="O542" i="1"/>
  <c r="P542" i="1"/>
  <c r="R542" i="1"/>
  <c r="U542" i="1"/>
  <c r="V542" i="1"/>
  <c r="N543" i="1"/>
  <c r="O543" i="1"/>
  <c r="P543" i="1"/>
  <c r="R543" i="1"/>
  <c r="U543" i="1"/>
  <c r="V543" i="1"/>
  <c r="N544" i="1"/>
  <c r="O544" i="1"/>
  <c r="P544" i="1"/>
  <c r="R544" i="1"/>
  <c r="U544" i="1"/>
  <c r="V544" i="1"/>
  <c r="N545" i="1"/>
  <c r="O545" i="1"/>
  <c r="P545" i="1"/>
  <c r="R545" i="1"/>
  <c r="U545" i="1"/>
  <c r="V545" i="1"/>
  <c r="N546" i="1"/>
  <c r="O546" i="1"/>
  <c r="P546" i="1"/>
  <c r="R546" i="1"/>
  <c r="U546" i="1"/>
  <c r="V546" i="1"/>
  <c r="N547" i="1"/>
  <c r="O547" i="1"/>
  <c r="P547" i="1"/>
  <c r="R547" i="1"/>
  <c r="U547" i="1"/>
  <c r="V547" i="1"/>
  <c r="N548" i="1"/>
  <c r="O548" i="1"/>
  <c r="P548" i="1"/>
  <c r="R548" i="1"/>
  <c r="U548" i="1"/>
  <c r="V548" i="1"/>
  <c r="N549" i="1"/>
  <c r="O549" i="1"/>
  <c r="P549" i="1"/>
  <c r="R549" i="1"/>
  <c r="U549" i="1"/>
  <c r="V549" i="1"/>
  <c r="N550" i="1"/>
  <c r="O550" i="1"/>
  <c r="P550" i="1"/>
  <c r="R550" i="1"/>
  <c r="U550" i="1"/>
  <c r="V550" i="1"/>
  <c r="N551" i="1"/>
  <c r="O551" i="1"/>
  <c r="P551" i="1"/>
  <c r="R551" i="1"/>
  <c r="U551" i="1"/>
  <c r="V551" i="1"/>
  <c r="N552" i="1"/>
  <c r="O552" i="1"/>
  <c r="P552" i="1"/>
  <c r="R552" i="1"/>
  <c r="U552" i="1"/>
  <c r="V552" i="1"/>
  <c r="N553" i="1"/>
  <c r="O553" i="1"/>
  <c r="P553" i="1"/>
  <c r="R553" i="1"/>
  <c r="U553" i="1"/>
  <c r="V553" i="1"/>
  <c r="N554" i="1"/>
  <c r="O554" i="1"/>
  <c r="P554" i="1"/>
  <c r="R554" i="1"/>
  <c r="U554" i="1"/>
  <c r="V554" i="1"/>
  <c r="N555" i="1"/>
  <c r="O555" i="1"/>
  <c r="P555" i="1"/>
  <c r="R555" i="1"/>
  <c r="U555" i="1"/>
  <c r="V555" i="1"/>
  <c r="N556" i="1"/>
  <c r="O556" i="1"/>
  <c r="P556" i="1"/>
  <c r="R556" i="1"/>
  <c r="U556" i="1"/>
  <c r="V556" i="1"/>
  <c r="N557" i="1"/>
  <c r="O557" i="1"/>
  <c r="P557" i="1"/>
  <c r="R557" i="1"/>
  <c r="U557" i="1"/>
  <c r="V557" i="1"/>
  <c r="N558" i="1"/>
  <c r="O558" i="1"/>
  <c r="P558" i="1"/>
  <c r="R558" i="1"/>
  <c r="U558" i="1"/>
  <c r="V558" i="1"/>
  <c r="N559" i="1"/>
  <c r="O559" i="1"/>
  <c r="P559" i="1"/>
  <c r="R559" i="1"/>
  <c r="U559" i="1"/>
  <c r="V559" i="1"/>
  <c r="N560" i="1"/>
  <c r="O560" i="1"/>
  <c r="P560" i="1"/>
  <c r="R560" i="1"/>
  <c r="U560" i="1"/>
  <c r="V560" i="1"/>
  <c r="N561" i="1"/>
  <c r="O561" i="1"/>
  <c r="P561" i="1"/>
  <c r="R561" i="1"/>
  <c r="U561" i="1"/>
  <c r="V561" i="1"/>
  <c r="N562" i="1"/>
  <c r="O562" i="1"/>
  <c r="P562" i="1"/>
  <c r="R562" i="1"/>
  <c r="U562" i="1"/>
  <c r="V562" i="1"/>
  <c r="N563" i="1"/>
  <c r="O563" i="1"/>
  <c r="P563" i="1"/>
  <c r="R563" i="1"/>
  <c r="U563" i="1"/>
  <c r="V563" i="1"/>
  <c r="N564" i="1"/>
  <c r="O564" i="1"/>
  <c r="P564" i="1"/>
  <c r="R564" i="1"/>
  <c r="U564" i="1"/>
  <c r="V564" i="1"/>
  <c r="N565" i="1"/>
  <c r="O565" i="1"/>
  <c r="P565" i="1"/>
  <c r="R565" i="1"/>
  <c r="U565" i="1"/>
  <c r="V565" i="1"/>
  <c r="N566" i="1"/>
  <c r="O566" i="1"/>
  <c r="P566" i="1"/>
  <c r="R566" i="1"/>
  <c r="U566" i="1"/>
  <c r="V566" i="1"/>
  <c r="N567" i="1"/>
  <c r="O567" i="1"/>
  <c r="P567" i="1"/>
  <c r="R567" i="1"/>
  <c r="U567" i="1"/>
  <c r="V567" i="1"/>
  <c r="N568" i="1"/>
  <c r="O568" i="1"/>
  <c r="P568" i="1"/>
  <c r="R568" i="1"/>
  <c r="U568" i="1"/>
  <c r="V568" i="1"/>
  <c r="N569" i="1"/>
  <c r="O569" i="1"/>
  <c r="P569" i="1"/>
  <c r="R569" i="1"/>
  <c r="U569" i="1"/>
  <c r="V569" i="1"/>
  <c r="N570" i="1"/>
  <c r="O570" i="1"/>
  <c r="P570" i="1"/>
  <c r="R570" i="1"/>
  <c r="U570" i="1"/>
  <c r="V570" i="1"/>
  <c r="N571" i="1"/>
  <c r="O571" i="1"/>
  <c r="P571" i="1"/>
  <c r="R571" i="1"/>
  <c r="U571" i="1"/>
  <c r="V571" i="1"/>
  <c r="N572" i="1"/>
  <c r="O572" i="1"/>
  <c r="P572" i="1"/>
  <c r="R572" i="1"/>
  <c r="U572" i="1"/>
  <c r="V572" i="1"/>
  <c r="N573" i="1"/>
  <c r="O573" i="1"/>
  <c r="P573" i="1"/>
  <c r="R573" i="1"/>
  <c r="U573" i="1"/>
  <c r="V573" i="1"/>
  <c r="N574" i="1"/>
  <c r="O574" i="1"/>
  <c r="P574" i="1"/>
  <c r="R574" i="1"/>
  <c r="U574" i="1"/>
  <c r="V574" i="1"/>
  <c r="N575" i="1"/>
  <c r="O575" i="1"/>
  <c r="P575" i="1"/>
  <c r="R575" i="1"/>
  <c r="U575" i="1"/>
  <c r="V575" i="1"/>
  <c r="N576" i="1"/>
  <c r="O576" i="1"/>
  <c r="P576" i="1"/>
  <c r="R576" i="1"/>
  <c r="U576" i="1"/>
  <c r="V576" i="1"/>
  <c r="N577" i="1"/>
  <c r="O577" i="1"/>
  <c r="P577" i="1"/>
  <c r="R577" i="1"/>
  <c r="U577" i="1"/>
  <c r="V577" i="1"/>
  <c r="N578" i="1"/>
  <c r="O578" i="1"/>
  <c r="P578" i="1"/>
  <c r="R578" i="1"/>
  <c r="U578" i="1"/>
  <c r="V578" i="1"/>
  <c r="N579" i="1"/>
  <c r="O579" i="1"/>
  <c r="P579" i="1"/>
  <c r="R579" i="1"/>
  <c r="U579" i="1"/>
  <c r="V579" i="1"/>
  <c r="N580" i="1"/>
  <c r="O580" i="1"/>
  <c r="P580" i="1"/>
  <c r="R580" i="1"/>
  <c r="U580" i="1"/>
  <c r="V580" i="1"/>
  <c r="N581" i="1"/>
  <c r="O581" i="1"/>
  <c r="P581" i="1"/>
  <c r="R581" i="1"/>
  <c r="U581" i="1"/>
  <c r="V581" i="1"/>
  <c r="N582" i="1"/>
  <c r="O582" i="1"/>
  <c r="P582" i="1"/>
  <c r="R582" i="1"/>
  <c r="U582" i="1"/>
  <c r="V582" i="1"/>
  <c r="N583" i="1"/>
  <c r="O583" i="1"/>
  <c r="P583" i="1"/>
  <c r="R583" i="1"/>
  <c r="U583" i="1"/>
  <c r="V583" i="1"/>
  <c r="N584" i="1"/>
  <c r="O584" i="1"/>
  <c r="P584" i="1"/>
  <c r="R584" i="1"/>
  <c r="U584" i="1"/>
  <c r="V584" i="1"/>
  <c r="N585" i="1"/>
  <c r="O585" i="1"/>
  <c r="P585" i="1"/>
  <c r="R585" i="1"/>
  <c r="U585" i="1"/>
  <c r="V585" i="1"/>
  <c r="N586" i="1"/>
  <c r="O586" i="1"/>
  <c r="P586" i="1"/>
  <c r="R586" i="1"/>
  <c r="U586" i="1"/>
  <c r="V586" i="1"/>
  <c r="N587" i="1"/>
  <c r="O587" i="1"/>
  <c r="P587" i="1"/>
  <c r="R587" i="1"/>
  <c r="U587" i="1"/>
  <c r="V587" i="1"/>
  <c r="N588" i="1"/>
  <c r="O588" i="1"/>
  <c r="P588" i="1"/>
  <c r="R588" i="1"/>
  <c r="U588" i="1"/>
  <c r="V588" i="1"/>
  <c r="N589" i="1"/>
  <c r="O589" i="1"/>
  <c r="P589" i="1"/>
  <c r="R589" i="1"/>
  <c r="U589" i="1"/>
  <c r="V589" i="1"/>
  <c r="N590" i="1"/>
  <c r="O590" i="1"/>
  <c r="P590" i="1"/>
  <c r="R590" i="1"/>
  <c r="U590" i="1"/>
  <c r="V590" i="1"/>
  <c r="N591" i="1"/>
  <c r="O591" i="1"/>
  <c r="P591" i="1"/>
  <c r="R591" i="1"/>
  <c r="U591" i="1"/>
  <c r="V591" i="1"/>
  <c r="N592" i="1"/>
  <c r="O592" i="1"/>
  <c r="P592" i="1"/>
  <c r="R592" i="1"/>
  <c r="U592" i="1"/>
  <c r="V592" i="1"/>
  <c r="N593" i="1"/>
  <c r="O593" i="1"/>
  <c r="P593" i="1"/>
  <c r="R593" i="1"/>
  <c r="U593" i="1"/>
  <c r="V593" i="1"/>
  <c r="N594" i="1"/>
  <c r="O594" i="1"/>
  <c r="P594" i="1"/>
  <c r="R594" i="1"/>
  <c r="U594" i="1"/>
  <c r="V594" i="1"/>
  <c r="N595" i="1"/>
  <c r="O595" i="1"/>
  <c r="P595" i="1"/>
  <c r="R595" i="1"/>
  <c r="U595" i="1"/>
  <c r="V595" i="1"/>
  <c r="N596" i="1"/>
  <c r="O596" i="1"/>
  <c r="P596" i="1"/>
  <c r="R596" i="1"/>
  <c r="U596" i="1"/>
  <c r="V596" i="1"/>
  <c r="N597" i="1"/>
  <c r="O597" i="1"/>
  <c r="P597" i="1"/>
  <c r="R597" i="1"/>
  <c r="U597" i="1"/>
  <c r="V597" i="1"/>
  <c r="N598" i="1"/>
  <c r="O598" i="1"/>
  <c r="P598" i="1"/>
  <c r="R598" i="1"/>
  <c r="U598" i="1"/>
  <c r="V598" i="1"/>
  <c r="N599" i="1"/>
  <c r="O599" i="1"/>
  <c r="P599" i="1"/>
  <c r="R599" i="1"/>
  <c r="U599" i="1"/>
  <c r="V599" i="1"/>
  <c r="N600" i="1"/>
  <c r="O600" i="1"/>
  <c r="P600" i="1"/>
  <c r="R600" i="1"/>
  <c r="U600" i="1"/>
  <c r="V600" i="1"/>
  <c r="N601" i="1"/>
  <c r="O601" i="1"/>
  <c r="P601" i="1"/>
  <c r="R601" i="1"/>
  <c r="U601" i="1"/>
  <c r="V601" i="1"/>
  <c r="N602" i="1"/>
  <c r="O602" i="1"/>
  <c r="P602" i="1"/>
  <c r="R602" i="1"/>
  <c r="U602" i="1"/>
  <c r="V602" i="1"/>
  <c r="N603" i="1"/>
  <c r="O603" i="1"/>
  <c r="P603" i="1"/>
  <c r="R603" i="1"/>
  <c r="U603" i="1"/>
  <c r="V603" i="1"/>
  <c r="N604" i="1"/>
  <c r="O604" i="1"/>
  <c r="P604" i="1"/>
  <c r="R604" i="1"/>
  <c r="U604" i="1"/>
  <c r="V604" i="1"/>
  <c r="N605" i="1"/>
  <c r="O605" i="1"/>
  <c r="P605" i="1"/>
  <c r="R605" i="1"/>
  <c r="U605" i="1"/>
  <c r="V605" i="1"/>
  <c r="N606" i="1"/>
  <c r="O606" i="1"/>
  <c r="P606" i="1"/>
  <c r="R606" i="1"/>
  <c r="U606" i="1"/>
  <c r="V606" i="1"/>
  <c r="N607" i="1"/>
  <c r="O607" i="1"/>
  <c r="P607" i="1"/>
  <c r="R607" i="1"/>
  <c r="U607" i="1"/>
  <c r="V607" i="1"/>
  <c r="N608" i="1"/>
  <c r="O608" i="1"/>
  <c r="P608" i="1"/>
  <c r="R608" i="1"/>
  <c r="U608" i="1"/>
  <c r="V608" i="1"/>
  <c r="N609" i="1"/>
  <c r="O609" i="1"/>
  <c r="P609" i="1"/>
  <c r="R609" i="1"/>
  <c r="U609" i="1"/>
  <c r="V609" i="1"/>
  <c r="N610" i="1"/>
  <c r="O610" i="1"/>
  <c r="P610" i="1"/>
  <c r="R610" i="1"/>
  <c r="U610" i="1"/>
  <c r="V610" i="1"/>
  <c r="N611" i="1"/>
  <c r="O611" i="1"/>
  <c r="P611" i="1"/>
  <c r="R611" i="1"/>
  <c r="U611" i="1"/>
  <c r="V611" i="1"/>
  <c r="N612" i="1"/>
  <c r="O612" i="1"/>
  <c r="P612" i="1"/>
  <c r="R612" i="1"/>
  <c r="U612" i="1"/>
  <c r="V612" i="1"/>
  <c r="N613" i="1"/>
  <c r="O613" i="1"/>
  <c r="P613" i="1"/>
  <c r="R613" i="1"/>
  <c r="U613" i="1"/>
  <c r="V613" i="1"/>
  <c r="N614" i="1"/>
  <c r="O614" i="1"/>
  <c r="P614" i="1"/>
  <c r="R614" i="1"/>
  <c r="U614" i="1"/>
  <c r="V614" i="1"/>
  <c r="N615" i="1"/>
  <c r="O615" i="1"/>
  <c r="P615" i="1"/>
  <c r="R615" i="1"/>
  <c r="U615" i="1"/>
  <c r="V615" i="1"/>
  <c r="N616" i="1"/>
  <c r="O616" i="1"/>
  <c r="P616" i="1"/>
  <c r="R616" i="1"/>
  <c r="U616" i="1"/>
  <c r="V616" i="1"/>
  <c r="N617" i="1"/>
  <c r="O617" i="1"/>
  <c r="P617" i="1"/>
  <c r="R617" i="1"/>
  <c r="U617" i="1"/>
  <c r="V617" i="1"/>
  <c r="N618" i="1"/>
  <c r="O618" i="1"/>
  <c r="P618" i="1"/>
  <c r="R618" i="1"/>
  <c r="U618" i="1"/>
  <c r="V618" i="1"/>
  <c r="N619" i="1"/>
  <c r="O619" i="1"/>
  <c r="P619" i="1"/>
  <c r="R619" i="1"/>
  <c r="U619" i="1"/>
  <c r="V619" i="1"/>
  <c r="N620" i="1"/>
  <c r="O620" i="1"/>
  <c r="P620" i="1"/>
  <c r="R620" i="1"/>
  <c r="U620" i="1"/>
  <c r="V620" i="1"/>
  <c r="N621" i="1"/>
  <c r="O621" i="1"/>
  <c r="P621" i="1"/>
  <c r="R621" i="1"/>
  <c r="U621" i="1"/>
  <c r="V621" i="1"/>
  <c r="N622" i="1"/>
  <c r="O622" i="1"/>
  <c r="P622" i="1"/>
  <c r="R622" i="1"/>
  <c r="U622" i="1"/>
  <c r="V622" i="1"/>
  <c r="N623" i="1"/>
  <c r="O623" i="1"/>
  <c r="P623" i="1"/>
  <c r="R623" i="1"/>
  <c r="U623" i="1"/>
  <c r="V623" i="1"/>
  <c r="N624" i="1"/>
  <c r="O624" i="1"/>
  <c r="P624" i="1"/>
  <c r="R624" i="1"/>
  <c r="U624" i="1"/>
  <c r="V624" i="1"/>
  <c r="N625" i="1"/>
  <c r="O625" i="1"/>
  <c r="P625" i="1"/>
  <c r="R625" i="1"/>
  <c r="U625" i="1"/>
  <c r="V625" i="1"/>
  <c r="N626" i="1"/>
  <c r="O626" i="1"/>
  <c r="P626" i="1"/>
  <c r="R626" i="1"/>
  <c r="U626" i="1"/>
  <c r="V626" i="1"/>
  <c r="N627" i="1"/>
  <c r="O627" i="1"/>
  <c r="P627" i="1"/>
  <c r="R627" i="1"/>
  <c r="U627" i="1"/>
  <c r="V627" i="1"/>
  <c r="N628" i="1"/>
  <c r="O628" i="1"/>
  <c r="P628" i="1"/>
  <c r="R628" i="1"/>
  <c r="U628" i="1"/>
  <c r="V628" i="1"/>
  <c r="N629" i="1"/>
  <c r="O629" i="1"/>
  <c r="P629" i="1"/>
  <c r="R629" i="1"/>
  <c r="U629" i="1"/>
  <c r="V629" i="1"/>
  <c r="N630" i="1"/>
  <c r="O630" i="1"/>
  <c r="P630" i="1"/>
  <c r="R630" i="1"/>
  <c r="U630" i="1"/>
  <c r="V630" i="1"/>
  <c r="N631" i="1"/>
  <c r="O631" i="1"/>
  <c r="P631" i="1"/>
  <c r="R631" i="1"/>
  <c r="U631" i="1"/>
  <c r="V631" i="1"/>
  <c r="N632" i="1"/>
  <c r="O632" i="1"/>
  <c r="P632" i="1"/>
  <c r="R632" i="1"/>
  <c r="U632" i="1"/>
  <c r="V632" i="1"/>
  <c r="N633" i="1"/>
  <c r="O633" i="1"/>
  <c r="P633" i="1"/>
  <c r="R633" i="1"/>
  <c r="U633" i="1"/>
  <c r="V633" i="1"/>
  <c r="N634" i="1"/>
  <c r="O634" i="1"/>
  <c r="P634" i="1"/>
  <c r="R634" i="1"/>
  <c r="U634" i="1"/>
  <c r="V634" i="1"/>
  <c r="N635" i="1"/>
  <c r="O635" i="1"/>
  <c r="P635" i="1"/>
  <c r="R635" i="1"/>
  <c r="U635" i="1"/>
  <c r="V635" i="1"/>
  <c r="N636" i="1"/>
  <c r="O636" i="1"/>
  <c r="P636" i="1"/>
  <c r="R636" i="1"/>
  <c r="U636" i="1"/>
  <c r="V636" i="1"/>
  <c r="N637" i="1"/>
  <c r="O637" i="1"/>
  <c r="P637" i="1"/>
  <c r="R637" i="1"/>
  <c r="U637" i="1"/>
  <c r="V637" i="1"/>
  <c r="N638" i="1"/>
  <c r="O638" i="1"/>
  <c r="P638" i="1"/>
  <c r="R638" i="1"/>
  <c r="U638" i="1"/>
  <c r="V638" i="1"/>
  <c r="N639" i="1"/>
  <c r="O639" i="1"/>
  <c r="P639" i="1"/>
  <c r="R639" i="1"/>
  <c r="U639" i="1"/>
  <c r="V639" i="1"/>
  <c r="N640" i="1"/>
  <c r="O640" i="1"/>
  <c r="P640" i="1"/>
  <c r="R640" i="1"/>
  <c r="U640" i="1"/>
  <c r="V640" i="1"/>
  <c r="N641" i="1"/>
  <c r="O641" i="1"/>
  <c r="P641" i="1"/>
  <c r="R641" i="1"/>
  <c r="U641" i="1"/>
  <c r="V641" i="1"/>
  <c r="N642" i="1"/>
  <c r="O642" i="1"/>
  <c r="P642" i="1"/>
  <c r="R642" i="1"/>
  <c r="U642" i="1"/>
  <c r="V642" i="1"/>
  <c r="N643" i="1"/>
  <c r="O643" i="1"/>
  <c r="P643" i="1"/>
  <c r="R643" i="1"/>
  <c r="U643" i="1"/>
  <c r="V643" i="1"/>
  <c r="N644" i="1"/>
  <c r="O644" i="1"/>
  <c r="P644" i="1"/>
  <c r="R644" i="1"/>
  <c r="U644" i="1"/>
  <c r="V644" i="1"/>
  <c r="N645" i="1"/>
  <c r="O645" i="1"/>
  <c r="P645" i="1"/>
  <c r="R645" i="1"/>
  <c r="U645" i="1"/>
  <c r="V645" i="1"/>
  <c r="N646" i="1"/>
  <c r="O646" i="1"/>
  <c r="P646" i="1"/>
  <c r="R646" i="1"/>
  <c r="U646" i="1"/>
  <c r="V646" i="1"/>
  <c r="N647" i="1"/>
  <c r="O647" i="1"/>
  <c r="P647" i="1"/>
  <c r="R647" i="1"/>
  <c r="U647" i="1"/>
  <c r="V647" i="1"/>
  <c r="N648" i="1"/>
  <c r="O648" i="1"/>
  <c r="P648" i="1"/>
  <c r="R648" i="1"/>
  <c r="U648" i="1"/>
  <c r="V648" i="1"/>
  <c r="N649" i="1"/>
  <c r="O649" i="1"/>
  <c r="P649" i="1"/>
  <c r="R649" i="1"/>
  <c r="U649" i="1"/>
  <c r="V649" i="1"/>
  <c r="N650" i="1"/>
  <c r="O650" i="1"/>
  <c r="P650" i="1"/>
  <c r="R650" i="1"/>
  <c r="U650" i="1"/>
  <c r="V650" i="1"/>
  <c r="N651" i="1"/>
  <c r="O651" i="1"/>
  <c r="P651" i="1"/>
  <c r="R651" i="1"/>
  <c r="U651" i="1"/>
  <c r="V651" i="1"/>
  <c r="N652" i="1"/>
  <c r="O652" i="1"/>
  <c r="P652" i="1"/>
  <c r="R652" i="1"/>
  <c r="U652" i="1"/>
  <c r="V652" i="1"/>
  <c r="N653" i="1"/>
  <c r="O653" i="1"/>
  <c r="P653" i="1"/>
  <c r="R653" i="1"/>
  <c r="U653" i="1"/>
  <c r="V653" i="1"/>
  <c r="N654" i="1"/>
  <c r="O654" i="1"/>
  <c r="P654" i="1"/>
  <c r="R654" i="1"/>
  <c r="U654" i="1"/>
  <c r="V654" i="1"/>
  <c r="N655" i="1"/>
  <c r="O655" i="1"/>
  <c r="P655" i="1"/>
  <c r="R655" i="1"/>
  <c r="U655" i="1"/>
  <c r="V655" i="1"/>
  <c r="N656" i="1"/>
  <c r="O656" i="1"/>
  <c r="P656" i="1"/>
  <c r="R656" i="1"/>
  <c r="U656" i="1"/>
  <c r="V656" i="1"/>
  <c r="N657" i="1"/>
  <c r="O657" i="1"/>
  <c r="P657" i="1"/>
  <c r="R657" i="1"/>
  <c r="U657" i="1"/>
  <c r="V657" i="1"/>
  <c r="N658" i="1"/>
  <c r="O658" i="1"/>
  <c r="P658" i="1"/>
  <c r="R658" i="1"/>
  <c r="U658" i="1"/>
  <c r="V658" i="1"/>
  <c r="N659" i="1"/>
  <c r="O659" i="1"/>
  <c r="P659" i="1"/>
  <c r="R659" i="1"/>
  <c r="U659" i="1"/>
  <c r="V659" i="1"/>
  <c r="N660" i="1"/>
  <c r="O660" i="1"/>
  <c r="P660" i="1"/>
  <c r="R660" i="1"/>
  <c r="U660" i="1"/>
  <c r="V660" i="1"/>
  <c r="N661" i="1"/>
  <c r="O661" i="1"/>
  <c r="P661" i="1"/>
  <c r="R661" i="1"/>
  <c r="U661" i="1"/>
  <c r="V661" i="1"/>
  <c r="N662" i="1"/>
  <c r="O662" i="1"/>
  <c r="P662" i="1"/>
  <c r="R662" i="1"/>
  <c r="U662" i="1"/>
  <c r="V662" i="1"/>
  <c r="N663" i="1"/>
  <c r="O663" i="1"/>
  <c r="P663" i="1"/>
  <c r="R663" i="1"/>
  <c r="U663" i="1"/>
  <c r="V663" i="1"/>
  <c r="N664" i="1"/>
  <c r="O664" i="1"/>
  <c r="P664" i="1"/>
  <c r="R664" i="1"/>
  <c r="U664" i="1"/>
  <c r="V664" i="1"/>
  <c r="N665" i="1"/>
  <c r="O665" i="1"/>
  <c r="P665" i="1"/>
  <c r="R665" i="1"/>
  <c r="U665" i="1"/>
  <c r="V665" i="1"/>
  <c r="N666" i="1"/>
  <c r="O666" i="1"/>
  <c r="P666" i="1"/>
  <c r="R666" i="1"/>
  <c r="U666" i="1"/>
  <c r="V666" i="1"/>
  <c r="N667" i="1"/>
  <c r="O667" i="1"/>
  <c r="P667" i="1"/>
  <c r="R667" i="1"/>
  <c r="U667" i="1"/>
  <c r="V667" i="1"/>
  <c r="N668" i="1"/>
  <c r="O668" i="1"/>
  <c r="P668" i="1"/>
  <c r="R668" i="1"/>
  <c r="U668" i="1"/>
  <c r="V668" i="1"/>
  <c r="N669" i="1"/>
  <c r="O669" i="1"/>
  <c r="P669" i="1"/>
  <c r="R669" i="1"/>
  <c r="U669" i="1"/>
  <c r="V669" i="1"/>
  <c r="N670" i="1"/>
  <c r="O670" i="1"/>
  <c r="P670" i="1"/>
  <c r="R670" i="1"/>
  <c r="U670" i="1"/>
  <c r="V670" i="1"/>
  <c r="N671" i="1"/>
  <c r="O671" i="1"/>
  <c r="P671" i="1"/>
  <c r="R671" i="1"/>
  <c r="U671" i="1"/>
  <c r="V671" i="1"/>
  <c r="N672" i="1"/>
  <c r="O672" i="1"/>
  <c r="P672" i="1"/>
  <c r="R672" i="1"/>
  <c r="U672" i="1"/>
  <c r="V672" i="1"/>
  <c r="N673" i="1"/>
  <c r="O673" i="1"/>
  <c r="P673" i="1"/>
  <c r="R673" i="1"/>
  <c r="U673" i="1"/>
  <c r="V673" i="1"/>
  <c r="N674" i="1"/>
  <c r="O674" i="1"/>
  <c r="P674" i="1"/>
  <c r="R674" i="1"/>
  <c r="U674" i="1"/>
  <c r="V674" i="1"/>
  <c r="N675" i="1"/>
  <c r="O675" i="1"/>
  <c r="P675" i="1"/>
  <c r="R675" i="1"/>
  <c r="U675" i="1"/>
  <c r="V675" i="1"/>
  <c r="N676" i="1"/>
  <c r="O676" i="1"/>
  <c r="P676" i="1"/>
  <c r="R676" i="1"/>
  <c r="U676" i="1"/>
  <c r="V676" i="1"/>
  <c r="N677" i="1"/>
  <c r="O677" i="1"/>
  <c r="P677" i="1"/>
  <c r="R677" i="1"/>
  <c r="U677" i="1"/>
  <c r="V677" i="1"/>
  <c r="N678" i="1"/>
  <c r="O678" i="1"/>
  <c r="P678" i="1"/>
  <c r="R678" i="1"/>
  <c r="U678" i="1"/>
  <c r="V678" i="1"/>
  <c r="N679" i="1"/>
  <c r="O679" i="1"/>
  <c r="P679" i="1"/>
  <c r="R679" i="1"/>
  <c r="U679" i="1"/>
  <c r="V679" i="1"/>
  <c r="N680" i="1"/>
  <c r="O680" i="1"/>
  <c r="P680" i="1"/>
  <c r="R680" i="1"/>
  <c r="U680" i="1"/>
  <c r="V680" i="1"/>
  <c r="N681" i="1"/>
  <c r="O681" i="1"/>
  <c r="P681" i="1"/>
  <c r="R681" i="1"/>
  <c r="U681" i="1"/>
  <c r="V681" i="1"/>
  <c r="N682" i="1"/>
  <c r="O682" i="1"/>
  <c r="P682" i="1"/>
  <c r="R682" i="1"/>
  <c r="U682" i="1"/>
  <c r="V682" i="1"/>
  <c r="N683" i="1"/>
  <c r="O683" i="1"/>
  <c r="P683" i="1"/>
  <c r="R683" i="1"/>
  <c r="U683" i="1"/>
  <c r="V683" i="1"/>
  <c r="N684" i="1"/>
  <c r="O684" i="1"/>
  <c r="P684" i="1"/>
  <c r="R684" i="1"/>
  <c r="U684" i="1"/>
  <c r="V684" i="1"/>
  <c r="N685" i="1"/>
  <c r="O685" i="1"/>
  <c r="P685" i="1"/>
  <c r="R685" i="1"/>
  <c r="U685" i="1"/>
  <c r="V685" i="1"/>
  <c r="N686" i="1"/>
  <c r="O686" i="1"/>
  <c r="P686" i="1"/>
  <c r="R686" i="1"/>
  <c r="U686" i="1"/>
  <c r="V686" i="1"/>
  <c r="N687" i="1"/>
  <c r="O687" i="1"/>
  <c r="P687" i="1"/>
  <c r="R687" i="1"/>
  <c r="U687" i="1"/>
  <c r="V687" i="1"/>
  <c r="N688" i="1"/>
  <c r="O688" i="1"/>
  <c r="P688" i="1"/>
  <c r="R688" i="1"/>
  <c r="U688" i="1"/>
  <c r="V688" i="1"/>
  <c r="N689" i="1"/>
  <c r="O689" i="1"/>
  <c r="P689" i="1"/>
  <c r="R689" i="1"/>
  <c r="U689" i="1"/>
  <c r="V689" i="1"/>
  <c r="N690" i="1"/>
  <c r="O690" i="1"/>
  <c r="P690" i="1"/>
  <c r="R690" i="1"/>
  <c r="U690" i="1"/>
  <c r="V690" i="1"/>
  <c r="N691" i="1"/>
  <c r="O691" i="1"/>
  <c r="P691" i="1"/>
  <c r="R691" i="1"/>
  <c r="U691" i="1"/>
  <c r="V691" i="1"/>
  <c r="N692" i="1"/>
  <c r="O692" i="1"/>
  <c r="P692" i="1"/>
  <c r="R692" i="1"/>
  <c r="U692" i="1"/>
  <c r="V692" i="1"/>
  <c r="N693" i="1"/>
  <c r="O693" i="1"/>
  <c r="P693" i="1"/>
  <c r="R693" i="1"/>
  <c r="U693" i="1"/>
  <c r="V693" i="1"/>
  <c r="N694" i="1"/>
  <c r="O694" i="1"/>
  <c r="P694" i="1"/>
  <c r="R694" i="1"/>
  <c r="U694" i="1"/>
  <c r="V694" i="1"/>
  <c r="N695" i="1"/>
  <c r="O695" i="1"/>
  <c r="P695" i="1"/>
  <c r="R695" i="1"/>
  <c r="U695" i="1"/>
  <c r="V695" i="1"/>
  <c r="N696" i="1"/>
  <c r="O696" i="1"/>
  <c r="P696" i="1"/>
  <c r="R696" i="1"/>
  <c r="U696" i="1"/>
  <c r="V696" i="1"/>
  <c r="N697" i="1"/>
  <c r="O697" i="1"/>
  <c r="P697" i="1"/>
  <c r="R697" i="1"/>
  <c r="U697" i="1"/>
  <c r="V697" i="1"/>
  <c r="N698" i="1"/>
  <c r="O698" i="1"/>
  <c r="P698" i="1"/>
  <c r="R698" i="1"/>
  <c r="U698" i="1"/>
  <c r="V698" i="1"/>
  <c r="N699" i="1"/>
  <c r="O699" i="1"/>
  <c r="P699" i="1"/>
  <c r="R699" i="1"/>
  <c r="U699" i="1"/>
  <c r="V699" i="1"/>
  <c r="N700" i="1"/>
  <c r="O700" i="1"/>
  <c r="P700" i="1"/>
  <c r="R700" i="1"/>
  <c r="U700" i="1"/>
  <c r="V700" i="1"/>
  <c r="N701" i="1"/>
  <c r="O701" i="1"/>
  <c r="P701" i="1"/>
  <c r="R701" i="1"/>
  <c r="U701" i="1"/>
  <c r="V701" i="1"/>
  <c r="N702" i="1"/>
  <c r="O702" i="1"/>
  <c r="P702" i="1"/>
  <c r="R702" i="1"/>
  <c r="U702" i="1"/>
  <c r="V702" i="1"/>
  <c r="N703" i="1"/>
  <c r="O703" i="1"/>
  <c r="P703" i="1"/>
  <c r="R703" i="1"/>
  <c r="U703" i="1"/>
  <c r="V703" i="1"/>
  <c r="N704" i="1"/>
  <c r="O704" i="1"/>
  <c r="P704" i="1"/>
  <c r="R704" i="1"/>
  <c r="U704" i="1"/>
  <c r="V704" i="1"/>
  <c r="N705" i="1"/>
  <c r="O705" i="1"/>
  <c r="P705" i="1"/>
  <c r="R705" i="1"/>
  <c r="U705" i="1"/>
  <c r="V705" i="1"/>
  <c r="N706" i="1"/>
  <c r="O706" i="1"/>
  <c r="P706" i="1"/>
  <c r="R706" i="1"/>
  <c r="U706" i="1"/>
  <c r="V706" i="1"/>
  <c r="N707" i="1"/>
  <c r="O707" i="1"/>
  <c r="P707" i="1"/>
  <c r="R707" i="1"/>
  <c r="U707" i="1"/>
  <c r="V707" i="1"/>
  <c r="N708" i="1"/>
  <c r="O708" i="1"/>
  <c r="P708" i="1"/>
  <c r="R708" i="1"/>
  <c r="U708" i="1"/>
  <c r="V708" i="1"/>
  <c r="N709" i="1"/>
  <c r="O709" i="1"/>
  <c r="P709" i="1"/>
  <c r="R709" i="1"/>
  <c r="U709" i="1"/>
  <c r="V709" i="1"/>
  <c r="N710" i="1"/>
  <c r="O710" i="1"/>
  <c r="P710" i="1"/>
  <c r="R710" i="1"/>
  <c r="U710" i="1"/>
  <c r="V710" i="1"/>
  <c r="N711" i="1"/>
  <c r="O711" i="1"/>
  <c r="P711" i="1"/>
  <c r="R711" i="1"/>
  <c r="U711" i="1"/>
  <c r="V711" i="1"/>
  <c r="N712" i="1"/>
  <c r="O712" i="1"/>
  <c r="P712" i="1"/>
  <c r="R712" i="1"/>
  <c r="U712" i="1"/>
  <c r="V712" i="1"/>
  <c r="N713" i="1"/>
  <c r="O713" i="1"/>
  <c r="P713" i="1"/>
  <c r="R713" i="1"/>
  <c r="U713" i="1"/>
  <c r="V713" i="1"/>
  <c r="N714" i="1"/>
  <c r="O714" i="1"/>
  <c r="P714" i="1"/>
  <c r="R714" i="1"/>
  <c r="U714" i="1"/>
  <c r="V714" i="1"/>
  <c r="N715" i="1"/>
  <c r="O715" i="1"/>
  <c r="P715" i="1"/>
  <c r="R715" i="1"/>
  <c r="U715" i="1"/>
  <c r="V715" i="1"/>
  <c r="N716" i="1"/>
  <c r="O716" i="1"/>
  <c r="P716" i="1"/>
  <c r="R716" i="1"/>
  <c r="U716" i="1"/>
  <c r="V716" i="1"/>
  <c r="N717" i="1"/>
  <c r="O717" i="1"/>
  <c r="P717" i="1"/>
  <c r="R717" i="1"/>
  <c r="U717" i="1"/>
  <c r="V717" i="1"/>
  <c r="N718" i="1"/>
  <c r="O718" i="1"/>
  <c r="P718" i="1"/>
  <c r="R718" i="1"/>
  <c r="U718" i="1"/>
  <c r="V718" i="1"/>
  <c r="N719" i="1"/>
  <c r="O719" i="1"/>
  <c r="P719" i="1"/>
  <c r="R719" i="1"/>
  <c r="U719" i="1"/>
  <c r="V719" i="1"/>
  <c r="N720" i="1"/>
  <c r="O720" i="1"/>
  <c r="P720" i="1"/>
  <c r="R720" i="1"/>
  <c r="U720" i="1"/>
  <c r="V720" i="1"/>
  <c r="N721" i="1"/>
  <c r="O721" i="1"/>
  <c r="P721" i="1"/>
  <c r="R721" i="1"/>
  <c r="U721" i="1"/>
  <c r="V721" i="1"/>
  <c r="N722" i="1"/>
  <c r="O722" i="1"/>
  <c r="P722" i="1"/>
  <c r="R722" i="1"/>
  <c r="U722" i="1"/>
  <c r="V722" i="1"/>
  <c r="N723" i="1"/>
  <c r="O723" i="1"/>
  <c r="P723" i="1"/>
  <c r="R723" i="1"/>
  <c r="U723" i="1"/>
  <c r="V723" i="1"/>
  <c r="N724" i="1"/>
  <c r="O724" i="1"/>
  <c r="P724" i="1"/>
  <c r="R724" i="1"/>
  <c r="U724" i="1"/>
  <c r="V724" i="1"/>
  <c r="N725" i="1"/>
  <c r="O725" i="1"/>
  <c r="P725" i="1"/>
  <c r="R725" i="1"/>
  <c r="U725" i="1"/>
  <c r="V725" i="1"/>
  <c r="N726" i="1"/>
  <c r="O726" i="1"/>
  <c r="P726" i="1"/>
  <c r="R726" i="1"/>
  <c r="U726" i="1"/>
  <c r="V726" i="1"/>
  <c r="N727" i="1"/>
  <c r="O727" i="1"/>
  <c r="P727" i="1"/>
  <c r="R727" i="1"/>
  <c r="U727" i="1"/>
  <c r="V727" i="1"/>
  <c r="N728" i="1"/>
  <c r="O728" i="1"/>
  <c r="P728" i="1"/>
  <c r="R728" i="1"/>
  <c r="U728" i="1"/>
  <c r="V728" i="1"/>
  <c r="N729" i="1"/>
  <c r="O729" i="1"/>
  <c r="P729" i="1"/>
  <c r="R729" i="1"/>
  <c r="U729" i="1"/>
  <c r="V729" i="1"/>
  <c r="N730" i="1"/>
  <c r="O730" i="1"/>
  <c r="P730" i="1"/>
  <c r="R730" i="1"/>
  <c r="U730" i="1"/>
  <c r="V730" i="1"/>
  <c r="N731" i="1"/>
  <c r="O731" i="1"/>
  <c r="P731" i="1"/>
  <c r="R731" i="1"/>
  <c r="U731" i="1"/>
  <c r="V731" i="1"/>
  <c r="N732" i="1"/>
  <c r="O732" i="1"/>
  <c r="P732" i="1"/>
  <c r="R732" i="1"/>
  <c r="U732" i="1"/>
  <c r="V732" i="1"/>
  <c r="N733" i="1"/>
  <c r="O733" i="1"/>
  <c r="P733" i="1"/>
  <c r="R733" i="1"/>
  <c r="U733" i="1"/>
  <c r="V733" i="1"/>
  <c r="N734" i="1"/>
  <c r="O734" i="1"/>
  <c r="P734" i="1"/>
  <c r="R734" i="1"/>
  <c r="U734" i="1"/>
  <c r="V734" i="1"/>
  <c r="N735" i="1"/>
  <c r="O735" i="1"/>
  <c r="P735" i="1"/>
  <c r="R735" i="1"/>
  <c r="U735" i="1"/>
  <c r="V735" i="1"/>
  <c r="N736" i="1"/>
  <c r="O736" i="1"/>
  <c r="P736" i="1"/>
  <c r="R736" i="1"/>
  <c r="U736" i="1"/>
  <c r="V736" i="1"/>
  <c r="N737" i="1"/>
  <c r="O737" i="1"/>
  <c r="P737" i="1"/>
  <c r="R737" i="1"/>
  <c r="U737" i="1"/>
  <c r="V737" i="1"/>
  <c r="N738" i="1"/>
  <c r="O738" i="1"/>
  <c r="P738" i="1"/>
  <c r="R738" i="1"/>
  <c r="U738" i="1"/>
  <c r="V738" i="1"/>
  <c r="N739" i="1"/>
  <c r="O739" i="1"/>
  <c r="P739" i="1"/>
  <c r="R739" i="1"/>
  <c r="U739" i="1"/>
  <c r="V739" i="1"/>
  <c r="N740" i="1"/>
  <c r="O740" i="1"/>
  <c r="P740" i="1"/>
  <c r="R740" i="1"/>
  <c r="U740" i="1"/>
  <c r="V740" i="1"/>
  <c r="N741" i="1"/>
  <c r="O741" i="1"/>
  <c r="P741" i="1"/>
  <c r="R741" i="1"/>
  <c r="U741" i="1"/>
  <c r="V741" i="1"/>
  <c r="N742" i="1"/>
  <c r="O742" i="1"/>
  <c r="P742" i="1"/>
  <c r="R742" i="1"/>
  <c r="U742" i="1"/>
  <c r="V742" i="1"/>
  <c r="N743" i="1"/>
  <c r="O743" i="1"/>
  <c r="P743" i="1"/>
  <c r="R743" i="1"/>
  <c r="U743" i="1"/>
  <c r="V743" i="1"/>
  <c r="N744" i="1"/>
  <c r="O744" i="1"/>
  <c r="P744" i="1"/>
  <c r="R744" i="1"/>
  <c r="U744" i="1"/>
  <c r="V744" i="1"/>
  <c r="N745" i="1"/>
  <c r="O745" i="1"/>
  <c r="P745" i="1"/>
  <c r="R745" i="1"/>
  <c r="U745" i="1"/>
  <c r="V745" i="1"/>
  <c r="N746" i="1"/>
  <c r="O746" i="1"/>
  <c r="P746" i="1"/>
  <c r="R746" i="1"/>
  <c r="U746" i="1"/>
  <c r="V746" i="1"/>
  <c r="N747" i="1"/>
  <c r="O747" i="1"/>
  <c r="P747" i="1"/>
  <c r="R747" i="1"/>
  <c r="U747" i="1"/>
  <c r="V747" i="1"/>
  <c r="N748" i="1"/>
  <c r="O748" i="1"/>
  <c r="P748" i="1"/>
  <c r="R748" i="1"/>
  <c r="U748" i="1"/>
  <c r="V748" i="1"/>
  <c r="N749" i="1"/>
  <c r="O749" i="1"/>
  <c r="P749" i="1"/>
  <c r="R749" i="1"/>
  <c r="U749" i="1"/>
  <c r="V749" i="1"/>
  <c r="N750" i="1"/>
  <c r="O750" i="1"/>
  <c r="P750" i="1"/>
  <c r="R750" i="1"/>
  <c r="U750" i="1"/>
  <c r="V750" i="1"/>
  <c r="N751" i="1"/>
  <c r="O751" i="1"/>
  <c r="P751" i="1"/>
  <c r="R751" i="1"/>
  <c r="U751" i="1"/>
  <c r="V751" i="1"/>
  <c r="N752" i="1"/>
  <c r="O752" i="1"/>
  <c r="P752" i="1"/>
  <c r="R752" i="1"/>
  <c r="U752" i="1"/>
  <c r="V752" i="1"/>
  <c r="N753" i="1"/>
  <c r="O753" i="1"/>
  <c r="P753" i="1"/>
  <c r="R753" i="1"/>
  <c r="U753" i="1"/>
  <c r="V753" i="1"/>
  <c r="N754" i="1"/>
  <c r="O754" i="1"/>
  <c r="P754" i="1"/>
  <c r="R754" i="1"/>
  <c r="U754" i="1"/>
  <c r="V754" i="1"/>
  <c r="N755" i="1"/>
  <c r="O755" i="1"/>
  <c r="P755" i="1"/>
  <c r="R755" i="1"/>
  <c r="U755" i="1"/>
  <c r="V755" i="1"/>
  <c r="N756" i="1"/>
  <c r="O756" i="1"/>
  <c r="P756" i="1"/>
  <c r="R756" i="1"/>
  <c r="U756" i="1"/>
  <c r="V756" i="1"/>
  <c r="M757" i="1"/>
  <c r="N757" i="1"/>
  <c r="O757" i="1"/>
  <c r="P757" i="1"/>
  <c r="Q757" i="1"/>
  <c r="R757" i="1"/>
  <c r="S757" i="1"/>
  <c r="T757" i="1"/>
  <c r="U757" i="1"/>
  <c r="V757" i="1"/>
  <c r="W757" i="1"/>
  <c r="X757" i="1"/>
  <c r="Y757" i="1"/>
  <c r="Z757" i="1"/>
  <c r="AA757" i="1"/>
  <c r="O2" i="1"/>
  <c r="P2" i="1"/>
  <c r="N2" i="1"/>
  <c r="R2" i="1"/>
  <c r="U2" i="1"/>
  <c r="V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2" i="1"/>
</calcChain>
</file>

<file path=xl/comments1.xml><?xml version="1.0" encoding="utf-8"?>
<comments xmlns="http://schemas.openxmlformats.org/spreadsheetml/2006/main">
  <authors>
    <author>Microsoft Office User</author>
  </authors>
  <commentList>
    <comment ref="E8" authorId="0">
      <text>
        <r>
          <rPr>
            <sz val="10"/>
            <color indexed="81"/>
            <rFont val="Calibri"/>
          </rPr>
          <t>sum of column X 
** all positive values</t>
        </r>
      </text>
    </comment>
    <comment ref="E9" authorId="0">
      <text>
        <r>
          <rPr>
            <b/>
            <sz val="10"/>
            <color indexed="81"/>
            <rFont val="Calibri"/>
          </rPr>
          <t>total energy released (E2 above)/(column volume (E5 above)*3600 (conversion)</t>
        </r>
      </text>
    </comment>
  </commentList>
</comments>
</file>

<file path=xl/sharedStrings.xml><?xml version="1.0" encoding="utf-8"?>
<sst xmlns="http://schemas.openxmlformats.org/spreadsheetml/2006/main" count="799" uniqueCount="798">
  <si>
    <t>Time stamp</t>
  </si>
  <si>
    <t>Usecs</t>
  </si>
  <si>
    <t>T1</t>
  </si>
  <si>
    <t>T2</t>
  </si>
  <si>
    <t>T3</t>
  </si>
  <si>
    <t>TH</t>
  </si>
  <si>
    <t>RH</t>
  </si>
  <si>
    <t>T4</t>
  </si>
  <si>
    <t>T5</t>
  </si>
  <si>
    <t>Mon 16 May 2016 15 : 43 : 44</t>
  </si>
  <si>
    <t>Mon 16 May 2016 15 : 43 : 54</t>
  </si>
  <si>
    <t>Mon 16 May 2016 15 : 44 : 04</t>
  </si>
  <si>
    <t>Mon 16 May 2016 15 : 44 : 14</t>
  </si>
  <si>
    <t>Mon 16 May 2016 15 : 44 : 24</t>
  </si>
  <si>
    <t>Mon 16 May 2016 15 : 44 : 34</t>
  </si>
  <si>
    <t>Mon 16 May 2016 15 : 44 : 44</t>
  </si>
  <si>
    <t>Mon 16 May 2016 15 : 44 : 54</t>
  </si>
  <si>
    <t>Mon 16 May 2016 15 : 45 : 04</t>
  </si>
  <si>
    <t>Mon 16 May 2016 15 : 45 : 14</t>
  </si>
  <si>
    <t>Mon 16 May 2016 15 : 45 : 24</t>
  </si>
  <si>
    <t>Mon 16 May 2016 15 : 45 : 34</t>
  </si>
  <si>
    <t>Mon 16 May 2016 15 : 45 : 44</t>
  </si>
  <si>
    <t>Mon 16 May 2016 15 : 45 : 54</t>
  </si>
  <si>
    <t>Mon 16 May 2016 15 : 46 : 04</t>
  </si>
  <si>
    <t>Mon 16 May 2016 15 : 46 : 14</t>
  </si>
  <si>
    <t>Mon 16 May 2016 15 : 46 : 24</t>
  </si>
  <si>
    <t>Mon 16 May 2016 15 : 46 : 34</t>
  </si>
  <si>
    <t>Mon 16 May 2016 15 : 46 : 44</t>
  </si>
  <si>
    <t>Mon 16 May 2016 15 : 46 : 54</t>
  </si>
  <si>
    <t>Mon 16 May 2016 15 : 47 : 04</t>
  </si>
  <si>
    <t>Mon 16 May 2016 15 : 47 : 14</t>
  </si>
  <si>
    <t>Mon 16 May 2016 15 : 47 : 24</t>
  </si>
  <si>
    <t>Mon 16 May 2016 15 : 47 : 34</t>
  </si>
  <si>
    <t>Mon 16 May 2016 15 : 47 : 44</t>
  </si>
  <si>
    <t>Mon 16 May 2016 15 : 47 : 54</t>
  </si>
  <si>
    <t>Mon 16 May 2016 15 : 48 : 04</t>
  </si>
  <si>
    <t>Mon 16 May 2016 15 : 48 : 14</t>
  </si>
  <si>
    <t>Mon 16 May 2016 15 : 48 : 24</t>
  </si>
  <si>
    <t>Mon 16 May 2016 15 : 48 : 34</t>
  </si>
  <si>
    <t>Mon 16 May 2016 15 : 48 : 44</t>
  </si>
  <si>
    <t>Mon 16 May 2016 15 : 48 : 54</t>
  </si>
  <si>
    <t>Mon 16 May 2016 15 : 49 : 04</t>
  </si>
  <si>
    <t>Mon 16 May 2016 15 : 49 : 14</t>
  </si>
  <si>
    <t>Mon 16 May 2016 15 : 49 : 24</t>
  </si>
  <si>
    <t>Mon 16 May 2016 15 : 49 : 34</t>
  </si>
  <si>
    <t>Mon 16 May 2016 15 : 49 : 44</t>
  </si>
  <si>
    <t>Mon 16 May 2016 15 : 49 : 54</t>
  </si>
  <si>
    <t>Mon 16 May 2016 15 : 50 : 04</t>
  </si>
  <si>
    <t>Mon 16 May 2016 15 : 50 : 14</t>
  </si>
  <si>
    <t>Mon 16 May 2016 15 : 50 : 24</t>
  </si>
  <si>
    <t>Mon 16 May 2016 15 : 50 : 34</t>
  </si>
  <si>
    <t>Mon 16 May 2016 15 : 50 : 44</t>
  </si>
  <si>
    <t>Mon 16 May 2016 15 : 50 : 54</t>
  </si>
  <si>
    <t>Mon 16 May 2016 15 : 51 : 04</t>
  </si>
  <si>
    <t>Mon 16 May 2016 15 : 51 : 14</t>
  </si>
  <si>
    <t>Mon 16 May 2016 15 : 51 : 24</t>
  </si>
  <si>
    <t>Mon 16 May 2016 15 : 51 : 34</t>
  </si>
  <si>
    <t>Mon 16 May 2016 15 : 51 : 44</t>
  </si>
  <si>
    <t>Mon 16 May 2016 15 : 51 : 54</t>
  </si>
  <si>
    <t>Mon 16 May 2016 15 : 52 : 04</t>
  </si>
  <si>
    <t>Mon 16 May 2016 15 : 52 : 14</t>
  </si>
  <si>
    <t>Mon 16 May 2016 15 : 52 : 24</t>
  </si>
  <si>
    <t>Mon 16 May 2016 15 : 52 : 34</t>
  </si>
  <si>
    <t>Mon 16 May 2016 15 : 52 : 44</t>
  </si>
  <si>
    <t>Mon 16 May 2016 15 : 52 : 54</t>
  </si>
  <si>
    <t>Mon 16 May 2016 15 : 53 : 04</t>
  </si>
  <si>
    <t>Mon 16 May 2016 15 : 53 : 14</t>
  </si>
  <si>
    <t>Mon 16 May 2016 15 : 53 : 24</t>
  </si>
  <si>
    <t>Mon 16 May 2016 15 : 53 : 34</t>
  </si>
  <si>
    <t>Mon 16 May 2016 15 : 53 : 44</t>
  </si>
  <si>
    <t>Mon 16 May 2016 15 : 53 : 54</t>
  </si>
  <si>
    <t>Mon 16 May 2016 15 : 54 : 04</t>
  </si>
  <si>
    <t>Mon 16 May 2016 15 : 54 : 14</t>
  </si>
  <si>
    <t>Mon 16 May 2016 15 : 54 : 24</t>
  </si>
  <si>
    <t>Mon 16 May 2016 15 : 54 : 34</t>
  </si>
  <si>
    <t>Mon 16 May 2016 15 : 54 : 44</t>
  </si>
  <si>
    <t>Mon 16 May 2016 15 : 54 : 54</t>
  </si>
  <si>
    <t>Mon 16 May 2016 15 : 55 : 04</t>
  </si>
  <si>
    <t>Mon 16 May 2016 15 : 55 : 14</t>
  </si>
  <si>
    <t>Mon 16 May 2016 15 : 55 : 24</t>
  </si>
  <si>
    <t>Mon 16 May 2016 15 : 55 : 35</t>
  </si>
  <si>
    <t>Mon 16 May 2016 15 : 55 : 45</t>
  </si>
  <si>
    <t>Mon 16 May 2016 15 : 55 : 55</t>
  </si>
  <si>
    <t>Mon 16 May 2016 15 : 56 : 05</t>
  </si>
  <si>
    <t>Mon 16 May 2016 15 : 56 : 15</t>
  </si>
  <si>
    <t>Mon 16 May 2016 15 : 56 : 25</t>
  </si>
  <si>
    <t>Mon 16 May 2016 15 : 56 : 35</t>
  </si>
  <si>
    <t>Mon 16 May 2016 15 : 56 : 45</t>
  </si>
  <si>
    <t>Mon 16 May 2016 15 : 56 : 55</t>
  </si>
  <si>
    <t>Mon 16 May 2016 15 : 57 : 05</t>
  </si>
  <si>
    <t>Mon 16 May 2016 15 : 57 : 15</t>
  </si>
  <si>
    <t>Mon 16 May 2016 15 : 57 : 25</t>
  </si>
  <si>
    <t>Mon 16 May 2016 15 : 57 : 35</t>
  </si>
  <si>
    <t>Mon 16 May 2016 15 : 57 : 45</t>
  </si>
  <si>
    <t>Mon 16 May 2016 15 : 57 : 55</t>
  </si>
  <si>
    <t>Mon 16 May 2016 15 : 58 : 05</t>
  </si>
  <si>
    <t>Mon 16 May 2016 15 : 58 : 15</t>
  </si>
  <si>
    <t>Mon 16 May 2016 15 : 58 : 25</t>
  </si>
  <si>
    <t>Mon 16 May 2016 15 : 58 : 35</t>
  </si>
  <si>
    <t>Mon 16 May 2016 15 : 58 : 45</t>
  </si>
  <si>
    <t>Mon 16 May 2016 15 : 58 : 55</t>
  </si>
  <si>
    <t>Mon 16 May 2016 15 : 59 : 05</t>
  </si>
  <si>
    <t>Mon 16 May 2016 15 : 59 : 15</t>
  </si>
  <si>
    <t>Mon 16 May 2016 15 : 59 : 25</t>
  </si>
  <si>
    <t>Mon 16 May 2016 15 : 59 : 35</t>
  </si>
  <si>
    <t>Mon 16 May 2016 15 : 59 : 45</t>
  </si>
  <si>
    <t>Mon 16 May 2016 15 : 59 : 55</t>
  </si>
  <si>
    <t>Mon 16 May 2016 16 : 00 : 05</t>
  </si>
  <si>
    <t>Mon 16 May 2016 16 : 00 : 15</t>
  </si>
  <si>
    <t>Mon 16 May 2016 16 : 00 : 25</t>
  </si>
  <si>
    <t>Mon 16 May 2016 16 : 00 : 35</t>
  </si>
  <si>
    <t>Mon 16 May 2016 16 : 00 : 45</t>
  </si>
  <si>
    <t>Mon 16 May 2016 16 : 00 : 55</t>
  </si>
  <si>
    <t>Mon 16 May 2016 16 : 01 : 05</t>
  </si>
  <si>
    <t>Mon 16 May 2016 16 : 01 : 15</t>
  </si>
  <si>
    <t>Mon 16 May 2016 16 : 01 : 25</t>
  </si>
  <si>
    <t>Mon 16 May 2016 16 : 01 : 35</t>
  </si>
  <si>
    <t>Mon 16 May 2016 16 : 01 : 45</t>
  </si>
  <si>
    <t>Mon 16 May 2016 16 : 01 : 55</t>
  </si>
  <si>
    <t>Mon 16 May 2016 16 : 02 : 05</t>
  </si>
  <si>
    <t>Mon 16 May 2016 16 : 02 : 15</t>
  </si>
  <si>
    <t>Mon 16 May 2016 16 : 02 : 25</t>
  </si>
  <si>
    <t>Mon 16 May 2016 16 : 02 : 35</t>
  </si>
  <si>
    <t>Mon 16 May 2016 16 : 02 : 45</t>
  </si>
  <si>
    <t>Mon 16 May 2016 16 : 02 : 55</t>
  </si>
  <si>
    <t>Mon 16 May 2016 16 : 03 : 05</t>
  </si>
  <si>
    <t>Mon 16 May 2016 16 : 03 : 15</t>
  </si>
  <si>
    <t>Mon 16 May 2016 16 : 03 : 25</t>
  </si>
  <si>
    <t>Mon 16 May 2016 16 : 03 : 35</t>
  </si>
  <si>
    <t>Mon 16 May 2016 16 : 03 : 45</t>
  </si>
  <si>
    <t>Mon 16 May 2016 16 : 03 : 55</t>
  </si>
  <si>
    <t>Mon 16 May 2016 16 : 04 : 05</t>
  </si>
  <si>
    <t>Mon 16 May 2016 16 : 04 : 15</t>
  </si>
  <si>
    <t>Mon 16 May 2016 16 : 04 : 25</t>
  </si>
  <si>
    <t>Mon 16 May 2016 16 : 04 : 35</t>
  </si>
  <si>
    <t>Mon 16 May 2016 16 : 04 : 45</t>
  </si>
  <si>
    <t>Mon 16 May 2016 16 : 04 : 55</t>
  </si>
  <si>
    <t>Mon 16 May 2016 16 : 05 : 05</t>
  </si>
  <si>
    <t>Mon 16 May 2016 16 : 05 : 15</t>
  </si>
  <si>
    <t>Mon 16 May 2016 16 : 05 : 25</t>
  </si>
  <si>
    <t>Mon 16 May 2016 16 : 05 : 35</t>
  </si>
  <si>
    <t>Mon 16 May 2016 16 : 05 : 45</t>
  </si>
  <si>
    <t>Mon 16 May 2016 16 : 05 : 55</t>
  </si>
  <si>
    <t>Mon 16 May 2016 16 : 06 : 05</t>
  </si>
  <si>
    <t>Mon 16 May 2016 16 : 06 : 15</t>
  </si>
  <si>
    <t>Mon 16 May 2016 16 : 06 : 25</t>
  </si>
  <si>
    <t>Mon 16 May 2016 16 : 06 : 35</t>
  </si>
  <si>
    <t>Mon 16 May 2016 16 : 06 : 45</t>
  </si>
  <si>
    <t>Mon 16 May 2016 16 : 06 : 55</t>
  </si>
  <si>
    <t>Mon 16 May 2016 16 : 07 : 05</t>
  </si>
  <si>
    <t>Mon 16 May 2016 16 : 07 : 15</t>
  </si>
  <si>
    <t>Mon 16 May 2016 16 : 07 : 25</t>
  </si>
  <si>
    <t>Mon 16 May 2016 16 : 07 : 35</t>
  </si>
  <si>
    <t>Mon 16 May 2016 16 : 07 : 45</t>
  </si>
  <si>
    <t>Mon 16 May 2016 16 : 07 : 55</t>
  </si>
  <si>
    <t>Mon 16 May 2016 16 : 08 : 06</t>
  </si>
  <si>
    <t>Mon 16 May 2016 16 : 08 : 16</t>
  </si>
  <si>
    <t>Mon 16 May 2016 16 : 08 : 26</t>
  </si>
  <si>
    <t>Mon 16 May 2016 16 : 08 : 36</t>
  </si>
  <si>
    <t>Mon 16 May 2016 16 : 08 : 46</t>
  </si>
  <si>
    <t>Mon 16 May 2016 16 : 08 : 56</t>
  </si>
  <si>
    <t>Mon 16 May 2016 16 : 09 : 06</t>
  </si>
  <si>
    <t>Mon 16 May 2016 16 : 09 : 16</t>
  </si>
  <si>
    <t>Mon 16 May 2016 16 : 09 : 26</t>
  </si>
  <si>
    <t>Mon 16 May 2016 16 : 09 : 36</t>
  </si>
  <si>
    <t>Mon 16 May 2016 16 : 09 : 46</t>
  </si>
  <si>
    <t>Mon 16 May 2016 16 : 09 : 56</t>
  </si>
  <si>
    <t>Mon 16 May 2016 16 : 10 : 06</t>
  </si>
  <si>
    <t>Mon 16 May 2016 16 : 10 : 16</t>
  </si>
  <si>
    <t>Mon 16 May 2016 16 : 10 : 26</t>
  </si>
  <si>
    <t>Mon 16 May 2016 16 : 10 : 36</t>
  </si>
  <si>
    <t>Mon 16 May 2016 16 : 10 : 46</t>
  </si>
  <si>
    <t>Mon 16 May 2016 16 : 10 : 56</t>
  </si>
  <si>
    <t>Mon 16 May 2016 16 : 11 : 06</t>
  </si>
  <si>
    <t>Mon 16 May 2016 16 : 11 : 16</t>
  </si>
  <si>
    <t>Mon 16 May 2016 16 : 11 : 26</t>
  </si>
  <si>
    <t>Mon 16 May 2016 16 : 11 : 36</t>
  </si>
  <si>
    <t>Mon 16 May 2016 16 : 11 : 46</t>
  </si>
  <si>
    <t>Mon 16 May 2016 16 : 11 : 56</t>
  </si>
  <si>
    <t>Mon 16 May 2016 16 : 12 : 06</t>
  </si>
  <si>
    <t>Mon 16 May 2016 16 : 12 : 16</t>
  </si>
  <si>
    <t>Mon 16 May 2016 16 : 12 : 26</t>
  </si>
  <si>
    <t>Mon 16 May 2016 16 : 12 : 36</t>
  </si>
  <si>
    <t>Mon 16 May 2016 16 : 12 : 46</t>
  </si>
  <si>
    <t>Mon 16 May 2016 16 : 12 : 56</t>
  </si>
  <si>
    <t>Mon 16 May 2016 16 : 13 : 06</t>
  </si>
  <si>
    <t>Mon 16 May 2016 16 : 13 : 16</t>
  </si>
  <si>
    <t>Mon 16 May 2016 16 : 13 : 26</t>
  </si>
  <si>
    <t>Mon 16 May 2016 16 : 13 : 36</t>
  </si>
  <si>
    <t>Mon 16 May 2016 16 : 13 : 46</t>
  </si>
  <si>
    <t>Mon 16 May 2016 16 : 13 : 56</t>
  </si>
  <si>
    <t>Mon 16 May 2016 16 : 14 : 06</t>
  </si>
  <si>
    <t>Mon 16 May 2016 16 : 14 : 16</t>
  </si>
  <si>
    <t>Mon 16 May 2016 16 : 14 : 26</t>
  </si>
  <si>
    <t>Mon 16 May 2016 16 : 14 : 36</t>
  </si>
  <si>
    <t>Mon 16 May 2016 16 : 14 : 46</t>
  </si>
  <si>
    <t>Mon 16 May 2016 16 : 14 : 56</t>
  </si>
  <si>
    <t>Mon 16 May 2016 16 : 15 : 06</t>
  </si>
  <si>
    <t>Mon 16 May 2016 16 : 15 : 16</t>
  </si>
  <si>
    <t>Mon 16 May 2016 16 : 15 : 26</t>
  </si>
  <si>
    <t>Mon 16 May 2016 16 : 15 : 36</t>
  </si>
  <si>
    <t>Mon 16 May 2016 16 : 15 : 46</t>
  </si>
  <si>
    <t>Mon 16 May 2016 16 : 15 : 56</t>
  </si>
  <si>
    <t>Mon 16 May 2016 16 : 16 : 06</t>
  </si>
  <si>
    <t>Mon 16 May 2016 16 : 16 : 16</t>
  </si>
  <si>
    <t>Mon 16 May 2016 16 : 16 : 26</t>
  </si>
  <si>
    <t>Mon 16 May 2016 16 : 16 : 36</t>
  </si>
  <si>
    <t>Mon 16 May 2016 16 : 16 : 46</t>
  </si>
  <si>
    <t>Mon 16 May 2016 16 : 16 : 56</t>
  </si>
  <si>
    <t>Mon 16 May 2016 16 : 17 : 06</t>
  </si>
  <si>
    <t>Mon 16 May 2016 16 : 17 : 16</t>
  </si>
  <si>
    <t>Mon 16 May 2016 16 : 17 : 26</t>
  </si>
  <si>
    <t>Mon 16 May 2016 16 : 17 : 36</t>
  </si>
  <si>
    <t>Mon 16 May 2016 16 : 17 : 46</t>
  </si>
  <si>
    <t>Mon 16 May 2016 16 : 17 : 56</t>
  </si>
  <si>
    <t>Mon 16 May 2016 16 : 18 : 06</t>
  </si>
  <si>
    <t>Mon 16 May 2016 16 : 18 : 16</t>
  </si>
  <si>
    <t>Mon 16 May 2016 16 : 18 : 26</t>
  </si>
  <si>
    <t>Mon 16 May 2016 16 : 18 : 36</t>
  </si>
  <si>
    <t>Mon 16 May 2016 16 : 18 : 46</t>
  </si>
  <si>
    <t>Mon 16 May 2016 16 : 18 : 56</t>
  </si>
  <si>
    <t>Mon 16 May 2016 16 : 19 : 06</t>
  </si>
  <si>
    <t>Mon 16 May 2016 16 : 19 : 16</t>
  </si>
  <si>
    <t>Mon 16 May 2016 16 : 19 : 26</t>
  </si>
  <si>
    <t>Mon 16 May 2016 16 : 19 : 36</t>
  </si>
  <si>
    <t>Mon 16 May 2016 16 : 19 : 46</t>
  </si>
  <si>
    <t>Mon 16 May 2016 16 : 19 : 56</t>
  </si>
  <si>
    <t>Mon 16 May 2016 16 : 20 : 06</t>
  </si>
  <si>
    <t>Mon 16 May 2016 16 : 20 : 16</t>
  </si>
  <si>
    <t>Mon 16 May 2016 16 : 20 : 26</t>
  </si>
  <si>
    <t>Mon 16 May 2016 16 : 20 : 37</t>
  </si>
  <si>
    <t>Mon 16 May 2016 16 : 20 : 47</t>
  </si>
  <si>
    <t>Mon 16 May 2016 16 : 20 : 57</t>
  </si>
  <si>
    <t>Mon 16 May 2016 16 : 21 : 07</t>
  </si>
  <si>
    <t>Mon 16 May 2016 16 : 21 : 17</t>
  </si>
  <si>
    <t>Mon 16 May 2016 16 : 21 : 27</t>
  </si>
  <si>
    <t>Mon 16 May 2016 16 : 21 : 37</t>
  </si>
  <si>
    <t>Mon 16 May 2016 16 : 21 : 47</t>
  </si>
  <si>
    <t>Mon 16 May 2016 16 : 21 : 57</t>
  </si>
  <si>
    <t>Mon 16 May 2016 16 : 22 : 07</t>
  </si>
  <si>
    <t>Mon 16 May 2016 16 : 22 : 17</t>
  </si>
  <si>
    <t>Mon 16 May 2016 16 : 22 : 27</t>
  </si>
  <si>
    <t>Mon 16 May 2016 16 : 22 : 37</t>
  </si>
  <si>
    <t>Mon 16 May 2016 16 : 22 : 47</t>
  </si>
  <si>
    <t>Mon 16 May 2016 16 : 22 : 57</t>
  </si>
  <si>
    <t>Mon 16 May 2016 16 : 23 : 07</t>
  </si>
  <si>
    <t>Mon 16 May 2016 16 : 23 : 17</t>
  </si>
  <si>
    <t>Mon 16 May 2016 16 : 23 : 27</t>
  </si>
  <si>
    <t>Mon 16 May 2016 16 : 23 : 37</t>
  </si>
  <si>
    <t>Mon 16 May 2016 16 : 23 : 47</t>
  </si>
  <si>
    <t>Mon 16 May 2016 16 : 23 : 57</t>
  </si>
  <si>
    <t>Mon 16 May 2016 16 : 24 : 07</t>
  </si>
  <si>
    <t>Mon 16 May 2016 16 : 24 : 17</t>
  </si>
  <si>
    <t>Mon 16 May 2016 16 : 24 : 27</t>
  </si>
  <si>
    <t>Mon 16 May 2016 16 : 24 : 37</t>
  </si>
  <si>
    <t>Mon 16 May 2016 16 : 24 : 47</t>
  </si>
  <si>
    <t>Mon 16 May 2016 16 : 24 : 57</t>
  </si>
  <si>
    <t>Mon 16 May 2016 16 : 25 : 07</t>
  </si>
  <si>
    <t>Mon 16 May 2016 16 : 25 : 17</t>
  </si>
  <si>
    <t>Mon 16 May 2016 16 : 25 : 27</t>
  </si>
  <si>
    <t>Mon 16 May 2016 16 : 25 : 37</t>
  </si>
  <si>
    <t>Mon 16 May 2016 16 : 25 : 47</t>
  </si>
  <si>
    <t>Mon 16 May 2016 16 : 25 : 57</t>
  </si>
  <si>
    <t>Mon 16 May 2016 16 : 26 : 07</t>
  </si>
  <si>
    <t>Mon 16 May 2016 16 : 26 : 17</t>
  </si>
  <si>
    <t>Mon 16 May 2016 16 : 26 : 27</t>
  </si>
  <si>
    <t>Mon 16 May 2016 16 : 26 : 37</t>
  </si>
  <si>
    <t>Mon 16 May 2016 16 : 26 : 47</t>
  </si>
  <si>
    <t>Mon 16 May 2016 16 : 26 : 57</t>
  </si>
  <si>
    <t>Mon 16 May 2016 16 : 27 : 07</t>
  </si>
  <si>
    <t>Mon 16 May 2016 16 : 27 : 17</t>
  </si>
  <si>
    <t>Mon 16 May 2016 16 : 27 : 27</t>
  </si>
  <si>
    <t>Mon 16 May 2016 16 : 27 : 37</t>
  </si>
  <si>
    <t>Mon 16 May 2016 16 : 27 : 47</t>
  </si>
  <si>
    <t>Mon 16 May 2016 16 : 27 : 57</t>
  </si>
  <si>
    <t>Mon 16 May 2016 16 : 28 : 07</t>
  </si>
  <si>
    <t>Mon 16 May 2016 16 : 28 : 17</t>
  </si>
  <si>
    <t>Mon 16 May 2016 16 : 28 : 27</t>
  </si>
  <si>
    <t>Mon 16 May 2016 16 : 28 : 37</t>
  </si>
  <si>
    <t>Mon 16 May 2016 16 : 28 : 47</t>
  </si>
  <si>
    <t>Mon 16 May 2016 16 : 28 : 57</t>
  </si>
  <si>
    <t>Mon 16 May 2016 16 : 29 : 07</t>
  </si>
  <si>
    <t>Mon 16 May 2016 16 : 29 : 17</t>
  </si>
  <si>
    <t>Mon 16 May 2016 16 : 29 : 27</t>
  </si>
  <si>
    <t>Mon 16 May 2016 16 : 29 : 37</t>
  </si>
  <si>
    <t>Mon 16 May 2016 16 : 29 : 47</t>
  </si>
  <si>
    <t>Mon 16 May 2016 16 : 29 : 57</t>
  </si>
  <si>
    <t>Mon 16 May 2016 16 : 30 : 07</t>
  </si>
  <si>
    <t>Mon 16 May 2016 16 : 30 : 17</t>
  </si>
  <si>
    <t>Mon 16 May 2016 16 : 30 : 27</t>
  </si>
  <si>
    <t>Mon 16 May 2016 16 : 30 : 37</t>
  </si>
  <si>
    <t>Mon 16 May 2016 16 : 30 : 47</t>
  </si>
  <si>
    <t>Mon 16 May 2016 16 : 30 : 57</t>
  </si>
  <si>
    <t>Mon 16 May 2016 16 : 31 : 07</t>
  </si>
  <si>
    <t>Mon 16 May 2016 16 : 31 : 17</t>
  </si>
  <si>
    <t>Mon 16 May 2016 16 : 31 : 27</t>
  </si>
  <si>
    <t>Mon 16 May 2016 16 : 31 : 37</t>
  </si>
  <si>
    <t>Mon 16 May 2016 16 : 31 : 47</t>
  </si>
  <si>
    <t>Mon 16 May 2016 16 : 31 : 57</t>
  </si>
  <si>
    <t>Mon 16 May 2016 16 : 32 : 07</t>
  </si>
  <si>
    <t>Mon 16 May 2016 16 : 32 : 17</t>
  </si>
  <si>
    <t>Mon 16 May 2016 16 : 32 : 27</t>
  </si>
  <si>
    <t>Mon 16 May 2016 16 : 32 : 37</t>
  </si>
  <si>
    <t>Mon 16 May 2016 16 : 32 : 47</t>
  </si>
  <si>
    <t>Mon 16 May 2016 16 : 32 : 57</t>
  </si>
  <si>
    <t>Mon 16 May 2016 16 : 33 : 08</t>
  </si>
  <si>
    <t>Mon 16 May 2016 16 : 33 : 18</t>
  </si>
  <si>
    <t>Mon 16 May 2016 16 : 33 : 28</t>
  </si>
  <si>
    <t>Mon 16 May 2016 16 : 33 : 38</t>
  </si>
  <si>
    <t>Mon 16 May 2016 16 : 33 : 48</t>
  </si>
  <si>
    <t>Mon 16 May 2016 16 : 33 : 58</t>
  </si>
  <si>
    <t>Mon 16 May 2016 16 : 34 : 08</t>
  </si>
  <si>
    <t>Mon 16 May 2016 16 : 34 : 18</t>
  </si>
  <si>
    <t>Mon 16 May 2016 16 : 34 : 28</t>
  </si>
  <si>
    <t>Mon 16 May 2016 16 : 34 : 38</t>
  </si>
  <si>
    <t>Mon 16 May 2016 16 : 34 : 48</t>
  </si>
  <si>
    <t>Mon 16 May 2016 16 : 34 : 58</t>
  </si>
  <si>
    <t>Mon 16 May 2016 16 : 35 : 08</t>
  </si>
  <si>
    <t>Mon 16 May 2016 16 : 35 : 18</t>
  </si>
  <si>
    <t>Mon 16 May 2016 16 : 35 : 28</t>
  </si>
  <si>
    <t>Mon 16 May 2016 16 : 35 : 38</t>
  </si>
  <si>
    <t>Mon 16 May 2016 16 : 35 : 48</t>
  </si>
  <si>
    <t>Mon 16 May 2016 16 : 35 : 58</t>
  </si>
  <si>
    <t>Mon 16 May 2016 16 : 36 : 08</t>
  </si>
  <si>
    <t>Mon 16 May 2016 16 : 36 : 18</t>
  </si>
  <si>
    <t>Mon 16 May 2016 16 : 36 : 28</t>
  </si>
  <si>
    <t>Mon 16 May 2016 16 : 36 : 38</t>
  </si>
  <si>
    <t>Mon 16 May 2016 16 : 36 : 48</t>
  </si>
  <si>
    <t>Mon 16 May 2016 16 : 36 : 58</t>
  </si>
  <si>
    <t>Mon 16 May 2016 16 : 37 : 08</t>
  </si>
  <si>
    <t>Mon 16 May 2016 16 : 37 : 18</t>
  </si>
  <si>
    <t>Mon 16 May 2016 16 : 37 : 28</t>
  </si>
  <si>
    <t>Mon 16 May 2016 16 : 37 : 38</t>
  </si>
  <si>
    <t>Mon 16 May 2016 16 : 37 : 48</t>
  </si>
  <si>
    <t>Mon 16 May 2016 16 : 37 : 58</t>
  </si>
  <si>
    <t>Mon 16 May 2016 16 : 38 : 08</t>
  </si>
  <si>
    <t>Mon 16 May 2016 16 : 38 : 18</t>
  </si>
  <si>
    <t>Mon 16 May 2016 16 : 38 : 28</t>
  </si>
  <si>
    <t>Mon 16 May 2016 16 : 38 : 38</t>
  </si>
  <si>
    <t>Mon 16 May 2016 16 : 38 : 48</t>
  </si>
  <si>
    <t>Mon 16 May 2016 16 : 38 : 58</t>
  </si>
  <si>
    <t>Mon 16 May 2016 16 : 39 : 08</t>
  </si>
  <si>
    <t>Mon 16 May 2016 16 : 39 : 18</t>
  </si>
  <si>
    <t>Mon 16 May 2016 16 : 39 : 28</t>
  </si>
  <si>
    <t>Mon 16 May 2016 16 : 39 : 38</t>
  </si>
  <si>
    <t>Mon 16 May 2016 16 : 39 : 48</t>
  </si>
  <si>
    <t>Mon 16 May 2016 16 : 39 : 58</t>
  </si>
  <si>
    <t>Mon 16 May 2016 16 : 40 : 08</t>
  </si>
  <si>
    <t>Mon 16 May 2016 16 : 40 : 18</t>
  </si>
  <si>
    <t>Mon 16 May 2016 16 : 40 : 28</t>
  </si>
  <si>
    <t>Mon 16 May 2016 16 : 40 : 38</t>
  </si>
  <si>
    <t>Mon 16 May 2016 16 : 40 : 48</t>
  </si>
  <si>
    <t>Mon 16 May 2016 16 : 40 : 58</t>
  </si>
  <si>
    <t>Mon 16 May 2016 16 : 41 : 08</t>
  </si>
  <si>
    <t>Mon 16 May 2016 16 : 41 : 18</t>
  </si>
  <si>
    <t>Mon 16 May 2016 16 : 41 : 28</t>
  </si>
  <si>
    <t>Mon 16 May 2016 16 : 41 : 38</t>
  </si>
  <si>
    <t>Mon 16 May 2016 16 : 41 : 48</t>
  </si>
  <si>
    <t>Mon 16 May 2016 16 : 41 : 58</t>
  </si>
  <si>
    <t>Mon 16 May 2016 16 : 42 : 08</t>
  </si>
  <si>
    <t>Mon 16 May 2016 16 : 42 : 18</t>
  </si>
  <si>
    <t>Mon 16 May 2016 16 : 42 : 28</t>
  </si>
  <si>
    <t>Mon 16 May 2016 16 : 42 : 38</t>
  </si>
  <si>
    <t>Mon 16 May 2016 16 : 42 : 48</t>
  </si>
  <si>
    <t>Mon 16 May 2016 16 : 42 : 58</t>
  </si>
  <si>
    <t>Mon 16 May 2016 16 : 43 : 08</t>
  </si>
  <si>
    <t>Mon 16 May 2016 16 : 43 : 18</t>
  </si>
  <si>
    <t>Mon 16 May 2016 16 : 43 : 28</t>
  </si>
  <si>
    <t>Mon 16 May 2016 16 : 43 : 38</t>
  </si>
  <si>
    <t>Mon 16 May 2016 16 : 43 : 48</t>
  </si>
  <si>
    <t>Mon 16 May 2016 16 : 43 : 58</t>
  </si>
  <si>
    <t>Mon 16 May 2016 16 : 44 : 08</t>
  </si>
  <si>
    <t>Mon 16 May 2016 16 : 44 : 18</t>
  </si>
  <si>
    <t>Mon 16 May 2016 16 : 44 : 28</t>
  </si>
  <si>
    <t>Mon 16 May 2016 16 : 44 : 38</t>
  </si>
  <si>
    <t>Mon 16 May 2016 16 : 44 : 48</t>
  </si>
  <si>
    <t>Mon 16 May 2016 16 : 44 : 58</t>
  </si>
  <si>
    <t>Mon 16 May 2016 16 : 45 : 08</t>
  </si>
  <si>
    <t>Mon 16 May 2016 16 : 45 : 18</t>
  </si>
  <si>
    <t>Mon 16 May 2016 16 : 45 : 28</t>
  </si>
  <si>
    <t>Mon 16 May 2016 16 : 45 : 38</t>
  </si>
  <si>
    <t>Mon 16 May 2016 16 : 45 : 49</t>
  </si>
  <si>
    <t>Mon 16 May 2016 16 : 45 : 59</t>
  </si>
  <si>
    <t>Mon 16 May 2016 16 : 46 : 09</t>
  </si>
  <si>
    <t>Mon 16 May 2016 16 : 46 : 19</t>
  </si>
  <si>
    <t>Mon 16 May 2016 16 : 46 : 29</t>
  </si>
  <si>
    <t>Mon 16 May 2016 16 : 46 : 39</t>
  </si>
  <si>
    <t>Mon 16 May 2016 16 : 46 : 49</t>
  </si>
  <si>
    <t>Mon 16 May 2016 16 : 46 : 59</t>
  </si>
  <si>
    <t>Mon 16 May 2016 16 : 47 : 09</t>
  </si>
  <si>
    <t>Mon 16 May 2016 16 : 47 : 19</t>
  </si>
  <si>
    <t>Mon 16 May 2016 16 : 47 : 29</t>
  </si>
  <si>
    <t>Mon 16 May 2016 16 : 47 : 39</t>
  </si>
  <si>
    <t>Mon 16 May 2016 16 : 47 : 49</t>
  </si>
  <si>
    <t>Mon 16 May 2016 16 : 47 : 59</t>
  </si>
  <si>
    <t>Mon 16 May 2016 16 : 48 : 09</t>
  </si>
  <si>
    <t>Mon 16 May 2016 16 : 48 : 19</t>
  </si>
  <si>
    <t>Mon 16 May 2016 16 : 48 : 29</t>
  </si>
  <si>
    <t>Mon 16 May 2016 16 : 48 : 39</t>
  </si>
  <si>
    <t>Mon 16 May 2016 16 : 48 : 49</t>
  </si>
  <si>
    <t>Mon 16 May 2016 16 : 48 : 59</t>
  </si>
  <si>
    <t>Mon 16 May 2016 16 : 49 : 09</t>
  </si>
  <si>
    <t>Mon 16 May 2016 16 : 49 : 19</t>
  </si>
  <si>
    <t>Mon 16 May 2016 16 : 49 : 29</t>
  </si>
  <si>
    <t>Mon 16 May 2016 16 : 49 : 39</t>
  </si>
  <si>
    <t>Mon 16 May 2016 16 : 49 : 49</t>
  </si>
  <si>
    <t>Mon 16 May 2016 16 : 49 : 59</t>
  </si>
  <si>
    <t>Mon 16 May 2016 16 : 50 : 09</t>
  </si>
  <si>
    <t>Mon 16 May 2016 16 : 50 : 19</t>
  </si>
  <si>
    <t>Mon 16 May 2016 16 : 50 : 29</t>
  </si>
  <si>
    <t>Mon 16 May 2016 16 : 50 : 39</t>
  </si>
  <si>
    <t>Mon 16 May 2016 16 : 50 : 49</t>
  </si>
  <si>
    <t>Mon 16 May 2016 16 : 50 : 59</t>
  </si>
  <si>
    <t>Mon 16 May 2016 16 : 51 : 09</t>
  </si>
  <si>
    <t>Mon 16 May 2016 16 : 51 : 19</t>
  </si>
  <si>
    <t>Mon 16 May 2016 16 : 51 : 29</t>
  </si>
  <si>
    <t>Mon 16 May 2016 16 : 51 : 39</t>
  </si>
  <si>
    <t>Mon 16 May 2016 16 : 51 : 49</t>
  </si>
  <si>
    <t>Mon 16 May 2016 16 : 51 : 59</t>
  </si>
  <si>
    <t>Mon 16 May 2016 16 : 52 : 09</t>
  </si>
  <si>
    <t>Mon 16 May 2016 16 : 52 : 19</t>
  </si>
  <si>
    <t>Mon 16 May 2016 16 : 52 : 29</t>
  </si>
  <si>
    <t>Mon 16 May 2016 16 : 52 : 39</t>
  </si>
  <si>
    <t>Mon 16 May 2016 16 : 52 : 49</t>
  </si>
  <si>
    <t>Mon 16 May 2016 16 : 52 : 59</t>
  </si>
  <si>
    <t>Mon 16 May 2016 16 : 53 : 09</t>
  </si>
  <si>
    <t>Mon 16 May 2016 16 : 53 : 19</t>
  </si>
  <si>
    <t>Mon 16 May 2016 16 : 53 : 29</t>
  </si>
  <si>
    <t>Mon 16 May 2016 16 : 53 : 39</t>
  </si>
  <si>
    <t>Mon 16 May 2016 16 : 53 : 49</t>
  </si>
  <si>
    <t>Mon 16 May 2016 16 : 53 : 59</t>
  </si>
  <si>
    <t>Mon 16 May 2016 16 : 54 : 09</t>
  </si>
  <si>
    <t>Mon 16 May 2016 16 : 54 : 19</t>
  </si>
  <si>
    <t>Mon 16 May 2016 16 : 54 : 29</t>
  </si>
  <si>
    <t>Mon 16 May 2016 16 : 54 : 39</t>
  </si>
  <si>
    <t>Mon 16 May 2016 16 : 54 : 49</t>
  </si>
  <si>
    <t>Mon 16 May 2016 16 : 54 : 59</t>
  </si>
  <si>
    <t>Mon 16 May 2016 16 : 55 : 09</t>
  </si>
  <si>
    <t>Mon 16 May 2016 16 : 55 : 19</t>
  </si>
  <si>
    <t>Mon 16 May 2016 16 : 55 : 29</t>
  </si>
  <si>
    <t>Mon 16 May 2016 16 : 55 : 39</t>
  </si>
  <si>
    <t>Mon 16 May 2016 16 : 55 : 49</t>
  </si>
  <si>
    <t>Mon 16 May 2016 16 : 55 : 59</t>
  </si>
  <si>
    <t>Mon 16 May 2016 16 : 56 : 09</t>
  </si>
  <si>
    <t>Mon 16 May 2016 16 : 56 : 19</t>
  </si>
  <si>
    <t>Mon 16 May 2016 16 : 56 : 29</t>
  </si>
  <si>
    <t>Mon 16 May 2016 16 : 56 : 39</t>
  </si>
  <si>
    <t>Mon 16 May 2016 16 : 56 : 49</t>
  </si>
  <si>
    <t>Mon 16 May 2016 16 : 56 : 59</t>
  </si>
  <si>
    <t>Mon 16 May 2016 16 : 57 : 09</t>
  </si>
  <si>
    <t>Mon 16 May 2016 16 : 57 : 19</t>
  </si>
  <si>
    <t>Mon 16 May 2016 16 : 57 : 29</t>
  </si>
  <si>
    <t>Mon 16 May 2016 16 : 57 : 39</t>
  </si>
  <si>
    <t>Mon 16 May 2016 16 : 57 : 49</t>
  </si>
  <si>
    <t>Mon 16 May 2016 16 : 57 : 59</t>
  </si>
  <si>
    <t>Mon 16 May 2016 16 : 58 : 09</t>
  </si>
  <si>
    <t>Mon 16 May 2016 16 : 58 : 19</t>
  </si>
  <si>
    <t>Mon 16 May 2016 16 : 58 : 30</t>
  </si>
  <si>
    <t>Mon 16 May 2016 16 : 58 : 40</t>
  </si>
  <si>
    <t>Mon 16 May 2016 16 : 58 : 50</t>
  </si>
  <si>
    <t>Mon 16 May 2016 16 : 59 : 00</t>
  </si>
  <si>
    <t>Mon 16 May 2016 16 : 59 : 10</t>
  </si>
  <si>
    <t>Mon 16 May 2016 16 : 59 : 20</t>
  </si>
  <si>
    <t>Mon 16 May 2016 16 : 59 : 30</t>
  </si>
  <si>
    <t>Mon 16 May 2016 16 : 59 : 40</t>
  </si>
  <si>
    <t>Mon 16 May 2016 16 : 59 : 50</t>
  </si>
  <si>
    <t>Mon 16 May 2016 17 : 00 : 00</t>
  </si>
  <si>
    <t>Mon 16 May 2016 17 : 00 : 10</t>
  </si>
  <si>
    <t>Mon 16 May 2016 17 : 00 : 20</t>
  </si>
  <si>
    <t>Mon 16 May 2016 17 : 00 : 30</t>
  </si>
  <si>
    <t>Mon 16 May 2016 17 : 00 : 40</t>
  </si>
  <si>
    <t>Mon 16 May 2016 17 : 00 : 50</t>
  </si>
  <si>
    <t>Mon 16 May 2016 17 : 01 : 00</t>
  </si>
  <si>
    <t>Mon 16 May 2016 17 : 01 : 10</t>
  </si>
  <si>
    <t>Mon 16 May 2016 17 : 01 : 20</t>
  </si>
  <si>
    <t>Mon 16 May 2016 17 : 01 : 30</t>
  </si>
  <si>
    <t>Mon 16 May 2016 17 : 01 : 40</t>
  </si>
  <si>
    <t>Mon 16 May 2016 17 : 01 : 50</t>
  </si>
  <si>
    <t>Mon 16 May 2016 17 : 02 : 00</t>
  </si>
  <si>
    <t>Mon 16 May 2016 17 : 02 : 10</t>
  </si>
  <si>
    <t>Mon 16 May 2016 17 : 02 : 20</t>
  </si>
  <si>
    <t>Mon 16 May 2016 17 : 02 : 30</t>
  </si>
  <si>
    <t>Mon 16 May 2016 17 : 02 : 40</t>
  </si>
  <si>
    <t>Mon 16 May 2016 17 : 02 : 50</t>
  </si>
  <si>
    <t>Mon 16 May 2016 17 : 03 : 00</t>
  </si>
  <si>
    <t>Mon 16 May 2016 17 : 03 : 10</t>
  </si>
  <si>
    <t>Mon 16 May 2016 17 : 03 : 20</t>
  </si>
  <si>
    <t>Mon 16 May 2016 17 : 03 : 30</t>
  </si>
  <si>
    <t>Mon 16 May 2016 17 : 03 : 40</t>
  </si>
  <si>
    <t>Mon 16 May 2016 17 : 03 : 50</t>
  </si>
  <si>
    <t>Mon 16 May 2016 17 : 04 : 00</t>
  </si>
  <si>
    <t>Mon 16 May 2016 17 : 04 : 10</t>
  </si>
  <si>
    <t>Mon 16 May 2016 17 : 04 : 20</t>
  </si>
  <si>
    <t>Mon 16 May 2016 17 : 04 : 30</t>
  </si>
  <si>
    <t>Mon 16 May 2016 17 : 04 : 40</t>
  </si>
  <si>
    <t>Mon 16 May 2016 17 : 04 : 50</t>
  </si>
  <si>
    <t>Mon 16 May 2016 17 : 05 : 00</t>
  </si>
  <si>
    <t>Mon 16 May 2016 17 : 05 : 10</t>
  </si>
  <si>
    <t>Mon 16 May 2016 17 : 05 : 20</t>
  </si>
  <si>
    <t>Mon 16 May 2016 17 : 05 : 30</t>
  </si>
  <si>
    <t>Mon 16 May 2016 17 : 05 : 40</t>
  </si>
  <si>
    <t>Mon 16 May 2016 17 : 05 : 50</t>
  </si>
  <si>
    <t>Mon 16 May 2016 17 : 06 : 00</t>
  </si>
  <si>
    <t>Mon 16 May 2016 17 : 06 : 10</t>
  </si>
  <si>
    <t>Mon 16 May 2016 17 : 06 : 20</t>
  </si>
  <si>
    <t>Mon 16 May 2016 17 : 06 : 30</t>
  </si>
  <si>
    <t>Mon 16 May 2016 17 : 06 : 40</t>
  </si>
  <si>
    <t>Mon 16 May 2016 17 : 06 : 50</t>
  </si>
  <si>
    <t>Mon 16 May 2016 17 : 07 : 00</t>
  </si>
  <si>
    <t>Mon 16 May 2016 17 : 07 : 10</t>
  </si>
  <si>
    <t>Mon 16 May 2016 17 : 07 : 20</t>
  </si>
  <si>
    <t>Mon 16 May 2016 17 : 07 : 30</t>
  </si>
  <si>
    <t>Mon 16 May 2016 17 : 07 : 40</t>
  </si>
  <si>
    <t>Mon 16 May 2016 17 : 07 : 50</t>
  </si>
  <si>
    <t>Mon 16 May 2016 17 : 08 : 00</t>
  </si>
  <si>
    <t>Mon 16 May 2016 17 : 08 : 10</t>
  </si>
  <si>
    <t>Mon 16 May 2016 17 : 08 : 20</t>
  </si>
  <si>
    <t>Mon 16 May 2016 17 : 08 : 30</t>
  </si>
  <si>
    <t>Mon 16 May 2016 17 : 08 : 40</t>
  </si>
  <si>
    <t>Mon 16 May 2016 17 : 08 : 50</t>
  </si>
  <si>
    <t>Mon 16 May 2016 17 : 09 : 00</t>
  </si>
  <si>
    <t>Mon 16 May 2016 17 : 09 : 10</t>
  </si>
  <si>
    <t>Mon 16 May 2016 17 : 09 : 20</t>
  </si>
  <si>
    <t>Mon 16 May 2016 17 : 09 : 30</t>
  </si>
  <si>
    <t>Mon 16 May 2016 17 : 09 : 40</t>
  </si>
  <si>
    <t>Mon 16 May 2016 17 : 09 : 50</t>
  </si>
  <si>
    <t>Mon 16 May 2016 17 : 10 : 00</t>
  </si>
  <si>
    <t>Mon 16 May 2016 17 : 10 : 10</t>
  </si>
  <si>
    <t>Mon 16 May 2016 17 : 10 : 20</t>
  </si>
  <si>
    <t>Mon 16 May 2016 17 : 10 : 30</t>
  </si>
  <si>
    <t>Mon 16 May 2016 17 : 10 : 40</t>
  </si>
  <si>
    <t>Mon 16 May 2016 17 : 10 : 50</t>
  </si>
  <si>
    <t>Mon 16 May 2016 17 : 11 : 01</t>
  </si>
  <si>
    <t>Mon 16 May 2016 17 : 11 : 11</t>
  </si>
  <si>
    <t>Mon 16 May 2016 17 : 11 : 21</t>
  </si>
  <si>
    <t>Mon 16 May 2016 17 : 11 : 31</t>
  </si>
  <si>
    <t>Mon 16 May 2016 17 : 11 : 41</t>
  </si>
  <si>
    <t>Mon 16 May 2016 17 : 11 : 51</t>
  </si>
  <si>
    <t>Mon 16 May 2016 17 : 12 : 01</t>
  </si>
  <si>
    <t>Mon 16 May 2016 17 : 12 : 11</t>
  </si>
  <si>
    <t>Mon 16 May 2016 17 : 12 : 21</t>
  </si>
  <si>
    <t>Mon 16 May 2016 17 : 12 : 31</t>
  </si>
  <si>
    <t>Mon 16 May 2016 17 : 12 : 41</t>
  </si>
  <si>
    <t>Mon 16 May 2016 17 : 12 : 51</t>
  </si>
  <si>
    <t>Mon 16 May 2016 17 : 13 : 01</t>
  </si>
  <si>
    <t>Mon 16 May 2016 17 : 13 : 11</t>
  </si>
  <si>
    <t>Mon 16 May 2016 17 : 13 : 21</t>
  </si>
  <si>
    <t>Mon 16 May 2016 17 : 13 : 31</t>
  </si>
  <si>
    <t>Mon 16 May 2016 17 : 13 : 41</t>
  </si>
  <si>
    <t>Mon 16 May 2016 17 : 13 : 51</t>
  </si>
  <si>
    <t>Mon 16 May 2016 17 : 14 : 01</t>
  </si>
  <si>
    <t>Mon 16 May 2016 17 : 14 : 11</t>
  </si>
  <si>
    <t>Mon 16 May 2016 17 : 14 : 21</t>
  </si>
  <si>
    <t>Mon 16 May 2016 17 : 14 : 31</t>
  </si>
  <si>
    <t>Mon 16 May 2016 17 : 14 : 41</t>
  </si>
  <si>
    <t>Mon 16 May 2016 17 : 14 : 51</t>
  </si>
  <si>
    <t>Mon 16 May 2016 17 : 15 : 01</t>
  </si>
  <si>
    <t>Mon 16 May 2016 17 : 15 : 11</t>
  </si>
  <si>
    <t>Mon 16 May 2016 17 : 15 : 21</t>
  </si>
  <si>
    <t>Mon 16 May 2016 17 : 15 : 31</t>
  </si>
  <si>
    <t>Mon 16 May 2016 17 : 15 : 41</t>
  </si>
  <si>
    <t>Mon 16 May 2016 17 : 15 : 51</t>
  </si>
  <si>
    <t>Mon 16 May 2016 17 : 16 : 01</t>
  </si>
  <si>
    <t>Mon 16 May 2016 17 : 16 : 11</t>
  </si>
  <si>
    <t>Mon 16 May 2016 17 : 16 : 21</t>
  </si>
  <si>
    <t>Mon 16 May 2016 17 : 16 : 31</t>
  </si>
  <si>
    <t>Mon 16 May 2016 17 : 16 : 41</t>
  </si>
  <si>
    <t>Mon 16 May 2016 17 : 16 : 51</t>
  </si>
  <si>
    <t>Mon 16 May 2016 17 : 17 : 01</t>
  </si>
  <si>
    <t>Mon 16 May 2016 17 : 17 : 11</t>
  </si>
  <si>
    <t>Mon 16 May 2016 17 : 17 : 21</t>
  </si>
  <si>
    <t>Mon 16 May 2016 17 : 17 : 31</t>
  </si>
  <si>
    <t>Mon 16 May 2016 17 : 17 : 41</t>
  </si>
  <si>
    <t>Mon 16 May 2016 17 : 17 : 51</t>
  </si>
  <si>
    <t>Mon 16 May 2016 17 : 18 : 01</t>
  </si>
  <si>
    <t>Mon 16 May 2016 17 : 18 : 11</t>
  </si>
  <si>
    <t>Mon 16 May 2016 17 : 18 : 21</t>
  </si>
  <si>
    <t>Mon 16 May 2016 17 : 18 : 31</t>
  </si>
  <si>
    <t>Mon 16 May 2016 17 : 18 : 41</t>
  </si>
  <si>
    <t>Mon 16 May 2016 17 : 18 : 51</t>
  </si>
  <si>
    <t>Mon 16 May 2016 17 : 19 : 01</t>
  </si>
  <si>
    <t>Mon 16 May 2016 17 : 19 : 11</t>
  </si>
  <si>
    <t>Mon 16 May 2016 17 : 19 : 21</t>
  </si>
  <si>
    <t>Mon 16 May 2016 17 : 19 : 31</t>
  </si>
  <si>
    <t>Mon 16 May 2016 17 : 19 : 41</t>
  </si>
  <si>
    <t>Mon 16 May 2016 17 : 19 : 51</t>
  </si>
  <si>
    <t>Mon 16 May 2016 17 : 20 : 01</t>
  </si>
  <si>
    <t>Mon 16 May 2016 17 : 20 : 11</t>
  </si>
  <si>
    <t>Mon 16 May 2016 17 : 20 : 21</t>
  </si>
  <si>
    <t>Mon 16 May 2016 17 : 20 : 31</t>
  </si>
  <si>
    <t>Mon 16 May 2016 17 : 20 : 41</t>
  </si>
  <si>
    <t>Mon 16 May 2016 17 : 20 : 51</t>
  </si>
  <si>
    <t>Mon 16 May 2016 17 : 21 : 01</t>
  </si>
  <si>
    <t>Mon 16 May 2016 17 : 21 : 11</t>
  </si>
  <si>
    <t>Mon 16 May 2016 17 : 21 : 21</t>
  </si>
  <si>
    <t>Mon 16 May 2016 17 : 21 : 31</t>
  </si>
  <si>
    <t>Mon 16 May 2016 17 : 21 : 41</t>
  </si>
  <si>
    <t>Mon 16 May 2016 17 : 21 : 51</t>
  </si>
  <si>
    <t>Mon 16 May 2016 17 : 22 : 01</t>
  </si>
  <si>
    <t>Mon 16 May 2016 17 : 22 : 11</t>
  </si>
  <si>
    <t>Mon 16 May 2016 17 : 22 : 21</t>
  </si>
  <si>
    <t>Mon 16 May 2016 17 : 22 : 31</t>
  </si>
  <si>
    <t>Mon 16 May 2016 17 : 22 : 41</t>
  </si>
  <si>
    <t>Mon 16 May 2016 17 : 22 : 51</t>
  </si>
  <si>
    <t>Mon 16 May 2016 17 : 23 : 01</t>
  </si>
  <si>
    <t>Mon 16 May 2016 17 : 23 : 11</t>
  </si>
  <si>
    <t>Mon 16 May 2016 17 : 23 : 21</t>
  </si>
  <si>
    <t>Mon 16 May 2016 17 : 23 : 31</t>
  </si>
  <si>
    <t>Mon 16 May 2016 17 : 23 : 41</t>
  </si>
  <si>
    <t>Mon 16 May 2016 17 : 23 : 52</t>
  </si>
  <si>
    <t>Mon 16 May 2016 17 : 24 : 02</t>
  </si>
  <si>
    <t>Mon 16 May 2016 17 : 24 : 12</t>
  </si>
  <si>
    <t>Mon 16 May 2016 17 : 24 : 22</t>
  </si>
  <si>
    <t>Mon 16 May 2016 17 : 24 : 32</t>
  </si>
  <si>
    <t>Mon 16 May 2016 17 : 24 : 42</t>
  </si>
  <si>
    <t>Mon 16 May 2016 17 : 24 : 52</t>
  </si>
  <si>
    <t>Mon 16 May 2016 17 : 25 : 02</t>
  </si>
  <si>
    <t>Mon 16 May 2016 17 : 25 : 12</t>
  </si>
  <si>
    <t>Mon 16 May 2016 17 : 25 : 22</t>
  </si>
  <si>
    <t>Mon 16 May 2016 17 : 25 : 32</t>
  </si>
  <si>
    <t>Mon 16 May 2016 17 : 25 : 42</t>
  </si>
  <si>
    <t>Mon 16 May 2016 17 : 25 : 52</t>
  </si>
  <si>
    <t>Mon 16 May 2016 17 : 26 : 02</t>
  </si>
  <si>
    <t>Mon 16 May 2016 17 : 26 : 12</t>
  </si>
  <si>
    <t>Mon 16 May 2016 17 : 26 : 22</t>
  </si>
  <si>
    <t>Mon 16 May 2016 17 : 26 : 32</t>
  </si>
  <si>
    <t>Mon 16 May 2016 17 : 26 : 42</t>
  </si>
  <si>
    <t>Mon 16 May 2016 17 : 26 : 52</t>
  </si>
  <si>
    <t>Mon 16 May 2016 17 : 27 : 02</t>
  </si>
  <si>
    <t>Mon 16 May 2016 17 : 27 : 12</t>
  </si>
  <si>
    <t>Mon 16 May 2016 17 : 27 : 22</t>
  </si>
  <si>
    <t>Mon 16 May 2016 17 : 27 : 32</t>
  </si>
  <si>
    <t>Mon 16 May 2016 17 : 27 : 42</t>
  </si>
  <si>
    <t>Mon 16 May 2016 17 : 27 : 52</t>
  </si>
  <si>
    <t>Mon 16 May 2016 17 : 28 : 02</t>
  </si>
  <si>
    <t>Mon 16 May 2016 17 : 28 : 12</t>
  </si>
  <si>
    <t>Mon 16 May 2016 17 : 28 : 22</t>
  </si>
  <si>
    <t>Mon 16 May 2016 17 : 28 : 32</t>
  </si>
  <si>
    <t>Mon 16 May 2016 17 : 28 : 42</t>
  </si>
  <si>
    <t>Mon 16 May 2016 17 : 28 : 52</t>
  </si>
  <si>
    <t>Mon 16 May 2016 17 : 29 : 02</t>
  </si>
  <si>
    <t>Mon 16 May 2016 17 : 29 : 12</t>
  </si>
  <si>
    <t>Mon 16 May 2016 17 : 29 : 22</t>
  </si>
  <si>
    <t>Mon 16 May 2016 17 : 29 : 32</t>
  </si>
  <si>
    <t>Mon 16 May 2016 17 : 29 : 42</t>
  </si>
  <si>
    <t>Mon 16 May 2016 17 : 29 : 52</t>
  </si>
  <si>
    <t>Mon 16 May 2016 17 : 30 : 02</t>
  </si>
  <si>
    <t>Mon 16 May 2016 17 : 30 : 12</t>
  </si>
  <si>
    <t>Mon 16 May 2016 17 : 30 : 22</t>
  </si>
  <si>
    <t>Mon 16 May 2016 17 : 30 : 32</t>
  </si>
  <si>
    <t>Mon 16 May 2016 17 : 30 : 42</t>
  </si>
  <si>
    <t>Mon 16 May 2016 17 : 30 : 52</t>
  </si>
  <si>
    <t>Mon 16 May 2016 17 : 31 : 02</t>
  </si>
  <si>
    <t>Mon 16 May 2016 17 : 31 : 12</t>
  </si>
  <si>
    <t>Mon 16 May 2016 17 : 31 : 22</t>
  </si>
  <si>
    <t>Mon 16 May 2016 17 : 31 : 32</t>
  </si>
  <si>
    <t>Mon 16 May 2016 17 : 31 : 42</t>
  </si>
  <si>
    <t>Mon 16 May 2016 17 : 31 : 52</t>
  </si>
  <si>
    <t>Mon 16 May 2016 17 : 32 : 02</t>
  </si>
  <si>
    <t>Mon 16 May 2016 17 : 32 : 12</t>
  </si>
  <si>
    <t>Mon 16 May 2016 17 : 32 : 22</t>
  </si>
  <si>
    <t>Mon 16 May 2016 17 : 32 : 32</t>
  </si>
  <si>
    <t>Mon 16 May 2016 17 : 32 : 42</t>
  </si>
  <si>
    <t>Mon 16 May 2016 17 : 32 : 52</t>
  </si>
  <si>
    <t>Mon 16 May 2016 17 : 33 : 02</t>
  </si>
  <si>
    <t>Mon 16 May 2016 17 : 33 : 12</t>
  </si>
  <si>
    <t>Mon 16 May 2016 17 : 33 : 22</t>
  </si>
  <si>
    <t>Mon 16 May 2016 17 : 33 : 32</t>
  </si>
  <si>
    <t>Mon 16 May 2016 17 : 33 : 42</t>
  </si>
  <si>
    <t>Mon 16 May 2016 17 : 33 : 52</t>
  </si>
  <si>
    <t>Mon 16 May 2016 17 : 34 : 02</t>
  </si>
  <si>
    <t>Mon 16 May 2016 17 : 34 : 12</t>
  </si>
  <si>
    <t>Mon 16 May 2016 17 : 34 : 22</t>
  </si>
  <si>
    <t>Mon 16 May 2016 17 : 34 : 32</t>
  </si>
  <si>
    <t>Mon 16 May 2016 17 : 34 : 42</t>
  </si>
  <si>
    <t>Mon 16 May 2016 17 : 34 : 52</t>
  </si>
  <si>
    <t>Mon 16 May 2016 17 : 35 : 02</t>
  </si>
  <si>
    <t>Mon 16 May 2016 17 : 35 : 12</t>
  </si>
  <si>
    <t>Mon 16 May 2016 17 : 35 : 22</t>
  </si>
  <si>
    <t>Mon 16 May 2016 17 : 35 : 32</t>
  </si>
  <si>
    <t>Mon 16 May 2016 17 : 35 : 42</t>
  </si>
  <si>
    <t>Mon 16 May 2016 17 : 35 : 52</t>
  </si>
  <si>
    <t>Mon 16 May 2016 17 : 36 : 02</t>
  </si>
  <si>
    <t>Mon 16 May 2016 17 : 36 : 12</t>
  </si>
  <si>
    <t>Mon 16 May 2016 17 : 36 : 23</t>
  </si>
  <si>
    <t>Mon 16 May 2016 17 : 36 : 33</t>
  </si>
  <si>
    <t>Mon 16 May 2016 17 : 36 : 43</t>
  </si>
  <si>
    <t>Mon 16 May 2016 17 : 36 : 53</t>
  </si>
  <si>
    <t>Mon 16 May 2016 17 : 37 : 03</t>
  </si>
  <si>
    <t>Mon 16 May 2016 17 : 37 : 13</t>
  </si>
  <si>
    <t>Mon 16 May 2016 17 : 37 : 23</t>
  </si>
  <si>
    <t>Mon 16 May 2016 17 : 37 : 33</t>
  </si>
  <si>
    <t>Mon 16 May 2016 17 : 37 : 43</t>
  </si>
  <si>
    <t>Mon 16 May 2016 17 : 37 : 53</t>
  </si>
  <si>
    <t>Mon 16 May 2016 17 : 38 : 03</t>
  </si>
  <si>
    <t>Mon 16 May 2016 17 : 38 : 13</t>
  </si>
  <si>
    <t>Mon 16 May 2016 17 : 38 : 23</t>
  </si>
  <si>
    <t>Mon 16 May 2016 17 : 38 : 33</t>
  </si>
  <si>
    <t>Mon 16 May 2016 17 : 38 : 43</t>
  </si>
  <si>
    <t>Mon 16 May 2016 17 : 38 : 53</t>
  </si>
  <si>
    <t>Mon 16 May 2016 17 : 39 : 03</t>
  </si>
  <si>
    <t>Mon 16 May 2016 17 : 39 : 13</t>
  </si>
  <si>
    <t>Mon 16 May 2016 17 : 39 : 23</t>
  </si>
  <si>
    <t>Mon 16 May 2016 17 : 39 : 33</t>
  </si>
  <si>
    <t>Mon 16 May 2016 17 : 39 : 43</t>
  </si>
  <si>
    <t>Mon 16 May 2016 17 : 39 : 53</t>
  </si>
  <si>
    <t>Mon 16 May 2016 17 : 40 : 03</t>
  </si>
  <si>
    <t>Mon 16 May 2016 17 : 40 : 13</t>
  </si>
  <si>
    <t>Mon 16 May 2016 17 : 40 : 23</t>
  </si>
  <si>
    <t>Mon 16 May 2016 17 : 40 : 33</t>
  </si>
  <si>
    <t>Mon 16 May 2016 17 : 40 : 43</t>
  </si>
  <si>
    <t>Mon 16 May 2016 17 : 40 : 53</t>
  </si>
  <si>
    <t>Mon 16 May 2016 17 : 41 : 03</t>
  </si>
  <si>
    <t>Mon 16 May 2016 17 : 41 : 13</t>
  </si>
  <si>
    <t>Mon 16 May 2016 17 : 41 : 23</t>
  </si>
  <si>
    <t>Mon 16 May 2016 17 : 41 : 33</t>
  </si>
  <si>
    <t>Mon 16 May 2016 17 : 41 : 43</t>
  </si>
  <si>
    <t>Mon 16 May 2016 17 : 41 : 53</t>
  </si>
  <si>
    <t>Mon 16 May 2016 17 : 42 : 03</t>
  </si>
  <si>
    <t>Mon 16 May 2016 17 : 42 : 13</t>
  </si>
  <si>
    <t>Mon 16 May 2016 17 : 42 : 23</t>
  </si>
  <si>
    <t>Mon 16 May 2016 17 : 42 : 33</t>
  </si>
  <si>
    <t>Mon 16 May 2016 17 : 42 : 43</t>
  </si>
  <si>
    <t>Mon 16 May 2016 17 : 42 : 53</t>
  </si>
  <si>
    <t>Mon 16 May 2016 17 : 43 : 03</t>
  </si>
  <si>
    <t>Mon 16 May 2016 17 : 43 : 13</t>
  </si>
  <si>
    <t>Mon 16 May 2016 17 : 43 : 23</t>
  </si>
  <si>
    <t>Mon 16 May 2016 17 : 43 : 33</t>
  </si>
  <si>
    <t>Mon 16 May 2016 17 : 43 : 43</t>
  </si>
  <si>
    <t>Mon 16 May 2016 17 : 43 : 53</t>
  </si>
  <si>
    <t>Mon 16 May 2016 17 : 44 : 03</t>
  </si>
  <si>
    <t>Mon 16 May 2016 17 : 44 : 13</t>
  </si>
  <si>
    <t>Mon 16 May 2016 17 : 44 : 23</t>
  </si>
  <si>
    <t>Mon 16 May 2016 17 : 44 : 33</t>
  </si>
  <si>
    <t>Mon 16 May 2016 17 : 44 : 43</t>
  </si>
  <si>
    <t>Mon 16 May 2016 17 : 44 : 53</t>
  </si>
  <si>
    <t>Mon 16 May 2016 17 : 45 : 03</t>
  </si>
  <si>
    <t>Mon 16 May 2016 17 : 45 : 13</t>
  </si>
  <si>
    <t>Mon 16 May 2016 17 : 45 : 23</t>
  </si>
  <si>
    <t>Mon 16 May 2016 17 : 45 : 33</t>
  </si>
  <si>
    <t>Mon 16 May 2016 17 : 45 : 43</t>
  </si>
  <si>
    <t>Mon 16 May 2016 17 : 45 : 53</t>
  </si>
  <si>
    <t>Mon 16 May 2016 17 : 46 : 03</t>
  </si>
  <si>
    <t>Mon 16 May 2016 17 : 46 : 13</t>
  </si>
  <si>
    <t>Mon 16 May 2016 17 : 46 : 23</t>
  </si>
  <si>
    <t>Mon 16 May 2016 17 : 46 : 33</t>
  </si>
  <si>
    <t>Mon 16 May 2016 17 : 46 : 43</t>
  </si>
  <si>
    <t>Mon 16 May 2016 17 : 46 : 53</t>
  </si>
  <si>
    <t>Mon 16 May 2016 17 : 47 : 03</t>
  </si>
  <si>
    <t>Mon 16 May 2016 17 : 47 : 13</t>
  </si>
  <si>
    <t>Mon 16 May 2016 17 : 47 : 23</t>
  </si>
  <si>
    <t>Mon 16 May 2016 17 : 47 : 33</t>
  </si>
  <si>
    <t>Mon 16 May 2016 17 : 47 : 43</t>
  </si>
  <si>
    <t>Mon 16 May 2016 17 : 47 : 53</t>
  </si>
  <si>
    <t>Mon 16 May 2016 17 : 48 : 03</t>
  </si>
  <si>
    <t>Mon 16 May 2016 17 : 48 : 13</t>
  </si>
  <si>
    <t>Mon 16 May 2016 17 : 48 : 23</t>
  </si>
  <si>
    <t>Mon 16 May 2016 17 : 48 : 33</t>
  </si>
  <si>
    <t>Mon 16 May 2016 17 : 48 : 43</t>
  </si>
  <si>
    <t>Mon 16 May 2016 17 : 48 : 54</t>
  </si>
  <si>
    <t>Mon 16 May 2016 17 : 49 : 04</t>
  </si>
  <si>
    <t>Mon 16 May 2016 17 : 49 : 14</t>
  </si>
  <si>
    <t>Mon 16 May 2016 17 : 49 : 24</t>
  </si>
  <si>
    <t>Mon 16 May 2016 17 : 49 : 34</t>
  </si>
  <si>
    <t>Mon 16 May 2016 17 : 49 : 44</t>
  </si>
  <si>
    <t>0,20,117,125</t>
  </si>
  <si>
    <t>ADSORBENT ENERGY STORAGE PERFORMANCE</t>
  </si>
  <si>
    <t>Volumetric Flow =</t>
  </si>
  <si>
    <t>SLPM</t>
  </si>
  <si>
    <t>Humidity In =</t>
  </si>
  <si>
    <t>frac.</t>
  </si>
  <si>
    <t>Column Volume =</t>
  </si>
  <si>
    <t>m³</t>
  </si>
  <si>
    <t xml:space="preserve">Total Energy Released = </t>
  </si>
  <si>
    <t>kJ</t>
  </si>
  <si>
    <t>Energy Density =</t>
  </si>
  <si>
    <t>kW-h/ m³</t>
  </si>
  <si>
    <t>Total H2O Adsorbed =</t>
  </si>
  <si>
    <t>g</t>
  </si>
  <si>
    <t>Heat of Adsorption =</t>
  </si>
  <si>
    <t>kJ/mol</t>
  </si>
  <si>
    <t>H IN</t>
  </si>
  <si>
    <t xml:space="preserve"> H Out</t>
  </si>
  <si>
    <t>dt (min)</t>
  </si>
  <si>
    <t>Hav (kg H2O/kg dry air)</t>
  </si>
  <si>
    <t>Tav (K)</t>
  </si>
  <si>
    <t>Partial Pressure (Pa)</t>
  </si>
  <si>
    <t>Moist Air Density (kg/m3)</t>
  </si>
  <si>
    <t>Cpg (Dry air heat capacity) (kJ/kg K)</t>
  </si>
  <si>
    <t>Cpv (Water Vapour Heat Capacity) (kJ/kg K)</t>
  </si>
  <si>
    <t>Cps (Moist Air Heat Capacity) (kJ/kg K)</t>
  </si>
  <si>
    <t>Mass of Moist Air (kg)</t>
  </si>
  <si>
    <t>Energy Released (kJ)</t>
  </si>
  <si>
    <t>Dry Air Mass (kg)</t>
  </si>
  <si>
    <t>H2O Adsorbed (kg)</t>
  </si>
  <si>
    <t>Time Start =</t>
  </si>
  <si>
    <t>Time End =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</si>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</sst>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E+00"/>
  </numFmts>
  <fonts count="9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color indexed="81"/>
      <name val="Calibri"/>
    </font>
    <font>
      <b/>
      <sz val="10"/>
      <color indexed="81"/>
      <name val="Calibri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22">
    <xf numFmtId="0" fontId="0" fillId="0" borderId="0" xfId="0"/>
    <xf numFmtId="0" fontId="3" fillId="2" borderId="0" xfId="1" applyFont="1" applyFill="1" applyAlignment="1">
      <alignment horizontal="left"/>
    </xf>
    <xf numFmtId="0" fontId="4" fillId="2" borderId="0" xfId="1" applyFont="1" applyFill="1" applyAlignment="1">
      <alignment horizontal="center"/>
    </xf>
    <xf numFmtId="0" fontId="4" fillId="2" borderId="0" xfId="1" applyFont="1" applyFill="1"/>
    <xf numFmtId="0" fontId="2" fillId="2" borderId="0" xfId="1" applyFill="1"/>
    <xf numFmtId="0" fontId="2" fillId="0" borderId="0" xfId="1"/>
    <xf numFmtId="0" fontId="2" fillId="0" borderId="0" xfId="1" applyAlignment="1">
      <alignment horizontal="right"/>
    </xf>
    <xf numFmtId="0" fontId="5" fillId="0" borderId="0" xfId="1" applyFont="1" applyAlignment="1">
      <alignment horizontal="right"/>
    </xf>
    <xf numFmtId="0" fontId="6" fillId="3" borderId="0" xfId="1" applyFont="1" applyFill="1"/>
    <xf numFmtId="0" fontId="5" fillId="0" borderId="0" xfId="1" applyFont="1"/>
    <xf numFmtId="0" fontId="6" fillId="0" borderId="0" xfId="1" applyFont="1"/>
    <xf numFmtId="2" fontId="6" fillId="4" borderId="0" xfId="1" quotePrefix="1" applyNumberFormat="1" applyFont="1" applyFill="1"/>
    <xf numFmtId="0" fontId="0" fillId="6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1" fillId="0" borderId="0" xfId="0" applyFont="1"/>
    <xf numFmtId="0" fontId="6" fillId="3" borderId="0" xfId="1" applyFont="1" applyFill="1" applyAlignment="1">
      <alignment horizontal="right"/>
    </xf>
    <xf numFmtId="0" fontId="2" fillId="0" borderId="0" xfId="1" quotePrefix="1"/>
    <xf numFmtId="0" fontId="2" fillId="0" borderId="0" xfId="1" applyAlignment="1">
      <alignment horizontal="left"/>
    </xf>
    <xf numFmtId="164" fontId="6" fillId="4" borderId="0" xfId="1" applyNumberFormat="1" applyFont="1" applyFill="1"/>
    <xf numFmtId="2" fontId="6" fillId="4" borderId="0" xfId="1" applyNumberFormat="1" applyFont="1" applyFill="1"/>
    <xf numFmtId="2" fontId="6" fillId="5" borderId="0" xfId="1" applyNumberFormat="1" applyFont="1" applyFill="1"/>
    <xf numFmtId="165" fontId="6" fillId="3" borderId="0" xfId="1" applyNumberFormat="1" applyFont="1" applyFill="1"/>
  </cellXfs>
  <cellStyles count="2">
    <cellStyle name="Normal" xfId="0" builtinId="0"/>
    <cellStyle name="Normal 2" xfId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Data!$G$1</c:f>
              <c:strCache>
                <c:ptCount val="1"/>
                <c:pt idx="0">
                  <c:v>RH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Data!$J$2:$J$757</c:f>
              <c:numCache>
                <c:formatCode>General</c:formatCode>
                <c:ptCount val="756"/>
                <c:pt idx="0">
                  <c:v>0.166916666666667</c:v>
                </c:pt>
                <c:pt idx="1">
                  <c:v>0.334633333333333</c:v>
                </c:pt>
                <c:pt idx="2">
                  <c:v>0.50155</c:v>
                </c:pt>
                <c:pt idx="3">
                  <c:v>0.668483333333333</c:v>
                </c:pt>
                <c:pt idx="4">
                  <c:v>0.83515</c:v>
                </c:pt>
                <c:pt idx="5">
                  <c:v>1.002083333333333</c:v>
                </c:pt>
                <c:pt idx="6">
                  <c:v>1.169</c:v>
                </c:pt>
                <c:pt idx="7">
                  <c:v>1.335933333333333</c:v>
                </c:pt>
                <c:pt idx="8">
                  <c:v>1.50285</c:v>
                </c:pt>
                <c:pt idx="9">
                  <c:v>1.669516666666667</c:v>
                </c:pt>
                <c:pt idx="10">
                  <c:v>1.83645</c:v>
                </c:pt>
                <c:pt idx="11">
                  <c:v>2.003383333333333</c:v>
                </c:pt>
                <c:pt idx="12">
                  <c:v>2.1703</c:v>
                </c:pt>
                <c:pt idx="13">
                  <c:v>2.337233333333333</c:v>
                </c:pt>
                <c:pt idx="14">
                  <c:v>2.504166666666667</c:v>
                </c:pt>
                <c:pt idx="15">
                  <c:v>2.670833333333333</c:v>
                </c:pt>
                <c:pt idx="16">
                  <c:v>2.83775</c:v>
                </c:pt>
                <c:pt idx="17">
                  <c:v>3.004683333333333</c:v>
                </c:pt>
                <c:pt idx="18">
                  <c:v>3.1716</c:v>
                </c:pt>
                <c:pt idx="19">
                  <c:v>3.338533333333333</c:v>
                </c:pt>
                <c:pt idx="20">
                  <c:v>3.505466666666667</c:v>
                </c:pt>
                <c:pt idx="21">
                  <c:v>3.672383333333333</c:v>
                </c:pt>
                <c:pt idx="22">
                  <c:v>3.83905</c:v>
                </c:pt>
                <c:pt idx="23">
                  <c:v>4.005983333333334</c:v>
                </c:pt>
                <c:pt idx="24">
                  <c:v>4.172916666666667</c:v>
                </c:pt>
                <c:pt idx="25">
                  <c:v>4.339833333333332</c:v>
                </c:pt>
                <c:pt idx="26">
                  <c:v>4.506766666666666</c:v>
                </c:pt>
                <c:pt idx="27">
                  <c:v>4.673683333333332</c:v>
                </c:pt>
                <c:pt idx="28">
                  <c:v>4.840616666666667</c:v>
                </c:pt>
                <c:pt idx="29">
                  <c:v>5.007549999999999</c:v>
                </c:pt>
                <c:pt idx="30">
                  <c:v>5.174216666666666</c:v>
                </c:pt>
                <c:pt idx="31">
                  <c:v>5.341133333333333</c:v>
                </c:pt>
                <c:pt idx="32">
                  <c:v>5.508066666666666</c:v>
                </c:pt>
                <c:pt idx="33">
                  <c:v>5.675</c:v>
                </c:pt>
                <c:pt idx="34">
                  <c:v>5.841916666666666</c:v>
                </c:pt>
                <c:pt idx="35">
                  <c:v>6.00885</c:v>
                </c:pt>
                <c:pt idx="36">
                  <c:v>6.175766666666666</c:v>
                </c:pt>
                <c:pt idx="37">
                  <c:v>6.342433333333333</c:v>
                </c:pt>
                <c:pt idx="38">
                  <c:v>6.509366666666666</c:v>
                </c:pt>
                <c:pt idx="39">
                  <c:v>6.6763</c:v>
                </c:pt>
                <c:pt idx="40">
                  <c:v>6.843216666666667</c:v>
                </c:pt>
                <c:pt idx="41">
                  <c:v>7.010149999999999</c:v>
                </c:pt>
                <c:pt idx="42">
                  <c:v>7.177083333333333</c:v>
                </c:pt>
                <c:pt idx="43">
                  <c:v>7.343999999999999</c:v>
                </c:pt>
                <c:pt idx="44">
                  <c:v>7.510666666666666</c:v>
                </c:pt>
                <c:pt idx="45">
                  <c:v>7.6776</c:v>
                </c:pt>
                <c:pt idx="46">
                  <c:v>7.844516666666666</c:v>
                </c:pt>
                <c:pt idx="47">
                  <c:v>8.01145</c:v>
                </c:pt>
                <c:pt idx="48">
                  <c:v>8.178383333333333</c:v>
                </c:pt>
                <c:pt idx="49">
                  <c:v>8.3453</c:v>
                </c:pt>
                <c:pt idx="50">
                  <c:v>8.511966666666667</c:v>
                </c:pt>
                <c:pt idx="51">
                  <c:v>8.6789</c:v>
                </c:pt>
                <c:pt idx="52">
                  <c:v>8.845833333333333</c:v>
                </c:pt>
                <c:pt idx="53">
                  <c:v>9.01275</c:v>
                </c:pt>
                <c:pt idx="54">
                  <c:v>9.179683333333333</c:v>
                </c:pt>
                <c:pt idx="55">
                  <c:v>9.3466</c:v>
                </c:pt>
                <c:pt idx="56">
                  <c:v>9.513266666666668</c:v>
                </c:pt>
                <c:pt idx="57">
                  <c:v>9.680200000000001</c:v>
                </c:pt>
                <c:pt idx="58">
                  <c:v>9.847133333333333</c:v>
                </c:pt>
                <c:pt idx="59">
                  <c:v>10.01405</c:v>
                </c:pt>
                <c:pt idx="60">
                  <c:v>10.18098333333333</c:v>
                </c:pt>
                <c:pt idx="61">
                  <c:v>10.34791666666667</c:v>
                </c:pt>
                <c:pt idx="62">
                  <c:v>10.51483333333333</c:v>
                </c:pt>
                <c:pt idx="63">
                  <c:v>10.6815</c:v>
                </c:pt>
                <c:pt idx="64">
                  <c:v>10.84843333333333</c:v>
                </c:pt>
                <c:pt idx="65">
                  <c:v>11.01535</c:v>
                </c:pt>
                <c:pt idx="66">
                  <c:v>11.18228333333333</c:v>
                </c:pt>
                <c:pt idx="67">
                  <c:v>11.34921666666667</c:v>
                </c:pt>
                <c:pt idx="68">
                  <c:v>11.51613333333333</c:v>
                </c:pt>
                <c:pt idx="69">
                  <c:v>11.6828</c:v>
                </c:pt>
                <c:pt idx="70">
                  <c:v>11.84973333333333</c:v>
                </c:pt>
                <c:pt idx="71">
                  <c:v>12.01666666666667</c:v>
                </c:pt>
                <c:pt idx="72">
                  <c:v>12.18358333333333</c:v>
                </c:pt>
                <c:pt idx="73">
                  <c:v>12.35051666666667</c:v>
                </c:pt>
                <c:pt idx="74">
                  <c:v>12.51718333333333</c:v>
                </c:pt>
                <c:pt idx="75">
                  <c:v>12.6841</c:v>
                </c:pt>
                <c:pt idx="76">
                  <c:v>12.85103333333333</c:v>
                </c:pt>
                <c:pt idx="77">
                  <c:v>13.01796666666667</c:v>
                </c:pt>
                <c:pt idx="78">
                  <c:v>13.18488333333333</c:v>
                </c:pt>
                <c:pt idx="79">
                  <c:v>13.35181666666667</c:v>
                </c:pt>
                <c:pt idx="80">
                  <c:v>13.51875</c:v>
                </c:pt>
                <c:pt idx="81">
                  <c:v>13.68541666666667</c:v>
                </c:pt>
                <c:pt idx="82">
                  <c:v>13.85233333333333</c:v>
                </c:pt>
                <c:pt idx="83">
                  <c:v>14.01926666666666</c:v>
                </c:pt>
                <c:pt idx="84">
                  <c:v>14.18618333333333</c:v>
                </c:pt>
                <c:pt idx="85">
                  <c:v>14.35311666666667</c:v>
                </c:pt>
                <c:pt idx="86">
                  <c:v>14.52005</c:v>
                </c:pt>
                <c:pt idx="87">
                  <c:v>14.68671666666667</c:v>
                </c:pt>
                <c:pt idx="88">
                  <c:v>14.85363333333333</c:v>
                </c:pt>
                <c:pt idx="89">
                  <c:v>15.02056666666667</c:v>
                </c:pt>
                <c:pt idx="90">
                  <c:v>15.1875</c:v>
                </c:pt>
                <c:pt idx="91">
                  <c:v>15.35441666666667</c:v>
                </c:pt>
                <c:pt idx="92">
                  <c:v>15.52135</c:v>
                </c:pt>
                <c:pt idx="93">
                  <c:v>15.68826666666667</c:v>
                </c:pt>
                <c:pt idx="94">
                  <c:v>15.85493333333333</c:v>
                </c:pt>
                <c:pt idx="95">
                  <c:v>16.02186666666667</c:v>
                </c:pt>
                <c:pt idx="96">
                  <c:v>16.1888</c:v>
                </c:pt>
                <c:pt idx="97">
                  <c:v>16.35571666666667</c:v>
                </c:pt>
                <c:pt idx="98">
                  <c:v>16.52265</c:v>
                </c:pt>
                <c:pt idx="99">
                  <c:v>16.68958333333333</c:v>
                </c:pt>
                <c:pt idx="100">
                  <c:v>16.85625</c:v>
                </c:pt>
                <c:pt idx="101">
                  <c:v>17.02316666666666</c:v>
                </c:pt>
                <c:pt idx="102">
                  <c:v>17.1901</c:v>
                </c:pt>
                <c:pt idx="103">
                  <c:v>17.35701666666667</c:v>
                </c:pt>
                <c:pt idx="104">
                  <c:v>17.52395</c:v>
                </c:pt>
                <c:pt idx="105">
                  <c:v>17.69088333333333</c:v>
                </c:pt>
                <c:pt idx="106">
                  <c:v>17.8578</c:v>
                </c:pt>
                <c:pt idx="107">
                  <c:v>18.02473333333333</c:v>
                </c:pt>
                <c:pt idx="108">
                  <c:v>18.1914</c:v>
                </c:pt>
                <c:pt idx="109">
                  <c:v>18.35833333333333</c:v>
                </c:pt>
                <c:pt idx="110">
                  <c:v>18.52525</c:v>
                </c:pt>
                <c:pt idx="111">
                  <c:v>18.69218333333333</c:v>
                </c:pt>
                <c:pt idx="112">
                  <c:v>18.8591</c:v>
                </c:pt>
                <c:pt idx="113">
                  <c:v>19.02603333333333</c:v>
                </c:pt>
                <c:pt idx="114">
                  <c:v>19.1927</c:v>
                </c:pt>
                <c:pt idx="115">
                  <c:v>19.35963333333333</c:v>
                </c:pt>
                <c:pt idx="116">
                  <c:v>19.52655</c:v>
                </c:pt>
                <c:pt idx="117">
                  <c:v>19.69348333333333</c:v>
                </c:pt>
                <c:pt idx="118">
                  <c:v>19.86041666666667</c:v>
                </c:pt>
                <c:pt idx="119">
                  <c:v>20.02733333333333</c:v>
                </c:pt>
                <c:pt idx="120">
                  <c:v>20.194</c:v>
                </c:pt>
                <c:pt idx="121">
                  <c:v>20.36093333333333</c:v>
                </c:pt>
                <c:pt idx="122">
                  <c:v>20.52785</c:v>
                </c:pt>
                <c:pt idx="123">
                  <c:v>20.69478333333333</c:v>
                </c:pt>
                <c:pt idx="124">
                  <c:v>20.86171666666667</c:v>
                </c:pt>
                <c:pt idx="125">
                  <c:v>21.02863333333334</c:v>
                </c:pt>
                <c:pt idx="126">
                  <c:v>21.19556666666666</c:v>
                </c:pt>
                <c:pt idx="127">
                  <c:v>21.3625</c:v>
                </c:pt>
                <c:pt idx="128">
                  <c:v>21.52916666666667</c:v>
                </c:pt>
                <c:pt idx="129">
                  <c:v>21.69608333333333</c:v>
                </c:pt>
                <c:pt idx="130">
                  <c:v>21.86301666666667</c:v>
                </c:pt>
                <c:pt idx="131">
                  <c:v>22.02993333333334</c:v>
                </c:pt>
                <c:pt idx="132">
                  <c:v>22.19686666666666</c:v>
                </c:pt>
                <c:pt idx="133">
                  <c:v>22.3638</c:v>
                </c:pt>
                <c:pt idx="134">
                  <c:v>22.53046666666667</c:v>
                </c:pt>
                <c:pt idx="135">
                  <c:v>22.69738333333333</c:v>
                </c:pt>
                <c:pt idx="136">
                  <c:v>22.86431666666666</c:v>
                </c:pt>
                <c:pt idx="137">
                  <c:v>23.03125</c:v>
                </c:pt>
                <c:pt idx="138">
                  <c:v>23.19816666666667</c:v>
                </c:pt>
                <c:pt idx="139">
                  <c:v>23.3651</c:v>
                </c:pt>
                <c:pt idx="140">
                  <c:v>23.53201666666667</c:v>
                </c:pt>
                <c:pt idx="141">
                  <c:v>23.69895</c:v>
                </c:pt>
                <c:pt idx="142">
                  <c:v>23.86588333333333</c:v>
                </c:pt>
                <c:pt idx="143">
                  <c:v>24.03255</c:v>
                </c:pt>
                <c:pt idx="144">
                  <c:v>24.19946666666667</c:v>
                </c:pt>
                <c:pt idx="145">
                  <c:v>24.3664</c:v>
                </c:pt>
                <c:pt idx="146">
                  <c:v>24.53333333333333</c:v>
                </c:pt>
                <c:pt idx="147">
                  <c:v>24.70025</c:v>
                </c:pt>
                <c:pt idx="148">
                  <c:v>24.86718333333333</c:v>
                </c:pt>
                <c:pt idx="149">
                  <c:v>25.03385</c:v>
                </c:pt>
                <c:pt idx="150">
                  <c:v>25.20076666666667</c:v>
                </c:pt>
                <c:pt idx="151">
                  <c:v>25.3677</c:v>
                </c:pt>
                <c:pt idx="152">
                  <c:v>25.53463333333333</c:v>
                </c:pt>
                <c:pt idx="153">
                  <c:v>25.70155</c:v>
                </c:pt>
                <c:pt idx="154">
                  <c:v>25.86848333333333</c:v>
                </c:pt>
                <c:pt idx="155">
                  <c:v>26.03541666666667</c:v>
                </c:pt>
                <c:pt idx="156">
                  <c:v>26.20208333333333</c:v>
                </c:pt>
                <c:pt idx="157">
                  <c:v>26.369</c:v>
                </c:pt>
                <c:pt idx="158">
                  <c:v>26.53593333333333</c:v>
                </c:pt>
                <c:pt idx="159">
                  <c:v>26.70285</c:v>
                </c:pt>
                <c:pt idx="160">
                  <c:v>26.86978333333333</c:v>
                </c:pt>
                <c:pt idx="161">
                  <c:v>27.03671666666667</c:v>
                </c:pt>
                <c:pt idx="162">
                  <c:v>27.20338333333333</c:v>
                </c:pt>
                <c:pt idx="163">
                  <c:v>27.3703</c:v>
                </c:pt>
                <c:pt idx="164">
                  <c:v>27.53723333333333</c:v>
                </c:pt>
                <c:pt idx="165">
                  <c:v>27.70416666666667</c:v>
                </c:pt>
                <c:pt idx="166">
                  <c:v>27.87108333333333</c:v>
                </c:pt>
                <c:pt idx="167">
                  <c:v>28.03801666666667</c:v>
                </c:pt>
                <c:pt idx="168">
                  <c:v>28.20493333333333</c:v>
                </c:pt>
                <c:pt idx="169">
                  <c:v>28.3716</c:v>
                </c:pt>
                <c:pt idx="170">
                  <c:v>28.53853333333333</c:v>
                </c:pt>
                <c:pt idx="171">
                  <c:v>28.70546666666667</c:v>
                </c:pt>
                <c:pt idx="172">
                  <c:v>28.87238333333334</c:v>
                </c:pt>
                <c:pt idx="173">
                  <c:v>29.03931666666666</c:v>
                </c:pt>
                <c:pt idx="174">
                  <c:v>29.20625</c:v>
                </c:pt>
                <c:pt idx="175">
                  <c:v>29.37316666666667</c:v>
                </c:pt>
                <c:pt idx="176">
                  <c:v>29.53983333333333</c:v>
                </c:pt>
                <c:pt idx="177">
                  <c:v>29.70676666666667</c:v>
                </c:pt>
                <c:pt idx="178">
                  <c:v>29.87368333333334</c:v>
                </c:pt>
                <c:pt idx="179">
                  <c:v>30.04061666666666</c:v>
                </c:pt>
                <c:pt idx="180">
                  <c:v>30.20755</c:v>
                </c:pt>
                <c:pt idx="181">
                  <c:v>30.37446666666667</c:v>
                </c:pt>
                <c:pt idx="182">
                  <c:v>30.54113333333333</c:v>
                </c:pt>
                <c:pt idx="183">
                  <c:v>30.70806666666666</c:v>
                </c:pt>
                <c:pt idx="184">
                  <c:v>30.875</c:v>
                </c:pt>
                <c:pt idx="185">
                  <c:v>31.04191666666667</c:v>
                </c:pt>
                <c:pt idx="186">
                  <c:v>31.20885</c:v>
                </c:pt>
                <c:pt idx="187">
                  <c:v>31.37576666666667</c:v>
                </c:pt>
                <c:pt idx="188">
                  <c:v>31.5427</c:v>
                </c:pt>
                <c:pt idx="189">
                  <c:v>31.70963333333333</c:v>
                </c:pt>
                <c:pt idx="190">
                  <c:v>31.8763</c:v>
                </c:pt>
                <c:pt idx="191">
                  <c:v>32.04321666666667</c:v>
                </c:pt>
                <c:pt idx="192">
                  <c:v>32.21015</c:v>
                </c:pt>
                <c:pt idx="193">
                  <c:v>32.37708333333333</c:v>
                </c:pt>
                <c:pt idx="194">
                  <c:v>32.544</c:v>
                </c:pt>
                <c:pt idx="195">
                  <c:v>32.71093333333333</c:v>
                </c:pt>
                <c:pt idx="196">
                  <c:v>32.8776</c:v>
                </c:pt>
                <c:pt idx="197">
                  <c:v>33.04451666666667</c:v>
                </c:pt>
                <c:pt idx="198">
                  <c:v>33.21145</c:v>
                </c:pt>
                <c:pt idx="199">
                  <c:v>33.37838333333333</c:v>
                </c:pt>
                <c:pt idx="200">
                  <c:v>33.5453</c:v>
                </c:pt>
                <c:pt idx="201">
                  <c:v>33.71223333333333</c:v>
                </c:pt>
                <c:pt idx="202">
                  <c:v>33.87916666666667</c:v>
                </c:pt>
                <c:pt idx="203">
                  <c:v>34.04608333333334</c:v>
                </c:pt>
                <c:pt idx="204">
                  <c:v>34.21301666666667</c:v>
                </c:pt>
                <c:pt idx="205">
                  <c:v>34.37993333333333</c:v>
                </c:pt>
                <c:pt idx="206">
                  <c:v>34.5466</c:v>
                </c:pt>
                <c:pt idx="207">
                  <c:v>34.71353333333333</c:v>
                </c:pt>
                <c:pt idx="208">
                  <c:v>34.88046666666666</c:v>
                </c:pt>
                <c:pt idx="209">
                  <c:v>35.04738333333333</c:v>
                </c:pt>
                <c:pt idx="210">
                  <c:v>35.21431666666667</c:v>
                </c:pt>
                <c:pt idx="211">
                  <c:v>35.38125</c:v>
                </c:pt>
                <c:pt idx="212">
                  <c:v>35.54791666666667</c:v>
                </c:pt>
                <c:pt idx="213">
                  <c:v>35.71483333333333</c:v>
                </c:pt>
                <c:pt idx="214">
                  <c:v>35.88176666666666</c:v>
                </c:pt>
                <c:pt idx="215">
                  <c:v>36.04868333333333</c:v>
                </c:pt>
                <c:pt idx="216">
                  <c:v>36.21561666666666</c:v>
                </c:pt>
                <c:pt idx="217">
                  <c:v>36.38255</c:v>
                </c:pt>
                <c:pt idx="218">
                  <c:v>36.54921666666667</c:v>
                </c:pt>
                <c:pt idx="219">
                  <c:v>36.71613333333333</c:v>
                </c:pt>
                <c:pt idx="220">
                  <c:v>36.88306666666666</c:v>
                </c:pt>
                <c:pt idx="221">
                  <c:v>37.05</c:v>
                </c:pt>
                <c:pt idx="222">
                  <c:v>37.21691666666666</c:v>
                </c:pt>
                <c:pt idx="223">
                  <c:v>37.38358333333333</c:v>
                </c:pt>
                <c:pt idx="224">
                  <c:v>37.55051666666667</c:v>
                </c:pt>
                <c:pt idx="225">
                  <c:v>37.71743333333333</c:v>
                </c:pt>
                <c:pt idx="226">
                  <c:v>37.88436666666666</c:v>
                </c:pt>
                <c:pt idx="227">
                  <c:v>38.0513</c:v>
                </c:pt>
                <c:pt idx="228">
                  <c:v>38.21821666666666</c:v>
                </c:pt>
                <c:pt idx="229">
                  <c:v>38.38515</c:v>
                </c:pt>
                <c:pt idx="230">
                  <c:v>38.55208333333334</c:v>
                </c:pt>
                <c:pt idx="231">
                  <c:v>38.719</c:v>
                </c:pt>
                <c:pt idx="232">
                  <c:v>38.88566666666667</c:v>
                </c:pt>
                <c:pt idx="233">
                  <c:v>39.0526</c:v>
                </c:pt>
                <c:pt idx="234">
                  <c:v>39.21951666666666</c:v>
                </c:pt>
                <c:pt idx="235">
                  <c:v>39.38645</c:v>
                </c:pt>
                <c:pt idx="236">
                  <c:v>39.55338333333334</c:v>
                </c:pt>
                <c:pt idx="237">
                  <c:v>39.7203</c:v>
                </c:pt>
                <c:pt idx="238">
                  <c:v>39.88723333333333</c:v>
                </c:pt>
                <c:pt idx="239">
                  <c:v>40.05416666666667</c:v>
                </c:pt>
                <c:pt idx="240">
                  <c:v>40.22083333333333</c:v>
                </c:pt>
                <c:pt idx="241">
                  <c:v>40.38775</c:v>
                </c:pt>
                <c:pt idx="242">
                  <c:v>40.55468333333333</c:v>
                </c:pt>
                <c:pt idx="243">
                  <c:v>40.7216</c:v>
                </c:pt>
                <c:pt idx="244">
                  <c:v>40.88853333333333</c:v>
                </c:pt>
                <c:pt idx="245">
                  <c:v>41.05546666666667</c:v>
                </c:pt>
                <c:pt idx="246">
                  <c:v>41.22213333333333</c:v>
                </c:pt>
                <c:pt idx="247">
                  <c:v>41.38905</c:v>
                </c:pt>
                <c:pt idx="248">
                  <c:v>41.55598333333333</c:v>
                </c:pt>
                <c:pt idx="249">
                  <c:v>41.72291666666667</c:v>
                </c:pt>
                <c:pt idx="250">
                  <c:v>41.88983333333333</c:v>
                </c:pt>
                <c:pt idx="251">
                  <c:v>42.05676666666667</c:v>
                </c:pt>
                <c:pt idx="252">
                  <c:v>42.22368333333333</c:v>
                </c:pt>
                <c:pt idx="253">
                  <c:v>42.39061666666667</c:v>
                </c:pt>
                <c:pt idx="254">
                  <c:v>42.55728333333333</c:v>
                </c:pt>
                <c:pt idx="255">
                  <c:v>42.72421666666666</c:v>
                </c:pt>
                <c:pt idx="256">
                  <c:v>42.89113333333333</c:v>
                </c:pt>
                <c:pt idx="257">
                  <c:v>43.05806666666667</c:v>
                </c:pt>
                <c:pt idx="258">
                  <c:v>43.225</c:v>
                </c:pt>
                <c:pt idx="259">
                  <c:v>43.39191666666667</c:v>
                </c:pt>
                <c:pt idx="260">
                  <c:v>43.55885</c:v>
                </c:pt>
                <c:pt idx="261">
                  <c:v>43.72551666666666</c:v>
                </c:pt>
                <c:pt idx="262">
                  <c:v>43.89243333333333</c:v>
                </c:pt>
                <c:pt idx="263">
                  <c:v>44.05936666666666</c:v>
                </c:pt>
                <c:pt idx="264">
                  <c:v>44.2263</c:v>
                </c:pt>
                <c:pt idx="265">
                  <c:v>44.39321666666667</c:v>
                </c:pt>
                <c:pt idx="266">
                  <c:v>44.56015</c:v>
                </c:pt>
                <c:pt idx="267">
                  <c:v>44.72708333333333</c:v>
                </c:pt>
                <c:pt idx="268">
                  <c:v>44.89375</c:v>
                </c:pt>
                <c:pt idx="269">
                  <c:v>45.06066666666666</c:v>
                </c:pt>
                <c:pt idx="270">
                  <c:v>45.2276</c:v>
                </c:pt>
                <c:pt idx="271">
                  <c:v>45.39451666666666</c:v>
                </c:pt>
                <c:pt idx="272">
                  <c:v>45.56145</c:v>
                </c:pt>
                <c:pt idx="273">
                  <c:v>45.72838333333333</c:v>
                </c:pt>
                <c:pt idx="274">
                  <c:v>45.8953</c:v>
                </c:pt>
                <c:pt idx="275">
                  <c:v>46.06223333333333</c:v>
                </c:pt>
                <c:pt idx="276">
                  <c:v>46.2289</c:v>
                </c:pt>
                <c:pt idx="277">
                  <c:v>46.39583333333334</c:v>
                </c:pt>
                <c:pt idx="278">
                  <c:v>46.56275</c:v>
                </c:pt>
                <c:pt idx="279">
                  <c:v>46.72968333333333</c:v>
                </c:pt>
                <c:pt idx="280">
                  <c:v>46.8966</c:v>
                </c:pt>
                <c:pt idx="281">
                  <c:v>47.06353333333333</c:v>
                </c:pt>
                <c:pt idx="282">
                  <c:v>47.23046666666666</c:v>
                </c:pt>
                <c:pt idx="283">
                  <c:v>47.39713333333334</c:v>
                </c:pt>
                <c:pt idx="284">
                  <c:v>47.56405</c:v>
                </c:pt>
                <c:pt idx="285">
                  <c:v>47.73098333333333</c:v>
                </c:pt>
                <c:pt idx="286">
                  <c:v>47.89791666666667</c:v>
                </c:pt>
                <c:pt idx="287">
                  <c:v>48.06483333333333</c:v>
                </c:pt>
                <c:pt idx="288">
                  <c:v>48.23176666666667</c:v>
                </c:pt>
                <c:pt idx="289">
                  <c:v>48.39843333333333</c:v>
                </c:pt>
                <c:pt idx="290">
                  <c:v>48.56535</c:v>
                </c:pt>
                <c:pt idx="291">
                  <c:v>48.73228333333333</c:v>
                </c:pt>
                <c:pt idx="292">
                  <c:v>48.89921666666667</c:v>
                </c:pt>
                <c:pt idx="293">
                  <c:v>49.06613333333333</c:v>
                </c:pt>
                <c:pt idx="294">
                  <c:v>49.23306666666667</c:v>
                </c:pt>
                <c:pt idx="295">
                  <c:v>49.39973333333333</c:v>
                </c:pt>
                <c:pt idx="296">
                  <c:v>49.56666666666667</c:v>
                </c:pt>
                <c:pt idx="297">
                  <c:v>49.73358333333333</c:v>
                </c:pt>
                <c:pt idx="298">
                  <c:v>49.90051666666667</c:v>
                </c:pt>
                <c:pt idx="299">
                  <c:v>50.06743333333333</c:v>
                </c:pt>
                <c:pt idx="300">
                  <c:v>50.2341</c:v>
                </c:pt>
                <c:pt idx="301">
                  <c:v>50.40103333333333</c:v>
                </c:pt>
                <c:pt idx="302">
                  <c:v>50.56796666666666</c:v>
                </c:pt>
                <c:pt idx="303">
                  <c:v>50.73488333333333</c:v>
                </c:pt>
                <c:pt idx="304">
                  <c:v>50.90181666666667</c:v>
                </c:pt>
                <c:pt idx="305">
                  <c:v>51.06875</c:v>
                </c:pt>
                <c:pt idx="306">
                  <c:v>51.23541666666667</c:v>
                </c:pt>
                <c:pt idx="307">
                  <c:v>51.40233333333333</c:v>
                </c:pt>
                <c:pt idx="308">
                  <c:v>51.56926666666666</c:v>
                </c:pt>
                <c:pt idx="309">
                  <c:v>51.73618333333333</c:v>
                </c:pt>
                <c:pt idx="310">
                  <c:v>51.90311666666666</c:v>
                </c:pt>
                <c:pt idx="311">
                  <c:v>52.07005</c:v>
                </c:pt>
                <c:pt idx="312">
                  <c:v>52.23671666666667</c:v>
                </c:pt>
                <c:pt idx="313">
                  <c:v>52.40363333333333</c:v>
                </c:pt>
                <c:pt idx="314">
                  <c:v>52.57056666666666</c:v>
                </c:pt>
                <c:pt idx="315">
                  <c:v>52.7375</c:v>
                </c:pt>
                <c:pt idx="316">
                  <c:v>52.90441666666666</c:v>
                </c:pt>
                <c:pt idx="317">
                  <c:v>53.07135</c:v>
                </c:pt>
                <c:pt idx="318">
                  <c:v>53.23801666666667</c:v>
                </c:pt>
                <c:pt idx="319">
                  <c:v>53.40493333333333</c:v>
                </c:pt>
                <c:pt idx="320">
                  <c:v>53.57186666666666</c:v>
                </c:pt>
                <c:pt idx="321">
                  <c:v>53.7388</c:v>
                </c:pt>
                <c:pt idx="322">
                  <c:v>53.90571666666666</c:v>
                </c:pt>
                <c:pt idx="323">
                  <c:v>54.07265</c:v>
                </c:pt>
                <c:pt idx="324">
                  <c:v>54.23931666666667</c:v>
                </c:pt>
                <c:pt idx="325">
                  <c:v>54.40625</c:v>
                </c:pt>
                <c:pt idx="326">
                  <c:v>54.57316666666667</c:v>
                </c:pt>
                <c:pt idx="327">
                  <c:v>54.7401</c:v>
                </c:pt>
                <c:pt idx="328">
                  <c:v>54.90701666666666</c:v>
                </c:pt>
                <c:pt idx="329">
                  <c:v>55.07395</c:v>
                </c:pt>
                <c:pt idx="330">
                  <c:v>55.24088333333334</c:v>
                </c:pt>
                <c:pt idx="331">
                  <c:v>55.4078</c:v>
                </c:pt>
                <c:pt idx="332">
                  <c:v>55.57446666666667</c:v>
                </c:pt>
                <c:pt idx="333">
                  <c:v>55.7414</c:v>
                </c:pt>
                <c:pt idx="334">
                  <c:v>55.90833333333333</c:v>
                </c:pt>
                <c:pt idx="335">
                  <c:v>56.07525</c:v>
                </c:pt>
                <c:pt idx="336">
                  <c:v>56.24218333333333</c:v>
                </c:pt>
                <c:pt idx="337">
                  <c:v>56.4091</c:v>
                </c:pt>
                <c:pt idx="338">
                  <c:v>56.57576666666667</c:v>
                </c:pt>
                <c:pt idx="339">
                  <c:v>56.7427</c:v>
                </c:pt>
                <c:pt idx="340">
                  <c:v>56.90963333333333</c:v>
                </c:pt>
                <c:pt idx="341">
                  <c:v>57.07655</c:v>
                </c:pt>
                <c:pt idx="342">
                  <c:v>57.24348333333333</c:v>
                </c:pt>
                <c:pt idx="343">
                  <c:v>57.41041666666667</c:v>
                </c:pt>
                <c:pt idx="344">
                  <c:v>57.57708333333333</c:v>
                </c:pt>
                <c:pt idx="345">
                  <c:v>57.744</c:v>
                </c:pt>
                <c:pt idx="346">
                  <c:v>57.91093333333333</c:v>
                </c:pt>
                <c:pt idx="347">
                  <c:v>58.07785</c:v>
                </c:pt>
                <c:pt idx="348">
                  <c:v>58.24478333333333</c:v>
                </c:pt>
                <c:pt idx="349">
                  <c:v>58.41171666666666</c:v>
                </c:pt>
                <c:pt idx="350">
                  <c:v>58.57863333333333</c:v>
                </c:pt>
                <c:pt idx="351">
                  <c:v>58.7453</c:v>
                </c:pt>
                <c:pt idx="352">
                  <c:v>58.91223333333333</c:v>
                </c:pt>
                <c:pt idx="353">
                  <c:v>59.07916666666667</c:v>
                </c:pt>
                <c:pt idx="354">
                  <c:v>59.24608333333333</c:v>
                </c:pt>
                <c:pt idx="355">
                  <c:v>59.41301666666666</c:v>
                </c:pt>
                <c:pt idx="356">
                  <c:v>59.57993333333333</c:v>
                </c:pt>
                <c:pt idx="357">
                  <c:v>59.7466</c:v>
                </c:pt>
                <c:pt idx="358">
                  <c:v>59.91353333333333</c:v>
                </c:pt>
                <c:pt idx="359">
                  <c:v>60.08046666666667</c:v>
                </c:pt>
                <c:pt idx="360">
                  <c:v>60.24738333333333</c:v>
                </c:pt>
                <c:pt idx="361">
                  <c:v>60.41431666666666</c:v>
                </c:pt>
                <c:pt idx="362">
                  <c:v>60.58125</c:v>
                </c:pt>
                <c:pt idx="363">
                  <c:v>60.74816666666666</c:v>
                </c:pt>
                <c:pt idx="364">
                  <c:v>60.91483333333333</c:v>
                </c:pt>
                <c:pt idx="365">
                  <c:v>61.08176666666667</c:v>
                </c:pt>
                <c:pt idx="366">
                  <c:v>61.24868333333333</c:v>
                </c:pt>
                <c:pt idx="367">
                  <c:v>61.41561666666666</c:v>
                </c:pt>
                <c:pt idx="368">
                  <c:v>61.58255</c:v>
                </c:pt>
                <c:pt idx="369">
                  <c:v>61.74946666666666</c:v>
                </c:pt>
                <c:pt idx="370">
                  <c:v>61.91613333333333</c:v>
                </c:pt>
                <c:pt idx="371">
                  <c:v>62.08306666666667</c:v>
                </c:pt>
                <c:pt idx="372">
                  <c:v>62.25</c:v>
                </c:pt>
                <c:pt idx="373">
                  <c:v>62.41691666666667</c:v>
                </c:pt>
                <c:pt idx="374">
                  <c:v>62.58385</c:v>
                </c:pt>
                <c:pt idx="375">
                  <c:v>62.75076666666666</c:v>
                </c:pt>
                <c:pt idx="376">
                  <c:v>62.9177</c:v>
                </c:pt>
                <c:pt idx="377">
                  <c:v>63.08436666666667</c:v>
                </c:pt>
                <c:pt idx="378">
                  <c:v>63.2513</c:v>
                </c:pt>
                <c:pt idx="379">
                  <c:v>63.41821666666667</c:v>
                </c:pt>
                <c:pt idx="380">
                  <c:v>63.58515</c:v>
                </c:pt>
                <c:pt idx="381">
                  <c:v>63.75208333333333</c:v>
                </c:pt>
                <c:pt idx="382">
                  <c:v>63.91875</c:v>
                </c:pt>
                <c:pt idx="383">
                  <c:v>64.08566666666667</c:v>
                </c:pt>
                <c:pt idx="384">
                  <c:v>64.2526</c:v>
                </c:pt>
                <c:pt idx="385">
                  <c:v>64.41951666666666</c:v>
                </c:pt>
                <c:pt idx="386">
                  <c:v>64.58645</c:v>
                </c:pt>
                <c:pt idx="387">
                  <c:v>64.75338333333333</c:v>
                </c:pt>
                <c:pt idx="388">
                  <c:v>64.92005</c:v>
                </c:pt>
                <c:pt idx="389">
                  <c:v>65.08696666666667</c:v>
                </c:pt>
                <c:pt idx="390">
                  <c:v>65.2539</c:v>
                </c:pt>
                <c:pt idx="391">
                  <c:v>65.42083333333333</c:v>
                </c:pt>
                <c:pt idx="392">
                  <c:v>65.58775</c:v>
                </c:pt>
                <c:pt idx="393">
                  <c:v>65.75468333333333</c:v>
                </c:pt>
                <c:pt idx="394">
                  <c:v>65.92135</c:v>
                </c:pt>
                <c:pt idx="395">
                  <c:v>66.08826666666667</c:v>
                </c:pt>
                <c:pt idx="396">
                  <c:v>66.2552</c:v>
                </c:pt>
                <c:pt idx="397">
                  <c:v>66.42213333333333</c:v>
                </c:pt>
                <c:pt idx="398">
                  <c:v>66.58905</c:v>
                </c:pt>
                <c:pt idx="399">
                  <c:v>66.75571666666666</c:v>
                </c:pt>
                <c:pt idx="400">
                  <c:v>66.92265</c:v>
                </c:pt>
                <c:pt idx="401">
                  <c:v>67.08958333333334</c:v>
                </c:pt>
                <c:pt idx="402">
                  <c:v>67.2565</c:v>
                </c:pt>
                <c:pt idx="403">
                  <c:v>67.42343333333334</c:v>
                </c:pt>
                <c:pt idx="404">
                  <c:v>67.59035</c:v>
                </c:pt>
                <c:pt idx="405">
                  <c:v>67.75728333333333</c:v>
                </c:pt>
                <c:pt idx="406">
                  <c:v>67.92395</c:v>
                </c:pt>
                <c:pt idx="407">
                  <c:v>68.09088333333334</c:v>
                </c:pt>
                <c:pt idx="408">
                  <c:v>68.2578</c:v>
                </c:pt>
                <c:pt idx="409">
                  <c:v>68.42473333333334</c:v>
                </c:pt>
                <c:pt idx="410">
                  <c:v>68.59166666666666</c:v>
                </c:pt>
                <c:pt idx="411">
                  <c:v>68.75858333333333</c:v>
                </c:pt>
                <c:pt idx="412">
                  <c:v>68.92551666666667</c:v>
                </c:pt>
                <c:pt idx="413">
                  <c:v>69.09243333333333</c:v>
                </c:pt>
                <c:pt idx="414">
                  <c:v>69.25936666666666</c:v>
                </c:pt>
                <c:pt idx="415">
                  <c:v>69.42603333333334</c:v>
                </c:pt>
                <c:pt idx="416">
                  <c:v>69.59296666666667</c:v>
                </c:pt>
                <c:pt idx="417">
                  <c:v>69.75988333333333</c:v>
                </c:pt>
                <c:pt idx="418">
                  <c:v>69.92681666666667</c:v>
                </c:pt>
                <c:pt idx="419">
                  <c:v>70.09375</c:v>
                </c:pt>
                <c:pt idx="420">
                  <c:v>70.26066666666666</c:v>
                </c:pt>
                <c:pt idx="421">
                  <c:v>70.42733333333334</c:v>
                </c:pt>
                <c:pt idx="422">
                  <c:v>70.59426666666666</c:v>
                </c:pt>
                <c:pt idx="423">
                  <c:v>70.76118333333333</c:v>
                </c:pt>
                <c:pt idx="424">
                  <c:v>70.92811666666667</c:v>
                </c:pt>
                <c:pt idx="425">
                  <c:v>71.09505</c:v>
                </c:pt>
                <c:pt idx="426">
                  <c:v>71.26196666666666</c:v>
                </c:pt>
                <c:pt idx="427">
                  <c:v>71.42863333333334</c:v>
                </c:pt>
                <c:pt idx="428">
                  <c:v>71.59556666666667</c:v>
                </c:pt>
                <c:pt idx="429">
                  <c:v>71.7625</c:v>
                </c:pt>
                <c:pt idx="430">
                  <c:v>71.92941666666667</c:v>
                </c:pt>
                <c:pt idx="431">
                  <c:v>72.09635</c:v>
                </c:pt>
                <c:pt idx="432">
                  <c:v>72.26326666666666</c:v>
                </c:pt>
                <c:pt idx="433">
                  <c:v>72.42993333333334</c:v>
                </c:pt>
                <c:pt idx="434">
                  <c:v>72.59686666666667</c:v>
                </c:pt>
                <c:pt idx="435">
                  <c:v>72.7638</c:v>
                </c:pt>
                <c:pt idx="436">
                  <c:v>72.93071666666667</c:v>
                </c:pt>
                <c:pt idx="437">
                  <c:v>73.09765</c:v>
                </c:pt>
                <c:pt idx="438">
                  <c:v>73.26458333333333</c:v>
                </c:pt>
                <c:pt idx="439">
                  <c:v>73.4315</c:v>
                </c:pt>
                <c:pt idx="440">
                  <c:v>73.59816666666667</c:v>
                </c:pt>
                <c:pt idx="441">
                  <c:v>73.7651</c:v>
                </c:pt>
                <c:pt idx="442">
                  <c:v>73.93201666666667</c:v>
                </c:pt>
                <c:pt idx="443">
                  <c:v>74.09895</c:v>
                </c:pt>
                <c:pt idx="444">
                  <c:v>74.26588333333333</c:v>
                </c:pt>
                <c:pt idx="445">
                  <c:v>74.4328</c:v>
                </c:pt>
                <c:pt idx="446">
                  <c:v>74.59973333333333</c:v>
                </c:pt>
                <c:pt idx="447">
                  <c:v>74.7664</c:v>
                </c:pt>
                <c:pt idx="448">
                  <c:v>74.93333333333334</c:v>
                </c:pt>
                <c:pt idx="449">
                  <c:v>75.10025</c:v>
                </c:pt>
                <c:pt idx="450">
                  <c:v>75.26718333333333</c:v>
                </c:pt>
                <c:pt idx="451">
                  <c:v>75.4341</c:v>
                </c:pt>
                <c:pt idx="452">
                  <c:v>75.60103333333333</c:v>
                </c:pt>
                <c:pt idx="453">
                  <c:v>75.76796666666668</c:v>
                </c:pt>
                <c:pt idx="454">
                  <c:v>75.93488333333333</c:v>
                </c:pt>
                <c:pt idx="455">
                  <c:v>76.10155</c:v>
                </c:pt>
                <c:pt idx="456">
                  <c:v>76.26848333333334</c:v>
                </c:pt>
                <c:pt idx="457">
                  <c:v>76.43541666666667</c:v>
                </c:pt>
                <c:pt idx="458">
                  <c:v>76.60233333333333</c:v>
                </c:pt>
                <c:pt idx="459">
                  <c:v>76.76926666666666</c:v>
                </c:pt>
                <c:pt idx="460">
                  <c:v>76.93618333333333</c:v>
                </c:pt>
                <c:pt idx="461">
                  <c:v>77.10285</c:v>
                </c:pt>
                <c:pt idx="462">
                  <c:v>77.26978333333334</c:v>
                </c:pt>
                <c:pt idx="463">
                  <c:v>77.43671666666667</c:v>
                </c:pt>
                <c:pt idx="464">
                  <c:v>77.60363333333333</c:v>
                </c:pt>
                <c:pt idx="465">
                  <c:v>77.77056666666667</c:v>
                </c:pt>
                <c:pt idx="466">
                  <c:v>77.9375</c:v>
                </c:pt>
                <c:pt idx="467">
                  <c:v>78.10416666666667</c:v>
                </c:pt>
                <c:pt idx="468">
                  <c:v>78.27108333333334</c:v>
                </c:pt>
                <c:pt idx="469">
                  <c:v>78.43801666666667</c:v>
                </c:pt>
                <c:pt idx="470">
                  <c:v>78.60493333333334</c:v>
                </c:pt>
                <c:pt idx="471">
                  <c:v>78.77186666666667</c:v>
                </c:pt>
                <c:pt idx="472">
                  <c:v>78.9388</c:v>
                </c:pt>
                <c:pt idx="473">
                  <c:v>79.10546666666667</c:v>
                </c:pt>
                <c:pt idx="474">
                  <c:v>79.27238333333334</c:v>
                </c:pt>
                <c:pt idx="475">
                  <c:v>79.43931666666667</c:v>
                </c:pt>
                <c:pt idx="476">
                  <c:v>79.60625</c:v>
                </c:pt>
                <c:pt idx="477">
                  <c:v>79.77316666666667</c:v>
                </c:pt>
                <c:pt idx="478">
                  <c:v>79.9401</c:v>
                </c:pt>
                <c:pt idx="479">
                  <c:v>80.10701666666667</c:v>
                </c:pt>
                <c:pt idx="480">
                  <c:v>80.27368333333334</c:v>
                </c:pt>
                <c:pt idx="481">
                  <c:v>80.44061666666667</c:v>
                </c:pt>
                <c:pt idx="482">
                  <c:v>80.60755</c:v>
                </c:pt>
                <c:pt idx="483">
                  <c:v>80.77446666666667</c:v>
                </c:pt>
                <c:pt idx="484">
                  <c:v>80.9414</c:v>
                </c:pt>
                <c:pt idx="485">
                  <c:v>81.10833333333333</c:v>
                </c:pt>
                <c:pt idx="486">
                  <c:v>81.27500000000001</c:v>
                </c:pt>
                <c:pt idx="487">
                  <c:v>81.44191666666667</c:v>
                </c:pt>
                <c:pt idx="488">
                  <c:v>81.60885</c:v>
                </c:pt>
                <c:pt idx="489">
                  <c:v>81.77576666666667</c:v>
                </c:pt>
                <c:pt idx="490">
                  <c:v>81.9427</c:v>
                </c:pt>
                <c:pt idx="491">
                  <c:v>82.10963333333333</c:v>
                </c:pt>
                <c:pt idx="492">
                  <c:v>82.27655</c:v>
                </c:pt>
                <c:pt idx="493">
                  <c:v>82.44321666666665</c:v>
                </c:pt>
                <c:pt idx="494">
                  <c:v>82.61015</c:v>
                </c:pt>
                <c:pt idx="495">
                  <c:v>82.77708333333334</c:v>
                </c:pt>
                <c:pt idx="496">
                  <c:v>82.944</c:v>
                </c:pt>
                <c:pt idx="497">
                  <c:v>83.11093333333334</c:v>
                </c:pt>
                <c:pt idx="498">
                  <c:v>83.27785</c:v>
                </c:pt>
                <c:pt idx="499">
                  <c:v>83.44451666666667</c:v>
                </c:pt>
                <c:pt idx="500">
                  <c:v>83.61145</c:v>
                </c:pt>
                <c:pt idx="501">
                  <c:v>83.77838333333334</c:v>
                </c:pt>
                <c:pt idx="502">
                  <c:v>83.9453</c:v>
                </c:pt>
                <c:pt idx="503">
                  <c:v>84.11223333333334</c:v>
                </c:pt>
                <c:pt idx="504">
                  <c:v>84.27916666666667</c:v>
                </c:pt>
                <c:pt idx="505">
                  <c:v>84.44608333333333</c:v>
                </c:pt>
                <c:pt idx="506">
                  <c:v>84.61275000000001</c:v>
                </c:pt>
                <c:pt idx="507">
                  <c:v>84.77968333333334</c:v>
                </c:pt>
                <c:pt idx="508">
                  <c:v>84.9466</c:v>
                </c:pt>
                <c:pt idx="509">
                  <c:v>85.11353333333334</c:v>
                </c:pt>
                <c:pt idx="510">
                  <c:v>85.28046666666667</c:v>
                </c:pt>
                <c:pt idx="511">
                  <c:v>85.44738333333333</c:v>
                </c:pt>
                <c:pt idx="512">
                  <c:v>85.61431666666667</c:v>
                </c:pt>
                <c:pt idx="513">
                  <c:v>85.78098333333334</c:v>
                </c:pt>
                <c:pt idx="514">
                  <c:v>85.94791666666667</c:v>
                </c:pt>
                <c:pt idx="515">
                  <c:v>86.11483333333334</c:v>
                </c:pt>
                <c:pt idx="516">
                  <c:v>86.28176666666667</c:v>
                </c:pt>
                <c:pt idx="517">
                  <c:v>86.44868333333333</c:v>
                </c:pt>
                <c:pt idx="518">
                  <c:v>86.61561666666667</c:v>
                </c:pt>
                <c:pt idx="519">
                  <c:v>86.78228333333332</c:v>
                </c:pt>
                <c:pt idx="520">
                  <c:v>86.94921666666667</c:v>
                </c:pt>
                <c:pt idx="521">
                  <c:v>87.11613333333334</c:v>
                </c:pt>
                <c:pt idx="522">
                  <c:v>87.28306666666667</c:v>
                </c:pt>
                <c:pt idx="523">
                  <c:v>87.45</c:v>
                </c:pt>
                <c:pt idx="524">
                  <c:v>87.61691666666667</c:v>
                </c:pt>
                <c:pt idx="525">
                  <c:v>87.78358333333334</c:v>
                </c:pt>
                <c:pt idx="526">
                  <c:v>87.95051666666667</c:v>
                </c:pt>
                <c:pt idx="527">
                  <c:v>88.11743333333334</c:v>
                </c:pt>
                <c:pt idx="528">
                  <c:v>88.28436666666667</c:v>
                </c:pt>
                <c:pt idx="529">
                  <c:v>88.4513</c:v>
                </c:pt>
                <c:pt idx="530">
                  <c:v>88.61821666666667</c:v>
                </c:pt>
                <c:pt idx="531">
                  <c:v>88.78488333333333</c:v>
                </c:pt>
                <c:pt idx="532">
                  <c:v>88.95181666666667</c:v>
                </c:pt>
                <c:pt idx="533">
                  <c:v>89.11875000000001</c:v>
                </c:pt>
                <c:pt idx="534">
                  <c:v>89.28566666666667</c:v>
                </c:pt>
                <c:pt idx="535">
                  <c:v>89.4526</c:v>
                </c:pt>
                <c:pt idx="536">
                  <c:v>89.61926666666666</c:v>
                </c:pt>
                <c:pt idx="537">
                  <c:v>89.78618333333334</c:v>
                </c:pt>
                <c:pt idx="538">
                  <c:v>89.95311666666665</c:v>
                </c:pt>
                <c:pt idx="539">
                  <c:v>90.12005000000001</c:v>
                </c:pt>
                <c:pt idx="540">
                  <c:v>90.28696666666665</c:v>
                </c:pt>
                <c:pt idx="541">
                  <c:v>90.4539</c:v>
                </c:pt>
                <c:pt idx="542">
                  <c:v>90.62056666666668</c:v>
                </c:pt>
                <c:pt idx="543">
                  <c:v>90.7875</c:v>
                </c:pt>
                <c:pt idx="544">
                  <c:v>90.95441666666667</c:v>
                </c:pt>
                <c:pt idx="545">
                  <c:v>91.12134999999999</c:v>
                </c:pt>
                <c:pt idx="546">
                  <c:v>91.28826666666667</c:v>
                </c:pt>
                <c:pt idx="547">
                  <c:v>91.4552</c:v>
                </c:pt>
                <c:pt idx="548">
                  <c:v>91.62186666666666</c:v>
                </c:pt>
                <c:pt idx="549">
                  <c:v>91.78880000000001</c:v>
                </c:pt>
                <c:pt idx="550">
                  <c:v>91.95571666666666</c:v>
                </c:pt>
                <c:pt idx="551">
                  <c:v>92.12265000000001</c:v>
                </c:pt>
                <c:pt idx="552">
                  <c:v>92.28958333333334</c:v>
                </c:pt>
                <c:pt idx="553">
                  <c:v>92.4565</c:v>
                </c:pt>
                <c:pt idx="554">
                  <c:v>92.62316666666668</c:v>
                </c:pt>
                <c:pt idx="555">
                  <c:v>92.7901</c:v>
                </c:pt>
                <c:pt idx="556">
                  <c:v>92.95701666666667</c:v>
                </c:pt>
                <c:pt idx="557">
                  <c:v>93.12394999999999</c:v>
                </c:pt>
                <c:pt idx="558">
                  <c:v>93.29088333333334</c:v>
                </c:pt>
                <c:pt idx="559">
                  <c:v>93.4578</c:v>
                </c:pt>
                <c:pt idx="560">
                  <c:v>93.62446666666666</c:v>
                </c:pt>
                <c:pt idx="561">
                  <c:v>93.7914</c:v>
                </c:pt>
                <c:pt idx="562">
                  <c:v>93.95833333333333</c:v>
                </c:pt>
                <c:pt idx="563">
                  <c:v>94.12525000000001</c:v>
                </c:pt>
                <c:pt idx="564">
                  <c:v>94.29218333333333</c:v>
                </c:pt>
                <c:pt idx="565">
                  <c:v>94.4591</c:v>
                </c:pt>
                <c:pt idx="566">
                  <c:v>94.62576666666668</c:v>
                </c:pt>
                <c:pt idx="567">
                  <c:v>94.7927</c:v>
                </c:pt>
                <c:pt idx="568">
                  <c:v>94.95963333333334</c:v>
                </c:pt>
                <c:pt idx="569">
                  <c:v>95.12654999999999</c:v>
                </c:pt>
                <c:pt idx="570">
                  <c:v>95.29348333333334</c:v>
                </c:pt>
                <c:pt idx="571">
                  <c:v>95.46041666666666</c:v>
                </c:pt>
                <c:pt idx="572">
                  <c:v>95.62733333333334</c:v>
                </c:pt>
                <c:pt idx="573">
                  <c:v>95.794</c:v>
                </c:pt>
                <c:pt idx="574">
                  <c:v>95.96093333333333</c:v>
                </c:pt>
                <c:pt idx="575">
                  <c:v>96.12785000000001</c:v>
                </c:pt>
                <c:pt idx="576">
                  <c:v>96.29478333333333</c:v>
                </c:pt>
                <c:pt idx="577">
                  <c:v>96.46171666666667</c:v>
                </c:pt>
                <c:pt idx="578">
                  <c:v>96.62863333333333</c:v>
                </c:pt>
                <c:pt idx="579">
                  <c:v>96.7953</c:v>
                </c:pt>
                <c:pt idx="580">
                  <c:v>96.96223333333334</c:v>
                </c:pt>
                <c:pt idx="581">
                  <c:v>97.12916666666666</c:v>
                </c:pt>
                <c:pt idx="582">
                  <c:v>97.29608333333334</c:v>
                </c:pt>
                <c:pt idx="583">
                  <c:v>97.46301666666666</c:v>
                </c:pt>
                <c:pt idx="584">
                  <c:v>97.62993333333334</c:v>
                </c:pt>
                <c:pt idx="585">
                  <c:v>97.7966</c:v>
                </c:pt>
                <c:pt idx="586">
                  <c:v>97.96353333333333</c:v>
                </c:pt>
                <c:pt idx="587">
                  <c:v>98.13046666666668</c:v>
                </c:pt>
                <c:pt idx="588">
                  <c:v>98.29738333333333</c:v>
                </c:pt>
                <c:pt idx="589">
                  <c:v>98.46431666666667</c:v>
                </c:pt>
                <c:pt idx="590">
                  <c:v>98.63125</c:v>
                </c:pt>
                <c:pt idx="591">
                  <c:v>98.79816666666667</c:v>
                </c:pt>
                <c:pt idx="592">
                  <c:v>98.96483333333334</c:v>
                </c:pt>
                <c:pt idx="593">
                  <c:v>99.13176666666666</c:v>
                </c:pt>
                <c:pt idx="594">
                  <c:v>99.29868333333334</c:v>
                </c:pt>
                <c:pt idx="595">
                  <c:v>99.46561666666666</c:v>
                </c:pt>
                <c:pt idx="596">
                  <c:v>99.63255000000001</c:v>
                </c:pt>
                <c:pt idx="597">
                  <c:v>99.79946666666666</c:v>
                </c:pt>
                <c:pt idx="598">
                  <c:v>99.96613333333333</c:v>
                </c:pt>
                <c:pt idx="599">
                  <c:v>100.1330666666667</c:v>
                </c:pt>
                <c:pt idx="600">
                  <c:v>100.3</c:v>
                </c:pt>
                <c:pt idx="601">
                  <c:v>100.4669166666667</c:v>
                </c:pt>
                <c:pt idx="602">
                  <c:v>100.63385</c:v>
                </c:pt>
                <c:pt idx="603">
                  <c:v>100.8007666666667</c:v>
                </c:pt>
                <c:pt idx="604">
                  <c:v>100.9677</c:v>
                </c:pt>
                <c:pt idx="605">
                  <c:v>101.1346333333333</c:v>
                </c:pt>
                <c:pt idx="606">
                  <c:v>101.3013</c:v>
                </c:pt>
                <c:pt idx="607">
                  <c:v>101.4682166666667</c:v>
                </c:pt>
                <c:pt idx="608">
                  <c:v>101.63515</c:v>
                </c:pt>
                <c:pt idx="609">
                  <c:v>101.8020833333333</c:v>
                </c:pt>
                <c:pt idx="610">
                  <c:v>101.969</c:v>
                </c:pt>
                <c:pt idx="611">
                  <c:v>102.1356666666667</c:v>
                </c:pt>
                <c:pt idx="612">
                  <c:v>102.3026</c:v>
                </c:pt>
                <c:pt idx="613">
                  <c:v>102.4695166666667</c:v>
                </c:pt>
                <c:pt idx="614">
                  <c:v>102.63645</c:v>
                </c:pt>
                <c:pt idx="615">
                  <c:v>102.8033833333333</c:v>
                </c:pt>
                <c:pt idx="616">
                  <c:v>102.9703</c:v>
                </c:pt>
                <c:pt idx="617">
                  <c:v>103.1372333333333</c:v>
                </c:pt>
                <c:pt idx="618">
                  <c:v>103.3041666666667</c:v>
                </c:pt>
                <c:pt idx="619">
                  <c:v>103.4708333333333</c:v>
                </c:pt>
                <c:pt idx="620">
                  <c:v>103.63775</c:v>
                </c:pt>
                <c:pt idx="621">
                  <c:v>103.8046833333333</c:v>
                </c:pt>
                <c:pt idx="622">
                  <c:v>103.9716</c:v>
                </c:pt>
                <c:pt idx="623">
                  <c:v>104.1385333333333</c:v>
                </c:pt>
                <c:pt idx="624">
                  <c:v>104.3054666666667</c:v>
                </c:pt>
                <c:pt idx="625">
                  <c:v>104.4721333333333</c:v>
                </c:pt>
                <c:pt idx="626">
                  <c:v>104.63905</c:v>
                </c:pt>
                <c:pt idx="627">
                  <c:v>104.8059833333333</c:v>
                </c:pt>
                <c:pt idx="628">
                  <c:v>104.9729166666667</c:v>
                </c:pt>
                <c:pt idx="629">
                  <c:v>105.1398333333333</c:v>
                </c:pt>
                <c:pt idx="630">
                  <c:v>105.3067666666667</c:v>
                </c:pt>
                <c:pt idx="631">
                  <c:v>105.4734333333333</c:v>
                </c:pt>
                <c:pt idx="632">
                  <c:v>105.64035</c:v>
                </c:pt>
                <c:pt idx="633">
                  <c:v>105.8072833333333</c:v>
                </c:pt>
                <c:pt idx="634">
                  <c:v>105.9742166666667</c:v>
                </c:pt>
                <c:pt idx="635">
                  <c:v>106.1411333333333</c:v>
                </c:pt>
                <c:pt idx="636">
                  <c:v>106.3080666666667</c:v>
                </c:pt>
                <c:pt idx="637">
                  <c:v>106.475</c:v>
                </c:pt>
                <c:pt idx="638">
                  <c:v>106.6416666666667</c:v>
                </c:pt>
                <c:pt idx="639">
                  <c:v>106.8085833333333</c:v>
                </c:pt>
                <c:pt idx="640">
                  <c:v>106.9755166666667</c:v>
                </c:pt>
                <c:pt idx="641">
                  <c:v>107.1424333333333</c:v>
                </c:pt>
                <c:pt idx="642">
                  <c:v>107.3093666666667</c:v>
                </c:pt>
                <c:pt idx="643">
                  <c:v>107.4763</c:v>
                </c:pt>
                <c:pt idx="644">
                  <c:v>107.6429666666667</c:v>
                </c:pt>
                <c:pt idx="645">
                  <c:v>107.8098833333333</c:v>
                </c:pt>
                <c:pt idx="646">
                  <c:v>107.9768166666667</c:v>
                </c:pt>
                <c:pt idx="647">
                  <c:v>108.14375</c:v>
                </c:pt>
                <c:pt idx="648">
                  <c:v>108.3106666666667</c:v>
                </c:pt>
                <c:pt idx="649">
                  <c:v>108.4776</c:v>
                </c:pt>
                <c:pt idx="650">
                  <c:v>108.6445166666667</c:v>
                </c:pt>
                <c:pt idx="651">
                  <c:v>108.81145</c:v>
                </c:pt>
                <c:pt idx="652">
                  <c:v>108.9781166666667</c:v>
                </c:pt>
                <c:pt idx="653">
                  <c:v>109.14505</c:v>
                </c:pt>
                <c:pt idx="654">
                  <c:v>109.3119666666667</c:v>
                </c:pt>
                <c:pt idx="655">
                  <c:v>109.4789</c:v>
                </c:pt>
                <c:pt idx="656">
                  <c:v>109.6458333333333</c:v>
                </c:pt>
                <c:pt idx="657">
                  <c:v>109.81275</c:v>
                </c:pt>
                <c:pt idx="658">
                  <c:v>109.9794166666667</c:v>
                </c:pt>
                <c:pt idx="659">
                  <c:v>110.14635</c:v>
                </c:pt>
                <c:pt idx="660">
                  <c:v>110.3132666666667</c:v>
                </c:pt>
                <c:pt idx="661">
                  <c:v>110.4802</c:v>
                </c:pt>
                <c:pt idx="662">
                  <c:v>110.6471333333333</c:v>
                </c:pt>
                <c:pt idx="663">
                  <c:v>110.81405</c:v>
                </c:pt>
                <c:pt idx="664">
                  <c:v>110.9807166666667</c:v>
                </c:pt>
                <c:pt idx="665">
                  <c:v>111.14765</c:v>
                </c:pt>
                <c:pt idx="666">
                  <c:v>111.3145833333333</c:v>
                </c:pt>
                <c:pt idx="667">
                  <c:v>111.4815</c:v>
                </c:pt>
                <c:pt idx="668">
                  <c:v>111.6484333333333</c:v>
                </c:pt>
                <c:pt idx="669">
                  <c:v>111.81535</c:v>
                </c:pt>
                <c:pt idx="670">
                  <c:v>111.9820166666667</c:v>
                </c:pt>
                <c:pt idx="671">
                  <c:v>112.14895</c:v>
                </c:pt>
                <c:pt idx="672">
                  <c:v>112.3158833333333</c:v>
                </c:pt>
                <c:pt idx="673">
                  <c:v>112.4828</c:v>
                </c:pt>
                <c:pt idx="674">
                  <c:v>112.6497333333333</c:v>
                </c:pt>
                <c:pt idx="675">
                  <c:v>112.8166666666667</c:v>
                </c:pt>
                <c:pt idx="676">
                  <c:v>112.9835833333333</c:v>
                </c:pt>
                <c:pt idx="677">
                  <c:v>113.15025</c:v>
                </c:pt>
                <c:pt idx="678">
                  <c:v>113.3171833333333</c:v>
                </c:pt>
                <c:pt idx="679">
                  <c:v>113.4841</c:v>
                </c:pt>
                <c:pt idx="680">
                  <c:v>113.6510333333333</c:v>
                </c:pt>
                <c:pt idx="681">
                  <c:v>113.8179666666667</c:v>
                </c:pt>
                <c:pt idx="682">
                  <c:v>113.9848833333333</c:v>
                </c:pt>
                <c:pt idx="683">
                  <c:v>114.1518166666667</c:v>
                </c:pt>
                <c:pt idx="684">
                  <c:v>114.31875</c:v>
                </c:pt>
                <c:pt idx="685">
                  <c:v>114.4854166666667</c:v>
                </c:pt>
                <c:pt idx="686">
                  <c:v>114.6523333333333</c:v>
                </c:pt>
                <c:pt idx="687">
                  <c:v>114.8192666666667</c:v>
                </c:pt>
                <c:pt idx="688">
                  <c:v>114.9861833333333</c:v>
                </c:pt>
                <c:pt idx="689">
                  <c:v>115.1531166666667</c:v>
                </c:pt>
                <c:pt idx="690">
                  <c:v>115.32005</c:v>
                </c:pt>
                <c:pt idx="691">
                  <c:v>115.4867166666667</c:v>
                </c:pt>
                <c:pt idx="692">
                  <c:v>115.6536333333333</c:v>
                </c:pt>
                <c:pt idx="693">
                  <c:v>115.8205666666667</c:v>
                </c:pt>
                <c:pt idx="694">
                  <c:v>115.9875</c:v>
                </c:pt>
                <c:pt idx="695">
                  <c:v>116.1544166666667</c:v>
                </c:pt>
                <c:pt idx="696">
                  <c:v>116.32135</c:v>
                </c:pt>
                <c:pt idx="697">
                  <c:v>116.4882666666667</c:v>
                </c:pt>
                <c:pt idx="698">
                  <c:v>116.6549333333333</c:v>
                </c:pt>
                <c:pt idx="699">
                  <c:v>116.8218666666667</c:v>
                </c:pt>
                <c:pt idx="700">
                  <c:v>116.9888</c:v>
                </c:pt>
                <c:pt idx="701">
                  <c:v>117.1557166666667</c:v>
                </c:pt>
                <c:pt idx="702">
                  <c:v>117.32265</c:v>
                </c:pt>
                <c:pt idx="703">
                  <c:v>117.4895833333333</c:v>
                </c:pt>
                <c:pt idx="704">
                  <c:v>117.6565</c:v>
                </c:pt>
                <c:pt idx="705">
                  <c:v>117.8231666666667</c:v>
                </c:pt>
                <c:pt idx="706">
                  <c:v>117.9901</c:v>
                </c:pt>
                <c:pt idx="707">
                  <c:v>118.1570166666667</c:v>
                </c:pt>
                <c:pt idx="708">
                  <c:v>118.32395</c:v>
                </c:pt>
                <c:pt idx="709">
                  <c:v>118.4908833333333</c:v>
                </c:pt>
                <c:pt idx="710">
                  <c:v>118.65755</c:v>
                </c:pt>
                <c:pt idx="711">
                  <c:v>118.8244666666667</c:v>
                </c:pt>
                <c:pt idx="712">
                  <c:v>118.9914</c:v>
                </c:pt>
                <c:pt idx="713">
                  <c:v>119.1583333333333</c:v>
                </c:pt>
                <c:pt idx="714">
                  <c:v>119.32525</c:v>
                </c:pt>
                <c:pt idx="715">
                  <c:v>119.4921833333333</c:v>
                </c:pt>
                <c:pt idx="716">
                  <c:v>119.6591</c:v>
                </c:pt>
                <c:pt idx="717">
                  <c:v>119.8260333333333</c:v>
                </c:pt>
                <c:pt idx="718">
                  <c:v>119.9927</c:v>
                </c:pt>
                <c:pt idx="719">
                  <c:v>120.1596333333333</c:v>
                </c:pt>
                <c:pt idx="720">
                  <c:v>120.32655</c:v>
                </c:pt>
                <c:pt idx="721">
                  <c:v>120.4934833333333</c:v>
                </c:pt>
                <c:pt idx="722">
                  <c:v>120.6604166666667</c:v>
                </c:pt>
                <c:pt idx="723">
                  <c:v>120.8273333333333</c:v>
                </c:pt>
                <c:pt idx="724">
                  <c:v>120.9942666666667</c:v>
                </c:pt>
                <c:pt idx="725">
                  <c:v>121.1611833333333</c:v>
                </c:pt>
                <c:pt idx="726">
                  <c:v>121.32785</c:v>
                </c:pt>
                <c:pt idx="727">
                  <c:v>121.4947833333333</c:v>
                </c:pt>
                <c:pt idx="728">
                  <c:v>121.6617166666667</c:v>
                </c:pt>
                <c:pt idx="729">
                  <c:v>121.8286333333333</c:v>
                </c:pt>
                <c:pt idx="730">
                  <c:v>121.9955666666667</c:v>
                </c:pt>
                <c:pt idx="731">
                  <c:v>122.1625</c:v>
                </c:pt>
                <c:pt idx="732">
                  <c:v>122.3291666666667</c:v>
                </c:pt>
                <c:pt idx="733">
                  <c:v>122.4960833333333</c:v>
                </c:pt>
                <c:pt idx="734">
                  <c:v>122.6630166666667</c:v>
                </c:pt>
                <c:pt idx="735">
                  <c:v>122.8299333333333</c:v>
                </c:pt>
                <c:pt idx="736">
                  <c:v>122.9968666666667</c:v>
                </c:pt>
                <c:pt idx="737">
                  <c:v>123.1635333333333</c:v>
                </c:pt>
                <c:pt idx="738">
                  <c:v>123.3304666666667</c:v>
                </c:pt>
                <c:pt idx="739">
                  <c:v>123.4973833333333</c:v>
                </c:pt>
                <c:pt idx="740">
                  <c:v>123.6643166666667</c:v>
                </c:pt>
                <c:pt idx="741">
                  <c:v>123.83125</c:v>
                </c:pt>
                <c:pt idx="742">
                  <c:v>123.9981666666667</c:v>
                </c:pt>
                <c:pt idx="743">
                  <c:v>124.1651</c:v>
                </c:pt>
                <c:pt idx="744">
                  <c:v>124.3317666666667</c:v>
                </c:pt>
                <c:pt idx="745">
                  <c:v>124.4986833333333</c:v>
                </c:pt>
                <c:pt idx="746">
                  <c:v>124.6656166666667</c:v>
                </c:pt>
                <c:pt idx="747">
                  <c:v>124.83255</c:v>
                </c:pt>
                <c:pt idx="748">
                  <c:v>124.9994666666667</c:v>
                </c:pt>
                <c:pt idx="749">
                  <c:v>125.1664</c:v>
                </c:pt>
                <c:pt idx="750">
                  <c:v>125.3333333333333</c:v>
                </c:pt>
                <c:pt idx="751">
                  <c:v>125.50025</c:v>
                </c:pt>
                <c:pt idx="752">
                  <c:v>125.6671833333333</c:v>
                </c:pt>
                <c:pt idx="753">
                  <c:v>125.8341</c:v>
                </c:pt>
                <c:pt idx="754">
                  <c:v>126.0010333333333</c:v>
                </c:pt>
                <c:pt idx="755">
                  <c:v>126.1677</c:v>
                </c:pt>
              </c:numCache>
            </c:numRef>
          </c:xVal>
          <c:yVal>
            <c:numRef>
              <c:f>Data!$G$2:$G$757</c:f>
              <c:numCache>
                <c:formatCode>General</c:formatCode>
                <c:ptCount val="756"/>
                <c:pt idx="0">
                  <c:v>38.1046</c:v>
                </c:pt>
                <c:pt idx="1">
                  <c:v>35.9636</c:v>
                </c:pt>
                <c:pt idx="2">
                  <c:v>34.7046</c:v>
                </c:pt>
                <c:pt idx="3">
                  <c:v>33.9112</c:v>
                </c:pt>
                <c:pt idx="4">
                  <c:v>33.3703</c:v>
                </c:pt>
                <c:pt idx="5">
                  <c:v>32.9537</c:v>
                </c:pt>
                <c:pt idx="6">
                  <c:v>32.646</c:v>
                </c:pt>
                <c:pt idx="7">
                  <c:v>32.3843</c:v>
                </c:pt>
                <c:pt idx="8">
                  <c:v>32.1727</c:v>
                </c:pt>
                <c:pt idx="9">
                  <c:v>31.9828</c:v>
                </c:pt>
                <c:pt idx="10">
                  <c:v>31.8267</c:v>
                </c:pt>
                <c:pt idx="11">
                  <c:v>31.6891</c:v>
                </c:pt>
                <c:pt idx="12">
                  <c:v>31.5559</c:v>
                </c:pt>
                <c:pt idx="13">
                  <c:v>31.4522</c:v>
                </c:pt>
                <c:pt idx="14">
                  <c:v>31.3454</c:v>
                </c:pt>
                <c:pt idx="15">
                  <c:v>31.2811</c:v>
                </c:pt>
                <c:pt idx="16">
                  <c:v>31.2013</c:v>
                </c:pt>
                <c:pt idx="17">
                  <c:v>31.1247</c:v>
                </c:pt>
                <c:pt idx="18">
                  <c:v>31.0606</c:v>
                </c:pt>
                <c:pt idx="19">
                  <c:v>30.9967</c:v>
                </c:pt>
                <c:pt idx="20">
                  <c:v>30.9486</c:v>
                </c:pt>
                <c:pt idx="21">
                  <c:v>30.8888</c:v>
                </c:pt>
                <c:pt idx="22">
                  <c:v>30.8435</c:v>
                </c:pt>
                <c:pt idx="23">
                  <c:v>30.8135</c:v>
                </c:pt>
                <c:pt idx="24">
                  <c:v>30.7702</c:v>
                </c:pt>
                <c:pt idx="25">
                  <c:v>30.7465</c:v>
                </c:pt>
                <c:pt idx="26">
                  <c:v>30.7165</c:v>
                </c:pt>
                <c:pt idx="27">
                  <c:v>30.6838</c:v>
                </c:pt>
                <c:pt idx="28">
                  <c:v>30.6604</c:v>
                </c:pt>
                <c:pt idx="29">
                  <c:v>30.6275</c:v>
                </c:pt>
                <c:pt idx="30">
                  <c:v>30.589</c:v>
                </c:pt>
                <c:pt idx="31">
                  <c:v>30.5824</c:v>
                </c:pt>
                <c:pt idx="32">
                  <c:v>30.5637</c:v>
                </c:pt>
                <c:pt idx="33">
                  <c:v>30.54</c:v>
                </c:pt>
                <c:pt idx="34">
                  <c:v>30.5119</c:v>
                </c:pt>
                <c:pt idx="35">
                  <c:v>30.4916</c:v>
                </c:pt>
                <c:pt idx="36">
                  <c:v>30.4729</c:v>
                </c:pt>
                <c:pt idx="37">
                  <c:v>30.4529</c:v>
                </c:pt>
                <c:pt idx="38">
                  <c:v>30.4388</c:v>
                </c:pt>
                <c:pt idx="39">
                  <c:v>30.4306</c:v>
                </c:pt>
                <c:pt idx="40">
                  <c:v>30.4172</c:v>
                </c:pt>
                <c:pt idx="41">
                  <c:v>30.4174</c:v>
                </c:pt>
                <c:pt idx="42">
                  <c:v>30.4064</c:v>
                </c:pt>
                <c:pt idx="43">
                  <c:v>30.3819</c:v>
                </c:pt>
                <c:pt idx="44">
                  <c:v>30.3644</c:v>
                </c:pt>
                <c:pt idx="45">
                  <c:v>30.3481</c:v>
                </c:pt>
                <c:pt idx="46">
                  <c:v>30.3399</c:v>
                </c:pt>
                <c:pt idx="47">
                  <c:v>30.3195</c:v>
                </c:pt>
                <c:pt idx="48">
                  <c:v>30.3278</c:v>
                </c:pt>
                <c:pt idx="49">
                  <c:v>30.3065</c:v>
                </c:pt>
                <c:pt idx="50">
                  <c:v>30.2893</c:v>
                </c:pt>
                <c:pt idx="51">
                  <c:v>30.2899</c:v>
                </c:pt>
                <c:pt idx="52">
                  <c:v>30.2565</c:v>
                </c:pt>
                <c:pt idx="53">
                  <c:v>30.2433</c:v>
                </c:pt>
                <c:pt idx="54">
                  <c:v>30.2358</c:v>
                </c:pt>
                <c:pt idx="55">
                  <c:v>30.2244</c:v>
                </c:pt>
                <c:pt idx="56">
                  <c:v>30.2189</c:v>
                </c:pt>
                <c:pt idx="57">
                  <c:v>30.2111</c:v>
                </c:pt>
                <c:pt idx="58">
                  <c:v>30.1948</c:v>
                </c:pt>
                <c:pt idx="59">
                  <c:v>30.2002</c:v>
                </c:pt>
                <c:pt idx="60">
                  <c:v>30.1975</c:v>
                </c:pt>
                <c:pt idx="61">
                  <c:v>30.2003</c:v>
                </c:pt>
                <c:pt idx="62">
                  <c:v>30.2045</c:v>
                </c:pt>
                <c:pt idx="63">
                  <c:v>30.2168</c:v>
                </c:pt>
                <c:pt idx="64">
                  <c:v>30.21</c:v>
                </c:pt>
                <c:pt idx="65">
                  <c:v>30.2215</c:v>
                </c:pt>
                <c:pt idx="66">
                  <c:v>30.2164</c:v>
                </c:pt>
                <c:pt idx="67">
                  <c:v>30.2256</c:v>
                </c:pt>
                <c:pt idx="68">
                  <c:v>30.2275</c:v>
                </c:pt>
                <c:pt idx="69">
                  <c:v>30.2358</c:v>
                </c:pt>
                <c:pt idx="70">
                  <c:v>30.2223</c:v>
                </c:pt>
                <c:pt idx="71">
                  <c:v>30.2331</c:v>
                </c:pt>
                <c:pt idx="72">
                  <c:v>30.2259</c:v>
                </c:pt>
                <c:pt idx="73">
                  <c:v>30.2309</c:v>
                </c:pt>
                <c:pt idx="74">
                  <c:v>30.2306</c:v>
                </c:pt>
                <c:pt idx="75">
                  <c:v>30.2183</c:v>
                </c:pt>
                <c:pt idx="76">
                  <c:v>30.2322</c:v>
                </c:pt>
                <c:pt idx="77">
                  <c:v>30.2278</c:v>
                </c:pt>
                <c:pt idx="78">
                  <c:v>30.2221</c:v>
                </c:pt>
                <c:pt idx="79">
                  <c:v>30.2223</c:v>
                </c:pt>
                <c:pt idx="80">
                  <c:v>30.2167</c:v>
                </c:pt>
                <c:pt idx="81">
                  <c:v>30.2272</c:v>
                </c:pt>
                <c:pt idx="82">
                  <c:v>30.2347</c:v>
                </c:pt>
                <c:pt idx="83">
                  <c:v>30.2308</c:v>
                </c:pt>
                <c:pt idx="84">
                  <c:v>30.2226</c:v>
                </c:pt>
                <c:pt idx="85">
                  <c:v>30.233</c:v>
                </c:pt>
                <c:pt idx="86">
                  <c:v>30.2294</c:v>
                </c:pt>
                <c:pt idx="87">
                  <c:v>30.2342</c:v>
                </c:pt>
                <c:pt idx="88">
                  <c:v>30.2375</c:v>
                </c:pt>
                <c:pt idx="89">
                  <c:v>30.2503</c:v>
                </c:pt>
                <c:pt idx="90">
                  <c:v>30.2494</c:v>
                </c:pt>
                <c:pt idx="91">
                  <c:v>30.2528</c:v>
                </c:pt>
                <c:pt idx="92">
                  <c:v>30.2537</c:v>
                </c:pt>
                <c:pt idx="93">
                  <c:v>30.2673</c:v>
                </c:pt>
                <c:pt idx="94">
                  <c:v>30.2543</c:v>
                </c:pt>
                <c:pt idx="95">
                  <c:v>30.2644</c:v>
                </c:pt>
                <c:pt idx="96">
                  <c:v>30.2729</c:v>
                </c:pt>
                <c:pt idx="97">
                  <c:v>30.2812</c:v>
                </c:pt>
                <c:pt idx="98">
                  <c:v>30.2711</c:v>
                </c:pt>
                <c:pt idx="99">
                  <c:v>30.2693</c:v>
                </c:pt>
                <c:pt idx="100">
                  <c:v>30.2728</c:v>
                </c:pt>
                <c:pt idx="101">
                  <c:v>30.2812</c:v>
                </c:pt>
                <c:pt idx="102">
                  <c:v>30.2824</c:v>
                </c:pt>
                <c:pt idx="103">
                  <c:v>30.2831</c:v>
                </c:pt>
                <c:pt idx="104">
                  <c:v>30.2921</c:v>
                </c:pt>
                <c:pt idx="105">
                  <c:v>30.2741</c:v>
                </c:pt>
                <c:pt idx="106">
                  <c:v>30.2874</c:v>
                </c:pt>
                <c:pt idx="107">
                  <c:v>30.2852</c:v>
                </c:pt>
                <c:pt idx="108">
                  <c:v>30.2883</c:v>
                </c:pt>
                <c:pt idx="109">
                  <c:v>30.2743</c:v>
                </c:pt>
                <c:pt idx="110">
                  <c:v>30.2865</c:v>
                </c:pt>
                <c:pt idx="111">
                  <c:v>30.2846</c:v>
                </c:pt>
                <c:pt idx="112">
                  <c:v>30.2851</c:v>
                </c:pt>
                <c:pt idx="113">
                  <c:v>30.2863</c:v>
                </c:pt>
                <c:pt idx="114">
                  <c:v>30.2966</c:v>
                </c:pt>
                <c:pt idx="115">
                  <c:v>30.296</c:v>
                </c:pt>
                <c:pt idx="116">
                  <c:v>30.2978</c:v>
                </c:pt>
                <c:pt idx="117">
                  <c:v>30.2956</c:v>
                </c:pt>
                <c:pt idx="118">
                  <c:v>30.3054</c:v>
                </c:pt>
                <c:pt idx="119">
                  <c:v>30.3023</c:v>
                </c:pt>
                <c:pt idx="120">
                  <c:v>30.3207</c:v>
                </c:pt>
                <c:pt idx="121">
                  <c:v>30.3134</c:v>
                </c:pt>
                <c:pt idx="122">
                  <c:v>30.336</c:v>
                </c:pt>
                <c:pt idx="123">
                  <c:v>30.0779</c:v>
                </c:pt>
                <c:pt idx="124">
                  <c:v>29.0587</c:v>
                </c:pt>
                <c:pt idx="125">
                  <c:v>28.2908</c:v>
                </c:pt>
                <c:pt idx="126">
                  <c:v>27.9244</c:v>
                </c:pt>
                <c:pt idx="127">
                  <c:v>27.7325</c:v>
                </c:pt>
                <c:pt idx="128">
                  <c:v>27.6072</c:v>
                </c:pt>
                <c:pt idx="129">
                  <c:v>27.4494</c:v>
                </c:pt>
                <c:pt idx="130">
                  <c:v>27.2339</c:v>
                </c:pt>
                <c:pt idx="131">
                  <c:v>26.9664</c:v>
                </c:pt>
                <c:pt idx="132">
                  <c:v>26.6666</c:v>
                </c:pt>
                <c:pt idx="133">
                  <c:v>26.3771</c:v>
                </c:pt>
                <c:pt idx="134">
                  <c:v>26.0682</c:v>
                </c:pt>
                <c:pt idx="135">
                  <c:v>25.7812</c:v>
                </c:pt>
                <c:pt idx="136">
                  <c:v>25.5081</c:v>
                </c:pt>
                <c:pt idx="137">
                  <c:v>25.227</c:v>
                </c:pt>
                <c:pt idx="138">
                  <c:v>24.9703</c:v>
                </c:pt>
                <c:pt idx="139">
                  <c:v>24.7439</c:v>
                </c:pt>
                <c:pt idx="140">
                  <c:v>24.5543</c:v>
                </c:pt>
                <c:pt idx="141">
                  <c:v>24.2895</c:v>
                </c:pt>
                <c:pt idx="142">
                  <c:v>23.9923</c:v>
                </c:pt>
                <c:pt idx="143">
                  <c:v>23.6981</c:v>
                </c:pt>
                <c:pt idx="144">
                  <c:v>23.4157</c:v>
                </c:pt>
                <c:pt idx="145">
                  <c:v>23.1659</c:v>
                </c:pt>
                <c:pt idx="146">
                  <c:v>22.9093</c:v>
                </c:pt>
                <c:pt idx="147">
                  <c:v>22.6629</c:v>
                </c:pt>
                <c:pt idx="148">
                  <c:v>22.4242</c:v>
                </c:pt>
                <c:pt idx="149">
                  <c:v>22.204</c:v>
                </c:pt>
                <c:pt idx="150">
                  <c:v>21.9814</c:v>
                </c:pt>
                <c:pt idx="151">
                  <c:v>21.7753</c:v>
                </c:pt>
                <c:pt idx="152">
                  <c:v>21.5587</c:v>
                </c:pt>
                <c:pt idx="153">
                  <c:v>21.3549</c:v>
                </c:pt>
                <c:pt idx="154">
                  <c:v>21.1593</c:v>
                </c:pt>
                <c:pt idx="155">
                  <c:v>20.9635</c:v>
                </c:pt>
                <c:pt idx="156">
                  <c:v>20.7919</c:v>
                </c:pt>
                <c:pt idx="157">
                  <c:v>20.6021</c:v>
                </c:pt>
                <c:pt idx="158">
                  <c:v>20.4505</c:v>
                </c:pt>
                <c:pt idx="159">
                  <c:v>20.2796</c:v>
                </c:pt>
                <c:pt idx="160">
                  <c:v>20.1139</c:v>
                </c:pt>
                <c:pt idx="161">
                  <c:v>19.9458</c:v>
                </c:pt>
                <c:pt idx="162">
                  <c:v>19.766</c:v>
                </c:pt>
                <c:pt idx="163">
                  <c:v>19.5937</c:v>
                </c:pt>
                <c:pt idx="164">
                  <c:v>19.4118</c:v>
                </c:pt>
                <c:pt idx="165">
                  <c:v>19.2409</c:v>
                </c:pt>
                <c:pt idx="166">
                  <c:v>19.0491</c:v>
                </c:pt>
                <c:pt idx="167">
                  <c:v>18.8813</c:v>
                </c:pt>
                <c:pt idx="168">
                  <c:v>18.704</c:v>
                </c:pt>
                <c:pt idx="169">
                  <c:v>18.5362</c:v>
                </c:pt>
                <c:pt idx="170">
                  <c:v>18.372</c:v>
                </c:pt>
                <c:pt idx="171">
                  <c:v>18.2141</c:v>
                </c:pt>
                <c:pt idx="172">
                  <c:v>18.0517</c:v>
                </c:pt>
                <c:pt idx="173">
                  <c:v>17.8992</c:v>
                </c:pt>
                <c:pt idx="174">
                  <c:v>17.7323</c:v>
                </c:pt>
                <c:pt idx="175">
                  <c:v>17.567</c:v>
                </c:pt>
                <c:pt idx="176">
                  <c:v>17.4103</c:v>
                </c:pt>
                <c:pt idx="177">
                  <c:v>17.2591</c:v>
                </c:pt>
                <c:pt idx="178">
                  <c:v>17.0949</c:v>
                </c:pt>
                <c:pt idx="179">
                  <c:v>16.9519</c:v>
                </c:pt>
                <c:pt idx="180">
                  <c:v>16.8029</c:v>
                </c:pt>
                <c:pt idx="181">
                  <c:v>16.6495</c:v>
                </c:pt>
                <c:pt idx="182">
                  <c:v>16.5003</c:v>
                </c:pt>
                <c:pt idx="183">
                  <c:v>16.3459</c:v>
                </c:pt>
                <c:pt idx="184">
                  <c:v>16.2017</c:v>
                </c:pt>
                <c:pt idx="185">
                  <c:v>16.055</c:v>
                </c:pt>
                <c:pt idx="186">
                  <c:v>15.9149</c:v>
                </c:pt>
                <c:pt idx="187">
                  <c:v>15.7772</c:v>
                </c:pt>
                <c:pt idx="188">
                  <c:v>15.6305</c:v>
                </c:pt>
                <c:pt idx="189">
                  <c:v>15.5019</c:v>
                </c:pt>
                <c:pt idx="190">
                  <c:v>15.352</c:v>
                </c:pt>
                <c:pt idx="191">
                  <c:v>15.2256</c:v>
                </c:pt>
                <c:pt idx="192">
                  <c:v>15.0893</c:v>
                </c:pt>
                <c:pt idx="193">
                  <c:v>14.949</c:v>
                </c:pt>
                <c:pt idx="194">
                  <c:v>14.8289</c:v>
                </c:pt>
                <c:pt idx="195">
                  <c:v>14.6927</c:v>
                </c:pt>
                <c:pt idx="196">
                  <c:v>14.5702</c:v>
                </c:pt>
                <c:pt idx="197">
                  <c:v>14.4362</c:v>
                </c:pt>
                <c:pt idx="198">
                  <c:v>14.3254</c:v>
                </c:pt>
                <c:pt idx="199">
                  <c:v>14.1986</c:v>
                </c:pt>
                <c:pt idx="200">
                  <c:v>14.0777</c:v>
                </c:pt>
                <c:pt idx="201">
                  <c:v>13.9543</c:v>
                </c:pt>
                <c:pt idx="202">
                  <c:v>13.8426</c:v>
                </c:pt>
                <c:pt idx="203">
                  <c:v>13.7296</c:v>
                </c:pt>
                <c:pt idx="204">
                  <c:v>13.6127</c:v>
                </c:pt>
                <c:pt idx="205">
                  <c:v>13.5089</c:v>
                </c:pt>
                <c:pt idx="206">
                  <c:v>13.3928</c:v>
                </c:pt>
                <c:pt idx="207">
                  <c:v>13.291</c:v>
                </c:pt>
                <c:pt idx="208">
                  <c:v>13.1825</c:v>
                </c:pt>
                <c:pt idx="209">
                  <c:v>13.0786</c:v>
                </c:pt>
                <c:pt idx="210">
                  <c:v>12.9581</c:v>
                </c:pt>
                <c:pt idx="211">
                  <c:v>12.8627</c:v>
                </c:pt>
                <c:pt idx="212">
                  <c:v>12.7829</c:v>
                </c:pt>
                <c:pt idx="213">
                  <c:v>12.6666</c:v>
                </c:pt>
                <c:pt idx="214">
                  <c:v>12.5716</c:v>
                </c:pt>
                <c:pt idx="215">
                  <c:v>12.4844</c:v>
                </c:pt>
                <c:pt idx="216">
                  <c:v>12.3781</c:v>
                </c:pt>
                <c:pt idx="217">
                  <c:v>12.2806</c:v>
                </c:pt>
                <c:pt idx="218">
                  <c:v>12.1958</c:v>
                </c:pt>
                <c:pt idx="219">
                  <c:v>12.1022</c:v>
                </c:pt>
                <c:pt idx="220">
                  <c:v>12.0106</c:v>
                </c:pt>
                <c:pt idx="221">
                  <c:v>11.9157</c:v>
                </c:pt>
                <c:pt idx="222">
                  <c:v>11.8349</c:v>
                </c:pt>
                <c:pt idx="223">
                  <c:v>11.7525</c:v>
                </c:pt>
                <c:pt idx="224">
                  <c:v>11.6536</c:v>
                </c:pt>
                <c:pt idx="225">
                  <c:v>11.587</c:v>
                </c:pt>
                <c:pt idx="226">
                  <c:v>11.5192</c:v>
                </c:pt>
                <c:pt idx="227">
                  <c:v>11.4234</c:v>
                </c:pt>
                <c:pt idx="228">
                  <c:v>11.3415</c:v>
                </c:pt>
                <c:pt idx="229">
                  <c:v>11.2604</c:v>
                </c:pt>
                <c:pt idx="230">
                  <c:v>11.1777</c:v>
                </c:pt>
                <c:pt idx="231">
                  <c:v>11.0996</c:v>
                </c:pt>
                <c:pt idx="232">
                  <c:v>11.0267</c:v>
                </c:pt>
                <c:pt idx="233">
                  <c:v>10.9554</c:v>
                </c:pt>
                <c:pt idx="234">
                  <c:v>10.8674</c:v>
                </c:pt>
                <c:pt idx="235">
                  <c:v>10.8049</c:v>
                </c:pt>
                <c:pt idx="236">
                  <c:v>10.7259</c:v>
                </c:pt>
                <c:pt idx="237">
                  <c:v>10.6655</c:v>
                </c:pt>
                <c:pt idx="238">
                  <c:v>10.6057</c:v>
                </c:pt>
                <c:pt idx="239">
                  <c:v>10.5162</c:v>
                </c:pt>
                <c:pt idx="240">
                  <c:v>10.4521</c:v>
                </c:pt>
                <c:pt idx="241">
                  <c:v>10.3791</c:v>
                </c:pt>
                <c:pt idx="242">
                  <c:v>10.3058</c:v>
                </c:pt>
                <c:pt idx="243">
                  <c:v>10.1719</c:v>
                </c:pt>
                <c:pt idx="244">
                  <c:v>10.042</c:v>
                </c:pt>
                <c:pt idx="245">
                  <c:v>9.9452</c:v>
                </c:pt>
                <c:pt idx="246">
                  <c:v>9.8429</c:v>
                </c:pt>
                <c:pt idx="247">
                  <c:v>9.7427</c:v>
                </c:pt>
                <c:pt idx="248">
                  <c:v>9.6591</c:v>
                </c:pt>
                <c:pt idx="249">
                  <c:v>9.5781</c:v>
                </c:pt>
                <c:pt idx="250">
                  <c:v>9.505</c:v>
                </c:pt>
                <c:pt idx="251">
                  <c:v>9.424</c:v>
                </c:pt>
                <c:pt idx="252">
                  <c:v>9.3463</c:v>
                </c:pt>
                <c:pt idx="253">
                  <c:v>9.2597</c:v>
                </c:pt>
                <c:pt idx="254">
                  <c:v>9.1833</c:v>
                </c:pt>
                <c:pt idx="255">
                  <c:v>9.1149</c:v>
                </c:pt>
                <c:pt idx="256">
                  <c:v>9.031000000000001</c:v>
                </c:pt>
                <c:pt idx="257">
                  <c:v>8.9661</c:v>
                </c:pt>
                <c:pt idx="258">
                  <c:v>8.8873</c:v>
                </c:pt>
                <c:pt idx="259">
                  <c:v>8.8194</c:v>
                </c:pt>
                <c:pt idx="260">
                  <c:v>8.7432</c:v>
                </c:pt>
                <c:pt idx="261">
                  <c:v>8.6659</c:v>
                </c:pt>
                <c:pt idx="262">
                  <c:v>8.604</c:v>
                </c:pt>
                <c:pt idx="263">
                  <c:v>8.5328</c:v>
                </c:pt>
                <c:pt idx="264">
                  <c:v>8.4691</c:v>
                </c:pt>
                <c:pt idx="265">
                  <c:v>8.3806</c:v>
                </c:pt>
                <c:pt idx="266">
                  <c:v>8.3154</c:v>
                </c:pt>
                <c:pt idx="267">
                  <c:v>8.2434</c:v>
                </c:pt>
                <c:pt idx="268">
                  <c:v>8.1858</c:v>
                </c:pt>
                <c:pt idx="269">
                  <c:v>8.124700000000001</c:v>
                </c:pt>
                <c:pt idx="270">
                  <c:v>8.058</c:v>
                </c:pt>
                <c:pt idx="271">
                  <c:v>7.981</c:v>
                </c:pt>
                <c:pt idx="272">
                  <c:v>7.9074</c:v>
                </c:pt>
                <c:pt idx="273">
                  <c:v>7.8404</c:v>
                </c:pt>
                <c:pt idx="274">
                  <c:v>7.7758</c:v>
                </c:pt>
                <c:pt idx="275">
                  <c:v>7.7213</c:v>
                </c:pt>
                <c:pt idx="276">
                  <c:v>7.6462</c:v>
                </c:pt>
                <c:pt idx="277">
                  <c:v>7.5853</c:v>
                </c:pt>
                <c:pt idx="278">
                  <c:v>7.5259</c:v>
                </c:pt>
                <c:pt idx="279">
                  <c:v>7.472</c:v>
                </c:pt>
                <c:pt idx="280">
                  <c:v>7.4206</c:v>
                </c:pt>
                <c:pt idx="281">
                  <c:v>7.3555</c:v>
                </c:pt>
                <c:pt idx="282">
                  <c:v>7.3149</c:v>
                </c:pt>
                <c:pt idx="283">
                  <c:v>7.2456</c:v>
                </c:pt>
                <c:pt idx="284">
                  <c:v>7.1904</c:v>
                </c:pt>
                <c:pt idx="285">
                  <c:v>7.139</c:v>
                </c:pt>
                <c:pt idx="286">
                  <c:v>7.0762</c:v>
                </c:pt>
                <c:pt idx="287">
                  <c:v>7.0303</c:v>
                </c:pt>
                <c:pt idx="288">
                  <c:v>6.9827</c:v>
                </c:pt>
                <c:pt idx="289">
                  <c:v>6.934</c:v>
                </c:pt>
                <c:pt idx="290">
                  <c:v>6.8855</c:v>
                </c:pt>
                <c:pt idx="291">
                  <c:v>6.8293</c:v>
                </c:pt>
                <c:pt idx="292">
                  <c:v>6.7777</c:v>
                </c:pt>
                <c:pt idx="293">
                  <c:v>6.7231</c:v>
                </c:pt>
                <c:pt idx="294">
                  <c:v>6.667</c:v>
                </c:pt>
                <c:pt idx="295">
                  <c:v>6.6124</c:v>
                </c:pt>
                <c:pt idx="296">
                  <c:v>6.5599</c:v>
                </c:pt>
                <c:pt idx="297">
                  <c:v>6.5002</c:v>
                </c:pt>
                <c:pt idx="298">
                  <c:v>6.4654</c:v>
                </c:pt>
                <c:pt idx="299">
                  <c:v>6.4246</c:v>
                </c:pt>
                <c:pt idx="300">
                  <c:v>6.3847</c:v>
                </c:pt>
                <c:pt idx="301">
                  <c:v>6.344</c:v>
                </c:pt>
                <c:pt idx="302">
                  <c:v>6.297</c:v>
                </c:pt>
                <c:pt idx="303">
                  <c:v>6.2523</c:v>
                </c:pt>
                <c:pt idx="304">
                  <c:v>6.2145</c:v>
                </c:pt>
                <c:pt idx="305">
                  <c:v>6.1704</c:v>
                </c:pt>
                <c:pt idx="306">
                  <c:v>6.1247</c:v>
                </c:pt>
                <c:pt idx="307">
                  <c:v>6.083</c:v>
                </c:pt>
                <c:pt idx="308">
                  <c:v>6.0463</c:v>
                </c:pt>
                <c:pt idx="309">
                  <c:v>6.0354</c:v>
                </c:pt>
                <c:pt idx="310">
                  <c:v>6.0167</c:v>
                </c:pt>
                <c:pt idx="311">
                  <c:v>6.0111</c:v>
                </c:pt>
                <c:pt idx="312">
                  <c:v>5.9929</c:v>
                </c:pt>
                <c:pt idx="313">
                  <c:v>5.9779</c:v>
                </c:pt>
                <c:pt idx="314">
                  <c:v>5.9488</c:v>
                </c:pt>
                <c:pt idx="315">
                  <c:v>5.9315</c:v>
                </c:pt>
                <c:pt idx="316">
                  <c:v>5.924</c:v>
                </c:pt>
                <c:pt idx="317">
                  <c:v>5.909</c:v>
                </c:pt>
                <c:pt idx="318">
                  <c:v>5.9086</c:v>
                </c:pt>
                <c:pt idx="319">
                  <c:v>5.8908</c:v>
                </c:pt>
                <c:pt idx="320">
                  <c:v>5.8717</c:v>
                </c:pt>
                <c:pt idx="321">
                  <c:v>5.8687</c:v>
                </c:pt>
                <c:pt idx="322">
                  <c:v>5.8696</c:v>
                </c:pt>
                <c:pt idx="323">
                  <c:v>5.875</c:v>
                </c:pt>
                <c:pt idx="324">
                  <c:v>5.8726</c:v>
                </c:pt>
                <c:pt idx="325">
                  <c:v>5.8719</c:v>
                </c:pt>
                <c:pt idx="326">
                  <c:v>5.875</c:v>
                </c:pt>
                <c:pt idx="327">
                  <c:v>5.8607</c:v>
                </c:pt>
                <c:pt idx="328">
                  <c:v>5.8616</c:v>
                </c:pt>
                <c:pt idx="329">
                  <c:v>5.8602</c:v>
                </c:pt>
                <c:pt idx="330">
                  <c:v>5.8604</c:v>
                </c:pt>
                <c:pt idx="331">
                  <c:v>5.8537</c:v>
                </c:pt>
                <c:pt idx="332">
                  <c:v>5.8498</c:v>
                </c:pt>
                <c:pt idx="333">
                  <c:v>5.837</c:v>
                </c:pt>
                <c:pt idx="334">
                  <c:v>5.8341</c:v>
                </c:pt>
                <c:pt idx="335">
                  <c:v>5.819</c:v>
                </c:pt>
                <c:pt idx="336">
                  <c:v>5.7968</c:v>
                </c:pt>
                <c:pt idx="337">
                  <c:v>5.7976</c:v>
                </c:pt>
                <c:pt idx="338">
                  <c:v>5.7794</c:v>
                </c:pt>
                <c:pt idx="339">
                  <c:v>5.7844</c:v>
                </c:pt>
                <c:pt idx="340">
                  <c:v>5.7859</c:v>
                </c:pt>
                <c:pt idx="341">
                  <c:v>5.7775</c:v>
                </c:pt>
                <c:pt idx="342">
                  <c:v>5.7586</c:v>
                </c:pt>
                <c:pt idx="343">
                  <c:v>5.761999999999999</c:v>
                </c:pt>
                <c:pt idx="344">
                  <c:v>5.745</c:v>
                </c:pt>
                <c:pt idx="345">
                  <c:v>5.737</c:v>
                </c:pt>
                <c:pt idx="346">
                  <c:v>5.7254</c:v>
                </c:pt>
                <c:pt idx="347">
                  <c:v>5.7238</c:v>
                </c:pt>
                <c:pt idx="348">
                  <c:v>5.7037</c:v>
                </c:pt>
                <c:pt idx="349">
                  <c:v>5.6938</c:v>
                </c:pt>
                <c:pt idx="350">
                  <c:v>5.6938</c:v>
                </c:pt>
                <c:pt idx="351">
                  <c:v>5.6852</c:v>
                </c:pt>
                <c:pt idx="352">
                  <c:v>5.6905</c:v>
                </c:pt>
                <c:pt idx="353">
                  <c:v>5.6859</c:v>
                </c:pt>
                <c:pt idx="354">
                  <c:v>5.6772</c:v>
                </c:pt>
                <c:pt idx="355">
                  <c:v>5.6698</c:v>
                </c:pt>
                <c:pt idx="356">
                  <c:v>5.6577</c:v>
                </c:pt>
                <c:pt idx="357">
                  <c:v>5.6519</c:v>
                </c:pt>
                <c:pt idx="358">
                  <c:v>5.6305</c:v>
                </c:pt>
                <c:pt idx="359">
                  <c:v>5.6318</c:v>
                </c:pt>
                <c:pt idx="360">
                  <c:v>5.6131</c:v>
                </c:pt>
                <c:pt idx="361">
                  <c:v>5.6124</c:v>
                </c:pt>
                <c:pt idx="362">
                  <c:v>5.6055</c:v>
                </c:pt>
                <c:pt idx="363">
                  <c:v>5.5899</c:v>
                </c:pt>
                <c:pt idx="364">
                  <c:v>5.5979</c:v>
                </c:pt>
                <c:pt idx="365">
                  <c:v>5.5714</c:v>
                </c:pt>
                <c:pt idx="366">
                  <c:v>5.5633</c:v>
                </c:pt>
                <c:pt idx="367">
                  <c:v>5.5531</c:v>
                </c:pt>
                <c:pt idx="368">
                  <c:v>5.5724</c:v>
                </c:pt>
                <c:pt idx="369">
                  <c:v>5.5805</c:v>
                </c:pt>
                <c:pt idx="370">
                  <c:v>5.579</c:v>
                </c:pt>
                <c:pt idx="371">
                  <c:v>5.5865</c:v>
                </c:pt>
                <c:pt idx="372">
                  <c:v>5.5848</c:v>
                </c:pt>
                <c:pt idx="373">
                  <c:v>5.5804</c:v>
                </c:pt>
                <c:pt idx="374">
                  <c:v>5.5955</c:v>
                </c:pt>
                <c:pt idx="375">
                  <c:v>5.5875</c:v>
                </c:pt>
                <c:pt idx="376">
                  <c:v>5.5837</c:v>
                </c:pt>
                <c:pt idx="377">
                  <c:v>5.576</c:v>
                </c:pt>
                <c:pt idx="378">
                  <c:v>5.5696</c:v>
                </c:pt>
                <c:pt idx="379">
                  <c:v>5.5618</c:v>
                </c:pt>
                <c:pt idx="380">
                  <c:v>5.5634</c:v>
                </c:pt>
                <c:pt idx="381">
                  <c:v>5.5459</c:v>
                </c:pt>
                <c:pt idx="382">
                  <c:v>5.5619</c:v>
                </c:pt>
                <c:pt idx="383">
                  <c:v>5.5393</c:v>
                </c:pt>
                <c:pt idx="384">
                  <c:v>5.5301</c:v>
                </c:pt>
                <c:pt idx="385">
                  <c:v>5.5305</c:v>
                </c:pt>
                <c:pt idx="386">
                  <c:v>5.517</c:v>
                </c:pt>
                <c:pt idx="387">
                  <c:v>5.4913</c:v>
                </c:pt>
                <c:pt idx="388">
                  <c:v>5.4747</c:v>
                </c:pt>
                <c:pt idx="389">
                  <c:v>5.4631</c:v>
                </c:pt>
                <c:pt idx="390">
                  <c:v>5.4554</c:v>
                </c:pt>
                <c:pt idx="391">
                  <c:v>5.4125</c:v>
                </c:pt>
                <c:pt idx="392">
                  <c:v>5.3997</c:v>
                </c:pt>
                <c:pt idx="393">
                  <c:v>5.3727</c:v>
                </c:pt>
                <c:pt idx="394">
                  <c:v>5.3531</c:v>
                </c:pt>
                <c:pt idx="395">
                  <c:v>5.3248</c:v>
                </c:pt>
                <c:pt idx="396">
                  <c:v>5.2801</c:v>
                </c:pt>
                <c:pt idx="397">
                  <c:v>5.239</c:v>
                </c:pt>
                <c:pt idx="398">
                  <c:v>5.1752</c:v>
                </c:pt>
                <c:pt idx="399">
                  <c:v>5.0425</c:v>
                </c:pt>
                <c:pt idx="400">
                  <c:v>4.8844</c:v>
                </c:pt>
                <c:pt idx="401">
                  <c:v>4.7401</c:v>
                </c:pt>
                <c:pt idx="402">
                  <c:v>4.6365</c:v>
                </c:pt>
                <c:pt idx="403">
                  <c:v>4.5534</c:v>
                </c:pt>
                <c:pt idx="404">
                  <c:v>4.4627</c:v>
                </c:pt>
                <c:pt idx="405">
                  <c:v>4.3939</c:v>
                </c:pt>
                <c:pt idx="406">
                  <c:v>4.3248</c:v>
                </c:pt>
                <c:pt idx="407">
                  <c:v>4.2787</c:v>
                </c:pt>
                <c:pt idx="408">
                  <c:v>4.2152</c:v>
                </c:pt>
                <c:pt idx="409">
                  <c:v>4.1858</c:v>
                </c:pt>
                <c:pt idx="410">
                  <c:v>4.1357</c:v>
                </c:pt>
                <c:pt idx="411">
                  <c:v>4.1163</c:v>
                </c:pt>
                <c:pt idx="412">
                  <c:v>4.0793</c:v>
                </c:pt>
                <c:pt idx="413">
                  <c:v>4.0619</c:v>
                </c:pt>
                <c:pt idx="414">
                  <c:v>4.0459</c:v>
                </c:pt>
                <c:pt idx="415">
                  <c:v>3.9877</c:v>
                </c:pt>
                <c:pt idx="416">
                  <c:v>3.9539</c:v>
                </c:pt>
                <c:pt idx="417">
                  <c:v>3.907</c:v>
                </c:pt>
                <c:pt idx="418">
                  <c:v>3.8731</c:v>
                </c:pt>
                <c:pt idx="419">
                  <c:v>3.8671</c:v>
                </c:pt>
                <c:pt idx="420">
                  <c:v>3.8358</c:v>
                </c:pt>
                <c:pt idx="421">
                  <c:v>3.7912</c:v>
                </c:pt>
                <c:pt idx="422">
                  <c:v>3.7791</c:v>
                </c:pt>
                <c:pt idx="423">
                  <c:v>3.7609</c:v>
                </c:pt>
                <c:pt idx="424">
                  <c:v>3.7507</c:v>
                </c:pt>
                <c:pt idx="425">
                  <c:v>3.7207</c:v>
                </c:pt>
                <c:pt idx="426">
                  <c:v>3.7232</c:v>
                </c:pt>
                <c:pt idx="427">
                  <c:v>3.7075</c:v>
                </c:pt>
                <c:pt idx="428">
                  <c:v>3.6969</c:v>
                </c:pt>
                <c:pt idx="429">
                  <c:v>3.708</c:v>
                </c:pt>
                <c:pt idx="430">
                  <c:v>3.7068</c:v>
                </c:pt>
                <c:pt idx="431">
                  <c:v>3.6888</c:v>
                </c:pt>
                <c:pt idx="432">
                  <c:v>3.6658</c:v>
                </c:pt>
                <c:pt idx="433">
                  <c:v>3.6396</c:v>
                </c:pt>
                <c:pt idx="434">
                  <c:v>3.6129</c:v>
                </c:pt>
                <c:pt idx="435">
                  <c:v>3.5753</c:v>
                </c:pt>
                <c:pt idx="436">
                  <c:v>3.5297</c:v>
                </c:pt>
                <c:pt idx="437">
                  <c:v>3.4861</c:v>
                </c:pt>
                <c:pt idx="438">
                  <c:v>3.4533</c:v>
                </c:pt>
                <c:pt idx="439">
                  <c:v>3.406</c:v>
                </c:pt>
                <c:pt idx="440">
                  <c:v>3.3749</c:v>
                </c:pt>
                <c:pt idx="441">
                  <c:v>3.3339</c:v>
                </c:pt>
                <c:pt idx="442">
                  <c:v>3.2936</c:v>
                </c:pt>
                <c:pt idx="443">
                  <c:v>3.2477</c:v>
                </c:pt>
                <c:pt idx="444">
                  <c:v>3.2216</c:v>
                </c:pt>
                <c:pt idx="445">
                  <c:v>3.2034</c:v>
                </c:pt>
                <c:pt idx="446">
                  <c:v>3.178</c:v>
                </c:pt>
                <c:pt idx="447">
                  <c:v>3.1317</c:v>
                </c:pt>
                <c:pt idx="448">
                  <c:v>3.1127</c:v>
                </c:pt>
                <c:pt idx="449">
                  <c:v>3.0781</c:v>
                </c:pt>
                <c:pt idx="450">
                  <c:v>3.0317</c:v>
                </c:pt>
                <c:pt idx="451">
                  <c:v>3.0063</c:v>
                </c:pt>
                <c:pt idx="452">
                  <c:v>2.9797</c:v>
                </c:pt>
                <c:pt idx="453">
                  <c:v>2.9442</c:v>
                </c:pt>
                <c:pt idx="454">
                  <c:v>2.9102</c:v>
                </c:pt>
                <c:pt idx="455">
                  <c:v>2.8783</c:v>
                </c:pt>
                <c:pt idx="456">
                  <c:v>2.8357</c:v>
                </c:pt>
                <c:pt idx="457">
                  <c:v>2.801</c:v>
                </c:pt>
                <c:pt idx="458">
                  <c:v>2.765</c:v>
                </c:pt>
                <c:pt idx="459">
                  <c:v>2.7291</c:v>
                </c:pt>
                <c:pt idx="460">
                  <c:v>2.6913</c:v>
                </c:pt>
                <c:pt idx="461">
                  <c:v>2.6768</c:v>
                </c:pt>
                <c:pt idx="462">
                  <c:v>2.663</c:v>
                </c:pt>
                <c:pt idx="463">
                  <c:v>2.6401</c:v>
                </c:pt>
                <c:pt idx="464">
                  <c:v>2.5974</c:v>
                </c:pt>
                <c:pt idx="465">
                  <c:v>2.5627</c:v>
                </c:pt>
                <c:pt idx="466">
                  <c:v>2.5287</c:v>
                </c:pt>
                <c:pt idx="467">
                  <c:v>2.5042</c:v>
                </c:pt>
                <c:pt idx="468">
                  <c:v>2.4688</c:v>
                </c:pt>
                <c:pt idx="469">
                  <c:v>2.4365</c:v>
                </c:pt>
                <c:pt idx="470">
                  <c:v>2.4079</c:v>
                </c:pt>
                <c:pt idx="471">
                  <c:v>2.3843</c:v>
                </c:pt>
                <c:pt idx="472">
                  <c:v>2.3573</c:v>
                </c:pt>
                <c:pt idx="473">
                  <c:v>2.3386</c:v>
                </c:pt>
                <c:pt idx="474">
                  <c:v>2.3121</c:v>
                </c:pt>
                <c:pt idx="475">
                  <c:v>2.2954</c:v>
                </c:pt>
                <c:pt idx="476">
                  <c:v>2.2705</c:v>
                </c:pt>
                <c:pt idx="477">
                  <c:v>2.2453</c:v>
                </c:pt>
                <c:pt idx="478">
                  <c:v>2.217</c:v>
                </c:pt>
                <c:pt idx="479">
                  <c:v>2.1869</c:v>
                </c:pt>
                <c:pt idx="480">
                  <c:v>2.156</c:v>
                </c:pt>
                <c:pt idx="481">
                  <c:v>2.1306</c:v>
                </c:pt>
                <c:pt idx="482">
                  <c:v>2.0964</c:v>
                </c:pt>
                <c:pt idx="483">
                  <c:v>2.0724</c:v>
                </c:pt>
                <c:pt idx="484">
                  <c:v>2.0375</c:v>
                </c:pt>
                <c:pt idx="485">
                  <c:v>2.025</c:v>
                </c:pt>
                <c:pt idx="486">
                  <c:v>2.0381</c:v>
                </c:pt>
                <c:pt idx="487">
                  <c:v>2.0396</c:v>
                </c:pt>
                <c:pt idx="488">
                  <c:v>2.0308</c:v>
                </c:pt>
                <c:pt idx="489">
                  <c:v>1.9785</c:v>
                </c:pt>
                <c:pt idx="490">
                  <c:v>1.962</c:v>
                </c:pt>
                <c:pt idx="491">
                  <c:v>1.9056</c:v>
                </c:pt>
                <c:pt idx="492">
                  <c:v>1.8855</c:v>
                </c:pt>
                <c:pt idx="493">
                  <c:v>1.877</c:v>
                </c:pt>
                <c:pt idx="494">
                  <c:v>1.8735</c:v>
                </c:pt>
                <c:pt idx="495">
                  <c:v>1.8771</c:v>
                </c:pt>
                <c:pt idx="496">
                  <c:v>1.9188</c:v>
                </c:pt>
                <c:pt idx="497">
                  <c:v>1.9411</c:v>
                </c:pt>
                <c:pt idx="498">
                  <c:v>1.9523</c:v>
                </c:pt>
                <c:pt idx="499">
                  <c:v>1.9637</c:v>
                </c:pt>
                <c:pt idx="500">
                  <c:v>1.9527</c:v>
                </c:pt>
                <c:pt idx="501">
                  <c:v>1.9358</c:v>
                </c:pt>
                <c:pt idx="502">
                  <c:v>1.9355</c:v>
                </c:pt>
                <c:pt idx="503">
                  <c:v>1.9285</c:v>
                </c:pt>
                <c:pt idx="504">
                  <c:v>1.9241</c:v>
                </c:pt>
                <c:pt idx="505">
                  <c:v>1.9319</c:v>
                </c:pt>
                <c:pt idx="506">
                  <c:v>1.9344</c:v>
                </c:pt>
                <c:pt idx="507">
                  <c:v>1.9339</c:v>
                </c:pt>
                <c:pt idx="508">
                  <c:v>1.9359</c:v>
                </c:pt>
                <c:pt idx="509">
                  <c:v>1.9478</c:v>
                </c:pt>
                <c:pt idx="510">
                  <c:v>1.9376</c:v>
                </c:pt>
                <c:pt idx="511">
                  <c:v>1.9518</c:v>
                </c:pt>
                <c:pt idx="512">
                  <c:v>1.9512</c:v>
                </c:pt>
                <c:pt idx="513">
                  <c:v>1.9544</c:v>
                </c:pt>
                <c:pt idx="514">
                  <c:v>1.9638</c:v>
                </c:pt>
                <c:pt idx="515">
                  <c:v>1.9565</c:v>
                </c:pt>
                <c:pt idx="516">
                  <c:v>1.9574</c:v>
                </c:pt>
                <c:pt idx="517">
                  <c:v>1.9701</c:v>
                </c:pt>
                <c:pt idx="518">
                  <c:v>1.9627</c:v>
                </c:pt>
                <c:pt idx="519">
                  <c:v>1.9786</c:v>
                </c:pt>
                <c:pt idx="520">
                  <c:v>1.9928</c:v>
                </c:pt>
                <c:pt idx="521">
                  <c:v>2.0014</c:v>
                </c:pt>
                <c:pt idx="522">
                  <c:v>2.0108</c:v>
                </c:pt>
                <c:pt idx="523">
                  <c:v>2.0195</c:v>
                </c:pt>
                <c:pt idx="524">
                  <c:v>2.0586</c:v>
                </c:pt>
                <c:pt idx="525">
                  <c:v>2.0799</c:v>
                </c:pt>
                <c:pt idx="526">
                  <c:v>2.0779</c:v>
                </c:pt>
                <c:pt idx="527">
                  <c:v>2.0755</c:v>
                </c:pt>
                <c:pt idx="528">
                  <c:v>2.1029</c:v>
                </c:pt>
                <c:pt idx="529">
                  <c:v>2.1376</c:v>
                </c:pt>
                <c:pt idx="530">
                  <c:v>2.1688</c:v>
                </c:pt>
                <c:pt idx="531">
                  <c:v>2.1838</c:v>
                </c:pt>
                <c:pt idx="532">
                  <c:v>2.1924</c:v>
                </c:pt>
                <c:pt idx="533">
                  <c:v>2.2211</c:v>
                </c:pt>
                <c:pt idx="534">
                  <c:v>2.25</c:v>
                </c:pt>
                <c:pt idx="535">
                  <c:v>2.4287</c:v>
                </c:pt>
                <c:pt idx="536">
                  <c:v>2.5457</c:v>
                </c:pt>
                <c:pt idx="537">
                  <c:v>2.6177</c:v>
                </c:pt>
                <c:pt idx="538">
                  <c:v>5.0875</c:v>
                </c:pt>
                <c:pt idx="539">
                  <c:v>8.8006</c:v>
                </c:pt>
                <c:pt idx="540">
                  <c:v>11.2524</c:v>
                </c:pt>
                <c:pt idx="541">
                  <c:v>12.5953</c:v>
                </c:pt>
                <c:pt idx="542">
                  <c:v>13.4075</c:v>
                </c:pt>
                <c:pt idx="543">
                  <c:v>13.975</c:v>
                </c:pt>
                <c:pt idx="544">
                  <c:v>14.4134</c:v>
                </c:pt>
                <c:pt idx="545">
                  <c:v>14.7766</c:v>
                </c:pt>
                <c:pt idx="546">
                  <c:v>15.1015</c:v>
                </c:pt>
                <c:pt idx="547">
                  <c:v>15.3814</c:v>
                </c:pt>
                <c:pt idx="548">
                  <c:v>15.6516</c:v>
                </c:pt>
                <c:pt idx="549">
                  <c:v>15.8974</c:v>
                </c:pt>
                <c:pt idx="550">
                  <c:v>16.148</c:v>
                </c:pt>
                <c:pt idx="551">
                  <c:v>16.3862</c:v>
                </c:pt>
                <c:pt idx="552">
                  <c:v>16.5945</c:v>
                </c:pt>
                <c:pt idx="553">
                  <c:v>16.7985</c:v>
                </c:pt>
                <c:pt idx="554">
                  <c:v>16.9815</c:v>
                </c:pt>
                <c:pt idx="555">
                  <c:v>17.1856</c:v>
                </c:pt>
                <c:pt idx="556">
                  <c:v>17.3697</c:v>
                </c:pt>
                <c:pt idx="557">
                  <c:v>17.554</c:v>
                </c:pt>
                <c:pt idx="558">
                  <c:v>17.7271</c:v>
                </c:pt>
                <c:pt idx="559">
                  <c:v>17.8791</c:v>
                </c:pt>
                <c:pt idx="560">
                  <c:v>18.0556</c:v>
                </c:pt>
                <c:pt idx="561">
                  <c:v>18.1978</c:v>
                </c:pt>
                <c:pt idx="562">
                  <c:v>18.3618</c:v>
                </c:pt>
                <c:pt idx="563">
                  <c:v>18.5208</c:v>
                </c:pt>
                <c:pt idx="564">
                  <c:v>18.6706</c:v>
                </c:pt>
                <c:pt idx="565">
                  <c:v>18.8242</c:v>
                </c:pt>
                <c:pt idx="566">
                  <c:v>18.9605</c:v>
                </c:pt>
                <c:pt idx="567">
                  <c:v>19.109</c:v>
                </c:pt>
                <c:pt idx="568">
                  <c:v>19.2453</c:v>
                </c:pt>
                <c:pt idx="569">
                  <c:v>19.3866</c:v>
                </c:pt>
                <c:pt idx="570">
                  <c:v>19.5311</c:v>
                </c:pt>
                <c:pt idx="571">
                  <c:v>19.672</c:v>
                </c:pt>
                <c:pt idx="572">
                  <c:v>19.8308</c:v>
                </c:pt>
                <c:pt idx="573">
                  <c:v>19.976</c:v>
                </c:pt>
                <c:pt idx="574">
                  <c:v>20.1229</c:v>
                </c:pt>
                <c:pt idx="575">
                  <c:v>20.2746</c:v>
                </c:pt>
                <c:pt idx="576">
                  <c:v>20.4225</c:v>
                </c:pt>
                <c:pt idx="577">
                  <c:v>20.5746</c:v>
                </c:pt>
                <c:pt idx="578">
                  <c:v>20.7178</c:v>
                </c:pt>
                <c:pt idx="579">
                  <c:v>20.8652</c:v>
                </c:pt>
                <c:pt idx="580">
                  <c:v>21.004</c:v>
                </c:pt>
                <c:pt idx="581">
                  <c:v>21.1493</c:v>
                </c:pt>
                <c:pt idx="582">
                  <c:v>21.2859</c:v>
                </c:pt>
                <c:pt idx="583">
                  <c:v>21.4276</c:v>
                </c:pt>
                <c:pt idx="584">
                  <c:v>21.5657</c:v>
                </c:pt>
                <c:pt idx="585">
                  <c:v>21.7109</c:v>
                </c:pt>
                <c:pt idx="586">
                  <c:v>21.8529</c:v>
                </c:pt>
                <c:pt idx="587">
                  <c:v>21.983</c:v>
                </c:pt>
                <c:pt idx="588">
                  <c:v>22.1256</c:v>
                </c:pt>
                <c:pt idx="589">
                  <c:v>22.2641</c:v>
                </c:pt>
                <c:pt idx="590">
                  <c:v>22.4096</c:v>
                </c:pt>
                <c:pt idx="591">
                  <c:v>22.5311</c:v>
                </c:pt>
                <c:pt idx="592">
                  <c:v>22.6648</c:v>
                </c:pt>
                <c:pt idx="593">
                  <c:v>22.8065</c:v>
                </c:pt>
                <c:pt idx="594">
                  <c:v>22.945</c:v>
                </c:pt>
                <c:pt idx="595">
                  <c:v>23.0787</c:v>
                </c:pt>
                <c:pt idx="596">
                  <c:v>23.2208</c:v>
                </c:pt>
                <c:pt idx="597">
                  <c:v>23.3568</c:v>
                </c:pt>
                <c:pt idx="598">
                  <c:v>23.4842</c:v>
                </c:pt>
                <c:pt idx="599">
                  <c:v>23.633</c:v>
                </c:pt>
                <c:pt idx="600">
                  <c:v>23.7605</c:v>
                </c:pt>
                <c:pt idx="601">
                  <c:v>23.8854</c:v>
                </c:pt>
                <c:pt idx="602">
                  <c:v>24.0181</c:v>
                </c:pt>
                <c:pt idx="603">
                  <c:v>24.1544</c:v>
                </c:pt>
                <c:pt idx="604">
                  <c:v>24.3009</c:v>
                </c:pt>
                <c:pt idx="605">
                  <c:v>24.4297</c:v>
                </c:pt>
                <c:pt idx="606">
                  <c:v>24.5557</c:v>
                </c:pt>
                <c:pt idx="607">
                  <c:v>24.6871</c:v>
                </c:pt>
                <c:pt idx="608">
                  <c:v>24.8118</c:v>
                </c:pt>
                <c:pt idx="609">
                  <c:v>24.9258</c:v>
                </c:pt>
                <c:pt idx="610">
                  <c:v>25.0593</c:v>
                </c:pt>
                <c:pt idx="611">
                  <c:v>25.1724</c:v>
                </c:pt>
                <c:pt idx="612">
                  <c:v>25.2895</c:v>
                </c:pt>
                <c:pt idx="613">
                  <c:v>25.4155</c:v>
                </c:pt>
                <c:pt idx="614">
                  <c:v>25.5479</c:v>
                </c:pt>
                <c:pt idx="615">
                  <c:v>25.6743</c:v>
                </c:pt>
                <c:pt idx="616">
                  <c:v>25.7913</c:v>
                </c:pt>
                <c:pt idx="617">
                  <c:v>25.9137</c:v>
                </c:pt>
                <c:pt idx="618">
                  <c:v>26.018</c:v>
                </c:pt>
                <c:pt idx="619">
                  <c:v>26.1351</c:v>
                </c:pt>
                <c:pt idx="620">
                  <c:v>26.2458</c:v>
                </c:pt>
                <c:pt idx="621">
                  <c:v>26.3584</c:v>
                </c:pt>
                <c:pt idx="622">
                  <c:v>26.4732</c:v>
                </c:pt>
                <c:pt idx="623">
                  <c:v>26.5698</c:v>
                </c:pt>
                <c:pt idx="624">
                  <c:v>26.6886</c:v>
                </c:pt>
                <c:pt idx="625">
                  <c:v>26.7812</c:v>
                </c:pt>
                <c:pt idx="626">
                  <c:v>26.8907</c:v>
                </c:pt>
                <c:pt idx="627">
                  <c:v>27.1388</c:v>
                </c:pt>
                <c:pt idx="628">
                  <c:v>28.009</c:v>
                </c:pt>
                <c:pt idx="629">
                  <c:v>28.6384</c:v>
                </c:pt>
                <c:pt idx="630">
                  <c:v>29.0911</c:v>
                </c:pt>
                <c:pt idx="631">
                  <c:v>29.4518</c:v>
                </c:pt>
                <c:pt idx="632">
                  <c:v>29.7547</c:v>
                </c:pt>
                <c:pt idx="633">
                  <c:v>30.0178</c:v>
                </c:pt>
                <c:pt idx="634">
                  <c:v>30.2647</c:v>
                </c:pt>
                <c:pt idx="635">
                  <c:v>30.4889</c:v>
                </c:pt>
                <c:pt idx="636">
                  <c:v>30.7019</c:v>
                </c:pt>
                <c:pt idx="637">
                  <c:v>30.9203</c:v>
                </c:pt>
                <c:pt idx="638">
                  <c:v>31.1131</c:v>
                </c:pt>
                <c:pt idx="639">
                  <c:v>31.2888</c:v>
                </c:pt>
                <c:pt idx="640">
                  <c:v>31.4877</c:v>
                </c:pt>
                <c:pt idx="641">
                  <c:v>31.6506</c:v>
                </c:pt>
                <c:pt idx="642">
                  <c:v>31.819</c:v>
                </c:pt>
                <c:pt idx="643">
                  <c:v>31.9972</c:v>
                </c:pt>
                <c:pt idx="644">
                  <c:v>32.1404</c:v>
                </c:pt>
                <c:pt idx="645">
                  <c:v>32.319</c:v>
                </c:pt>
                <c:pt idx="646">
                  <c:v>32.4838</c:v>
                </c:pt>
                <c:pt idx="647">
                  <c:v>32.6238</c:v>
                </c:pt>
                <c:pt idx="648">
                  <c:v>32.7829</c:v>
                </c:pt>
                <c:pt idx="649">
                  <c:v>32.9088</c:v>
                </c:pt>
                <c:pt idx="650">
                  <c:v>33.062</c:v>
                </c:pt>
                <c:pt idx="651">
                  <c:v>33.1982</c:v>
                </c:pt>
                <c:pt idx="652">
                  <c:v>33.3268</c:v>
                </c:pt>
                <c:pt idx="653">
                  <c:v>33.4655</c:v>
                </c:pt>
                <c:pt idx="654">
                  <c:v>33.5802</c:v>
                </c:pt>
                <c:pt idx="655">
                  <c:v>33.7063</c:v>
                </c:pt>
                <c:pt idx="656">
                  <c:v>33.8333</c:v>
                </c:pt>
                <c:pt idx="657">
                  <c:v>33.9424</c:v>
                </c:pt>
                <c:pt idx="658">
                  <c:v>34.0673</c:v>
                </c:pt>
                <c:pt idx="659">
                  <c:v>34.1901</c:v>
                </c:pt>
                <c:pt idx="660">
                  <c:v>34.2878</c:v>
                </c:pt>
                <c:pt idx="661">
                  <c:v>34.403</c:v>
                </c:pt>
                <c:pt idx="662">
                  <c:v>34.5061</c:v>
                </c:pt>
                <c:pt idx="663">
                  <c:v>34.6123</c:v>
                </c:pt>
                <c:pt idx="664">
                  <c:v>34.7119</c:v>
                </c:pt>
                <c:pt idx="665">
                  <c:v>34.8031</c:v>
                </c:pt>
                <c:pt idx="666">
                  <c:v>34.9269</c:v>
                </c:pt>
                <c:pt idx="667">
                  <c:v>35.0148</c:v>
                </c:pt>
                <c:pt idx="668">
                  <c:v>35.1227</c:v>
                </c:pt>
                <c:pt idx="669">
                  <c:v>35.2264</c:v>
                </c:pt>
                <c:pt idx="670">
                  <c:v>35.3054</c:v>
                </c:pt>
                <c:pt idx="671">
                  <c:v>35.3935</c:v>
                </c:pt>
                <c:pt idx="672">
                  <c:v>35.4967</c:v>
                </c:pt>
                <c:pt idx="673">
                  <c:v>35.5742</c:v>
                </c:pt>
                <c:pt idx="674">
                  <c:v>35.6591</c:v>
                </c:pt>
                <c:pt idx="675">
                  <c:v>35.7523</c:v>
                </c:pt>
                <c:pt idx="676">
                  <c:v>35.9881</c:v>
                </c:pt>
                <c:pt idx="677">
                  <c:v>36.2443</c:v>
                </c:pt>
                <c:pt idx="678">
                  <c:v>36.4337</c:v>
                </c:pt>
                <c:pt idx="679">
                  <c:v>36.6013</c:v>
                </c:pt>
                <c:pt idx="680">
                  <c:v>36.7409</c:v>
                </c:pt>
                <c:pt idx="681">
                  <c:v>36.8818</c:v>
                </c:pt>
                <c:pt idx="682">
                  <c:v>37.0005</c:v>
                </c:pt>
                <c:pt idx="683">
                  <c:v>37.1259</c:v>
                </c:pt>
                <c:pt idx="684">
                  <c:v>37.2422</c:v>
                </c:pt>
                <c:pt idx="685">
                  <c:v>37.4796</c:v>
                </c:pt>
                <c:pt idx="686">
                  <c:v>37.7001</c:v>
                </c:pt>
                <c:pt idx="687">
                  <c:v>37.8797</c:v>
                </c:pt>
                <c:pt idx="688">
                  <c:v>38.0331</c:v>
                </c:pt>
                <c:pt idx="689">
                  <c:v>38.1819</c:v>
                </c:pt>
                <c:pt idx="690">
                  <c:v>38.3121</c:v>
                </c:pt>
                <c:pt idx="691">
                  <c:v>38.4454</c:v>
                </c:pt>
                <c:pt idx="692">
                  <c:v>38.5598</c:v>
                </c:pt>
                <c:pt idx="693">
                  <c:v>38.6842</c:v>
                </c:pt>
                <c:pt idx="694">
                  <c:v>38.7779</c:v>
                </c:pt>
                <c:pt idx="695">
                  <c:v>38.8709</c:v>
                </c:pt>
                <c:pt idx="696">
                  <c:v>38.9927</c:v>
                </c:pt>
                <c:pt idx="697">
                  <c:v>39.1284</c:v>
                </c:pt>
                <c:pt idx="698">
                  <c:v>39.2556</c:v>
                </c:pt>
                <c:pt idx="699">
                  <c:v>39.374</c:v>
                </c:pt>
                <c:pt idx="700">
                  <c:v>39.4827</c:v>
                </c:pt>
                <c:pt idx="701">
                  <c:v>39.3946</c:v>
                </c:pt>
                <c:pt idx="702">
                  <c:v>37.0366</c:v>
                </c:pt>
                <c:pt idx="703">
                  <c:v>35.28</c:v>
                </c:pt>
                <c:pt idx="704">
                  <c:v>34.3579</c:v>
                </c:pt>
                <c:pt idx="705">
                  <c:v>33.826</c:v>
                </c:pt>
                <c:pt idx="706">
                  <c:v>33.5019</c:v>
                </c:pt>
                <c:pt idx="707">
                  <c:v>33.3007</c:v>
                </c:pt>
                <c:pt idx="708">
                  <c:v>33.1787</c:v>
                </c:pt>
                <c:pt idx="709">
                  <c:v>33.0814</c:v>
                </c:pt>
                <c:pt idx="710">
                  <c:v>33.0342</c:v>
                </c:pt>
                <c:pt idx="711">
                  <c:v>32.9975</c:v>
                </c:pt>
                <c:pt idx="712">
                  <c:v>32.9892</c:v>
                </c:pt>
                <c:pt idx="713">
                  <c:v>32.9879</c:v>
                </c:pt>
                <c:pt idx="714">
                  <c:v>33.0006</c:v>
                </c:pt>
                <c:pt idx="715">
                  <c:v>32.9976</c:v>
                </c:pt>
                <c:pt idx="716">
                  <c:v>33.0198</c:v>
                </c:pt>
                <c:pt idx="717">
                  <c:v>33.0427</c:v>
                </c:pt>
                <c:pt idx="718">
                  <c:v>33.0413</c:v>
                </c:pt>
                <c:pt idx="719">
                  <c:v>33.0659</c:v>
                </c:pt>
                <c:pt idx="720">
                  <c:v>33.0746</c:v>
                </c:pt>
                <c:pt idx="721">
                  <c:v>33.1017</c:v>
                </c:pt>
                <c:pt idx="722">
                  <c:v>33.1085</c:v>
                </c:pt>
                <c:pt idx="723">
                  <c:v>33.1362</c:v>
                </c:pt>
                <c:pt idx="724">
                  <c:v>33.1486</c:v>
                </c:pt>
                <c:pt idx="725">
                  <c:v>33.1672</c:v>
                </c:pt>
                <c:pt idx="726">
                  <c:v>33.1824</c:v>
                </c:pt>
                <c:pt idx="727">
                  <c:v>33.2009</c:v>
                </c:pt>
                <c:pt idx="728">
                  <c:v>33.2108</c:v>
                </c:pt>
                <c:pt idx="729">
                  <c:v>33.2269</c:v>
                </c:pt>
                <c:pt idx="730">
                  <c:v>33.2396</c:v>
                </c:pt>
                <c:pt idx="731">
                  <c:v>33.2521</c:v>
                </c:pt>
                <c:pt idx="732">
                  <c:v>33.268</c:v>
                </c:pt>
                <c:pt idx="733">
                  <c:v>33.2811</c:v>
                </c:pt>
                <c:pt idx="734">
                  <c:v>33.2939</c:v>
                </c:pt>
                <c:pt idx="735">
                  <c:v>33.3133</c:v>
                </c:pt>
                <c:pt idx="736">
                  <c:v>33.3297</c:v>
                </c:pt>
                <c:pt idx="737">
                  <c:v>33.34</c:v>
                </c:pt>
                <c:pt idx="738">
                  <c:v>33.3445</c:v>
                </c:pt>
                <c:pt idx="739">
                  <c:v>33.3668</c:v>
                </c:pt>
                <c:pt idx="740">
                  <c:v>33.3755</c:v>
                </c:pt>
                <c:pt idx="741">
                  <c:v>33.3844</c:v>
                </c:pt>
                <c:pt idx="742">
                  <c:v>33.393</c:v>
                </c:pt>
                <c:pt idx="743">
                  <c:v>33.4049</c:v>
                </c:pt>
                <c:pt idx="744">
                  <c:v>33.4215</c:v>
                </c:pt>
                <c:pt idx="745">
                  <c:v>33.4289</c:v>
                </c:pt>
                <c:pt idx="746">
                  <c:v>33.4347</c:v>
                </c:pt>
                <c:pt idx="747">
                  <c:v>33.4513</c:v>
                </c:pt>
                <c:pt idx="748">
                  <c:v>33.469</c:v>
                </c:pt>
                <c:pt idx="749">
                  <c:v>33.468</c:v>
                </c:pt>
                <c:pt idx="750">
                  <c:v>33.4799</c:v>
                </c:pt>
                <c:pt idx="751">
                  <c:v>33.486</c:v>
                </c:pt>
                <c:pt idx="752">
                  <c:v>33.4843</c:v>
                </c:pt>
                <c:pt idx="753">
                  <c:v>33.5048</c:v>
                </c:pt>
                <c:pt idx="754">
                  <c:v>33.5073</c:v>
                </c:pt>
                <c:pt idx="755">
                  <c:v>33.5113</c:v>
                </c:pt>
              </c:numCache>
            </c:numRef>
          </c:yVal>
          <c:smooth val="1"/>
        </c:ser>
        <c:ser>
          <c:idx val="1"/>
          <c:order val="1"/>
          <c:tx>
            <c:v>First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Data!$K$7:$K$8</c:f>
              <c:numCache>
                <c:formatCode>General</c:formatCode>
                <c:ptCount val="2"/>
                <c:pt idx="0">
                  <c:v>20.0</c:v>
                </c:pt>
                <c:pt idx="1">
                  <c:v>20.0</c:v>
                </c:pt>
              </c:numCache>
            </c:numRef>
          </c:xVal>
          <c:yVal>
            <c:numRef>
              <c:f>Data!$K$3:$K$4</c:f>
              <c:numCache>
                <c:formatCode>General</c:formatCode>
                <c:ptCount val="2"/>
                <c:pt idx="0">
                  <c:v>0.0</c:v>
                </c:pt>
                <c:pt idx="1">
                  <c:v>50.0</c:v>
                </c:pt>
              </c:numCache>
            </c:numRef>
          </c:yVal>
          <c:smooth val="1"/>
        </c:ser>
        <c:ser>
          <c:idx val="2"/>
          <c:order val="2"/>
          <c:tx>
            <c:v>Second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Data!$K$5:$K$6</c:f>
              <c:numCache>
                <c:formatCode>General</c:formatCode>
                <c:ptCount val="2"/>
                <c:pt idx="0">
                  <c:v>90.0</c:v>
                </c:pt>
                <c:pt idx="1">
                  <c:v>90.0</c:v>
                </c:pt>
              </c:numCache>
            </c:numRef>
          </c:xVal>
          <c:yVal>
            <c:numRef>
              <c:f>Data!$K$3:$K$4</c:f>
              <c:numCache>
                <c:formatCode>General</c:formatCode>
                <c:ptCount val="2"/>
                <c:pt idx="0">
                  <c:v>0.0</c:v>
                </c:pt>
                <c:pt idx="1">
                  <c:v>50.0</c:v>
                </c:pt>
              </c:numCache>
            </c:numRef>
          </c:yVal>
          <c:smooth val="1"/>
        </c:ser>
        <c:ser>
          <c:idx val="3"/>
          <c:order val="3"/>
          <c:tx>
            <c:v>Third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Data!$K$9:$K$10</c:f>
              <c:numCache>
                <c:formatCode>General</c:formatCode>
                <c:ptCount val="2"/>
                <c:pt idx="0">
                  <c:v>117.0</c:v>
                </c:pt>
                <c:pt idx="1">
                  <c:v>117.0</c:v>
                </c:pt>
              </c:numCache>
            </c:numRef>
          </c:xVal>
          <c:yVal>
            <c:numRef>
              <c:f>Data!$K$3:$K$4</c:f>
              <c:numCache>
                <c:formatCode>General</c:formatCode>
                <c:ptCount val="2"/>
                <c:pt idx="0">
                  <c:v>0.0</c:v>
                </c:pt>
                <c:pt idx="1">
                  <c:v>50.0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1326224"/>
        <c:axId val="1366138848"/>
      </c:scatterChart>
      <c:valAx>
        <c:axId val="1361326224"/>
        <c:scaling>
          <c:orientation val="minMax"/>
          <c:max val="130.0"/>
          <c:min val="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venir Next" charset="0"/>
                    <a:ea typeface="Avenir Next" charset="0"/>
                    <a:cs typeface="Avenir Next" charset="0"/>
                  </a:defRPr>
                </a:pPr>
                <a:r>
                  <a:rPr lang="en-US"/>
                  <a:t>Time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venir Next" charset="0"/>
                  <a:ea typeface="Avenir Next" charset="0"/>
                  <a:cs typeface="Avenir Next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Next" charset="0"/>
                <a:ea typeface="Avenir Next" charset="0"/>
                <a:cs typeface="Avenir Next" charset="0"/>
              </a:defRPr>
            </a:pPr>
            <a:endParaRPr lang="en-US"/>
          </a:p>
        </c:txPr>
        <c:crossAx val="1366138848"/>
        <c:crosses val="autoZero"/>
        <c:crossBetween val="midCat"/>
        <c:majorUnit val="10.0"/>
      </c:valAx>
      <c:valAx>
        <c:axId val="1366138848"/>
        <c:scaling>
          <c:orientation val="minMax"/>
          <c:max val="5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venir Next" charset="0"/>
                    <a:ea typeface="Avenir Next" charset="0"/>
                    <a:cs typeface="Avenir Next" charset="0"/>
                  </a:defRPr>
                </a:pPr>
                <a:r>
                  <a:rPr lang="en-US"/>
                  <a:t>RH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venir Next" charset="0"/>
                  <a:ea typeface="Avenir Next" charset="0"/>
                  <a:cs typeface="Avenir Next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Next" charset="0"/>
                <a:ea typeface="Avenir Next" charset="0"/>
                <a:cs typeface="Avenir Next" charset="0"/>
              </a:defRPr>
            </a:pPr>
            <a:endParaRPr lang="en-US"/>
          </a:p>
        </c:txPr>
        <c:crossAx val="1361326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Avenir Next" charset="0"/>
          <a:ea typeface="Avenir Next" charset="0"/>
          <a:cs typeface="Avenir Next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v>First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Data!$K$7:$K$8</c:f>
              <c:numCache>
                <c:formatCode>General</c:formatCode>
                <c:ptCount val="2"/>
                <c:pt idx="0">
                  <c:v>20.0</c:v>
                </c:pt>
                <c:pt idx="1">
                  <c:v>20.0</c:v>
                </c:pt>
              </c:numCache>
            </c:numRef>
          </c:xVal>
          <c:yVal>
            <c:numRef>
              <c:f>Data!$K$3:$K$4</c:f>
              <c:numCache>
                <c:formatCode>General</c:formatCode>
                <c:ptCount val="2"/>
                <c:pt idx="0">
                  <c:v>0.0</c:v>
                </c:pt>
                <c:pt idx="1">
                  <c:v>50.0</c:v>
                </c:pt>
              </c:numCache>
            </c:numRef>
          </c:yVal>
          <c:smooth val="1"/>
        </c:ser>
        <c:ser>
          <c:idx val="2"/>
          <c:order val="1"/>
          <c:tx>
            <c:v>Second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Data!$K$5:$K$6</c:f>
              <c:numCache>
                <c:formatCode>General</c:formatCode>
                <c:ptCount val="2"/>
                <c:pt idx="0">
                  <c:v>90.0</c:v>
                </c:pt>
                <c:pt idx="1">
                  <c:v>90.0</c:v>
                </c:pt>
              </c:numCache>
            </c:numRef>
          </c:xVal>
          <c:yVal>
            <c:numRef>
              <c:f>Data!$K$3:$K$4</c:f>
              <c:numCache>
                <c:formatCode>General</c:formatCode>
                <c:ptCount val="2"/>
                <c:pt idx="0">
                  <c:v>0.0</c:v>
                </c:pt>
                <c:pt idx="1">
                  <c:v>50.0</c:v>
                </c:pt>
              </c:numCache>
            </c:numRef>
          </c:yVal>
          <c:smooth val="1"/>
        </c:ser>
        <c:ser>
          <c:idx val="3"/>
          <c:order val="2"/>
          <c:tx>
            <c:v>Third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Data!$K$9:$K$10</c:f>
              <c:numCache>
                <c:formatCode>General</c:formatCode>
                <c:ptCount val="2"/>
                <c:pt idx="0">
                  <c:v>117.0</c:v>
                </c:pt>
                <c:pt idx="1">
                  <c:v>117.0</c:v>
                </c:pt>
              </c:numCache>
            </c:numRef>
          </c:xVal>
          <c:yVal>
            <c:numRef>
              <c:f>Data!$K$3:$K$4</c:f>
              <c:numCache>
                <c:formatCode>General</c:formatCode>
                <c:ptCount val="2"/>
                <c:pt idx="0">
                  <c:v>0.0</c:v>
                </c:pt>
                <c:pt idx="1">
                  <c:v>50.0</c:v>
                </c:pt>
              </c:numCache>
            </c:numRef>
          </c:yVal>
          <c:smooth val="1"/>
        </c:ser>
        <c:ser>
          <c:idx val="4"/>
          <c:order val="3"/>
          <c:tx>
            <c:v>Temp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Data!$O:$O</c:f>
              <c:numCache>
                <c:formatCode>General</c:formatCode>
                <c:ptCount val="1048576"/>
                <c:pt idx="0">
                  <c:v>0.0</c:v>
                </c:pt>
                <c:pt idx="1">
                  <c:v>0.166916666666667</c:v>
                </c:pt>
                <c:pt idx="2">
                  <c:v>0.334633333333333</c:v>
                </c:pt>
                <c:pt idx="3">
                  <c:v>0.50155</c:v>
                </c:pt>
                <c:pt idx="4">
                  <c:v>0.668483333333333</c:v>
                </c:pt>
                <c:pt idx="5">
                  <c:v>0.83515</c:v>
                </c:pt>
                <c:pt idx="6">
                  <c:v>1.002083333333333</c:v>
                </c:pt>
                <c:pt idx="7">
                  <c:v>1.169</c:v>
                </c:pt>
                <c:pt idx="8">
                  <c:v>1.335933333333333</c:v>
                </c:pt>
                <c:pt idx="9">
                  <c:v>1.50285</c:v>
                </c:pt>
                <c:pt idx="10">
                  <c:v>1.669516666666667</c:v>
                </c:pt>
                <c:pt idx="11">
                  <c:v>1.83645</c:v>
                </c:pt>
                <c:pt idx="12">
                  <c:v>2.003383333333333</c:v>
                </c:pt>
                <c:pt idx="13">
                  <c:v>2.1703</c:v>
                </c:pt>
                <c:pt idx="14">
                  <c:v>2.337233333333333</c:v>
                </c:pt>
                <c:pt idx="15">
                  <c:v>2.504166666666667</c:v>
                </c:pt>
                <c:pt idx="16">
                  <c:v>2.670833333333333</c:v>
                </c:pt>
                <c:pt idx="17">
                  <c:v>2.83775</c:v>
                </c:pt>
                <c:pt idx="18">
                  <c:v>3.004683333333333</c:v>
                </c:pt>
                <c:pt idx="19">
                  <c:v>3.1716</c:v>
                </c:pt>
                <c:pt idx="20">
                  <c:v>3.338533333333333</c:v>
                </c:pt>
                <c:pt idx="21">
                  <c:v>3.505466666666667</c:v>
                </c:pt>
                <c:pt idx="22">
                  <c:v>3.672383333333333</c:v>
                </c:pt>
                <c:pt idx="23">
                  <c:v>3.83905</c:v>
                </c:pt>
                <c:pt idx="24">
                  <c:v>4.005983333333334</c:v>
                </c:pt>
                <c:pt idx="25">
                  <c:v>4.172916666666667</c:v>
                </c:pt>
                <c:pt idx="26">
                  <c:v>4.339833333333332</c:v>
                </c:pt>
                <c:pt idx="27">
                  <c:v>4.506766666666666</c:v>
                </c:pt>
                <c:pt idx="28">
                  <c:v>4.673683333333332</c:v>
                </c:pt>
                <c:pt idx="29">
                  <c:v>4.840616666666667</c:v>
                </c:pt>
                <c:pt idx="30">
                  <c:v>5.007549999999999</c:v>
                </c:pt>
                <c:pt idx="31">
                  <c:v>5.174216666666666</c:v>
                </c:pt>
                <c:pt idx="32">
                  <c:v>5.341133333333333</c:v>
                </c:pt>
                <c:pt idx="33">
                  <c:v>5.508066666666666</c:v>
                </c:pt>
                <c:pt idx="34">
                  <c:v>5.675</c:v>
                </c:pt>
                <c:pt idx="35">
                  <c:v>5.841916666666666</c:v>
                </c:pt>
                <c:pt idx="36">
                  <c:v>6.00885</c:v>
                </c:pt>
                <c:pt idx="37">
                  <c:v>6.175766666666666</c:v>
                </c:pt>
                <c:pt idx="38">
                  <c:v>6.342433333333333</c:v>
                </c:pt>
                <c:pt idx="39">
                  <c:v>6.509366666666666</c:v>
                </c:pt>
                <c:pt idx="40">
                  <c:v>6.6763</c:v>
                </c:pt>
                <c:pt idx="41">
                  <c:v>6.843216666666667</c:v>
                </c:pt>
                <c:pt idx="42">
                  <c:v>7.010149999999999</c:v>
                </c:pt>
                <c:pt idx="43">
                  <c:v>7.177083333333333</c:v>
                </c:pt>
                <c:pt idx="44">
                  <c:v>7.343999999999999</c:v>
                </c:pt>
                <c:pt idx="45">
                  <c:v>7.510666666666666</c:v>
                </c:pt>
                <c:pt idx="46">
                  <c:v>7.6776</c:v>
                </c:pt>
                <c:pt idx="47">
                  <c:v>7.844516666666666</c:v>
                </c:pt>
                <c:pt idx="48">
                  <c:v>8.01145</c:v>
                </c:pt>
                <c:pt idx="49">
                  <c:v>8.178383333333333</c:v>
                </c:pt>
                <c:pt idx="50">
                  <c:v>8.3453</c:v>
                </c:pt>
                <c:pt idx="51">
                  <c:v>8.511966666666667</c:v>
                </c:pt>
                <c:pt idx="52">
                  <c:v>8.6789</c:v>
                </c:pt>
                <c:pt idx="53">
                  <c:v>8.845833333333333</c:v>
                </c:pt>
                <c:pt idx="54">
                  <c:v>9.01275</c:v>
                </c:pt>
                <c:pt idx="55">
                  <c:v>9.179683333333333</c:v>
                </c:pt>
                <c:pt idx="56">
                  <c:v>9.3466</c:v>
                </c:pt>
                <c:pt idx="57">
                  <c:v>9.513266666666668</c:v>
                </c:pt>
                <c:pt idx="58">
                  <c:v>9.680200000000001</c:v>
                </c:pt>
                <c:pt idx="59">
                  <c:v>9.847133333333333</c:v>
                </c:pt>
                <c:pt idx="60">
                  <c:v>10.01405</c:v>
                </c:pt>
                <c:pt idx="61">
                  <c:v>10.18098333333333</c:v>
                </c:pt>
                <c:pt idx="62">
                  <c:v>10.34791666666667</c:v>
                </c:pt>
                <c:pt idx="63">
                  <c:v>10.51483333333333</c:v>
                </c:pt>
                <c:pt idx="64">
                  <c:v>10.6815</c:v>
                </c:pt>
                <c:pt idx="65">
                  <c:v>10.84843333333333</c:v>
                </c:pt>
                <c:pt idx="66">
                  <c:v>11.01535</c:v>
                </c:pt>
                <c:pt idx="67">
                  <c:v>11.18228333333333</c:v>
                </c:pt>
                <c:pt idx="68">
                  <c:v>11.34921666666667</c:v>
                </c:pt>
                <c:pt idx="69">
                  <c:v>11.51613333333333</c:v>
                </c:pt>
                <c:pt idx="70">
                  <c:v>11.6828</c:v>
                </c:pt>
                <c:pt idx="71">
                  <c:v>11.84973333333333</c:v>
                </c:pt>
                <c:pt idx="72">
                  <c:v>12.01666666666667</c:v>
                </c:pt>
                <c:pt idx="73">
                  <c:v>12.18358333333333</c:v>
                </c:pt>
                <c:pt idx="74">
                  <c:v>12.35051666666667</c:v>
                </c:pt>
                <c:pt idx="75">
                  <c:v>12.51718333333333</c:v>
                </c:pt>
                <c:pt idx="76">
                  <c:v>12.6841</c:v>
                </c:pt>
                <c:pt idx="77">
                  <c:v>12.85103333333333</c:v>
                </c:pt>
                <c:pt idx="78">
                  <c:v>13.01796666666667</c:v>
                </c:pt>
                <c:pt idx="79">
                  <c:v>13.18488333333333</c:v>
                </c:pt>
                <c:pt idx="80">
                  <c:v>13.35181666666667</c:v>
                </c:pt>
                <c:pt idx="81">
                  <c:v>13.51875</c:v>
                </c:pt>
                <c:pt idx="82">
                  <c:v>13.68541666666667</c:v>
                </c:pt>
                <c:pt idx="83">
                  <c:v>13.85233333333333</c:v>
                </c:pt>
                <c:pt idx="84">
                  <c:v>14.01926666666666</c:v>
                </c:pt>
                <c:pt idx="85">
                  <c:v>14.18618333333333</c:v>
                </c:pt>
                <c:pt idx="86">
                  <c:v>14.35311666666667</c:v>
                </c:pt>
                <c:pt idx="87">
                  <c:v>14.52005</c:v>
                </c:pt>
                <c:pt idx="88">
                  <c:v>14.68671666666667</c:v>
                </c:pt>
                <c:pt idx="89">
                  <c:v>14.85363333333333</c:v>
                </c:pt>
                <c:pt idx="90">
                  <c:v>15.02056666666667</c:v>
                </c:pt>
                <c:pt idx="91">
                  <c:v>15.1875</c:v>
                </c:pt>
                <c:pt idx="92">
                  <c:v>15.35441666666667</c:v>
                </c:pt>
                <c:pt idx="93">
                  <c:v>15.52135</c:v>
                </c:pt>
                <c:pt idx="94">
                  <c:v>15.68826666666667</c:v>
                </c:pt>
                <c:pt idx="95">
                  <c:v>15.85493333333333</c:v>
                </c:pt>
                <c:pt idx="96">
                  <c:v>16.02186666666667</c:v>
                </c:pt>
                <c:pt idx="97">
                  <c:v>16.1888</c:v>
                </c:pt>
                <c:pt idx="98">
                  <c:v>16.35571666666667</c:v>
                </c:pt>
                <c:pt idx="99">
                  <c:v>16.52265</c:v>
                </c:pt>
                <c:pt idx="100">
                  <c:v>16.68958333333333</c:v>
                </c:pt>
                <c:pt idx="101">
                  <c:v>16.85625</c:v>
                </c:pt>
                <c:pt idx="102">
                  <c:v>17.02316666666666</c:v>
                </c:pt>
                <c:pt idx="103">
                  <c:v>17.1901</c:v>
                </c:pt>
                <c:pt idx="104">
                  <c:v>17.35701666666667</c:v>
                </c:pt>
                <c:pt idx="105">
                  <c:v>17.52395</c:v>
                </c:pt>
                <c:pt idx="106">
                  <c:v>17.69088333333333</c:v>
                </c:pt>
                <c:pt idx="107">
                  <c:v>17.8578</c:v>
                </c:pt>
                <c:pt idx="108">
                  <c:v>18.02473333333333</c:v>
                </c:pt>
                <c:pt idx="109">
                  <c:v>18.1914</c:v>
                </c:pt>
                <c:pt idx="110">
                  <c:v>18.35833333333333</c:v>
                </c:pt>
                <c:pt idx="111">
                  <c:v>18.52525</c:v>
                </c:pt>
                <c:pt idx="112">
                  <c:v>18.69218333333333</c:v>
                </c:pt>
                <c:pt idx="113">
                  <c:v>18.8591</c:v>
                </c:pt>
                <c:pt idx="114">
                  <c:v>19.02603333333333</c:v>
                </c:pt>
                <c:pt idx="115">
                  <c:v>19.1927</c:v>
                </c:pt>
                <c:pt idx="116">
                  <c:v>19.35963333333333</c:v>
                </c:pt>
                <c:pt idx="117">
                  <c:v>19.52655</c:v>
                </c:pt>
                <c:pt idx="118">
                  <c:v>19.69348333333333</c:v>
                </c:pt>
                <c:pt idx="119">
                  <c:v>19.86041666666667</c:v>
                </c:pt>
                <c:pt idx="120">
                  <c:v>20.02733333333333</c:v>
                </c:pt>
                <c:pt idx="121">
                  <c:v>20.194</c:v>
                </c:pt>
                <c:pt idx="122">
                  <c:v>20.36093333333333</c:v>
                </c:pt>
                <c:pt idx="123">
                  <c:v>20.52785</c:v>
                </c:pt>
                <c:pt idx="124">
                  <c:v>20.69478333333333</c:v>
                </c:pt>
                <c:pt idx="125">
                  <c:v>20.86171666666667</c:v>
                </c:pt>
                <c:pt idx="126">
                  <c:v>21.02863333333334</c:v>
                </c:pt>
                <c:pt idx="127">
                  <c:v>21.19556666666666</c:v>
                </c:pt>
                <c:pt idx="128">
                  <c:v>21.3625</c:v>
                </c:pt>
                <c:pt idx="129">
                  <c:v>21.52916666666667</c:v>
                </c:pt>
                <c:pt idx="130">
                  <c:v>21.69608333333333</c:v>
                </c:pt>
                <c:pt idx="131">
                  <c:v>21.86301666666667</c:v>
                </c:pt>
                <c:pt idx="132">
                  <c:v>22.02993333333334</c:v>
                </c:pt>
                <c:pt idx="133">
                  <c:v>22.19686666666666</c:v>
                </c:pt>
                <c:pt idx="134">
                  <c:v>22.3638</c:v>
                </c:pt>
                <c:pt idx="135">
                  <c:v>22.53046666666667</c:v>
                </c:pt>
                <c:pt idx="136">
                  <c:v>22.69738333333333</c:v>
                </c:pt>
                <c:pt idx="137">
                  <c:v>22.86431666666666</c:v>
                </c:pt>
                <c:pt idx="138">
                  <c:v>23.03125</c:v>
                </c:pt>
                <c:pt idx="139">
                  <c:v>23.19816666666667</c:v>
                </c:pt>
                <c:pt idx="140">
                  <c:v>23.3651</c:v>
                </c:pt>
                <c:pt idx="141">
                  <c:v>23.53201666666667</c:v>
                </c:pt>
                <c:pt idx="142">
                  <c:v>23.69895</c:v>
                </c:pt>
                <c:pt idx="143">
                  <c:v>23.86588333333333</c:v>
                </c:pt>
                <c:pt idx="144">
                  <c:v>24.03255</c:v>
                </c:pt>
                <c:pt idx="145">
                  <c:v>24.19946666666667</c:v>
                </c:pt>
                <c:pt idx="146">
                  <c:v>24.3664</c:v>
                </c:pt>
                <c:pt idx="147">
                  <c:v>24.53333333333333</c:v>
                </c:pt>
                <c:pt idx="148">
                  <c:v>24.70025</c:v>
                </c:pt>
                <c:pt idx="149">
                  <c:v>24.86718333333333</c:v>
                </c:pt>
                <c:pt idx="150">
                  <c:v>25.03385</c:v>
                </c:pt>
                <c:pt idx="151">
                  <c:v>25.20076666666667</c:v>
                </c:pt>
                <c:pt idx="152">
                  <c:v>25.3677</c:v>
                </c:pt>
                <c:pt idx="153">
                  <c:v>25.53463333333333</c:v>
                </c:pt>
                <c:pt idx="154">
                  <c:v>25.70155</c:v>
                </c:pt>
                <c:pt idx="155">
                  <c:v>25.86848333333333</c:v>
                </c:pt>
                <c:pt idx="156">
                  <c:v>26.03541666666667</c:v>
                </c:pt>
                <c:pt idx="157">
                  <c:v>26.20208333333333</c:v>
                </c:pt>
                <c:pt idx="158">
                  <c:v>26.369</c:v>
                </c:pt>
                <c:pt idx="159">
                  <c:v>26.53593333333333</c:v>
                </c:pt>
                <c:pt idx="160">
                  <c:v>26.70285</c:v>
                </c:pt>
                <c:pt idx="161">
                  <c:v>26.86978333333333</c:v>
                </c:pt>
                <c:pt idx="162">
                  <c:v>27.03671666666667</c:v>
                </c:pt>
                <c:pt idx="163">
                  <c:v>27.20338333333333</c:v>
                </c:pt>
                <c:pt idx="164">
                  <c:v>27.3703</c:v>
                </c:pt>
                <c:pt idx="165">
                  <c:v>27.53723333333333</c:v>
                </c:pt>
                <c:pt idx="166">
                  <c:v>27.70416666666667</c:v>
                </c:pt>
                <c:pt idx="167">
                  <c:v>27.87108333333333</c:v>
                </c:pt>
                <c:pt idx="168">
                  <c:v>28.03801666666667</c:v>
                </c:pt>
                <c:pt idx="169">
                  <c:v>28.20493333333333</c:v>
                </c:pt>
                <c:pt idx="170">
                  <c:v>28.3716</c:v>
                </c:pt>
                <c:pt idx="171">
                  <c:v>28.53853333333333</c:v>
                </c:pt>
                <c:pt idx="172">
                  <c:v>28.70546666666667</c:v>
                </c:pt>
                <c:pt idx="173">
                  <c:v>28.87238333333334</c:v>
                </c:pt>
                <c:pt idx="174">
                  <c:v>29.03931666666666</c:v>
                </c:pt>
                <c:pt idx="175">
                  <c:v>29.20625</c:v>
                </c:pt>
                <c:pt idx="176">
                  <c:v>29.37316666666667</c:v>
                </c:pt>
                <c:pt idx="177">
                  <c:v>29.53983333333333</c:v>
                </c:pt>
                <c:pt idx="178">
                  <c:v>29.70676666666667</c:v>
                </c:pt>
                <c:pt idx="179">
                  <c:v>29.87368333333334</c:v>
                </c:pt>
                <c:pt idx="180">
                  <c:v>30.04061666666666</c:v>
                </c:pt>
                <c:pt idx="181">
                  <c:v>30.20755</c:v>
                </c:pt>
                <c:pt idx="182">
                  <c:v>30.37446666666667</c:v>
                </c:pt>
                <c:pt idx="183">
                  <c:v>30.54113333333333</c:v>
                </c:pt>
                <c:pt idx="184">
                  <c:v>30.70806666666666</c:v>
                </c:pt>
                <c:pt idx="185">
                  <c:v>30.875</c:v>
                </c:pt>
                <c:pt idx="186">
                  <c:v>31.04191666666667</c:v>
                </c:pt>
                <c:pt idx="187">
                  <c:v>31.20885</c:v>
                </c:pt>
                <c:pt idx="188">
                  <c:v>31.37576666666667</c:v>
                </c:pt>
                <c:pt idx="189">
                  <c:v>31.5427</c:v>
                </c:pt>
                <c:pt idx="190">
                  <c:v>31.70963333333333</c:v>
                </c:pt>
                <c:pt idx="191">
                  <c:v>31.8763</c:v>
                </c:pt>
                <c:pt idx="192">
                  <c:v>32.04321666666667</c:v>
                </c:pt>
                <c:pt idx="193">
                  <c:v>32.21015</c:v>
                </c:pt>
                <c:pt idx="194">
                  <c:v>32.37708333333333</c:v>
                </c:pt>
                <c:pt idx="195">
                  <c:v>32.544</c:v>
                </c:pt>
                <c:pt idx="196">
                  <c:v>32.71093333333333</c:v>
                </c:pt>
                <c:pt idx="197">
                  <c:v>32.8776</c:v>
                </c:pt>
                <c:pt idx="198">
                  <c:v>33.04451666666667</c:v>
                </c:pt>
                <c:pt idx="199">
                  <c:v>33.21145</c:v>
                </c:pt>
                <c:pt idx="200">
                  <c:v>33.37838333333333</c:v>
                </c:pt>
                <c:pt idx="201">
                  <c:v>33.5453</c:v>
                </c:pt>
                <c:pt idx="202">
                  <c:v>33.71223333333333</c:v>
                </c:pt>
                <c:pt idx="203">
                  <c:v>33.87916666666667</c:v>
                </c:pt>
                <c:pt idx="204">
                  <c:v>34.04608333333334</c:v>
                </c:pt>
                <c:pt idx="205">
                  <c:v>34.21301666666667</c:v>
                </c:pt>
                <c:pt idx="206">
                  <c:v>34.37993333333333</c:v>
                </c:pt>
                <c:pt idx="207">
                  <c:v>34.5466</c:v>
                </c:pt>
                <c:pt idx="208">
                  <c:v>34.71353333333333</c:v>
                </c:pt>
                <c:pt idx="209">
                  <c:v>34.88046666666666</c:v>
                </c:pt>
                <c:pt idx="210">
                  <c:v>35.04738333333333</c:v>
                </c:pt>
                <c:pt idx="211">
                  <c:v>35.21431666666667</c:v>
                </c:pt>
                <c:pt idx="212">
                  <c:v>35.38125</c:v>
                </c:pt>
                <c:pt idx="213">
                  <c:v>35.54791666666667</c:v>
                </c:pt>
                <c:pt idx="214">
                  <c:v>35.71483333333333</c:v>
                </c:pt>
                <c:pt idx="215">
                  <c:v>35.88176666666666</c:v>
                </c:pt>
                <c:pt idx="216">
                  <c:v>36.04868333333333</c:v>
                </c:pt>
                <c:pt idx="217">
                  <c:v>36.21561666666666</c:v>
                </c:pt>
                <c:pt idx="218">
                  <c:v>36.38255</c:v>
                </c:pt>
                <c:pt idx="219">
                  <c:v>36.54921666666667</c:v>
                </c:pt>
                <c:pt idx="220">
                  <c:v>36.71613333333333</c:v>
                </c:pt>
                <c:pt idx="221">
                  <c:v>36.88306666666666</c:v>
                </c:pt>
                <c:pt idx="222">
                  <c:v>37.05</c:v>
                </c:pt>
                <c:pt idx="223">
                  <c:v>37.21691666666666</c:v>
                </c:pt>
                <c:pt idx="224">
                  <c:v>37.38358333333333</c:v>
                </c:pt>
                <c:pt idx="225">
                  <c:v>37.55051666666667</c:v>
                </c:pt>
                <c:pt idx="226">
                  <c:v>37.71743333333333</c:v>
                </c:pt>
                <c:pt idx="227">
                  <c:v>37.88436666666666</c:v>
                </c:pt>
                <c:pt idx="228">
                  <c:v>38.0513</c:v>
                </c:pt>
                <c:pt idx="229">
                  <c:v>38.21821666666666</c:v>
                </c:pt>
                <c:pt idx="230">
                  <c:v>38.38515</c:v>
                </c:pt>
                <c:pt idx="231">
                  <c:v>38.55208333333334</c:v>
                </c:pt>
                <c:pt idx="232">
                  <c:v>38.719</c:v>
                </c:pt>
                <c:pt idx="233">
                  <c:v>38.88566666666667</c:v>
                </c:pt>
                <c:pt idx="234">
                  <c:v>39.0526</c:v>
                </c:pt>
                <c:pt idx="235">
                  <c:v>39.21951666666666</c:v>
                </c:pt>
                <c:pt idx="236">
                  <c:v>39.38645</c:v>
                </c:pt>
                <c:pt idx="237">
                  <c:v>39.55338333333334</c:v>
                </c:pt>
                <c:pt idx="238">
                  <c:v>39.7203</c:v>
                </c:pt>
                <c:pt idx="239">
                  <c:v>39.88723333333333</c:v>
                </c:pt>
                <c:pt idx="240">
                  <c:v>40.05416666666667</c:v>
                </c:pt>
                <c:pt idx="241">
                  <c:v>40.22083333333333</c:v>
                </c:pt>
                <c:pt idx="242">
                  <c:v>40.38775</c:v>
                </c:pt>
                <c:pt idx="243">
                  <c:v>40.55468333333333</c:v>
                </c:pt>
                <c:pt idx="244">
                  <c:v>40.7216</c:v>
                </c:pt>
                <c:pt idx="245">
                  <c:v>40.88853333333333</c:v>
                </c:pt>
                <c:pt idx="246">
                  <c:v>41.05546666666667</c:v>
                </c:pt>
                <c:pt idx="247">
                  <c:v>41.22213333333333</c:v>
                </c:pt>
                <c:pt idx="248">
                  <c:v>41.38905</c:v>
                </c:pt>
                <c:pt idx="249">
                  <c:v>41.55598333333333</c:v>
                </c:pt>
                <c:pt idx="250">
                  <c:v>41.72291666666667</c:v>
                </c:pt>
                <c:pt idx="251">
                  <c:v>41.88983333333333</c:v>
                </c:pt>
                <c:pt idx="252">
                  <c:v>42.05676666666667</c:v>
                </c:pt>
                <c:pt idx="253">
                  <c:v>42.22368333333333</c:v>
                </c:pt>
                <c:pt idx="254">
                  <c:v>42.39061666666667</c:v>
                </c:pt>
                <c:pt idx="255">
                  <c:v>42.55728333333333</c:v>
                </c:pt>
                <c:pt idx="256">
                  <c:v>42.72421666666666</c:v>
                </c:pt>
                <c:pt idx="257">
                  <c:v>42.89113333333333</c:v>
                </c:pt>
                <c:pt idx="258">
                  <c:v>43.05806666666667</c:v>
                </c:pt>
                <c:pt idx="259">
                  <c:v>43.225</c:v>
                </c:pt>
                <c:pt idx="260">
                  <c:v>43.39191666666667</c:v>
                </c:pt>
                <c:pt idx="261">
                  <c:v>43.55885</c:v>
                </c:pt>
                <c:pt idx="262">
                  <c:v>43.72551666666666</c:v>
                </c:pt>
                <c:pt idx="263">
                  <c:v>43.89243333333333</c:v>
                </c:pt>
                <c:pt idx="264">
                  <c:v>44.05936666666666</c:v>
                </c:pt>
                <c:pt idx="265">
                  <c:v>44.2263</c:v>
                </c:pt>
                <c:pt idx="266">
                  <c:v>44.39321666666667</c:v>
                </c:pt>
                <c:pt idx="267">
                  <c:v>44.56015</c:v>
                </c:pt>
                <c:pt idx="268">
                  <c:v>44.72708333333333</c:v>
                </c:pt>
                <c:pt idx="269">
                  <c:v>44.89375</c:v>
                </c:pt>
                <c:pt idx="270">
                  <c:v>45.06066666666666</c:v>
                </c:pt>
                <c:pt idx="271">
                  <c:v>45.2276</c:v>
                </c:pt>
                <c:pt idx="272">
                  <c:v>45.39451666666666</c:v>
                </c:pt>
                <c:pt idx="273">
                  <c:v>45.56145</c:v>
                </c:pt>
                <c:pt idx="274">
                  <c:v>45.72838333333333</c:v>
                </c:pt>
                <c:pt idx="275">
                  <c:v>45.8953</c:v>
                </c:pt>
                <c:pt idx="276">
                  <c:v>46.06223333333333</c:v>
                </c:pt>
                <c:pt idx="277">
                  <c:v>46.2289</c:v>
                </c:pt>
                <c:pt idx="278">
                  <c:v>46.39583333333334</c:v>
                </c:pt>
                <c:pt idx="279">
                  <c:v>46.56275</c:v>
                </c:pt>
                <c:pt idx="280">
                  <c:v>46.72968333333333</c:v>
                </c:pt>
                <c:pt idx="281">
                  <c:v>46.8966</c:v>
                </c:pt>
                <c:pt idx="282">
                  <c:v>47.06353333333333</c:v>
                </c:pt>
                <c:pt idx="283">
                  <c:v>47.23046666666666</c:v>
                </c:pt>
                <c:pt idx="284">
                  <c:v>47.39713333333334</c:v>
                </c:pt>
                <c:pt idx="285">
                  <c:v>47.56405</c:v>
                </c:pt>
                <c:pt idx="286">
                  <c:v>47.73098333333333</c:v>
                </c:pt>
                <c:pt idx="287">
                  <c:v>47.89791666666667</c:v>
                </c:pt>
                <c:pt idx="288">
                  <c:v>48.06483333333333</c:v>
                </c:pt>
                <c:pt idx="289">
                  <c:v>48.23176666666667</c:v>
                </c:pt>
                <c:pt idx="290">
                  <c:v>48.39843333333333</c:v>
                </c:pt>
                <c:pt idx="291">
                  <c:v>48.56535</c:v>
                </c:pt>
                <c:pt idx="292">
                  <c:v>48.73228333333333</c:v>
                </c:pt>
                <c:pt idx="293">
                  <c:v>48.89921666666667</c:v>
                </c:pt>
                <c:pt idx="294">
                  <c:v>49.06613333333333</c:v>
                </c:pt>
                <c:pt idx="295">
                  <c:v>49.23306666666667</c:v>
                </c:pt>
                <c:pt idx="296">
                  <c:v>49.39973333333333</c:v>
                </c:pt>
                <c:pt idx="297">
                  <c:v>49.56666666666667</c:v>
                </c:pt>
                <c:pt idx="298">
                  <c:v>49.73358333333333</c:v>
                </c:pt>
                <c:pt idx="299">
                  <c:v>49.90051666666667</c:v>
                </c:pt>
                <c:pt idx="300">
                  <c:v>50.06743333333333</c:v>
                </c:pt>
                <c:pt idx="301">
                  <c:v>50.2341</c:v>
                </c:pt>
                <c:pt idx="302">
                  <c:v>50.40103333333333</c:v>
                </c:pt>
                <c:pt idx="303">
                  <c:v>50.56796666666666</c:v>
                </c:pt>
                <c:pt idx="304">
                  <c:v>50.73488333333333</c:v>
                </c:pt>
                <c:pt idx="305">
                  <c:v>50.90181666666667</c:v>
                </c:pt>
                <c:pt idx="306">
                  <c:v>51.06875</c:v>
                </c:pt>
                <c:pt idx="307">
                  <c:v>51.23541666666667</c:v>
                </c:pt>
                <c:pt idx="308">
                  <c:v>51.40233333333333</c:v>
                </c:pt>
                <c:pt idx="309">
                  <c:v>51.56926666666666</c:v>
                </c:pt>
                <c:pt idx="310">
                  <c:v>51.73618333333333</c:v>
                </c:pt>
                <c:pt idx="311">
                  <c:v>51.90311666666666</c:v>
                </c:pt>
                <c:pt idx="312">
                  <c:v>52.07005</c:v>
                </c:pt>
                <c:pt idx="313">
                  <c:v>52.23671666666667</c:v>
                </c:pt>
                <c:pt idx="314">
                  <c:v>52.40363333333333</c:v>
                </c:pt>
                <c:pt idx="315">
                  <c:v>52.57056666666666</c:v>
                </c:pt>
                <c:pt idx="316">
                  <c:v>52.7375</c:v>
                </c:pt>
                <c:pt idx="317">
                  <c:v>52.90441666666666</c:v>
                </c:pt>
                <c:pt idx="318">
                  <c:v>53.07135</c:v>
                </c:pt>
                <c:pt idx="319">
                  <c:v>53.23801666666667</c:v>
                </c:pt>
                <c:pt idx="320">
                  <c:v>53.40493333333333</c:v>
                </c:pt>
                <c:pt idx="321">
                  <c:v>53.57186666666666</c:v>
                </c:pt>
                <c:pt idx="322">
                  <c:v>53.7388</c:v>
                </c:pt>
                <c:pt idx="323">
                  <c:v>53.90571666666666</c:v>
                </c:pt>
                <c:pt idx="324">
                  <c:v>54.07265</c:v>
                </c:pt>
                <c:pt idx="325">
                  <c:v>54.23931666666667</c:v>
                </c:pt>
                <c:pt idx="326">
                  <c:v>54.40625</c:v>
                </c:pt>
                <c:pt idx="327">
                  <c:v>54.57316666666667</c:v>
                </c:pt>
                <c:pt idx="328">
                  <c:v>54.7401</c:v>
                </c:pt>
                <c:pt idx="329">
                  <c:v>54.90701666666666</c:v>
                </c:pt>
                <c:pt idx="330">
                  <c:v>55.07395</c:v>
                </c:pt>
                <c:pt idx="331">
                  <c:v>55.24088333333334</c:v>
                </c:pt>
                <c:pt idx="332">
                  <c:v>55.4078</c:v>
                </c:pt>
                <c:pt idx="333">
                  <c:v>55.57446666666667</c:v>
                </c:pt>
                <c:pt idx="334">
                  <c:v>55.7414</c:v>
                </c:pt>
                <c:pt idx="335">
                  <c:v>55.90833333333333</c:v>
                </c:pt>
                <c:pt idx="336">
                  <c:v>56.07525</c:v>
                </c:pt>
                <c:pt idx="337">
                  <c:v>56.24218333333333</c:v>
                </c:pt>
                <c:pt idx="338">
                  <c:v>56.4091</c:v>
                </c:pt>
                <c:pt idx="339">
                  <c:v>56.57576666666667</c:v>
                </c:pt>
                <c:pt idx="340">
                  <c:v>56.7427</c:v>
                </c:pt>
                <c:pt idx="341">
                  <c:v>56.90963333333333</c:v>
                </c:pt>
                <c:pt idx="342">
                  <c:v>57.07655</c:v>
                </c:pt>
                <c:pt idx="343">
                  <c:v>57.24348333333333</c:v>
                </c:pt>
                <c:pt idx="344">
                  <c:v>57.41041666666667</c:v>
                </c:pt>
                <c:pt idx="345">
                  <c:v>57.57708333333333</c:v>
                </c:pt>
                <c:pt idx="346">
                  <c:v>57.744</c:v>
                </c:pt>
                <c:pt idx="347">
                  <c:v>57.91093333333333</c:v>
                </c:pt>
                <c:pt idx="348">
                  <c:v>58.07785</c:v>
                </c:pt>
                <c:pt idx="349">
                  <c:v>58.24478333333333</c:v>
                </c:pt>
                <c:pt idx="350">
                  <c:v>58.41171666666666</c:v>
                </c:pt>
                <c:pt idx="351">
                  <c:v>58.57863333333333</c:v>
                </c:pt>
                <c:pt idx="352">
                  <c:v>58.7453</c:v>
                </c:pt>
                <c:pt idx="353">
                  <c:v>58.91223333333333</c:v>
                </c:pt>
                <c:pt idx="354">
                  <c:v>59.07916666666667</c:v>
                </c:pt>
                <c:pt idx="355">
                  <c:v>59.24608333333333</c:v>
                </c:pt>
                <c:pt idx="356">
                  <c:v>59.41301666666666</c:v>
                </c:pt>
                <c:pt idx="357">
                  <c:v>59.57993333333333</c:v>
                </c:pt>
                <c:pt idx="358">
                  <c:v>59.7466</c:v>
                </c:pt>
                <c:pt idx="359">
                  <c:v>59.91353333333333</c:v>
                </c:pt>
                <c:pt idx="360">
                  <c:v>60.08046666666667</c:v>
                </c:pt>
                <c:pt idx="361">
                  <c:v>60.24738333333333</c:v>
                </c:pt>
                <c:pt idx="362">
                  <c:v>60.41431666666666</c:v>
                </c:pt>
                <c:pt idx="363">
                  <c:v>60.58125</c:v>
                </c:pt>
                <c:pt idx="364">
                  <c:v>60.74816666666666</c:v>
                </c:pt>
                <c:pt idx="365">
                  <c:v>60.91483333333333</c:v>
                </c:pt>
                <c:pt idx="366">
                  <c:v>61.08176666666667</c:v>
                </c:pt>
                <c:pt idx="367">
                  <c:v>61.24868333333333</c:v>
                </c:pt>
                <c:pt idx="368">
                  <c:v>61.41561666666666</c:v>
                </c:pt>
                <c:pt idx="369">
                  <c:v>61.58255</c:v>
                </c:pt>
                <c:pt idx="370">
                  <c:v>61.74946666666666</c:v>
                </c:pt>
                <c:pt idx="371">
                  <c:v>61.91613333333333</c:v>
                </c:pt>
                <c:pt idx="372">
                  <c:v>62.08306666666667</c:v>
                </c:pt>
                <c:pt idx="373">
                  <c:v>62.25</c:v>
                </c:pt>
                <c:pt idx="374">
                  <c:v>62.41691666666667</c:v>
                </c:pt>
                <c:pt idx="375">
                  <c:v>62.58385</c:v>
                </c:pt>
                <c:pt idx="376">
                  <c:v>62.75076666666666</c:v>
                </c:pt>
                <c:pt idx="377">
                  <c:v>62.9177</c:v>
                </c:pt>
                <c:pt idx="378">
                  <c:v>63.08436666666667</c:v>
                </c:pt>
                <c:pt idx="379">
                  <c:v>63.2513</c:v>
                </c:pt>
                <c:pt idx="380">
                  <c:v>63.41821666666667</c:v>
                </c:pt>
                <c:pt idx="381">
                  <c:v>63.58515</c:v>
                </c:pt>
                <c:pt idx="382">
                  <c:v>63.75208333333333</c:v>
                </c:pt>
                <c:pt idx="383">
                  <c:v>63.91875</c:v>
                </c:pt>
                <c:pt idx="384">
                  <c:v>64.08566666666667</c:v>
                </c:pt>
                <c:pt idx="385">
                  <c:v>64.2526</c:v>
                </c:pt>
                <c:pt idx="386">
                  <c:v>64.41951666666666</c:v>
                </c:pt>
                <c:pt idx="387">
                  <c:v>64.58645</c:v>
                </c:pt>
                <c:pt idx="388">
                  <c:v>64.75338333333333</c:v>
                </c:pt>
                <c:pt idx="389">
                  <c:v>64.92005</c:v>
                </c:pt>
                <c:pt idx="390">
                  <c:v>65.08696666666667</c:v>
                </c:pt>
                <c:pt idx="391">
                  <c:v>65.2539</c:v>
                </c:pt>
                <c:pt idx="392">
                  <c:v>65.42083333333333</c:v>
                </c:pt>
                <c:pt idx="393">
                  <c:v>65.58775</c:v>
                </c:pt>
                <c:pt idx="394">
                  <c:v>65.75468333333333</c:v>
                </c:pt>
                <c:pt idx="395">
                  <c:v>65.92135</c:v>
                </c:pt>
                <c:pt idx="396">
                  <c:v>66.08826666666667</c:v>
                </c:pt>
                <c:pt idx="397">
                  <c:v>66.2552</c:v>
                </c:pt>
                <c:pt idx="398">
                  <c:v>66.42213333333333</c:v>
                </c:pt>
                <c:pt idx="399">
                  <c:v>66.58905</c:v>
                </c:pt>
                <c:pt idx="400">
                  <c:v>66.75571666666666</c:v>
                </c:pt>
                <c:pt idx="401">
                  <c:v>66.92265</c:v>
                </c:pt>
                <c:pt idx="402">
                  <c:v>67.08958333333334</c:v>
                </c:pt>
                <c:pt idx="403">
                  <c:v>67.2565</c:v>
                </c:pt>
                <c:pt idx="404">
                  <c:v>67.42343333333334</c:v>
                </c:pt>
                <c:pt idx="405">
                  <c:v>67.59035</c:v>
                </c:pt>
                <c:pt idx="406">
                  <c:v>67.75728333333333</c:v>
                </c:pt>
                <c:pt idx="407">
                  <c:v>67.92395</c:v>
                </c:pt>
                <c:pt idx="408">
                  <c:v>68.09088333333334</c:v>
                </c:pt>
                <c:pt idx="409">
                  <c:v>68.2578</c:v>
                </c:pt>
                <c:pt idx="410">
                  <c:v>68.42473333333334</c:v>
                </c:pt>
                <c:pt idx="411">
                  <c:v>68.59166666666666</c:v>
                </c:pt>
                <c:pt idx="412">
                  <c:v>68.75858333333333</c:v>
                </c:pt>
                <c:pt idx="413">
                  <c:v>68.92551666666667</c:v>
                </c:pt>
                <c:pt idx="414">
                  <c:v>69.09243333333333</c:v>
                </c:pt>
                <c:pt idx="415">
                  <c:v>69.25936666666666</c:v>
                </c:pt>
                <c:pt idx="416">
                  <c:v>69.42603333333334</c:v>
                </c:pt>
                <c:pt idx="417">
                  <c:v>69.59296666666667</c:v>
                </c:pt>
                <c:pt idx="418">
                  <c:v>69.75988333333333</c:v>
                </c:pt>
                <c:pt idx="419">
                  <c:v>69.92681666666667</c:v>
                </c:pt>
                <c:pt idx="420">
                  <c:v>70.09375</c:v>
                </c:pt>
                <c:pt idx="421">
                  <c:v>70.26066666666666</c:v>
                </c:pt>
                <c:pt idx="422">
                  <c:v>70.42733333333334</c:v>
                </c:pt>
                <c:pt idx="423">
                  <c:v>70.59426666666666</c:v>
                </c:pt>
                <c:pt idx="424">
                  <c:v>70.76118333333333</c:v>
                </c:pt>
                <c:pt idx="425">
                  <c:v>70.92811666666667</c:v>
                </c:pt>
                <c:pt idx="426">
                  <c:v>71.09505</c:v>
                </c:pt>
                <c:pt idx="427">
                  <c:v>71.26196666666666</c:v>
                </c:pt>
                <c:pt idx="428">
                  <c:v>71.42863333333334</c:v>
                </c:pt>
                <c:pt idx="429">
                  <c:v>71.59556666666667</c:v>
                </c:pt>
                <c:pt idx="430">
                  <c:v>71.7625</c:v>
                </c:pt>
                <c:pt idx="431">
                  <c:v>71.92941666666667</c:v>
                </c:pt>
                <c:pt idx="432">
                  <c:v>72.09635</c:v>
                </c:pt>
                <c:pt idx="433">
                  <c:v>72.26326666666666</c:v>
                </c:pt>
                <c:pt idx="434">
                  <c:v>72.42993333333334</c:v>
                </c:pt>
                <c:pt idx="435">
                  <c:v>72.59686666666667</c:v>
                </c:pt>
                <c:pt idx="436">
                  <c:v>72.7638</c:v>
                </c:pt>
                <c:pt idx="437">
                  <c:v>72.93071666666667</c:v>
                </c:pt>
                <c:pt idx="438">
                  <c:v>73.09765</c:v>
                </c:pt>
                <c:pt idx="439">
                  <c:v>73.26458333333333</c:v>
                </c:pt>
                <c:pt idx="440">
                  <c:v>73.4315</c:v>
                </c:pt>
                <c:pt idx="441">
                  <c:v>73.59816666666667</c:v>
                </c:pt>
                <c:pt idx="442">
                  <c:v>73.7651</c:v>
                </c:pt>
                <c:pt idx="443">
                  <c:v>73.93201666666667</c:v>
                </c:pt>
                <c:pt idx="444">
                  <c:v>74.09895</c:v>
                </c:pt>
                <c:pt idx="445">
                  <c:v>74.26588333333333</c:v>
                </c:pt>
                <c:pt idx="446">
                  <c:v>74.4328</c:v>
                </c:pt>
                <c:pt idx="447">
                  <c:v>74.59973333333333</c:v>
                </c:pt>
                <c:pt idx="448">
                  <c:v>74.7664</c:v>
                </c:pt>
                <c:pt idx="449">
                  <c:v>74.93333333333334</c:v>
                </c:pt>
                <c:pt idx="450">
                  <c:v>75.10025</c:v>
                </c:pt>
                <c:pt idx="451">
                  <c:v>75.26718333333333</c:v>
                </c:pt>
                <c:pt idx="452">
                  <c:v>75.4341</c:v>
                </c:pt>
                <c:pt idx="453">
                  <c:v>75.60103333333333</c:v>
                </c:pt>
                <c:pt idx="454">
                  <c:v>75.76796666666668</c:v>
                </c:pt>
                <c:pt idx="455">
                  <c:v>75.93488333333333</c:v>
                </c:pt>
                <c:pt idx="456">
                  <c:v>76.10155</c:v>
                </c:pt>
                <c:pt idx="457">
                  <c:v>76.26848333333334</c:v>
                </c:pt>
                <c:pt idx="458">
                  <c:v>76.43541666666667</c:v>
                </c:pt>
                <c:pt idx="459">
                  <c:v>76.60233333333333</c:v>
                </c:pt>
                <c:pt idx="460">
                  <c:v>76.76926666666666</c:v>
                </c:pt>
                <c:pt idx="461">
                  <c:v>76.93618333333333</c:v>
                </c:pt>
                <c:pt idx="462">
                  <c:v>77.10285</c:v>
                </c:pt>
                <c:pt idx="463">
                  <c:v>77.26978333333334</c:v>
                </c:pt>
                <c:pt idx="464">
                  <c:v>77.43671666666667</c:v>
                </c:pt>
                <c:pt idx="465">
                  <c:v>77.60363333333333</c:v>
                </c:pt>
                <c:pt idx="466">
                  <c:v>77.77056666666667</c:v>
                </c:pt>
                <c:pt idx="467">
                  <c:v>77.9375</c:v>
                </c:pt>
                <c:pt idx="468">
                  <c:v>78.10416666666667</c:v>
                </c:pt>
                <c:pt idx="469">
                  <c:v>78.27108333333334</c:v>
                </c:pt>
                <c:pt idx="470">
                  <c:v>78.43801666666667</c:v>
                </c:pt>
                <c:pt idx="471">
                  <c:v>78.60493333333334</c:v>
                </c:pt>
                <c:pt idx="472">
                  <c:v>78.77186666666667</c:v>
                </c:pt>
                <c:pt idx="473">
                  <c:v>78.9388</c:v>
                </c:pt>
                <c:pt idx="474">
                  <c:v>79.10546666666667</c:v>
                </c:pt>
                <c:pt idx="475">
                  <c:v>79.27238333333334</c:v>
                </c:pt>
                <c:pt idx="476">
                  <c:v>79.43931666666667</c:v>
                </c:pt>
                <c:pt idx="477">
                  <c:v>79.60625</c:v>
                </c:pt>
                <c:pt idx="478">
                  <c:v>79.77316666666667</c:v>
                </c:pt>
                <c:pt idx="479">
                  <c:v>79.9401</c:v>
                </c:pt>
                <c:pt idx="480">
                  <c:v>80.10701666666667</c:v>
                </c:pt>
                <c:pt idx="481">
                  <c:v>80.27368333333334</c:v>
                </c:pt>
                <c:pt idx="482">
                  <c:v>80.44061666666667</c:v>
                </c:pt>
                <c:pt idx="483">
                  <c:v>80.60755</c:v>
                </c:pt>
                <c:pt idx="484">
                  <c:v>80.77446666666667</c:v>
                </c:pt>
                <c:pt idx="485">
                  <c:v>80.9414</c:v>
                </c:pt>
                <c:pt idx="486">
                  <c:v>81.10833333333333</c:v>
                </c:pt>
                <c:pt idx="487">
                  <c:v>81.27500000000001</c:v>
                </c:pt>
                <c:pt idx="488">
                  <c:v>81.44191666666667</c:v>
                </c:pt>
                <c:pt idx="489">
                  <c:v>81.60885</c:v>
                </c:pt>
                <c:pt idx="490">
                  <c:v>81.77576666666667</c:v>
                </c:pt>
                <c:pt idx="491">
                  <c:v>81.9427</c:v>
                </c:pt>
                <c:pt idx="492">
                  <c:v>82.10963333333333</c:v>
                </c:pt>
                <c:pt idx="493">
                  <c:v>82.27655</c:v>
                </c:pt>
                <c:pt idx="494">
                  <c:v>82.44321666666665</c:v>
                </c:pt>
                <c:pt idx="495">
                  <c:v>82.61015</c:v>
                </c:pt>
                <c:pt idx="496">
                  <c:v>82.77708333333334</c:v>
                </c:pt>
                <c:pt idx="497">
                  <c:v>82.944</c:v>
                </c:pt>
                <c:pt idx="498">
                  <c:v>83.11093333333334</c:v>
                </c:pt>
                <c:pt idx="499">
                  <c:v>83.27785</c:v>
                </c:pt>
                <c:pt idx="500">
                  <c:v>83.44451666666667</c:v>
                </c:pt>
                <c:pt idx="501">
                  <c:v>83.61145</c:v>
                </c:pt>
                <c:pt idx="502">
                  <c:v>83.77838333333334</c:v>
                </c:pt>
                <c:pt idx="503">
                  <c:v>83.9453</c:v>
                </c:pt>
                <c:pt idx="504">
                  <c:v>84.11223333333334</c:v>
                </c:pt>
                <c:pt idx="505">
                  <c:v>84.27916666666667</c:v>
                </c:pt>
                <c:pt idx="506">
                  <c:v>84.44608333333333</c:v>
                </c:pt>
                <c:pt idx="507">
                  <c:v>84.61275000000001</c:v>
                </c:pt>
                <c:pt idx="508">
                  <c:v>84.77968333333334</c:v>
                </c:pt>
                <c:pt idx="509">
                  <c:v>84.9466</c:v>
                </c:pt>
                <c:pt idx="510">
                  <c:v>85.11353333333334</c:v>
                </c:pt>
                <c:pt idx="511">
                  <c:v>85.28046666666667</c:v>
                </c:pt>
                <c:pt idx="512">
                  <c:v>85.44738333333333</c:v>
                </c:pt>
                <c:pt idx="513">
                  <c:v>85.61431666666667</c:v>
                </c:pt>
                <c:pt idx="514">
                  <c:v>85.78098333333334</c:v>
                </c:pt>
                <c:pt idx="515">
                  <c:v>85.94791666666667</c:v>
                </c:pt>
                <c:pt idx="516">
                  <c:v>86.11483333333334</c:v>
                </c:pt>
                <c:pt idx="517">
                  <c:v>86.28176666666667</c:v>
                </c:pt>
                <c:pt idx="518">
                  <c:v>86.44868333333333</c:v>
                </c:pt>
                <c:pt idx="519">
                  <c:v>86.61561666666667</c:v>
                </c:pt>
                <c:pt idx="520">
                  <c:v>86.78228333333332</c:v>
                </c:pt>
                <c:pt idx="521">
                  <c:v>86.94921666666667</c:v>
                </c:pt>
                <c:pt idx="522">
                  <c:v>87.11613333333334</c:v>
                </c:pt>
                <c:pt idx="523">
                  <c:v>87.28306666666667</c:v>
                </c:pt>
                <c:pt idx="524">
                  <c:v>87.45</c:v>
                </c:pt>
                <c:pt idx="525">
                  <c:v>87.61691666666667</c:v>
                </c:pt>
                <c:pt idx="526">
                  <c:v>87.78358333333334</c:v>
                </c:pt>
                <c:pt idx="527">
                  <c:v>87.95051666666667</c:v>
                </c:pt>
                <c:pt idx="528">
                  <c:v>88.11743333333334</c:v>
                </c:pt>
                <c:pt idx="529">
                  <c:v>88.28436666666667</c:v>
                </c:pt>
                <c:pt idx="530">
                  <c:v>88.4513</c:v>
                </c:pt>
                <c:pt idx="531">
                  <c:v>88.61821666666667</c:v>
                </c:pt>
                <c:pt idx="532">
                  <c:v>88.78488333333333</c:v>
                </c:pt>
                <c:pt idx="533">
                  <c:v>88.95181666666667</c:v>
                </c:pt>
                <c:pt idx="534">
                  <c:v>89.11875000000001</c:v>
                </c:pt>
                <c:pt idx="535">
                  <c:v>89.28566666666667</c:v>
                </c:pt>
                <c:pt idx="536">
                  <c:v>89.4526</c:v>
                </c:pt>
                <c:pt idx="537">
                  <c:v>89.61926666666666</c:v>
                </c:pt>
                <c:pt idx="538">
                  <c:v>89.78618333333334</c:v>
                </c:pt>
                <c:pt idx="539">
                  <c:v>89.95311666666665</c:v>
                </c:pt>
                <c:pt idx="540">
                  <c:v>90.12005000000001</c:v>
                </c:pt>
                <c:pt idx="541">
                  <c:v>90.28696666666665</c:v>
                </c:pt>
                <c:pt idx="542">
                  <c:v>90.4539</c:v>
                </c:pt>
                <c:pt idx="543">
                  <c:v>90.62056666666668</c:v>
                </c:pt>
                <c:pt idx="544">
                  <c:v>90.7875</c:v>
                </c:pt>
                <c:pt idx="545">
                  <c:v>90.95441666666667</c:v>
                </c:pt>
                <c:pt idx="546">
                  <c:v>91.12134999999999</c:v>
                </c:pt>
                <c:pt idx="547">
                  <c:v>91.28826666666667</c:v>
                </c:pt>
                <c:pt idx="548">
                  <c:v>91.4552</c:v>
                </c:pt>
                <c:pt idx="549">
                  <c:v>91.62186666666666</c:v>
                </c:pt>
                <c:pt idx="550">
                  <c:v>91.78880000000001</c:v>
                </c:pt>
                <c:pt idx="551">
                  <c:v>91.95571666666666</c:v>
                </c:pt>
                <c:pt idx="552">
                  <c:v>92.12265000000001</c:v>
                </c:pt>
                <c:pt idx="553">
                  <c:v>92.28958333333334</c:v>
                </c:pt>
                <c:pt idx="554">
                  <c:v>92.4565</c:v>
                </c:pt>
                <c:pt idx="555">
                  <c:v>92.62316666666668</c:v>
                </c:pt>
                <c:pt idx="556">
                  <c:v>92.7901</c:v>
                </c:pt>
                <c:pt idx="557">
                  <c:v>92.95701666666667</c:v>
                </c:pt>
                <c:pt idx="558">
                  <c:v>93.12394999999999</c:v>
                </c:pt>
                <c:pt idx="559">
                  <c:v>93.29088333333334</c:v>
                </c:pt>
                <c:pt idx="560">
                  <c:v>93.4578</c:v>
                </c:pt>
                <c:pt idx="561">
                  <c:v>93.62446666666666</c:v>
                </c:pt>
                <c:pt idx="562">
                  <c:v>93.7914</c:v>
                </c:pt>
                <c:pt idx="563">
                  <c:v>93.95833333333333</c:v>
                </c:pt>
                <c:pt idx="564">
                  <c:v>94.12525000000001</c:v>
                </c:pt>
                <c:pt idx="565">
                  <c:v>94.29218333333333</c:v>
                </c:pt>
                <c:pt idx="566">
                  <c:v>94.4591</c:v>
                </c:pt>
                <c:pt idx="567">
                  <c:v>94.62576666666668</c:v>
                </c:pt>
                <c:pt idx="568">
                  <c:v>94.7927</c:v>
                </c:pt>
                <c:pt idx="569">
                  <c:v>94.95963333333334</c:v>
                </c:pt>
                <c:pt idx="570">
                  <c:v>95.12654999999999</c:v>
                </c:pt>
                <c:pt idx="571">
                  <c:v>95.29348333333334</c:v>
                </c:pt>
                <c:pt idx="572">
                  <c:v>95.46041666666666</c:v>
                </c:pt>
                <c:pt idx="573">
                  <c:v>95.62733333333334</c:v>
                </c:pt>
                <c:pt idx="574">
                  <c:v>95.794</c:v>
                </c:pt>
                <c:pt idx="575">
                  <c:v>95.96093333333333</c:v>
                </c:pt>
                <c:pt idx="576">
                  <c:v>96.12785000000001</c:v>
                </c:pt>
                <c:pt idx="577">
                  <c:v>96.29478333333333</c:v>
                </c:pt>
                <c:pt idx="578">
                  <c:v>96.46171666666667</c:v>
                </c:pt>
                <c:pt idx="579">
                  <c:v>96.62863333333333</c:v>
                </c:pt>
                <c:pt idx="580">
                  <c:v>96.7953</c:v>
                </c:pt>
                <c:pt idx="581">
                  <c:v>96.96223333333334</c:v>
                </c:pt>
                <c:pt idx="582">
                  <c:v>97.12916666666666</c:v>
                </c:pt>
                <c:pt idx="583">
                  <c:v>97.29608333333334</c:v>
                </c:pt>
                <c:pt idx="584">
                  <c:v>97.46301666666666</c:v>
                </c:pt>
                <c:pt idx="585">
                  <c:v>97.62993333333334</c:v>
                </c:pt>
                <c:pt idx="586">
                  <c:v>97.7966</c:v>
                </c:pt>
                <c:pt idx="587">
                  <c:v>97.96353333333333</c:v>
                </c:pt>
                <c:pt idx="588">
                  <c:v>98.13046666666668</c:v>
                </c:pt>
                <c:pt idx="589">
                  <c:v>98.29738333333333</c:v>
                </c:pt>
                <c:pt idx="590">
                  <c:v>98.46431666666667</c:v>
                </c:pt>
                <c:pt idx="591">
                  <c:v>98.63125</c:v>
                </c:pt>
                <c:pt idx="592">
                  <c:v>98.79816666666667</c:v>
                </c:pt>
                <c:pt idx="593">
                  <c:v>98.96483333333334</c:v>
                </c:pt>
                <c:pt idx="594">
                  <c:v>99.13176666666666</c:v>
                </c:pt>
                <c:pt idx="595">
                  <c:v>99.29868333333334</c:v>
                </c:pt>
                <c:pt idx="596">
                  <c:v>99.46561666666666</c:v>
                </c:pt>
                <c:pt idx="597">
                  <c:v>99.63255000000001</c:v>
                </c:pt>
                <c:pt idx="598">
                  <c:v>99.79946666666666</c:v>
                </c:pt>
                <c:pt idx="599">
                  <c:v>99.96613333333333</c:v>
                </c:pt>
                <c:pt idx="600">
                  <c:v>100.1330666666667</c:v>
                </c:pt>
                <c:pt idx="601">
                  <c:v>100.3</c:v>
                </c:pt>
                <c:pt idx="602">
                  <c:v>100.4669166666667</c:v>
                </c:pt>
                <c:pt idx="603">
                  <c:v>100.63385</c:v>
                </c:pt>
                <c:pt idx="604">
                  <c:v>100.8007666666667</c:v>
                </c:pt>
                <c:pt idx="605">
                  <c:v>100.9677</c:v>
                </c:pt>
                <c:pt idx="606">
                  <c:v>101.1346333333333</c:v>
                </c:pt>
                <c:pt idx="607">
                  <c:v>101.3013</c:v>
                </c:pt>
                <c:pt idx="608">
                  <c:v>101.4682166666667</c:v>
                </c:pt>
                <c:pt idx="609">
                  <c:v>101.63515</c:v>
                </c:pt>
                <c:pt idx="610">
                  <c:v>101.8020833333333</c:v>
                </c:pt>
                <c:pt idx="611">
                  <c:v>101.969</c:v>
                </c:pt>
                <c:pt idx="612">
                  <c:v>102.1356666666667</c:v>
                </c:pt>
                <c:pt idx="613">
                  <c:v>102.3026</c:v>
                </c:pt>
                <c:pt idx="614">
                  <c:v>102.4695166666667</c:v>
                </c:pt>
                <c:pt idx="615">
                  <c:v>102.63645</c:v>
                </c:pt>
                <c:pt idx="616">
                  <c:v>102.8033833333333</c:v>
                </c:pt>
                <c:pt idx="617">
                  <c:v>102.9703</c:v>
                </c:pt>
                <c:pt idx="618">
                  <c:v>103.1372333333333</c:v>
                </c:pt>
                <c:pt idx="619">
                  <c:v>103.3041666666667</c:v>
                </c:pt>
                <c:pt idx="620">
                  <c:v>103.4708333333333</c:v>
                </c:pt>
                <c:pt idx="621">
                  <c:v>103.63775</c:v>
                </c:pt>
                <c:pt idx="622">
                  <c:v>103.8046833333333</c:v>
                </c:pt>
                <c:pt idx="623">
                  <c:v>103.9716</c:v>
                </c:pt>
                <c:pt idx="624">
                  <c:v>104.1385333333333</c:v>
                </c:pt>
                <c:pt idx="625">
                  <c:v>104.3054666666667</c:v>
                </c:pt>
                <c:pt idx="626">
                  <c:v>104.4721333333333</c:v>
                </c:pt>
                <c:pt idx="627">
                  <c:v>104.63905</c:v>
                </c:pt>
                <c:pt idx="628">
                  <c:v>104.8059833333333</c:v>
                </c:pt>
                <c:pt idx="629">
                  <c:v>104.9729166666667</c:v>
                </c:pt>
                <c:pt idx="630">
                  <c:v>105.1398333333333</c:v>
                </c:pt>
                <c:pt idx="631">
                  <c:v>105.3067666666667</c:v>
                </c:pt>
                <c:pt idx="632">
                  <c:v>105.4734333333333</c:v>
                </c:pt>
                <c:pt idx="633">
                  <c:v>105.64035</c:v>
                </c:pt>
                <c:pt idx="634">
                  <c:v>105.8072833333333</c:v>
                </c:pt>
                <c:pt idx="635">
                  <c:v>105.9742166666667</c:v>
                </c:pt>
                <c:pt idx="636">
                  <c:v>106.1411333333333</c:v>
                </c:pt>
                <c:pt idx="637">
                  <c:v>106.3080666666667</c:v>
                </c:pt>
                <c:pt idx="638">
                  <c:v>106.475</c:v>
                </c:pt>
                <c:pt idx="639">
                  <c:v>106.6416666666667</c:v>
                </c:pt>
                <c:pt idx="640">
                  <c:v>106.8085833333333</c:v>
                </c:pt>
                <c:pt idx="641">
                  <c:v>106.9755166666667</c:v>
                </c:pt>
                <c:pt idx="642">
                  <c:v>107.1424333333333</c:v>
                </c:pt>
                <c:pt idx="643">
                  <c:v>107.3093666666667</c:v>
                </c:pt>
                <c:pt idx="644">
                  <c:v>107.4763</c:v>
                </c:pt>
                <c:pt idx="645">
                  <c:v>107.6429666666667</c:v>
                </c:pt>
                <c:pt idx="646">
                  <c:v>107.8098833333333</c:v>
                </c:pt>
                <c:pt idx="647">
                  <c:v>107.9768166666667</c:v>
                </c:pt>
                <c:pt idx="648">
                  <c:v>108.14375</c:v>
                </c:pt>
                <c:pt idx="649">
                  <c:v>108.3106666666667</c:v>
                </c:pt>
                <c:pt idx="650">
                  <c:v>108.4776</c:v>
                </c:pt>
                <c:pt idx="651">
                  <c:v>108.6445166666667</c:v>
                </c:pt>
                <c:pt idx="652">
                  <c:v>108.81145</c:v>
                </c:pt>
                <c:pt idx="653">
                  <c:v>108.9781166666667</c:v>
                </c:pt>
                <c:pt idx="654">
                  <c:v>109.14505</c:v>
                </c:pt>
                <c:pt idx="655">
                  <c:v>109.3119666666667</c:v>
                </c:pt>
                <c:pt idx="656">
                  <c:v>109.4789</c:v>
                </c:pt>
                <c:pt idx="657">
                  <c:v>109.6458333333333</c:v>
                </c:pt>
                <c:pt idx="658">
                  <c:v>109.81275</c:v>
                </c:pt>
                <c:pt idx="659">
                  <c:v>109.9794166666667</c:v>
                </c:pt>
                <c:pt idx="660">
                  <c:v>110.14635</c:v>
                </c:pt>
                <c:pt idx="661">
                  <c:v>110.3132666666667</c:v>
                </c:pt>
                <c:pt idx="662">
                  <c:v>110.4802</c:v>
                </c:pt>
                <c:pt idx="663">
                  <c:v>110.6471333333333</c:v>
                </c:pt>
                <c:pt idx="664">
                  <c:v>110.81405</c:v>
                </c:pt>
                <c:pt idx="665">
                  <c:v>110.9807166666667</c:v>
                </c:pt>
                <c:pt idx="666">
                  <c:v>111.14765</c:v>
                </c:pt>
                <c:pt idx="667">
                  <c:v>111.3145833333333</c:v>
                </c:pt>
                <c:pt idx="668">
                  <c:v>111.4815</c:v>
                </c:pt>
                <c:pt idx="669">
                  <c:v>111.6484333333333</c:v>
                </c:pt>
                <c:pt idx="670">
                  <c:v>111.81535</c:v>
                </c:pt>
                <c:pt idx="671">
                  <c:v>111.9820166666667</c:v>
                </c:pt>
                <c:pt idx="672">
                  <c:v>112.14895</c:v>
                </c:pt>
                <c:pt idx="673">
                  <c:v>112.3158833333333</c:v>
                </c:pt>
                <c:pt idx="674">
                  <c:v>112.4828</c:v>
                </c:pt>
                <c:pt idx="675">
                  <c:v>112.6497333333333</c:v>
                </c:pt>
                <c:pt idx="676">
                  <c:v>112.8166666666667</c:v>
                </c:pt>
                <c:pt idx="677">
                  <c:v>112.9835833333333</c:v>
                </c:pt>
                <c:pt idx="678">
                  <c:v>113.15025</c:v>
                </c:pt>
                <c:pt idx="679">
                  <c:v>113.3171833333333</c:v>
                </c:pt>
                <c:pt idx="680">
                  <c:v>113.4841</c:v>
                </c:pt>
                <c:pt idx="681">
                  <c:v>113.6510333333333</c:v>
                </c:pt>
                <c:pt idx="682">
                  <c:v>113.8179666666667</c:v>
                </c:pt>
                <c:pt idx="683">
                  <c:v>113.9848833333333</c:v>
                </c:pt>
                <c:pt idx="684">
                  <c:v>114.1518166666667</c:v>
                </c:pt>
                <c:pt idx="685">
                  <c:v>114.31875</c:v>
                </c:pt>
                <c:pt idx="686">
                  <c:v>114.4854166666667</c:v>
                </c:pt>
                <c:pt idx="687">
                  <c:v>114.6523333333333</c:v>
                </c:pt>
                <c:pt idx="688">
                  <c:v>114.8192666666667</c:v>
                </c:pt>
                <c:pt idx="689">
                  <c:v>114.9861833333333</c:v>
                </c:pt>
                <c:pt idx="690">
                  <c:v>115.1531166666667</c:v>
                </c:pt>
                <c:pt idx="691">
                  <c:v>115.32005</c:v>
                </c:pt>
                <c:pt idx="692">
                  <c:v>115.4867166666667</c:v>
                </c:pt>
                <c:pt idx="693">
                  <c:v>115.6536333333333</c:v>
                </c:pt>
                <c:pt idx="694">
                  <c:v>115.8205666666667</c:v>
                </c:pt>
                <c:pt idx="695">
                  <c:v>115.9875</c:v>
                </c:pt>
                <c:pt idx="696">
                  <c:v>116.1544166666667</c:v>
                </c:pt>
                <c:pt idx="697">
                  <c:v>116.32135</c:v>
                </c:pt>
                <c:pt idx="698">
                  <c:v>116.4882666666667</c:v>
                </c:pt>
                <c:pt idx="699">
                  <c:v>116.6549333333333</c:v>
                </c:pt>
                <c:pt idx="700">
                  <c:v>116.8218666666667</c:v>
                </c:pt>
                <c:pt idx="701">
                  <c:v>116.9888</c:v>
                </c:pt>
                <c:pt idx="702">
                  <c:v>117.1557166666667</c:v>
                </c:pt>
                <c:pt idx="703">
                  <c:v>117.32265</c:v>
                </c:pt>
                <c:pt idx="704">
                  <c:v>117.4895833333333</c:v>
                </c:pt>
                <c:pt idx="705">
                  <c:v>117.6565</c:v>
                </c:pt>
                <c:pt idx="706">
                  <c:v>117.8231666666667</c:v>
                </c:pt>
                <c:pt idx="707">
                  <c:v>117.9901</c:v>
                </c:pt>
                <c:pt idx="708">
                  <c:v>118.1570166666667</c:v>
                </c:pt>
                <c:pt idx="709">
                  <c:v>118.32395</c:v>
                </c:pt>
                <c:pt idx="710">
                  <c:v>118.4908833333333</c:v>
                </c:pt>
                <c:pt idx="711">
                  <c:v>118.65755</c:v>
                </c:pt>
                <c:pt idx="712">
                  <c:v>118.8244666666667</c:v>
                </c:pt>
                <c:pt idx="713">
                  <c:v>118.9914</c:v>
                </c:pt>
                <c:pt idx="714">
                  <c:v>119.1583333333333</c:v>
                </c:pt>
                <c:pt idx="715">
                  <c:v>119.32525</c:v>
                </c:pt>
                <c:pt idx="716">
                  <c:v>119.4921833333333</c:v>
                </c:pt>
                <c:pt idx="717">
                  <c:v>119.6591</c:v>
                </c:pt>
                <c:pt idx="718">
                  <c:v>119.8260333333333</c:v>
                </c:pt>
                <c:pt idx="719">
                  <c:v>119.9927</c:v>
                </c:pt>
                <c:pt idx="720">
                  <c:v>120.1596333333333</c:v>
                </c:pt>
                <c:pt idx="721">
                  <c:v>120.32655</c:v>
                </c:pt>
                <c:pt idx="722">
                  <c:v>120.4934833333333</c:v>
                </c:pt>
                <c:pt idx="723">
                  <c:v>120.6604166666667</c:v>
                </c:pt>
                <c:pt idx="724">
                  <c:v>120.8273333333333</c:v>
                </c:pt>
                <c:pt idx="725">
                  <c:v>120.9942666666667</c:v>
                </c:pt>
                <c:pt idx="726">
                  <c:v>121.1611833333333</c:v>
                </c:pt>
                <c:pt idx="727">
                  <c:v>121.32785</c:v>
                </c:pt>
                <c:pt idx="728">
                  <c:v>121.4947833333333</c:v>
                </c:pt>
                <c:pt idx="729">
                  <c:v>121.6617166666667</c:v>
                </c:pt>
                <c:pt idx="730">
                  <c:v>121.8286333333333</c:v>
                </c:pt>
                <c:pt idx="731">
                  <c:v>121.9955666666667</c:v>
                </c:pt>
                <c:pt idx="732">
                  <c:v>122.1625</c:v>
                </c:pt>
                <c:pt idx="733">
                  <c:v>122.3291666666667</c:v>
                </c:pt>
                <c:pt idx="734">
                  <c:v>122.4960833333333</c:v>
                </c:pt>
                <c:pt idx="735">
                  <c:v>122.6630166666667</c:v>
                </c:pt>
                <c:pt idx="736">
                  <c:v>122.8299333333333</c:v>
                </c:pt>
                <c:pt idx="737">
                  <c:v>122.9968666666667</c:v>
                </c:pt>
                <c:pt idx="738">
                  <c:v>123.1635333333333</c:v>
                </c:pt>
                <c:pt idx="739">
                  <c:v>123.3304666666667</c:v>
                </c:pt>
                <c:pt idx="740">
                  <c:v>123.4973833333333</c:v>
                </c:pt>
                <c:pt idx="741">
                  <c:v>123.6643166666667</c:v>
                </c:pt>
                <c:pt idx="742">
                  <c:v>123.83125</c:v>
                </c:pt>
                <c:pt idx="743">
                  <c:v>123.9981666666667</c:v>
                </c:pt>
                <c:pt idx="744">
                  <c:v>124.1651</c:v>
                </c:pt>
                <c:pt idx="745">
                  <c:v>124.3317666666667</c:v>
                </c:pt>
                <c:pt idx="746">
                  <c:v>124.4986833333333</c:v>
                </c:pt>
                <c:pt idx="747">
                  <c:v>124.6656166666667</c:v>
                </c:pt>
                <c:pt idx="748">
                  <c:v>124.83255</c:v>
                </c:pt>
                <c:pt idx="749">
                  <c:v>124.9994666666667</c:v>
                </c:pt>
                <c:pt idx="750">
                  <c:v>125.1664</c:v>
                </c:pt>
                <c:pt idx="751">
                  <c:v>125.3333333333333</c:v>
                </c:pt>
                <c:pt idx="752">
                  <c:v>125.50025</c:v>
                </c:pt>
                <c:pt idx="753">
                  <c:v>125.6671833333333</c:v>
                </c:pt>
                <c:pt idx="754">
                  <c:v>125.8341</c:v>
                </c:pt>
                <c:pt idx="755">
                  <c:v>126.0010333333333</c:v>
                </c:pt>
                <c:pt idx="756">
                  <c:v>126.1677</c:v>
                </c:pt>
              </c:numCache>
            </c:numRef>
          </c:xVal>
          <c:yVal>
            <c:numRef>
              <c:f>Data!$C:$C</c:f>
              <c:numCache>
                <c:formatCode>General</c:formatCode>
                <c:ptCount val="1048576"/>
                <c:pt idx="0">
                  <c:v>0.0</c:v>
                </c:pt>
                <c:pt idx="1">
                  <c:v>22.73</c:v>
                </c:pt>
                <c:pt idx="2">
                  <c:v>22.68</c:v>
                </c:pt>
                <c:pt idx="3">
                  <c:v>22.68</c:v>
                </c:pt>
                <c:pt idx="4">
                  <c:v>22.63</c:v>
                </c:pt>
                <c:pt idx="5">
                  <c:v>22.71</c:v>
                </c:pt>
                <c:pt idx="6">
                  <c:v>22.71</c:v>
                </c:pt>
                <c:pt idx="7">
                  <c:v>22.68</c:v>
                </c:pt>
                <c:pt idx="8">
                  <c:v>22.63</c:v>
                </c:pt>
                <c:pt idx="9">
                  <c:v>22.66</c:v>
                </c:pt>
                <c:pt idx="10">
                  <c:v>22.66</c:v>
                </c:pt>
                <c:pt idx="11">
                  <c:v>22.63</c:v>
                </c:pt>
                <c:pt idx="12">
                  <c:v>22.63</c:v>
                </c:pt>
                <c:pt idx="13">
                  <c:v>22.63</c:v>
                </c:pt>
                <c:pt idx="14">
                  <c:v>22.58</c:v>
                </c:pt>
                <c:pt idx="15">
                  <c:v>22.68</c:v>
                </c:pt>
                <c:pt idx="16">
                  <c:v>22.71</c:v>
                </c:pt>
                <c:pt idx="17">
                  <c:v>22.66</c:v>
                </c:pt>
                <c:pt idx="18">
                  <c:v>22.68</c:v>
                </c:pt>
                <c:pt idx="19">
                  <c:v>22.58</c:v>
                </c:pt>
                <c:pt idx="20">
                  <c:v>22.63</c:v>
                </c:pt>
                <c:pt idx="21">
                  <c:v>22.58</c:v>
                </c:pt>
                <c:pt idx="22">
                  <c:v>22.58</c:v>
                </c:pt>
                <c:pt idx="23">
                  <c:v>22.58</c:v>
                </c:pt>
                <c:pt idx="24">
                  <c:v>22.66</c:v>
                </c:pt>
                <c:pt idx="25">
                  <c:v>22.73</c:v>
                </c:pt>
                <c:pt idx="26">
                  <c:v>22.58</c:v>
                </c:pt>
                <c:pt idx="27">
                  <c:v>22.63</c:v>
                </c:pt>
                <c:pt idx="28">
                  <c:v>22.61</c:v>
                </c:pt>
                <c:pt idx="29">
                  <c:v>22.61</c:v>
                </c:pt>
                <c:pt idx="30">
                  <c:v>22.73</c:v>
                </c:pt>
                <c:pt idx="31">
                  <c:v>22.73</c:v>
                </c:pt>
                <c:pt idx="32">
                  <c:v>22.73</c:v>
                </c:pt>
                <c:pt idx="33">
                  <c:v>22.71</c:v>
                </c:pt>
                <c:pt idx="34">
                  <c:v>22.76</c:v>
                </c:pt>
                <c:pt idx="35">
                  <c:v>22.71</c:v>
                </c:pt>
                <c:pt idx="36">
                  <c:v>22.71</c:v>
                </c:pt>
                <c:pt idx="37">
                  <c:v>22.63</c:v>
                </c:pt>
                <c:pt idx="38">
                  <c:v>22.68</c:v>
                </c:pt>
                <c:pt idx="39">
                  <c:v>22.66</c:v>
                </c:pt>
                <c:pt idx="40">
                  <c:v>22.68</c:v>
                </c:pt>
                <c:pt idx="41">
                  <c:v>22.73</c:v>
                </c:pt>
                <c:pt idx="42">
                  <c:v>22.71</c:v>
                </c:pt>
                <c:pt idx="43">
                  <c:v>22.68</c:v>
                </c:pt>
                <c:pt idx="44">
                  <c:v>22.68</c:v>
                </c:pt>
                <c:pt idx="45">
                  <c:v>22.66</c:v>
                </c:pt>
                <c:pt idx="46">
                  <c:v>22.63</c:v>
                </c:pt>
                <c:pt idx="47">
                  <c:v>22.63</c:v>
                </c:pt>
                <c:pt idx="48">
                  <c:v>22.71</c:v>
                </c:pt>
                <c:pt idx="49">
                  <c:v>22.78</c:v>
                </c:pt>
                <c:pt idx="50">
                  <c:v>22.73</c:v>
                </c:pt>
                <c:pt idx="51">
                  <c:v>22.76</c:v>
                </c:pt>
                <c:pt idx="52">
                  <c:v>22.63</c:v>
                </c:pt>
                <c:pt idx="53">
                  <c:v>22.73</c:v>
                </c:pt>
                <c:pt idx="54">
                  <c:v>22.68</c:v>
                </c:pt>
                <c:pt idx="55">
                  <c:v>22.68</c:v>
                </c:pt>
                <c:pt idx="56">
                  <c:v>22.66</c:v>
                </c:pt>
                <c:pt idx="57">
                  <c:v>22.63</c:v>
                </c:pt>
                <c:pt idx="58">
                  <c:v>22.71</c:v>
                </c:pt>
                <c:pt idx="59">
                  <c:v>22.68</c:v>
                </c:pt>
                <c:pt idx="60">
                  <c:v>22.68</c:v>
                </c:pt>
                <c:pt idx="61">
                  <c:v>22.68</c:v>
                </c:pt>
                <c:pt idx="62">
                  <c:v>22.73</c:v>
                </c:pt>
                <c:pt idx="63">
                  <c:v>22.68</c:v>
                </c:pt>
                <c:pt idx="64">
                  <c:v>22.73</c:v>
                </c:pt>
                <c:pt idx="65">
                  <c:v>22.78</c:v>
                </c:pt>
                <c:pt idx="66">
                  <c:v>22.88</c:v>
                </c:pt>
                <c:pt idx="67">
                  <c:v>22.66</c:v>
                </c:pt>
                <c:pt idx="68">
                  <c:v>22.88</c:v>
                </c:pt>
                <c:pt idx="69">
                  <c:v>22.73</c:v>
                </c:pt>
                <c:pt idx="70">
                  <c:v>22.71</c:v>
                </c:pt>
                <c:pt idx="71">
                  <c:v>22.73</c:v>
                </c:pt>
                <c:pt idx="72">
                  <c:v>22.76</c:v>
                </c:pt>
                <c:pt idx="73">
                  <c:v>22.63</c:v>
                </c:pt>
                <c:pt idx="74">
                  <c:v>22.73</c:v>
                </c:pt>
                <c:pt idx="75">
                  <c:v>22.73</c:v>
                </c:pt>
                <c:pt idx="76">
                  <c:v>22.76</c:v>
                </c:pt>
                <c:pt idx="77">
                  <c:v>22.73</c:v>
                </c:pt>
                <c:pt idx="78">
                  <c:v>22.78</c:v>
                </c:pt>
                <c:pt idx="79">
                  <c:v>22.83</c:v>
                </c:pt>
                <c:pt idx="80">
                  <c:v>22.71</c:v>
                </c:pt>
                <c:pt idx="81">
                  <c:v>22.76</c:v>
                </c:pt>
                <c:pt idx="82">
                  <c:v>22.76</c:v>
                </c:pt>
                <c:pt idx="83">
                  <c:v>22.76</c:v>
                </c:pt>
                <c:pt idx="84">
                  <c:v>22.78</c:v>
                </c:pt>
                <c:pt idx="85">
                  <c:v>23.01</c:v>
                </c:pt>
                <c:pt idx="86">
                  <c:v>22.71</c:v>
                </c:pt>
                <c:pt idx="87">
                  <c:v>22.78</c:v>
                </c:pt>
                <c:pt idx="88">
                  <c:v>22.76</c:v>
                </c:pt>
                <c:pt idx="89">
                  <c:v>22.81</c:v>
                </c:pt>
                <c:pt idx="90">
                  <c:v>22.71</c:v>
                </c:pt>
                <c:pt idx="91">
                  <c:v>22.71</c:v>
                </c:pt>
                <c:pt idx="92">
                  <c:v>22.71</c:v>
                </c:pt>
                <c:pt idx="93">
                  <c:v>22.93</c:v>
                </c:pt>
                <c:pt idx="94">
                  <c:v>22.71</c:v>
                </c:pt>
                <c:pt idx="95">
                  <c:v>22.68</c:v>
                </c:pt>
                <c:pt idx="96">
                  <c:v>22.68</c:v>
                </c:pt>
                <c:pt idx="97">
                  <c:v>22.73</c:v>
                </c:pt>
                <c:pt idx="98">
                  <c:v>22.71</c:v>
                </c:pt>
                <c:pt idx="99">
                  <c:v>22.68</c:v>
                </c:pt>
                <c:pt idx="100">
                  <c:v>22.76</c:v>
                </c:pt>
                <c:pt idx="101">
                  <c:v>22.63</c:v>
                </c:pt>
                <c:pt idx="102">
                  <c:v>22.71</c:v>
                </c:pt>
                <c:pt idx="103">
                  <c:v>22.71</c:v>
                </c:pt>
                <c:pt idx="104">
                  <c:v>22.66</c:v>
                </c:pt>
                <c:pt idx="105">
                  <c:v>22.68</c:v>
                </c:pt>
                <c:pt idx="106">
                  <c:v>22.63</c:v>
                </c:pt>
                <c:pt idx="107">
                  <c:v>22.76</c:v>
                </c:pt>
                <c:pt idx="108">
                  <c:v>22.73</c:v>
                </c:pt>
                <c:pt idx="109">
                  <c:v>22.78</c:v>
                </c:pt>
                <c:pt idx="110">
                  <c:v>22.78</c:v>
                </c:pt>
                <c:pt idx="111">
                  <c:v>22.68</c:v>
                </c:pt>
                <c:pt idx="112">
                  <c:v>22.68</c:v>
                </c:pt>
                <c:pt idx="113">
                  <c:v>22.71</c:v>
                </c:pt>
                <c:pt idx="114">
                  <c:v>22.68</c:v>
                </c:pt>
                <c:pt idx="115">
                  <c:v>22.66</c:v>
                </c:pt>
                <c:pt idx="116">
                  <c:v>22.63</c:v>
                </c:pt>
                <c:pt idx="117">
                  <c:v>22.63</c:v>
                </c:pt>
                <c:pt idx="118">
                  <c:v>22.68</c:v>
                </c:pt>
                <c:pt idx="119">
                  <c:v>22.71</c:v>
                </c:pt>
                <c:pt idx="120">
                  <c:v>22.73</c:v>
                </c:pt>
                <c:pt idx="121">
                  <c:v>22.56</c:v>
                </c:pt>
                <c:pt idx="122">
                  <c:v>22.76</c:v>
                </c:pt>
                <c:pt idx="123">
                  <c:v>23.11</c:v>
                </c:pt>
                <c:pt idx="124">
                  <c:v>23.52</c:v>
                </c:pt>
                <c:pt idx="125">
                  <c:v>27.76</c:v>
                </c:pt>
                <c:pt idx="126">
                  <c:v>36.15</c:v>
                </c:pt>
                <c:pt idx="127">
                  <c:v>42.06</c:v>
                </c:pt>
                <c:pt idx="128">
                  <c:v>47.68</c:v>
                </c:pt>
                <c:pt idx="129">
                  <c:v>51.4</c:v>
                </c:pt>
                <c:pt idx="130">
                  <c:v>54.4</c:v>
                </c:pt>
                <c:pt idx="131">
                  <c:v>57.23</c:v>
                </c:pt>
                <c:pt idx="132">
                  <c:v>59.3</c:v>
                </c:pt>
                <c:pt idx="133">
                  <c:v>61.21</c:v>
                </c:pt>
                <c:pt idx="134">
                  <c:v>62.98</c:v>
                </c:pt>
                <c:pt idx="135">
                  <c:v>64.37</c:v>
                </c:pt>
                <c:pt idx="136">
                  <c:v>65.65000000000001</c:v>
                </c:pt>
                <c:pt idx="137">
                  <c:v>66.99</c:v>
                </c:pt>
                <c:pt idx="138">
                  <c:v>68.08</c:v>
                </c:pt>
                <c:pt idx="139">
                  <c:v>69.13</c:v>
                </c:pt>
                <c:pt idx="140">
                  <c:v>73.42</c:v>
                </c:pt>
                <c:pt idx="141">
                  <c:v>76.66</c:v>
                </c:pt>
                <c:pt idx="142">
                  <c:v>77.84</c:v>
                </c:pt>
                <c:pt idx="143">
                  <c:v>78.73</c:v>
                </c:pt>
                <c:pt idx="144">
                  <c:v>79.53</c:v>
                </c:pt>
                <c:pt idx="145">
                  <c:v>80.28</c:v>
                </c:pt>
                <c:pt idx="146">
                  <c:v>81.08</c:v>
                </c:pt>
                <c:pt idx="147">
                  <c:v>81.73</c:v>
                </c:pt>
                <c:pt idx="148">
                  <c:v>82.55</c:v>
                </c:pt>
                <c:pt idx="149">
                  <c:v>83.34</c:v>
                </c:pt>
                <c:pt idx="150">
                  <c:v>84.19</c:v>
                </c:pt>
                <c:pt idx="151">
                  <c:v>84.84</c:v>
                </c:pt>
                <c:pt idx="152">
                  <c:v>85.37</c:v>
                </c:pt>
                <c:pt idx="153">
                  <c:v>86.02</c:v>
                </c:pt>
                <c:pt idx="154">
                  <c:v>86.58</c:v>
                </c:pt>
                <c:pt idx="155">
                  <c:v>87.11</c:v>
                </c:pt>
                <c:pt idx="156">
                  <c:v>87.82</c:v>
                </c:pt>
                <c:pt idx="157">
                  <c:v>88.79</c:v>
                </c:pt>
                <c:pt idx="158">
                  <c:v>89.47</c:v>
                </c:pt>
                <c:pt idx="159">
                  <c:v>90.11</c:v>
                </c:pt>
                <c:pt idx="160">
                  <c:v>90.84</c:v>
                </c:pt>
                <c:pt idx="161">
                  <c:v>91.41</c:v>
                </c:pt>
                <c:pt idx="162">
                  <c:v>91.89</c:v>
                </c:pt>
                <c:pt idx="163">
                  <c:v>92.3</c:v>
                </c:pt>
                <c:pt idx="164">
                  <c:v>92.71</c:v>
                </c:pt>
                <c:pt idx="165">
                  <c:v>93.0</c:v>
                </c:pt>
                <c:pt idx="166">
                  <c:v>93.3</c:v>
                </c:pt>
                <c:pt idx="167">
                  <c:v>93.74</c:v>
                </c:pt>
                <c:pt idx="168">
                  <c:v>94.21</c:v>
                </c:pt>
                <c:pt idx="169">
                  <c:v>94.8</c:v>
                </c:pt>
                <c:pt idx="170">
                  <c:v>95.26</c:v>
                </c:pt>
                <c:pt idx="171">
                  <c:v>95.74</c:v>
                </c:pt>
                <c:pt idx="172">
                  <c:v>96.08</c:v>
                </c:pt>
                <c:pt idx="173">
                  <c:v>96.52</c:v>
                </c:pt>
                <c:pt idx="174">
                  <c:v>96.87</c:v>
                </c:pt>
                <c:pt idx="175">
                  <c:v>97.13</c:v>
                </c:pt>
                <c:pt idx="176">
                  <c:v>97.39</c:v>
                </c:pt>
                <c:pt idx="177">
                  <c:v>97.71</c:v>
                </c:pt>
                <c:pt idx="178">
                  <c:v>97.93</c:v>
                </c:pt>
                <c:pt idx="179">
                  <c:v>98.3</c:v>
                </c:pt>
                <c:pt idx="180">
                  <c:v>98.51</c:v>
                </c:pt>
                <c:pt idx="181">
                  <c:v>98.7</c:v>
                </c:pt>
                <c:pt idx="182">
                  <c:v>98.89</c:v>
                </c:pt>
                <c:pt idx="183">
                  <c:v>99.11</c:v>
                </c:pt>
                <c:pt idx="184">
                  <c:v>99.28</c:v>
                </c:pt>
                <c:pt idx="185">
                  <c:v>99.38</c:v>
                </c:pt>
                <c:pt idx="186">
                  <c:v>99.68000000000001</c:v>
                </c:pt>
                <c:pt idx="187">
                  <c:v>99.85</c:v>
                </c:pt>
                <c:pt idx="188">
                  <c:v>100.02</c:v>
                </c:pt>
                <c:pt idx="189">
                  <c:v>100.28</c:v>
                </c:pt>
                <c:pt idx="190">
                  <c:v>100.47</c:v>
                </c:pt>
                <c:pt idx="191">
                  <c:v>100.76</c:v>
                </c:pt>
                <c:pt idx="192">
                  <c:v>100.78</c:v>
                </c:pt>
                <c:pt idx="193">
                  <c:v>100.91</c:v>
                </c:pt>
                <c:pt idx="194">
                  <c:v>100.97</c:v>
                </c:pt>
                <c:pt idx="195">
                  <c:v>101.13</c:v>
                </c:pt>
                <c:pt idx="196">
                  <c:v>101.32</c:v>
                </c:pt>
                <c:pt idx="197">
                  <c:v>101.38</c:v>
                </c:pt>
                <c:pt idx="198">
                  <c:v>101.51</c:v>
                </c:pt>
                <c:pt idx="199">
                  <c:v>101.93</c:v>
                </c:pt>
                <c:pt idx="200">
                  <c:v>102.3</c:v>
                </c:pt>
                <c:pt idx="201">
                  <c:v>102.57</c:v>
                </c:pt>
                <c:pt idx="202">
                  <c:v>102.87</c:v>
                </c:pt>
                <c:pt idx="203">
                  <c:v>103.0</c:v>
                </c:pt>
                <c:pt idx="204">
                  <c:v>103.19</c:v>
                </c:pt>
                <c:pt idx="205">
                  <c:v>103.38</c:v>
                </c:pt>
                <c:pt idx="206">
                  <c:v>103.53</c:v>
                </c:pt>
                <c:pt idx="207">
                  <c:v>103.79</c:v>
                </c:pt>
                <c:pt idx="208">
                  <c:v>103.83</c:v>
                </c:pt>
                <c:pt idx="209">
                  <c:v>103.96</c:v>
                </c:pt>
                <c:pt idx="210">
                  <c:v>104.08</c:v>
                </c:pt>
                <c:pt idx="211">
                  <c:v>104.25</c:v>
                </c:pt>
                <c:pt idx="212">
                  <c:v>104.34</c:v>
                </c:pt>
                <c:pt idx="213">
                  <c:v>104.53</c:v>
                </c:pt>
                <c:pt idx="214">
                  <c:v>104.55</c:v>
                </c:pt>
                <c:pt idx="215">
                  <c:v>104.74</c:v>
                </c:pt>
                <c:pt idx="216">
                  <c:v>104.93</c:v>
                </c:pt>
                <c:pt idx="217">
                  <c:v>104.93</c:v>
                </c:pt>
                <c:pt idx="218">
                  <c:v>105.02</c:v>
                </c:pt>
                <c:pt idx="219">
                  <c:v>105.11</c:v>
                </c:pt>
                <c:pt idx="220">
                  <c:v>105.21</c:v>
                </c:pt>
                <c:pt idx="221">
                  <c:v>105.38</c:v>
                </c:pt>
                <c:pt idx="222">
                  <c:v>105.51</c:v>
                </c:pt>
                <c:pt idx="223">
                  <c:v>105.53</c:v>
                </c:pt>
                <c:pt idx="224">
                  <c:v>105.64</c:v>
                </c:pt>
                <c:pt idx="225">
                  <c:v>105.83</c:v>
                </c:pt>
                <c:pt idx="226">
                  <c:v>105.85</c:v>
                </c:pt>
                <c:pt idx="227">
                  <c:v>105.93</c:v>
                </c:pt>
                <c:pt idx="228">
                  <c:v>105.85</c:v>
                </c:pt>
                <c:pt idx="229">
                  <c:v>106.04</c:v>
                </c:pt>
                <c:pt idx="230">
                  <c:v>106.04</c:v>
                </c:pt>
                <c:pt idx="231">
                  <c:v>106.11</c:v>
                </c:pt>
                <c:pt idx="232">
                  <c:v>106.19</c:v>
                </c:pt>
                <c:pt idx="233">
                  <c:v>106.32</c:v>
                </c:pt>
                <c:pt idx="234">
                  <c:v>106.45</c:v>
                </c:pt>
                <c:pt idx="235">
                  <c:v>106.45</c:v>
                </c:pt>
                <c:pt idx="236">
                  <c:v>106.49</c:v>
                </c:pt>
                <c:pt idx="237">
                  <c:v>106.57</c:v>
                </c:pt>
                <c:pt idx="238">
                  <c:v>106.62</c:v>
                </c:pt>
                <c:pt idx="239">
                  <c:v>106.59</c:v>
                </c:pt>
                <c:pt idx="240">
                  <c:v>106.59</c:v>
                </c:pt>
                <c:pt idx="241">
                  <c:v>106.66</c:v>
                </c:pt>
                <c:pt idx="242">
                  <c:v>106.76</c:v>
                </c:pt>
                <c:pt idx="243">
                  <c:v>106.83</c:v>
                </c:pt>
                <c:pt idx="244">
                  <c:v>105.42</c:v>
                </c:pt>
                <c:pt idx="245">
                  <c:v>104.55</c:v>
                </c:pt>
                <c:pt idx="246">
                  <c:v>103.87</c:v>
                </c:pt>
                <c:pt idx="247">
                  <c:v>103.32</c:v>
                </c:pt>
                <c:pt idx="248">
                  <c:v>102.91</c:v>
                </c:pt>
                <c:pt idx="249">
                  <c:v>102.49</c:v>
                </c:pt>
                <c:pt idx="250">
                  <c:v>102.28</c:v>
                </c:pt>
                <c:pt idx="251">
                  <c:v>102.17</c:v>
                </c:pt>
                <c:pt idx="252">
                  <c:v>101.93</c:v>
                </c:pt>
                <c:pt idx="253">
                  <c:v>101.85</c:v>
                </c:pt>
                <c:pt idx="254">
                  <c:v>101.62</c:v>
                </c:pt>
                <c:pt idx="255">
                  <c:v>101.57</c:v>
                </c:pt>
                <c:pt idx="256">
                  <c:v>101.32</c:v>
                </c:pt>
                <c:pt idx="257">
                  <c:v>101.21</c:v>
                </c:pt>
                <c:pt idx="258">
                  <c:v>101.13</c:v>
                </c:pt>
                <c:pt idx="259">
                  <c:v>100.93</c:v>
                </c:pt>
                <c:pt idx="260">
                  <c:v>100.91</c:v>
                </c:pt>
                <c:pt idx="261">
                  <c:v>100.82</c:v>
                </c:pt>
                <c:pt idx="262">
                  <c:v>100.8</c:v>
                </c:pt>
                <c:pt idx="263">
                  <c:v>100.56</c:v>
                </c:pt>
                <c:pt idx="264">
                  <c:v>100.52</c:v>
                </c:pt>
                <c:pt idx="265">
                  <c:v>100.39</c:v>
                </c:pt>
                <c:pt idx="266">
                  <c:v>100.32</c:v>
                </c:pt>
                <c:pt idx="267">
                  <c:v>100.3</c:v>
                </c:pt>
                <c:pt idx="268">
                  <c:v>100.34</c:v>
                </c:pt>
                <c:pt idx="269">
                  <c:v>100.19</c:v>
                </c:pt>
                <c:pt idx="270">
                  <c:v>100.15</c:v>
                </c:pt>
                <c:pt idx="271">
                  <c:v>100.06</c:v>
                </c:pt>
                <c:pt idx="272">
                  <c:v>100.11</c:v>
                </c:pt>
                <c:pt idx="273">
                  <c:v>99.93</c:v>
                </c:pt>
                <c:pt idx="274">
                  <c:v>99.83</c:v>
                </c:pt>
                <c:pt idx="275">
                  <c:v>99.89</c:v>
                </c:pt>
                <c:pt idx="276">
                  <c:v>99.89</c:v>
                </c:pt>
                <c:pt idx="277">
                  <c:v>99.76</c:v>
                </c:pt>
                <c:pt idx="278">
                  <c:v>99.64</c:v>
                </c:pt>
                <c:pt idx="279">
                  <c:v>99.55</c:v>
                </c:pt>
                <c:pt idx="280">
                  <c:v>99.45</c:v>
                </c:pt>
                <c:pt idx="281">
                  <c:v>99.4</c:v>
                </c:pt>
                <c:pt idx="282">
                  <c:v>99.38</c:v>
                </c:pt>
                <c:pt idx="283">
                  <c:v>99.47</c:v>
                </c:pt>
                <c:pt idx="284">
                  <c:v>99.28</c:v>
                </c:pt>
                <c:pt idx="285">
                  <c:v>99.23</c:v>
                </c:pt>
                <c:pt idx="286">
                  <c:v>99.19</c:v>
                </c:pt>
                <c:pt idx="287">
                  <c:v>99.17</c:v>
                </c:pt>
                <c:pt idx="288">
                  <c:v>99.13</c:v>
                </c:pt>
                <c:pt idx="289">
                  <c:v>99.23</c:v>
                </c:pt>
                <c:pt idx="290">
                  <c:v>99.11</c:v>
                </c:pt>
                <c:pt idx="291">
                  <c:v>99.21</c:v>
                </c:pt>
                <c:pt idx="292">
                  <c:v>99.19</c:v>
                </c:pt>
                <c:pt idx="293">
                  <c:v>99.11</c:v>
                </c:pt>
                <c:pt idx="294">
                  <c:v>99.21</c:v>
                </c:pt>
                <c:pt idx="295">
                  <c:v>99.19</c:v>
                </c:pt>
                <c:pt idx="296">
                  <c:v>99.11</c:v>
                </c:pt>
                <c:pt idx="297">
                  <c:v>99.11</c:v>
                </c:pt>
                <c:pt idx="298">
                  <c:v>99.11</c:v>
                </c:pt>
                <c:pt idx="299">
                  <c:v>99.13</c:v>
                </c:pt>
                <c:pt idx="300">
                  <c:v>99.11</c:v>
                </c:pt>
                <c:pt idx="301">
                  <c:v>99.11</c:v>
                </c:pt>
                <c:pt idx="302">
                  <c:v>99.11</c:v>
                </c:pt>
                <c:pt idx="303">
                  <c:v>99.11</c:v>
                </c:pt>
                <c:pt idx="304">
                  <c:v>99.08</c:v>
                </c:pt>
                <c:pt idx="305">
                  <c:v>99.11</c:v>
                </c:pt>
                <c:pt idx="306">
                  <c:v>99.13</c:v>
                </c:pt>
                <c:pt idx="307">
                  <c:v>99.08</c:v>
                </c:pt>
                <c:pt idx="308">
                  <c:v>99.11</c:v>
                </c:pt>
                <c:pt idx="309">
                  <c:v>99.11</c:v>
                </c:pt>
                <c:pt idx="310">
                  <c:v>99.17</c:v>
                </c:pt>
                <c:pt idx="311">
                  <c:v>99.15000000000001</c:v>
                </c:pt>
                <c:pt idx="312">
                  <c:v>99.11</c:v>
                </c:pt>
                <c:pt idx="313">
                  <c:v>99.02</c:v>
                </c:pt>
                <c:pt idx="314">
                  <c:v>99.15000000000001</c:v>
                </c:pt>
                <c:pt idx="315">
                  <c:v>99.11</c:v>
                </c:pt>
                <c:pt idx="316">
                  <c:v>99.0</c:v>
                </c:pt>
                <c:pt idx="317">
                  <c:v>99.02</c:v>
                </c:pt>
                <c:pt idx="318">
                  <c:v>99.02</c:v>
                </c:pt>
                <c:pt idx="319">
                  <c:v>99.11</c:v>
                </c:pt>
                <c:pt idx="320">
                  <c:v>99.11</c:v>
                </c:pt>
                <c:pt idx="321">
                  <c:v>99.04</c:v>
                </c:pt>
                <c:pt idx="322">
                  <c:v>98.96</c:v>
                </c:pt>
                <c:pt idx="323">
                  <c:v>98.85</c:v>
                </c:pt>
                <c:pt idx="324">
                  <c:v>98.83</c:v>
                </c:pt>
                <c:pt idx="325">
                  <c:v>98.83</c:v>
                </c:pt>
                <c:pt idx="326">
                  <c:v>98.85</c:v>
                </c:pt>
                <c:pt idx="327">
                  <c:v>98.83</c:v>
                </c:pt>
                <c:pt idx="328">
                  <c:v>98.81</c:v>
                </c:pt>
                <c:pt idx="329">
                  <c:v>98.72</c:v>
                </c:pt>
                <c:pt idx="330">
                  <c:v>98.74</c:v>
                </c:pt>
                <c:pt idx="331">
                  <c:v>98.83</c:v>
                </c:pt>
                <c:pt idx="332">
                  <c:v>98.74</c:v>
                </c:pt>
                <c:pt idx="333">
                  <c:v>98.72</c:v>
                </c:pt>
                <c:pt idx="334">
                  <c:v>98.74</c:v>
                </c:pt>
                <c:pt idx="335">
                  <c:v>98.72</c:v>
                </c:pt>
                <c:pt idx="336">
                  <c:v>98.74</c:v>
                </c:pt>
                <c:pt idx="337">
                  <c:v>98.85</c:v>
                </c:pt>
                <c:pt idx="338">
                  <c:v>98.79</c:v>
                </c:pt>
                <c:pt idx="339">
                  <c:v>98.79</c:v>
                </c:pt>
                <c:pt idx="340">
                  <c:v>98.81</c:v>
                </c:pt>
                <c:pt idx="341">
                  <c:v>98.7</c:v>
                </c:pt>
                <c:pt idx="342">
                  <c:v>98.59</c:v>
                </c:pt>
                <c:pt idx="343">
                  <c:v>98.55</c:v>
                </c:pt>
                <c:pt idx="344">
                  <c:v>98.59</c:v>
                </c:pt>
                <c:pt idx="345">
                  <c:v>98.53</c:v>
                </c:pt>
                <c:pt idx="346">
                  <c:v>98.72</c:v>
                </c:pt>
                <c:pt idx="347">
                  <c:v>98.64</c:v>
                </c:pt>
                <c:pt idx="348">
                  <c:v>98.68000000000001</c:v>
                </c:pt>
                <c:pt idx="349">
                  <c:v>98.64</c:v>
                </c:pt>
                <c:pt idx="350">
                  <c:v>98.64</c:v>
                </c:pt>
                <c:pt idx="351">
                  <c:v>98.64</c:v>
                </c:pt>
                <c:pt idx="352">
                  <c:v>98.55</c:v>
                </c:pt>
                <c:pt idx="353">
                  <c:v>98.57</c:v>
                </c:pt>
                <c:pt idx="354">
                  <c:v>98.55</c:v>
                </c:pt>
                <c:pt idx="355">
                  <c:v>98.59</c:v>
                </c:pt>
                <c:pt idx="356">
                  <c:v>98.57</c:v>
                </c:pt>
                <c:pt idx="357">
                  <c:v>98.51</c:v>
                </c:pt>
                <c:pt idx="358">
                  <c:v>98.53</c:v>
                </c:pt>
                <c:pt idx="359">
                  <c:v>98.42</c:v>
                </c:pt>
                <c:pt idx="360">
                  <c:v>98.4</c:v>
                </c:pt>
                <c:pt idx="361">
                  <c:v>98.36</c:v>
                </c:pt>
                <c:pt idx="362">
                  <c:v>98.38</c:v>
                </c:pt>
                <c:pt idx="363">
                  <c:v>98.32</c:v>
                </c:pt>
                <c:pt idx="364">
                  <c:v>98.36</c:v>
                </c:pt>
                <c:pt idx="365">
                  <c:v>98.38</c:v>
                </c:pt>
                <c:pt idx="366">
                  <c:v>97.97</c:v>
                </c:pt>
                <c:pt idx="367">
                  <c:v>97.71</c:v>
                </c:pt>
                <c:pt idx="368">
                  <c:v>97.37</c:v>
                </c:pt>
                <c:pt idx="369">
                  <c:v>97.19</c:v>
                </c:pt>
                <c:pt idx="370">
                  <c:v>97.06</c:v>
                </c:pt>
                <c:pt idx="371">
                  <c:v>96.91</c:v>
                </c:pt>
                <c:pt idx="372">
                  <c:v>96.78</c:v>
                </c:pt>
                <c:pt idx="373">
                  <c:v>96.76</c:v>
                </c:pt>
                <c:pt idx="374">
                  <c:v>96.65000000000001</c:v>
                </c:pt>
                <c:pt idx="375">
                  <c:v>96.56</c:v>
                </c:pt>
                <c:pt idx="376">
                  <c:v>96.5</c:v>
                </c:pt>
                <c:pt idx="377">
                  <c:v>96.41</c:v>
                </c:pt>
                <c:pt idx="378">
                  <c:v>96.28</c:v>
                </c:pt>
                <c:pt idx="379">
                  <c:v>96.24</c:v>
                </c:pt>
                <c:pt idx="380">
                  <c:v>96.24</c:v>
                </c:pt>
                <c:pt idx="381">
                  <c:v>96.24</c:v>
                </c:pt>
                <c:pt idx="382">
                  <c:v>96.26</c:v>
                </c:pt>
                <c:pt idx="383">
                  <c:v>96.13</c:v>
                </c:pt>
                <c:pt idx="384">
                  <c:v>96.19</c:v>
                </c:pt>
                <c:pt idx="385">
                  <c:v>96.13</c:v>
                </c:pt>
                <c:pt idx="386">
                  <c:v>96.08</c:v>
                </c:pt>
                <c:pt idx="387">
                  <c:v>96.0</c:v>
                </c:pt>
                <c:pt idx="388">
                  <c:v>96.04</c:v>
                </c:pt>
                <c:pt idx="389">
                  <c:v>95.97</c:v>
                </c:pt>
                <c:pt idx="390">
                  <c:v>95.95</c:v>
                </c:pt>
                <c:pt idx="391">
                  <c:v>96.06</c:v>
                </c:pt>
                <c:pt idx="392">
                  <c:v>96.11</c:v>
                </c:pt>
                <c:pt idx="393">
                  <c:v>96.06</c:v>
                </c:pt>
                <c:pt idx="394">
                  <c:v>95.95</c:v>
                </c:pt>
                <c:pt idx="395">
                  <c:v>95.95</c:v>
                </c:pt>
                <c:pt idx="396">
                  <c:v>96.0</c:v>
                </c:pt>
                <c:pt idx="397">
                  <c:v>93.13</c:v>
                </c:pt>
                <c:pt idx="398">
                  <c:v>94.95</c:v>
                </c:pt>
                <c:pt idx="399">
                  <c:v>84.71</c:v>
                </c:pt>
                <c:pt idx="400">
                  <c:v>76.73</c:v>
                </c:pt>
                <c:pt idx="401">
                  <c:v>71.26</c:v>
                </c:pt>
                <c:pt idx="402">
                  <c:v>66.72</c:v>
                </c:pt>
                <c:pt idx="403">
                  <c:v>63.69</c:v>
                </c:pt>
                <c:pt idx="404">
                  <c:v>61.32</c:v>
                </c:pt>
                <c:pt idx="405">
                  <c:v>59.1</c:v>
                </c:pt>
                <c:pt idx="406">
                  <c:v>57.42</c:v>
                </c:pt>
                <c:pt idx="407">
                  <c:v>56.07</c:v>
                </c:pt>
                <c:pt idx="408">
                  <c:v>54.58</c:v>
                </c:pt>
                <c:pt idx="409">
                  <c:v>53.33</c:v>
                </c:pt>
                <c:pt idx="410">
                  <c:v>52.4</c:v>
                </c:pt>
                <c:pt idx="411">
                  <c:v>51.28</c:v>
                </c:pt>
                <c:pt idx="412">
                  <c:v>50.35</c:v>
                </c:pt>
                <c:pt idx="413">
                  <c:v>49.4</c:v>
                </c:pt>
                <c:pt idx="414">
                  <c:v>48.51</c:v>
                </c:pt>
                <c:pt idx="415">
                  <c:v>47.68</c:v>
                </c:pt>
                <c:pt idx="416">
                  <c:v>46.82</c:v>
                </c:pt>
                <c:pt idx="417">
                  <c:v>45.91</c:v>
                </c:pt>
                <c:pt idx="418">
                  <c:v>45.15</c:v>
                </c:pt>
                <c:pt idx="419">
                  <c:v>44.46</c:v>
                </c:pt>
                <c:pt idx="420">
                  <c:v>43.56</c:v>
                </c:pt>
                <c:pt idx="421">
                  <c:v>43.2</c:v>
                </c:pt>
                <c:pt idx="422">
                  <c:v>42.39</c:v>
                </c:pt>
                <c:pt idx="423">
                  <c:v>41.8</c:v>
                </c:pt>
                <c:pt idx="424">
                  <c:v>41.25</c:v>
                </c:pt>
                <c:pt idx="425">
                  <c:v>40.7</c:v>
                </c:pt>
                <c:pt idx="426">
                  <c:v>40.08</c:v>
                </c:pt>
                <c:pt idx="427">
                  <c:v>39.56</c:v>
                </c:pt>
                <c:pt idx="428">
                  <c:v>38.99</c:v>
                </c:pt>
                <c:pt idx="429">
                  <c:v>38.49</c:v>
                </c:pt>
                <c:pt idx="430">
                  <c:v>38.08</c:v>
                </c:pt>
                <c:pt idx="431">
                  <c:v>37.56</c:v>
                </c:pt>
                <c:pt idx="432">
                  <c:v>37.2</c:v>
                </c:pt>
                <c:pt idx="433">
                  <c:v>36.76</c:v>
                </c:pt>
                <c:pt idx="434">
                  <c:v>36.3</c:v>
                </c:pt>
                <c:pt idx="435">
                  <c:v>35.99</c:v>
                </c:pt>
                <c:pt idx="436">
                  <c:v>35.7</c:v>
                </c:pt>
                <c:pt idx="437">
                  <c:v>35.25</c:v>
                </c:pt>
                <c:pt idx="438">
                  <c:v>34.89</c:v>
                </c:pt>
                <c:pt idx="439">
                  <c:v>34.54</c:v>
                </c:pt>
                <c:pt idx="440">
                  <c:v>34.2</c:v>
                </c:pt>
                <c:pt idx="441">
                  <c:v>33.93</c:v>
                </c:pt>
                <c:pt idx="442">
                  <c:v>33.67</c:v>
                </c:pt>
                <c:pt idx="443">
                  <c:v>33.35</c:v>
                </c:pt>
                <c:pt idx="444">
                  <c:v>33.15</c:v>
                </c:pt>
                <c:pt idx="445">
                  <c:v>32.86</c:v>
                </c:pt>
                <c:pt idx="446">
                  <c:v>32.59</c:v>
                </c:pt>
                <c:pt idx="447">
                  <c:v>32.35</c:v>
                </c:pt>
                <c:pt idx="448">
                  <c:v>32.13</c:v>
                </c:pt>
                <c:pt idx="449">
                  <c:v>31.89</c:v>
                </c:pt>
                <c:pt idx="450">
                  <c:v>31.69</c:v>
                </c:pt>
                <c:pt idx="451">
                  <c:v>31.42</c:v>
                </c:pt>
                <c:pt idx="452">
                  <c:v>31.23</c:v>
                </c:pt>
                <c:pt idx="453">
                  <c:v>31.03</c:v>
                </c:pt>
                <c:pt idx="454">
                  <c:v>30.84</c:v>
                </c:pt>
                <c:pt idx="455">
                  <c:v>30.69</c:v>
                </c:pt>
                <c:pt idx="456">
                  <c:v>30.42</c:v>
                </c:pt>
                <c:pt idx="457">
                  <c:v>30.28</c:v>
                </c:pt>
                <c:pt idx="458">
                  <c:v>30.08</c:v>
                </c:pt>
                <c:pt idx="459">
                  <c:v>29.91</c:v>
                </c:pt>
                <c:pt idx="460">
                  <c:v>29.76</c:v>
                </c:pt>
                <c:pt idx="461">
                  <c:v>29.67</c:v>
                </c:pt>
                <c:pt idx="462">
                  <c:v>29.54</c:v>
                </c:pt>
                <c:pt idx="463">
                  <c:v>29.35</c:v>
                </c:pt>
                <c:pt idx="464">
                  <c:v>29.35</c:v>
                </c:pt>
                <c:pt idx="465">
                  <c:v>29.18</c:v>
                </c:pt>
                <c:pt idx="466">
                  <c:v>28.91</c:v>
                </c:pt>
                <c:pt idx="467">
                  <c:v>28.76</c:v>
                </c:pt>
                <c:pt idx="468">
                  <c:v>28.67</c:v>
                </c:pt>
                <c:pt idx="469">
                  <c:v>28.57</c:v>
                </c:pt>
                <c:pt idx="470">
                  <c:v>28.45</c:v>
                </c:pt>
                <c:pt idx="471">
                  <c:v>28.37</c:v>
                </c:pt>
                <c:pt idx="472">
                  <c:v>28.25</c:v>
                </c:pt>
                <c:pt idx="473">
                  <c:v>28.13</c:v>
                </c:pt>
                <c:pt idx="474">
                  <c:v>27.98</c:v>
                </c:pt>
                <c:pt idx="475">
                  <c:v>27.91</c:v>
                </c:pt>
                <c:pt idx="476">
                  <c:v>27.79</c:v>
                </c:pt>
                <c:pt idx="477">
                  <c:v>27.67</c:v>
                </c:pt>
                <c:pt idx="478">
                  <c:v>27.45</c:v>
                </c:pt>
                <c:pt idx="479">
                  <c:v>27.54</c:v>
                </c:pt>
                <c:pt idx="480">
                  <c:v>27.42</c:v>
                </c:pt>
                <c:pt idx="481">
                  <c:v>27.35</c:v>
                </c:pt>
                <c:pt idx="482">
                  <c:v>27.25</c:v>
                </c:pt>
                <c:pt idx="483">
                  <c:v>27.25</c:v>
                </c:pt>
                <c:pt idx="484">
                  <c:v>27.18</c:v>
                </c:pt>
                <c:pt idx="485">
                  <c:v>27.18</c:v>
                </c:pt>
                <c:pt idx="486">
                  <c:v>27.03</c:v>
                </c:pt>
                <c:pt idx="487">
                  <c:v>27.03</c:v>
                </c:pt>
                <c:pt idx="488">
                  <c:v>26.93</c:v>
                </c:pt>
                <c:pt idx="489">
                  <c:v>26.88</c:v>
                </c:pt>
                <c:pt idx="490">
                  <c:v>26.91</c:v>
                </c:pt>
                <c:pt idx="491">
                  <c:v>26.88</c:v>
                </c:pt>
                <c:pt idx="492">
                  <c:v>26.83</c:v>
                </c:pt>
                <c:pt idx="493">
                  <c:v>26.73</c:v>
                </c:pt>
                <c:pt idx="494">
                  <c:v>26.68</c:v>
                </c:pt>
                <c:pt idx="495">
                  <c:v>26.68</c:v>
                </c:pt>
                <c:pt idx="496">
                  <c:v>26.56</c:v>
                </c:pt>
                <c:pt idx="497">
                  <c:v>26.58</c:v>
                </c:pt>
                <c:pt idx="498">
                  <c:v>26.51</c:v>
                </c:pt>
                <c:pt idx="499">
                  <c:v>26.43</c:v>
                </c:pt>
                <c:pt idx="500">
                  <c:v>26.43</c:v>
                </c:pt>
                <c:pt idx="501">
                  <c:v>26.36</c:v>
                </c:pt>
                <c:pt idx="502">
                  <c:v>26.33</c:v>
                </c:pt>
                <c:pt idx="503">
                  <c:v>26.28</c:v>
                </c:pt>
                <c:pt idx="504">
                  <c:v>26.26</c:v>
                </c:pt>
                <c:pt idx="505">
                  <c:v>26.16</c:v>
                </c:pt>
                <c:pt idx="506">
                  <c:v>26.18</c:v>
                </c:pt>
                <c:pt idx="507">
                  <c:v>26.11</c:v>
                </c:pt>
                <c:pt idx="508">
                  <c:v>26.03</c:v>
                </c:pt>
                <c:pt idx="509">
                  <c:v>26.03</c:v>
                </c:pt>
                <c:pt idx="510">
                  <c:v>26.01</c:v>
                </c:pt>
                <c:pt idx="511">
                  <c:v>25.89</c:v>
                </c:pt>
                <c:pt idx="512">
                  <c:v>25.86</c:v>
                </c:pt>
                <c:pt idx="513">
                  <c:v>25.84</c:v>
                </c:pt>
                <c:pt idx="514">
                  <c:v>25.79</c:v>
                </c:pt>
                <c:pt idx="515">
                  <c:v>25.71</c:v>
                </c:pt>
                <c:pt idx="516">
                  <c:v>25.71</c:v>
                </c:pt>
                <c:pt idx="517">
                  <c:v>25.67</c:v>
                </c:pt>
                <c:pt idx="518">
                  <c:v>25.74</c:v>
                </c:pt>
                <c:pt idx="519">
                  <c:v>25.74</c:v>
                </c:pt>
                <c:pt idx="520">
                  <c:v>25.67</c:v>
                </c:pt>
                <c:pt idx="521">
                  <c:v>25.67</c:v>
                </c:pt>
                <c:pt idx="522">
                  <c:v>25.62</c:v>
                </c:pt>
                <c:pt idx="523">
                  <c:v>25.62</c:v>
                </c:pt>
                <c:pt idx="524">
                  <c:v>25.62</c:v>
                </c:pt>
                <c:pt idx="525">
                  <c:v>25.5</c:v>
                </c:pt>
                <c:pt idx="526">
                  <c:v>25.52</c:v>
                </c:pt>
                <c:pt idx="527">
                  <c:v>25.45</c:v>
                </c:pt>
                <c:pt idx="528">
                  <c:v>25.4</c:v>
                </c:pt>
                <c:pt idx="529">
                  <c:v>25.47</c:v>
                </c:pt>
                <c:pt idx="530">
                  <c:v>25.45</c:v>
                </c:pt>
                <c:pt idx="531">
                  <c:v>25.42</c:v>
                </c:pt>
                <c:pt idx="532">
                  <c:v>25.3</c:v>
                </c:pt>
                <c:pt idx="533">
                  <c:v>25.3</c:v>
                </c:pt>
                <c:pt idx="534">
                  <c:v>25.3</c:v>
                </c:pt>
                <c:pt idx="535">
                  <c:v>25.47</c:v>
                </c:pt>
                <c:pt idx="536">
                  <c:v>25.5</c:v>
                </c:pt>
                <c:pt idx="537">
                  <c:v>25.62</c:v>
                </c:pt>
                <c:pt idx="538">
                  <c:v>25.59</c:v>
                </c:pt>
                <c:pt idx="539">
                  <c:v>25.69</c:v>
                </c:pt>
                <c:pt idx="540">
                  <c:v>25.81</c:v>
                </c:pt>
                <c:pt idx="541">
                  <c:v>25.67</c:v>
                </c:pt>
                <c:pt idx="542">
                  <c:v>25.76</c:v>
                </c:pt>
                <c:pt idx="543">
                  <c:v>25.62</c:v>
                </c:pt>
                <c:pt idx="544">
                  <c:v>25.59</c:v>
                </c:pt>
                <c:pt idx="545">
                  <c:v>25.54</c:v>
                </c:pt>
                <c:pt idx="546">
                  <c:v>25.57</c:v>
                </c:pt>
                <c:pt idx="547">
                  <c:v>25.47</c:v>
                </c:pt>
                <c:pt idx="548">
                  <c:v>25.45</c:v>
                </c:pt>
                <c:pt idx="549">
                  <c:v>25.4</c:v>
                </c:pt>
                <c:pt idx="550">
                  <c:v>25.28</c:v>
                </c:pt>
                <c:pt idx="551">
                  <c:v>25.25</c:v>
                </c:pt>
                <c:pt idx="552">
                  <c:v>25.32</c:v>
                </c:pt>
                <c:pt idx="553">
                  <c:v>25.3</c:v>
                </c:pt>
                <c:pt idx="554">
                  <c:v>25.2</c:v>
                </c:pt>
                <c:pt idx="555">
                  <c:v>25.15</c:v>
                </c:pt>
                <c:pt idx="556">
                  <c:v>25.18</c:v>
                </c:pt>
                <c:pt idx="557">
                  <c:v>25.13</c:v>
                </c:pt>
                <c:pt idx="558">
                  <c:v>25.11</c:v>
                </c:pt>
                <c:pt idx="559">
                  <c:v>25.13</c:v>
                </c:pt>
                <c:pt idx="560">
                  <c:v>25.06</c:v>
                </c:pt>
                <c:pt idx="561">
                  <c:v>25.01</c:v>
                </c:pt>
                <c:pt idx="562">
                  <c:v>24.96</c:v>
                </c:pt>
                <c:pt idx="563">
                  <c:v>24.98</c:v>
                </c:pt>
                <c:pt idx="564">
                  <c:v>24.96</c:v>
                </c:pt>
                <c:pt idx="565">
                  <c:v>24.93</c:v>
                </c:pt>
                <c:pt idx="566">
                  <c:v>24.98</c:v>
                </c:pt>
                <c:pt idx="567">
                  <c:v>25.01</c:v>
                </c:pt>
                <c:pt idx="568">
                  <c:v>24.98</c:v>
                </c:pt>
                <c:pt idx="569">
                  <c:v>24.88</c:v>
                </c:pt>
                <c:pt idx="570">
                  <c:v>24.88</c:v>
                </c:pt>
                <c:pt idx="571">
                  <c:v>24.88</c:v>
                </c:pt>
                <c:pt idx="572">
                  <c:v>24.88</c:v>
                </c:pt>
                <c:pt idx="573">
                  <c:v>24.83</c:v>
                </c:pt>
                <c:pt idx="574">
                  <c:v>24.78</c:v>
                </c:pt>
                <c:pt idx="575">
                  <c:v>24.86</c:v>
                </c:pt>
                <c:pt idx="576">
                  <c:v>24.81</c:v>
                </c:pt>
                <c:pt idx="577">
                  <c:v>24.81</c:v>
                </c:pt>
                <c:pt idx="578">
                  <c:v>24.81</c:v>
                </c:pt>
                <c:pt idx="579">
                  <c:v>24.76</c:v>
                </c:pt>
                <c:pt idx="580">
                  <c:v>24.73</c:v>
                </c:pt>
                <c:pt idx="581">
                  <c:v>24.63</c:v>
                </c:pt>
                <c:pt idx="582">
                  <c:v>24.58</c:v>
                </c:pt>
                <c:pt idx="583">
                  <c:v>24.58</c:v>
                </c:pt>
                <c:pt idx="584">
                  <c:v>24.56</c:v>
                </c:pt>
                <c:pt idx="585">
                  <c:v>24.53</c:v>
                </c:pt>
                <c:pt idx="586">
                  <c:v>24.51</c:v>
                </c:pt>
                <c:pt idx="587">
                  <c:v>24.53</c:v>
                </c:pt>
                <c:pt idx="588">
                  <c:v>24.48</c:v>
                </c:pt>
                <c:pt idx="589">
                  <c:v>24.38</c:v>
                </c:pt>
                <c:pt idx="590">
                  <c:v>24.41</c:v>
                </c:pt>
                <c:pt idx="591">
                  <c:v>24.43</c:v>
                </c:pt>
                <c:pt idx="592">
                  <c:v>24.31</c:v>
                </c:pt>
                <c:pt idx="593">
                  <c:v>24.38</c:v>
                </c:pt>
                <c:pt idx="594">
                  <c:v>24.28</c:v>
                </c:pt>
                <c:pt idx="595">
                  <c:v>24.28</c:v>
                </c:pt>
                <c:pt idx="596">
                  <c:v>24.23</c:v>
                </c:pt>
                <c:pt idx="597">
                  <c:v>24.26</c:v>
                </c:pt>
                <c:pt idx="598">
                  <c:v>24.23</c:v>
                </c:pt>
                <c:pt idx="599">
                  <c:v>24.18</c:v>
                </c:pt>
                <c:pt idx="600">
                  <c:v>24.21</c:v>
                </c:pt>
                <c:pt idx="601">
                  <c:v>24.21</c:v>
                </c:pt>
                <c:pt idx="602">
                  <c:v>24.13</c:v>
                </c:pt>
                <c:pt idx="603">
                  <c:v>24.18</c:v>
                </c:pt>
                <c:pt idx="604">
                  <c:v>24.18</c:v>
                </c:pt>
                <c:pt idx="605">
                  <c:v>24.16</c:v>
                </c:pt>
                <c:pt idx="606">
                  <c:v>24.13</c:v>
                </c:pt>
                <c:pt idx="607">
                  <c:v>24.08</c:v>
                </c:pt>
                <c:pt idx="608">
                  <c:v>24.01</c:v>
                </c:pt>
                <c:pt idx="609">
                  <c:v>23.98</c:v>
                </c:pt>
                <c:pt idx="610">
                  <c:v>24.01</c:v>
                </c:pt>
                <c:pt idx="611">
                  <c:v>23.98</c:v>
                </c:pt>
                <c:pt idx="612">
                  <c:v>23.91</c:v>
                </c:pt>
                <c:pt idx="613">
                  <c:v>23.98</c:v>
                </c:pt>
                <c:pt idx="614">
                  <c:v>23.93</c:v>
                </c:pt>
                <c:pt idx="615">
                  <c:v>23.93</c:v>
                </c:pt>
                <c:pt idx="616">
                  <c:v>23.93</c:v>
                </c:pt>
                <c:pt idx="617">
                  <c:v>23.96</c:v>
                </c:pt>
                <c:pt idx="618">
                  <c:v>23.93</c:v>
                </c:pt>
                <c:pt idx="619">
                  <c:v>23.89</c:v>
                </c:pt>
                <c:pt idx="620">
                  <c:v>23.79</c:v>
                </c:pt>
                <c:pt idx="621">
                  <c:v>23.81</c:v>
                </c:pt>
                <c:pt idx="622">
                  <c:v>23.81</c:v>
                </c:pt>
                <c:pt idx="623">
                  <c:v>23.84</c:v>
                </c:pt>
                <c:pt idx="624">
                  <c:v>23.84</c:v>
                </c:pt>
                <c:pt idx="625">
                  <c:v>23.81</c:v>
                </c:pt>
                <c:pt idx="626">
                  <c:v>23.86</c:v>
                </c:pt>
                <c:pt idx="627">
                  <c:v>23.86</c:v>
                </c:pt>
                <c:pt idx="628">
                  <c:v>23.81</c:v>
                </c:pt>
                <c:pt idx="629">
                  <c:v>23.69</c:v>
                </c:pt>
                <c:pt idx="630">
                  <c:v>23.67</c:v>
                </c:pt>
                <c:pt idx="631">
                  <c:v>23.62</c:v>
                </c:pt>
                <c:pt idx="632">
                  <c:v>23.62</c:v>
                </c:pt>
                <c:pt idx="633">
                  <c:v>23.62</c:v>
                </c:pt>
                <c:pt idx="634">
                  <c:v>23.57</c:v>
                </c:pt>
                <c:pt idx="635">
                  <c:v>23.47</c:v>
                </c:pt>
                <c:pt idx="636">
                  <c:v>23.47</c:v>
                </c:pt>
                <c:pt idx="637">
                  <c:v>23.54</c:v>
                </c:pt>
                <c:pt idx="638">
                  <c:v>23.5</c:v>
                </c:pt>
                <c:pt idx="639">
                  <c:v>23.45</c:v>
                </c:pt>
                <c:pt idx="640">
                  <c:v>23.52</c:v>
                </c:pt>
                <c:pt idx="641">
                  <c:v>23.5</c:v>
                </c:pt>
                <c:pt idx="642">
                  <c:v>23.45</c:v>
                </c:pt>
                <c:pt idx="643">
                  <c:v>23.45</c:v>
                </c:pt>
                <c:pt idx="644">
                  <c:v>23.45</c:v>
                </c:pt>
                <c:pt idx="645">
                  <c:v>23.42</c:v>
                </c:pt>
                <c:pt idx="646">
                  <c:v>23.45</c:v>
                </c:pt>
                <c:pt idx="647">
                  <c:v>23.37</c:v>
                </c:pt>
                <c:pt idx="648">
                  <c:v>23.35</c:v>
                </c:pt>
                <c:pt idx="649">
                  <c:v>23.4</c:v>
                </c:pt>
                <c:pt idx="650">
                  <c:v>23.35</c:v>
                </c:pt>
                <c:pt idx="651">
                  <c:v>23.23</c:v>
                </c:pt>
                <c:pt idx="652">
                  <c:v>23.23</c:v>
                </c:pt>
                <c:pt idx="653">
                  <c:v>23.2</c:v>
                </c:pt>
                <c:pt idx="654">
                  <c:v>23.2</c:v>
                </c:pt>
                <c:pt idx="655">
                  <c:v>23.25</c:v>
                </c:pt>
                <c:pt idx="656">
                  <c:v>23.18</c:v>
                </c:pt>
                <c:pt idx="657">
                  <c:v>23.23</c:v>
                </c:pt>
                <c:pt idx="658">
                  <c:v>23.13</c:v>
                </c:pt>
                <c:pt idx="659">
                  <c:v>23.11</c:v>
                </c:pt>
                <c:pt idx="660">
                  <c:v>23.11</c:v>
                </c:pt>
                <c:pt idx="661">
                  <c:v>23.15</c:v>
                </c:pt>
                <c:pt idx="662">
                  <c:v>23.15</c:v>
                </c:pt>
                <c:pt idx="663">
                  <c:v>23.06</c:v>
                </c:pt>
                <c:pt idx="664">
                  <c:v>23.11</c:v>
                </c:pt>
                <c:pt idx="665">
                  <c:v>23.15</c:v>
                </c:pt>
                <c:pt idx="666">
                  <c:v>23.06</c:v>
                </c:pt>
                <c:pt idx="667">
                  <c:v>23.08</c:v>
                </c:pt>
                <c:pt idx="668">
                  <c:v>23.06</c:v>
                </c:pt>
                <c:pt idx="669">
                  <c:v>23.08</c:v>
                </c:pt>
                <c:pt idx="670">
                  <c:v>23.08</c:v>
                </c:pt>
                <c:pt idx="671">
                  <c:v>23.11</c:v>
                </c:pt>
                <c:pt idx="672">
                  <c:v>23.11</c:v>
                </c:pt>
                <c:pt idx="673">
                  <c:v>23.06</c:v>
                </c:pt>
                <c:pt idx="674">
                  <c:v>23.03</c:v>
                </c:pt>
                <c:pt idx="675">
                  <c:v>23.03</c:v>
                </c:pt>
                <c:pt idx="676">
                  <c:v>22.93</c:v>
                </c:pt>
                <c:pt idx="677">
                  <c:v>22.93</c:v>
                </c:pt>
                <c:pt idx="678">
                  <c:v>22.91</c:v>
                </c:pt>
                <c:pt idx="679">
                  <c:v>22.91</c:v>
                </c:pt>
                <c:pt idx="680">
                  <c:v>22.93</c:v>
                </c:pt>
                <c:pt idx="681">
                  <c:v>22.91</c:v>
                </c:pt>
                <c:pt idx="682">
                  <c:v>22.91</c:v>
                </c:pt>
                <c:pt idx="683">
                  <c:v>23.01</c:v>
                </c:pt>
                <c:pt idx="684">
                  <c:v>22.93</c:v>
                </c:pt>
                <c:pt idx="685">
                  <c:v>22.96</c:v>
                </c:pt>
                <c:pt idx="686">
                  <c:v>22.98</c:v>
                </c:pt>
                <c:pt idx="687">
                  <c:v>22.96</c:v>
                </c:pt>
                <c:pt idx="688">
                  <c:v>22.88</c:v>
                </c:pt>
                <c:pt idx="689">
                  <c:v>22.88</c:v>
                </c:pt>
                <c:pt idx="690">
                  <c:v>22.88</c:v>
                </c:pt>
                <c:pt idx="691">
                  <c:v>22.91</c:v>
                </c:pt>
                <c:pt idx="692">
                  <c:v>22.88</c:v>
                </c:pt>
                <c:pt idx="693">
                  <c:v>22.91</c:v>
                </c:pt>
                <c:pt idx="694">
                  <c:v>22.91</c:v>
                </c:pt>
                <c:pt idx="695">
                  <c:v>22.91</c:v>
                </c:pt>
                <c:pt idx="696">
                  <c:v>22.91</c:v>
                </c:pt>
                <c:pt idx="697">
                  <c:v>22.86</c:v>
                </c:pt>
                <c:pt idx="698">
                  <c:v>22.88</c:v>
                </c:pt>
                <c:pt idx="699">
                  <c:v>22.88</c:v>
                </c:pt>
                <c:pt idx="700">
                  <c:v>22.93</c:v>
                </c:pt>
                <c:pt idx="701">
                  <c:v>22.86</c:v>
                </c:pt>
                <c:pt idx="702">
                  <c:v>22.98</c:v>
                </c:pt>
                <c:pt idx="703">
                  <c:v>22.76</c:v>
                </c:pt>
                <c:pt idx="704">
                  <c:v>22.73</c:v>
                </c:pt>
                <c:pt idx="705">
                  <c:v>22.71</c:v>
                </c:pt>
                <c:pt idx="706">
                  <c:v>22.63</c:v>
                </c:pt>
                <c:pt idx="707">
                  <c:v>22.66</c:v>
                </c:pt>
                <c:pt idx="708">
                  <c:v>22.61</c:v>
                </c:pt>
                <c:pt idx="709">
                  <c:v>22.68</c:v>
                </c:pt>
                <c:pt idx="710">
                  <c:v>22.63</c:v>
                </c:pt>
                <c:pt idx="711">
                  <c:v>22.66</c:v>
                </c:pt>
                <c:pt idx="712">
                  <c:v>22.68</c:v>
                </c:pt>
                <c:pt idx="713">
                  <c:v>22.71</c:v>
                </c:pt>
                <c:pt idx="714">
                  <c:v>22.63</c:v>
                </c:pt>
                <c:pt idx="715">
                  <c:v>22.68</c:v>
                </c:pt>
                <c:pt idx="716">
                  <c:v>22.63</c:v>
                </c:pt>
                <c:pt idx="717">
                  <c:v>22.56</c:v>
                </c:pt>
                <c:pt idx="718">
                  <c:v>22.63</c:v>
                </c:pt>
                <c:pt idx="719">
                  <c:v>22.63</c:v>
                </c:pt>
                <c:pt idx="720">
                  <c:v>22.66</c:v>
                </c:pt>
                <c:pt idx="721">
                  <c:v>22.68</c:v>
                </c:pt>
                <c:pt idx="722">
                  <c:v>22.66</c:v>
                </c:pt>
                <c:pt idx="723">
                  <c:v>22.76</c:v>
                </c:pt>
                <c:pt idx="724">
                  <c:v>22.66</c:v>
                </c:pt>
                <c:pt idx="725">
                  <c:v>22.66</c:v>
                </c:pt>
                <c:pt idx="726">
                  <c:v>22.68</c:v>
                </c:pt>
                <c:pt idx="727">
                  <c:v>22.66</c:v>
                </c:pt>
                <c:pt idx="728">
                  <c:v>22.66</c:v>
                </c:pt>
                <c:pt idx="729">
                  <c:v>22.66</c:v>
                </c:pt>
                <c:pt idx="730">
                  <c:v>22.66</c:v>
                </c:pt>
                <c:pt idx="731">
                  <c:v>22.68</c:v>
                </c:pt>
                <c:pt idx="732">
                  <c:v>22.63</c:v>
                </c:pt>
                <c:pt idx="733">
                  <c:v>22.63</c:v>
                </c:pt>
                <c:pt idx="734">
                  <c:v>22.68</c:v>
                </c:pt>
                <c:pt idx="735">
                  <c:v>22.63</c:v>
                </c:pt>
                <c:pt idx="736">
                  <c:v>22.63</c:v>
                </c:pt>
                <c:pt idx="737">
                  <c:v>22.61</c:v>
                </c:pt>
                <c:pt idx="738">
                  <c:v>22.63</c:v>
                </c:pt>
                <c:pt idx="739">
                  <c:v>22.63</c:v>
                </c:pt>
                <c:pt idx="740">
                  <c:v>22.61</c:v>
                </c:pt>
                <c:pt idx="741">
                  <c:v>22.63</c:v>
                </c:pt>
                <c:pt idx="742">
                  <c:v>22.63</c:v>
                </c:pt>
                <c:pt idx="743">
                  <c:v>22.63</c:v>
                </c:pt>
                <c:pt idx="744">
                  <c:v>22.66</c:v>
                </c:pt>
                <c:pt idx="745">
                  <c:v>22.66</c:v>
                </c:pt>
                <c:pt idx="746">
                  <c:v>22.68</c:v>
                </c:pt>
                <c:pt idx="747">
                  <c:v>22.63</c:v>
                </c:pt>
                <c:pt idx="748">
                  <c:v>22.66</c:v>
                </c:pt>
                <c:pt idx="749">
                  <c:v>22.68</c:v>
                </c:pt>
                <c:pt idx="750">
                  <c:v>22.68</c:v>
                </c:pt>
                <c:pt idx="751">
                  <c:v>22.61</c:v>
                </c:pt>
                <c:pt idx="752">
                  <c:v>22.66</c:v>
                </c:pt>
                <c:pt idx="753">
                  <c:v>22.68</c:v>
                </c:pt>
                <c:pt idx="754">
                  <c:v>22.66</c:v>
                </c:pt>
                <c:pt idx="755">
                  <c:v>22.68</c:v>
                </c:pt>
                <c:pt idx="756">
                  <c:v>22.68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9037872"/>
        <c:axId val="1359774352"/>
      </c:scatterChart>
      <c:valAx>
        <c:axId val="1359037872"/>
        <c:scaling>
          <c:orientation val="minMax"/>
          <c:max val="130.0"/>
          <c:min val="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venir Next" charset="0"/>
                    <a:ea typeface="Avenir Next" charset="0"/>
                    <a:cs typeface="Avenir Next" charset="0"/>
                  </a:defRPr>
                </a:pPr>
                <a:r>
                  <a:rPr lang="en-US"/>
                  <a:t>Time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venir Next" charset="0"/>
                  <a:ea typeface="Avenir Next" charset="0"/>
                  <a:cs typeface="Avenir Next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Next" charset="0"/>
                <a:ea typeface="Avenir Next" charset="0"/>
                <a:cs typeface="Avenir Next" charset="0"/>
              </a:defRPr>
            </a:pPr>
            <a:endParaRPr lang="en-US"/>
          </a:p>
        </c:txPr>
        <c:crossAx val="1359774352"/>
        <c:crosses val="autoZero"/>
        <c:crossBetween val="midCat"/>
        <c:majorUnit val="10.0"/>
      </c:valAx>
      <c:valAx>
        <c:axId val="1359774352"/>
        <c:scaling>
          <c:orientation val="minMax"/>
          <c:max val="12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venir Next" charset="0"/>
                    <a:ea typeface="Avenir Next" charset="0"/>
                    <a:cs typeface="Avenir Next" charset="0"/>
                  </a:defRPr>
                </a:pPr>
                <a:r>
                  <a:rPr lang="en-US"/>
                  <a:t>RH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venir Next" charset="0"/>
                  <a:ea typeface="Avenir Next" charset="0"/>
                  <a:cs typeface="Avenir Next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Next" charset="0"/>
                <a:ea typeface="Avenir Next" charset="0"/>
                <a:cs typeface="Avenir Next" charset="0"/>
              </a:defRPr>
            </a:pPr>
            <a:endParaRPr lang="en-US"/>
          </a:p>
        </c:txPr>
        <c:crossAx val="1359037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Avenir Next" charset="0"/>
          <a:ea typeface="Avenir Next" charset="0"/>
          <a:cs typeface="Avenir Next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Data!$G$1</c:f>
              <c:strCache>
                <c:ptCount val="1"/>
                <c:pt idx="0">
                  <c:v>RH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Data!$J$2:$J$757</c:f>
              <c:numCache>
                <c:formatCode>General</c:formatCode>
                <c:ptCount val="756"/>
                <c:pt idx="0">
                  <c:v>0.166916666666667</c:v>
                </c:pt>
                <c:pt idx="1">
                  <c:v>0.334633333333333</c:v>
                </c:pt>
                <c:pt idx="2">
                  <c:v>0.50155</c:v>
                </c:pt>
                <c:pt idx="3">
                  <c:v>0.668483333333333</c:v>
                </c:pt>
                <c:pt idx="4">
                  <c:v>0.83515</c:v>
                </c:pt>
                <c:pt idx="5">
                  <c:v>1.002083333333333</c:v>
                </c:pt>
                <c:pt idx="6">
                  <c:v>1.169</c:v>
                </c:pt>
                <c:pt idx="7">
                  <c:v>1.335933333333333</c:v>
                </c:pt>
                <c:pt idx="8">
                  <c:v>1.50285</c:v>
                </c:pt>
                <c:pt idx="9">
                  <c:v>1.669516666666667</c:v>
                </c:pt>
                <c:pt idx="10">
                  <c:v>1.83645</c:v>
                </c:pt>
                <c:pt idx="11">
                  <c:v>2.003383333333333</c:v>
                </c:pt>
                <c:pt idx="12">
                  <c:v>2.1703</c:v>
                </c:pt>
                <c:pt idx="13">
                  <c:v>2.337233333333333</c:v>
                </c:pt>
                <c:pt idx="14">
                  <c:v>2.504166666666667</c:v>
                </c:pt>
                <c:pt idx="15">
                  <c:v>2.670833333333333</c:v>
                </c:pt>
                <c:pt idx="16">
                  <c:v>2.83775</c:v>
                </c:pt>
                <c:pt idx="17">
                  <c:v>3.004683333333333</c:v>
                </c:pt>
                <c:pt idx="18">
                  <c:v>3.1716</c:v>
                </c:pt>
                <c:pt idx="19">
                  <c:v>3.338533333333333</c:v>
                </c:pt>
                <c:pt idx="20">
                  <c:v>3.505466666666667</c:v>
                </c:pt>
                <c:pt idx="21">
                  <c:v>3.672383333333333</c:v>
                </c:pt>
                <c:pt idx="22">
                  <c:v>3.83905</c:v>
                </c:pt>
                <c:pt idx="23">
                  <c:v>4.005983333333334</c:v>
                </c:pt>
                <c:pt idx="24">
                  <c:v>4.172916666666667</c:v>
                </c:pt>
                <c:pt idx="25">
                  <c:v>4.339833333333332</c:v>
                </c:pt>
                <c:pt idx="26">
                  <c:v>4.506766666666666</c:v>
                </c:pt>
                <c:pt idx="27">
                  <c:v>4.673683333333332</c:v>
                </c:pt>
                <c:pt idx="28">
                  <c:v>4.840616666666667</c:v>
                </c:pt>
                <c:pt idx="29">
                  <c:v>5.007549999999999</c:v>
                </c:pt>
                <c:pt idx="30">
                  <c:v>5.174216666666666</c:v>
                </c:pt>
                <c:pt idx="31">
                  <c:v>5.341133333333333</c:v>
                </c:pt>
                <c:pt idx="32">
                  <c:v>5.508066666666666</c:v>
                </c:pt>
                <c:pt idx="33">
                  <c:v>5.675</c:v>
                </c:pt>
                <c:pt idx="34">
                  <c:v>5.841916666666666</c:v>
                </c:pt>
                <c:pt idx="35">
                  <c:v>6.00885</c:v>
                </c:pt>
                <c:pt idx="36">
                  <c:v>6.175766666666666</c:v>
                </c:pt>
                <c:pt idx="37">
                  <c:v>6.342433333333333</c:v>
                </c:pt>
                <c:pt idx="38">
                  <c:v>6.509366666666666</c:v>
                </c:pt>
                <c:pt idx="39">
                  <c:v>6.6763</c:v>
                </c:pt>
                <c:pt idx="40">
                  <c:v>6.843216666666667</c:v>
                </c:pt>
                <c:pt idx="41">
                  <c:v>7.010149999999999</c:v>
                </c:pt>
                <c:pt idx="42">
                  <c:v>7.177083333333333</c:v>
                </c:pt>
                <c:pt idx="43">
                  <c:v>7.343999999999999</c:v>
                </c:pt>
                <c:pt idx="44">
                  <c:v>7.510666666666666</c:v>
                </c:pt>
                <c:pt idx="45">
                  <c:v>7.6776</c:v>
                </c:pt>
                <c:pt idx="46">
                  <c:v>7.844516666666666</c:v>
                </c:pt>
                <c:pt idx="47">
                  <c:v>8.01145</c:v>
                </c:pt>
                <c:pt idx="48">
                  <c:v>8.178383333333333</c:v>
                </c:pt>
                <c:pt idx="49">
                  <c:v>8.3453</c:v>
                </c:pt>
                <c:pt idx="50">
                  <c:v>8.511966666666667</c:v>
                </c:pt>
                <c:pt idx="51">
                  <c:v>8.6789</c:v>
                </c:pt>
                <c:pt idx="52">
                  <c:v>8.845833333333333</c:v>
                </c:pt>
                <c:pt idx="53">
                  <c:v>9.01275</c:v>
                </c:pt>
                <c:pt idx="54">
                  <c:v>9.179683333333333</c:v>
                </c:pt>
                <c:pt idx="55">
                  <c:v>9.3466</c:v>
                </c:pt>
                <c:pt idx="56">
                  <c:v>9.513266666666668</c:v>
                </c:pt>
                <c:pt idx="57">
                  <c:v>9.680200000000001</c:v>
                </c:pt>
                <c:pt idx="58">
                  <c:v>9.847133333333333</c:v>
                </c:pt>
                <c:pt idx="59">
                  <c:v>10.01405</c:v>
                </c:pt>
                <c:pt idx="60">
                  <c:v>10.18098333333333</c:v>
                </c:pt>
                <c:pt idx="61">
                  <c:v>10.34791666666667</c:v>
                </c:pt>
                <c:pt idx="62">
                  <c:v>10.51483333333333</c:v>
                </c:pt>
                <c:pt idx="63">
                  <c:v>10.6815</c:v>
                </c:pt>
                <c:pt idx="64">
                  <c:v>10.84843333333333</c:v>
                </c:pt>
                <c:pt idx="65">
                  <c:v>11.01535</c:v>
                </c:pt>
                <c:pt idx="66">
                  <c:v>11.18228333333333</c:v>
                </c:pt>
                <c:pt idx="67">
                  <c:v>11.34921666666667</c:v>
                </c:pt>
                <c:pt idx="68">
                  <c:v>11.51613333333333</c:v>
                </c:pt>
                <c:pt idx="69">
                  <c:v>11.6828</c:v>
                </c:pt>
                <c:pt idx="70">
                  <c:v>11.84973333333333</c:v>
                </c:pt>
                <c:pt idx="71">
                  <c:v>12.01666666666667</c:v>
                </c:pt>
                <c:pt idx="72">
                  <c:v>12.18358333333333</c:v>
                </c:pt>
                <c:pt idx="73">
                  <c:v>12.35051666666667</c:v>
                </c:pt>
                <c:pt idx="74">
                  <c:v>12.51718333333333</c:v>
                </c:pt>
                <c:pt idx="75">
                  <c:v>12.6841</c:v>
                </c:pt>
                <c:pt idx="76">
                  <c:v>12.85103333333333</c:v>
                </c:pt>
                <c:pt idx="77">
                  <c:v>13.01796666666667</c:v>
                </c:pt>
                <c:pt idx="78">
                  <c:v>13.18488333333333</c:v>
                </c:pt>
                <c:pt idx="79">
                  <c:v>13.35181666666667</c:v>
                </c:pt>
                <c:pt idx="80">
                  <c:v>13.51875</c:v>
                </c:pt>
                <c:pt idx="81">
                  <c:v>13.68541666666667</c:v>
                </c:pt>
                <c:pt idx="82">
                  <c:v>13.85233333333333</c:v>
                </c:pt>
                <c:pt idx="83">
                  <c:v>14.01926666666666</c:v>
                </c:pt>
                <c:pt idx="84">
                  <c:v>14.18618333333333</c:v>
                </c:pt>
                <c:pt idx="85">
                  <c:v>14.35311666666667</c:v>
                </c:pt>
                <c:pt idx="86">
                  <c:v>14.52005</c:v>
                </c:pt>
                <c:pt idx="87">
                  <c:v>14.68671666666667</c:v>
                </c:pt>
                <c:pt idx="88">
                  <c:v>14.85363333333333</c:v>
                </c:pt>
                <c:pt idx="89">
                  <c:v>15.02056666666667</c:v>
                </c:pt>
                <c:pt idx="90">
                  <c:v>15.1875</c:v>
                </c:pt>
                <c:pt idx="91">
                  <c:v>15.35441666666667</c:v>
                </c:pt>
                <c:pt idx="92">
                  <c:v>15.52135</c:v>
                </c:pt>
                <c:pt idx="93">
                  <c:v>15.68826666666667</c:v>
                </c:pt>
                <c:pt idx="94">
                  <c:v>15.85493333333333</c:v>
                </c:pt>
                <c:pt idx="95">
                  <c:v>16.02186666666667</c:v>
                </c:pt>
                <c:pt idx="96">
                  <c:v>16.1888</c:v>
                </c:pt>
                <c:pt idx="97">
                  <c:v>16.35571666666667</c:v>
                </c:pt>
                <c:pt idx="98">
                  <c:v>16.52265</c:v>
                </c:pt>
                <c:pt idx="99">
                  <c:v>16.68958333333333</c:v>
                </c:pt>
                <c:pt idx="100">
                  <c:v>16.85625</c:v>
                </c:pt>
                <c:pt idx="101">
                  <c:v>17.02316666666666</c:v>
                </c:pt>
                <c:pt idx="102">
                  <c:v>17.1901</c:v>
                </c:pt>
                <c:pt idx="103">
                  <c:v>17.35701666666667</c:v>
                </c:pt>
                <c:pt idx="104">
                  <c:v>17.52395</c:v>
                </c:pt>
                <c:pt idx="105">
                  <c:v>17.69088333333333</c:v>
                </c:pt>
                <c:pt idx="106">
                  <c:v>17.8578</c:v>
                </c:pt>
                <c:pt idx="107">
                  <c:v>18.02473333333333</c:v>
                </c:pt>
                <c:pt idx="108">
                  <c:v>18.1914</c:v>
                </c:pt>
                <c:pt idx="109">
                  <c:v>18.35833333333333</c:v>
                </c:pt>
                <c:pt idx="110">
                  <c:v>18.52525</c:v>
                </c:pt>
                <c:pt idx="111">
                  <c:v>18.69218333333333</c:v>
                </c:pt>
                <c:pt idx="112">
                  <c:v>18.8591</c:v>
                </c:pt>
                <c:pt idx="113">
                  <c:v>19.02603333333333</c:v>
                </c:pt>
                <c:pt idx="114">
                  <c:v>19.1927</c:v>
                </c:pt>
                <c:pt idx="115">
                  <c:v>19.35963333333333</c:v>
                </c:pt>
                <c:pt idx="116">
                  <c:v>19.52655</c:v>
                </c:pt>
                <c:pt idx="117">
                  <c:v>19.69348333333333</c:v>
                </c:pt>
                <c:pt idx="118">
                  <c:v>19.86041666666667</c:v>
                </c:pt>
                <c:pt idx="119">
                  <c:v>20.02733333333333</c:v>
                </c:pt>
                <c:pt idx="120">
                  <c:v>20.194</c:v>
                </c:pt>
                <c:pt idx="121">
                  <c:v>20.36093333333333</c:v>
                </c:pt>
                <c:pt idx="122">
                  <c:v>20.52785</c:v>
                </c:pt>
                <c:pt idx="123">
                  <c:v>20.69478333333333</c:v>
                </c:pt>
                <c:pt idx="124">
                  <c:v>20.86171666666667</c:v>
                </c:pt>
                <c:pt idx="125">
                  <c:v>21.02863333333334</c:v>
                </c:pt>
                <c:pt idx="126">
                  <c:v>21.19556666666666</c:v>
                </c:pt>
                <c:pt idx="127">
                  <c:v>21.3625</c:v>
                </c:pt>
                <c:pt idx="128">
                  <c:v>21.52916666666667</c:v>
                </c:pt>
                <c:pt idx="129">
                  <c:v>21.69608333333333</c:v>
                </c:pt>
                <c:pt idx="130">
                  <c:v>21.86301666666667</c:v>
                </c:pt>
                <c:pt idx="131">
                  <c:v>22.02993333333334</c:v>
                </c:pt>
                <c:pt idx="132">
                  <c:v>22.19686666666666</c:v>
                </c:pt>
                <c:pt idx="133">
                  <c:v>22.3638</c:v>
                </c:pt>
                <c:pt idx="134">
                  <c:v>22.53046666666667</c:v>
                </c:pt>
                <c:pt idx="135">
                  <c:v>22.69738333333333</c:v>
                </c:pt>
                <c:pt idx="136">
                  <c:v>22.86431666666666</c:v>
                </c:pt>
                <c:pt idx="137">
                  <c:v>23.03125</c:v>
                </c:pt>
                <c:pt idx="138">
                  <c:v>23.19816666666667</c:v>
                </c:pt>
                <c:pt idx="139">
                  <c:v>23.3651</c:v>
                </c:pt>
                <c:pt idx="140">
                  <c:v>23.53201666666667</c:v>
                </c:pt>
                <c:pt idx="141">
                  <c:v>23.69895</c:v>
                </c:pt>
                <c:pt idx="142">
                  <c:v>23.86588333333333</c:v>
                </c:pt>
                <c:pt idx="143">
                  <c:v>24.03255</c:v>
                </c:pt>
                <c:pt idx="144">
                  <c:v>24.19946666666667</c:v>
                </c:pt>
                <c:pt idx="145">
                  <c:v>24.3664</c:v>
                </c:pt>
                <c:pt idx="146">
                  <c:v>24.53333333333333</c:v>
                </c:pt>
                <c:pt idx="147">
                  <c:v>24.70025</c:v>
                </c:pt>
                <c:pt idx="148">
                  <c:v>24.86718333333333</c:v>
                </c:pt>
                <c:pt idx="149">
                  <c:v>25.03385</c:v>
                </c:pt>
                <c:pt idx="150">
                  <c:v>25.20076666666667</c:v>
                </c:pt>
                <c:pt idx="151">
                  <c:v>25.3677</c:v>
                </c:pt>
                <c:pt idx="152">
                  <c:v>25.53463333333333</c:v>
                </c:pt>
                <c:pt idx="153">
                  <c:v>25.70155</c:v>
                </c:pt>
                <c:pt idx="154">
                  <c:v>25.86848333333333</c:v>
                </c:pt>
                <c:pt idx="155">
                  <c:v>26.03541666666667</c:v>
                </c:pt>
                <c:pt idx="156">
                  <c:v>26.20208333333333</c:v>
                </c:pt>
                <c:pt idx="157">
                  <c:v>26.369</c:v>
                </c:pt>
                <c:pt idx="158">
                  <c:v>26.53593333333333</c:v>
                </c:pt>
                <c:pt idx="159">
                  <c:v>26.70285</c:v>
                </c:pt>
                <c:pt idx="160">
                  <c:v>26.86978333333333</c:v>
                </c:pt>
                <c:pt idx="161">
                  <c:v>27.03671666666667</c:v>
                </c:pt>
                <c:pt idx="162">
                  <c:v>27.20338333333333</c:v>
                </c:pt>
                <c:pt idx="163">
                  <c:v>27.3703</c:v>
                </c:pt>
                <c:pt idx="164">
                  <c:v>27.53723333333333</c:v>
                </c:pt>
                <c:pt idx="165">
                  <c:v>27.70416666666667</c:v>
                </c:pt>
                <c:pt idx="166">
                  <c:v>27.87108333333333</c:v>
                </c:pt>
                <c:pt idx="167">
                  <c:v>28.03801666666667</c:v>
                </c:pt>
                <c:pt idx="168">
                  <c:v>28.20493333333333</c:v>
                </c:pt>
                <c:pt idx="169">
                  <c:v>28.3716</c:v>
                </c:pt>
                <c:pt idx="170">
                  <c:v>28.53853333333333</c:v>
                </c:pt>
                <c:pt idx="171">
                  <c:v>28.70546666666667</c:v>
                </c:pt>
                <c:pt idx="172">
                  <c:v>28.87238333333334</c:v>
                </c:pt>
                <c:pt idx="173">
                  <c:v>29.03931666666666</c:v>
                </c:pt>
                <c:pt idx="174">
                  <c:v>29.20625</c:v>
                </c:pt>
                <c:pt idx="175">
                  <c:v>29.37316666666667</c:v>
                </c:pt>
                <c:pt idx="176">
                  <c:v>29.53983333333333</c:v>
                </c:pt>
                <c:pt idx="177">
                  <c:v>29.70676666666667</c:v>
                </c:pt>
                <c:pt idx="178">
                  <c:v>29.87368333333334</c:v>
                </c:pt>
                <c:pt idx="179">
                  <c:v>30.04061666666666</c:v>
                </c:pt>
                <c:pt idx="180">
                  <c:v>30.20755</c:v>
                </c:pt>
                <c:pt idx="181">
                  <c:v>30.37446666666667</c:v>
                </c:pt>
                <c:pt idx="182">
                  <c:v>30.54113333333333</c:v>
                </c:pt>
                <c:pt idx="183">
                  <c:v>30.70806666666666</c:v>
                </c:pt>
                <c:pt idx="184">
                  <c:v>30.875</c:v>
                </c:pt>
                <c:pt idx="185">
                  <c:v>31.04191666666667</c:v>
                </c:pt>
                <c:pt idx="186">
                  <c:v>31.20885</c:v>
                </c:pt>
                <c:pt idx="187">
                  <c:v>31.37576666666667</c:v>
                </c:pt>
                <c:pt idx="188">
                  <c:v>31.5427</c:v>
                </c:pt>
                <c:pt idx="189">
                  <c:v>31.70963333333333</c:v>
                </c:pt>
                <c:pt idx="190">
                  <c:v>31.8763</c:v>
                </c:pt>
                <c:pt idx="191">
                  <c:v>32.04321666666667</c:v>
                </c:pt>
                <c:pt idx="192">
                  <c:v>32.21015</c:v>
                </c:pt>
                <c:pt idx="193">
                  <c:v>32.37708333333333</c:v>
                </c:pt>
                <c:pt idx="194">
                  <c:v>32.544</c:v>
                </c:pt>
                <c:pt idx="195">
                  <c:v>32.71093333333333</c:v>
                </c:pt>
                <c:pt idx="196">
                  <c:v>32.8776</c:v>
                </c:pt>
                <c:pt idx="197">
                  <c:v>33.04451666666667</c:v>
                </c:pt>
                <c:pt idx="198">
                  <c:v>33.21145</c:v>
                </c:pt>
                <c:pt idx="199">
                  <c:v>33.37838333333333</c:v>
                </c:pt>
                <c:pt idx="200">
                  <c:v>33.5453</c:v>
                </c:pt>
                <c:pt idx="201">
                  <c:v>33.71223333333333</c:v>
                </c:pt>
                <c:pt idx="202">
                  <c:v>33.87916666666667</c:v>
                </c:pt>
                <c:pt idx="203">
                  <c:v>34.04608333333334</c:v>
                </c:pt>
                <c:pt idx="204">
                  <c:v>34.21301666666667</c:v>
                </c:pt>
                <c:pt idx="205">
                  <c:v>34.37993333333333</c:v>
                </c:pt>
                <c:pt idx="206">
                  <c:v>34.5466</c:v>
                </c:pt>
                <c:pt idx="207">
                  <c:v>34.71353333333333</c:v>
                </c:pt>
                <c:pt idx="208">
                  <c:v>34.88046666666666</c:v>
                </c:pt>
                <c:pt idx="209">
                  <c:v>35.04738333333333</c:v>
                </c:pt>
                <c:pt idx="210">
                  <c:v>35.21431666666667</c:v>
                </c:pt>
                <c:pt idx="211">
                  <c:v>35.38125</c:v>
                </c:pt>
                <c:pt idx="212">
                  <c:v>35.54791666666667</c:v>
                </c:pt>
                <c:pt idx="213">
                  <c:v>35.71483333333333</c:v>
                </c:pt>
                <c:pt idx="214">
                  <c:v>35.88176666666666</c:v>
                </c:pt>
                <c:pt idx="215">
                  <c:v>36.04868333333333</c:v>
                </c:pt>
                <c:pt idx="216">
                  <c:v>36.21561666666666</c:v>
                </c:pt>
                <c:pt idx="217">
                  <c:v>36.38255</c:v>
                </c:pt>
                <c:pt idx="218">
                  <c:v>36.54921666666667</c:v>
                </c:pt>
                <c:pt idx="219">
                  <c:v>36.71613333333333</c:v>
                </c:pt>
                <c:pt idx="220">
                  <c:v>36.88306666666666</c:v>
                </c:pt>
                <c:pt idx="221">
                  <c:v>37.05</c:v>
                </c:pt>
                <c:pt idx="222">
                  <c:v>37.21691666666666</c:v>
                </c:pt>
                <c:pt idx="223">
                  <c:v>37.38358333333333</c:v>
                </c:pt>
                <c:pt idx="224">
                  <c:v>37.55051666666667</c:v>
                </c:pt>
                <c:pt idx="225">
                  <c:v>37.71743333333333</c:v>
                </c:pt>
                <c:pt idx="226">
                  <c:v>37.88436666666666</c:v>
                </c:pt>
                <c:pt idx="227">
                  <c:v>38.0513</c:v>
                </c:pt>
                <c:pt idx="228">
                  <c:v>38.21821666666666</c:v>
                </c:pt>
                <c:pt idx="229">
                  <c:v>38.38515</c:v>
                </c:pt>
                <c:pt idx="230">
                  <c:v>38.55208333333334</c:v>
                </c:pt>
                <c:pt idx="231">
                  <c:v>38.719</c:v>
                </c:pt>
                <c:pt idx="232">
                  <c:v>38.88566666666667</c:v>
                </c:pt>
                <c:pt idx="233">
                  <c:v>39.0526</c:v>
                </c:pt>
                <c:pt idx="234">
                  <c:v>39.21951666666666</c:v>
                </c:pt>
                <c:pt idx="235">
                  <c:v>39.38645</c:v>
                </c:pt>
                <c:pt idx="236">
                  <c:v>39.55338333333334</c:v>
                </c:pt>
                <c:pt idx="237">
                  <c:v>39.7203</c:v>
                </c:pt>
                <c:pt idx="238">
                  <c:v>39.88723333333333</c:v>
                </c:pt>
                <c:pt idx="239">
                  <c:v>40.05416666666667</c:v>
                </c:pt>
                <c:pt idx="240">
                  <c:v>40.22083333333333</c:v>
                </c:pt>
                <c:pt idx="241">
                  <c:v>40.38775</c:v>
                </c:pt>
                <c:pt idx="242">
                  <c:v>40.55468333333333</c:v>
                </c:pt>
                <c:pt idx="243">
                  <c:v>40.7216</c:v>
                </c:pt>
                <c:pt idx="244">
                  <c:v>40.88853333333333</c:v>
                </c:pt>
                <c:pt idx="245">
                  <c:v>41.05546666666667</c:v>
                </c:pt>
                <c:pt idx="246">
                  <c:v>41.22213333333333</c:v>
                </c:pt>
                <c:pt idx="247">
                  <c:v>41.38905</c:v>
                </c:pt>
                <c:pt idx="248">
                  <c:v>41.55598333333333</c:v>
                </c:pt>
                <c:pt idx="249">
                  <c:v>41.72291666666667</c:v>
                </c:pt>
                <c:pt idx="250">
                  <c:v>41.88983333333333</c:v>
                </c:pt>
                <c:pt idx="251">
                  <c:v>42.05676666666667</c:v>
                </c:pt>
                <c:pt idx="252">
                  <c:v>42.22368333333333</c:v>
                </c:pt>
                <c:pt idx="253">
                  <c:v>42.39061666666667</c:v>
                </c:pt>
                <c:pt idx="254">
                  <c:v>42.55728333333333</c:v>
                </c:pt>
                <c:pt idx="255">
                  <c:v>42.72421666666666</c:v>
                </c:pt>
                <c:pt idx="256">
                  <c:v>42.89113333333333</c:v>
                </c:pt>
                <c:pt idx="257">
                  <c:v>43.05806666666667</c:v>
                </c:pt>
                <c:pt idx="258">
                  <c:v>43.225</c:v>
                </c:pt>
                <c:pt idx="259">
                  <c:v>43.39191666666667</c:v>
                </c:pt>
                <c:pt idx="260">
                  <c:v>43.55885</c:v>
                </c:pt>
                <c:pt idx="261">
                  <c:v>43.72551666666666</c:v>
                </c:pt>
                <c:pt idx="262">
                  <c:v>43.89243333333333</c:v>
                </c:pt>
                <c:pt idx="263">
                  <c:v>44.05936666666666</c:v>
                </c:pt>
                <c:pt idx="264">
                  <c:v>44.2263</c:v>
                </c:pt>
                <c:pt idx="265">
                  <c:v>44.39321666666667</c:v>
                </c:pt>
                <c:pt idx="266">
                  <c:v>44.56015</c:v>
                </c:pt>
                <c:pt idx="267">
                  <c:v>44.72708333333333</c:v>
                </c:pt>
                <c:pt idx="268">
                  <c:v>44.89375</c:v>
                </c:pt>
                <c:pt idx="269">
                  <c:v>45.06066666666666</c:v>
                </c:pt>
                <c:pt idx="270">
                  <c:v>45.2276</c:v>
                </c:pt>
                <c:pt idx="271">
                  <c:v>45.39451666666666</c:v>
                </c:pt>
                <c:pt idx="272">
                  <c:v>45.56145</c:v>
                </c:pt>
                <c:pt idx="273">
                  <c:v>45.72838333333333</c:v>
                </c:pt>
                <c:pt idx="274">
                  <c:v>45.8953</c:v>
                </c:pt>
                <c:pt idx="275">
                  <c:v>46.06223333333333</c:v>
                </c:pt>
                <c:pt idx="276">
                  <c:v>46.2289</c:v>
                </c:pt>
                <c:pt idx="277">
                  <c:v>46.39583333333334</c:v>
                </c:pt>
                <c:pt idx="278">
                  <c:v>46.56275</c:v>
                </c:pt>
                <c:pt idx="279">
                  <c:v>46.72968333333333</c:v>
                </c:pt>
                <c:pt idx="280">
                  <c:v>46.8966</c:v>
                </c:pt>
                <c:pt idx="281">
                  <c:v>47.06353333333333</c:v>
                </c:pt>
                <c:pt idx="282">
                  <c:v>47.23046666666666</c:v>
                </c:pt>
                <c:pt idx="283">
                  <c:v>47.39713333333334</c:v>
                </c:pt>
                <c:pt idx="284">
                  <c:v>47.56405</c:v>
                </c:pt>
                <c:pt idx="285">
                  <c:v>47.73098333333333</c:v>
                </c:pt>
                <c:pt idx="286">
                  <c:v>47.89791666666667</c:v>
                </c:pt>
                <c:pt idx="287">
                  <c:v>48.06483333333333</c:v>
                </c:pt>
                <c:pt idx="288">
                  <c:v>48.23176666666667</c:v>
                </c:pt>
                <c:pt idx="289">
                  <c:v>48.39843333333333</c:v>
                </c:pt>
                <c:pt idx="290">
                  <c:v>48.56535</c:v>
                </c:pt>
                <c:pt idx="291">
                  <c:v>48.73228333333333</c:v>
                </c:pt>
                <c:pt idx="292">
                  <c:v>48.89921666666667</c:v>
                </c:pt>
                <c:pt idx="293">
                  <c:v>49.06613333333333</c:v>
                </c:pt>
                <c:pt idx="294">
                  <c:v>49.23306666666667</c:v>
                </c:pt>
                <c:pt idx="295">
                  <c:v>49.39973333333333</c:v>
                </c:pt>
                <c:pt idx="296">
                  <c:v>49.56666666666667</c:v>
                </c:pt>
                <c:pt idx="297">
                  <c:v>49.73358333333333</c:v>
                </c:pt>
                <c:pt idx="298">
                  <c:v>49.90051666666667</c:v>
                </c:pt>
                <c:pt idx="299">
                  <c:v>50.06743333333333</c:v>
                </c:pt>
                <c:pt idx="300">
                  <c:v>50.2341</c:v>
                </c:pt>
                <c:pt idx="301">
                  <c:v>50.40103333333333</c:v>
                </c:pt>
                <c:pt idx="302">
                  <c:v>50.56796666666666</c:v>
                </c:pt>
                <c:pt idx="303">
                  <c:v>50.73488333333333</c:v>
                </c:pt>
                <c:pt idx="304">
                  <c:v>50.90181666666667</c:v>
                </c:pt>
                <c:pt idx="305">
                  <c:v>51.06875</c:v>
                </c:pt>
                <c:pt idx="306">
                  <c:v>51.23541666666667</c:v>
                </c:pt>
                <c:pt idx="307">
                  <c:v>51.40233333333333</c:v>
                </c:pt>
                <c:pt idx="308">
                  <c:v>51.56926666666666</c:v>
                </c:pt>
                <c:pt idx="309">
                  <c:v>51.73618333333333</c:v>
                </c:pt>
                <c:pt idx="310">
                  <c:v>51.90311666666666</c:v>
                </c:pt>
                <c:pt idx="311">
                  <c:v>52.07005</c:v>
                </c:pt>
                <c:pt idx="312">
                  <c:v>52.23671666666667</c:v>
                </c:pt>
                <c:pt idx="313">
                  <c:v>52.40363333333333</c:v>
                </c:pt>
                <c:pt idx="314">
                  <c:v>52.57056666666666</c:v>
                </c:pt>
                <c:pt idx="315">
                  <c:v>52.7375</c:v>
                </c:pt>
                <c:pt idx="316">
                  <c:v>52.90441666666666</c:v>
                </c:pt>
                <c:pt idx="317">
                  <c:v>53.07135</c:v>
                </c:pt>
                <c:pt idx="318">
                  <c:v>53.23801666666667</c:v>
                </c:pt>
                <c:pt idx="319">
                  <c:v>53.40493333333333</c:v>
                </c:pt>
                <c:pt idx="320">
                  <c:v>53.57186666666666</c:v>
                </c:pt>
                <c:pt idx="321">
                  <c:v>53.7388</c:v>
                </c:pt>
                <c:pt idx="322">
                  <c:v>53.90571666666666</c:v>
                </c:pt>
                <c:pt idx="323">
                  <c:v>54.07265</c:v>
                </c:pt>
                <c:pt idx="324">
                  <c:v>54.23931666666667</c:v>
                </c:pt>
                <c:pt idx="325">
                  <c:v>54.40625</c:v>
                </c:pt>
                <c:pt idx="326">
                  <c:v>54.57316666666667</c:v>
                </c:pt>
                <c:pt idx="327">
                  <c:v>54.7401</c:v>
                </c:pt>
                <c:pt idx="328">
                  <c:v>54.90701666666666</c:v>
                </c:pt>
                <c:pt idx="329">
                  <c:v>55.07395</c:v>
                </c:pt>
                <c:pt idx="330">
                  <c:v>55.24088333333334</c:v>
                </c:pt>
                <c:pt idx="331">
                  <c:v>55.4078</c:v>
                </c:pt>
                <c:pt idx="332">
                  <c:v>55.57446666666667</c:v>
                </c:pt>
                <c:pt idx="333">
                  <c:v>55.7414</c:v>
                </c:pt>
                <c:pt idx="334">
                  <c:v>55.90833333333333</c:v>
                </c:pt>
                <c:pt idx="335">
                  <c:v>56.07525</c:v>
                </c:pt>
                <c:pt idx="336">
                  <c:v>56.24218333333333</c:v>
                </c:pt>
                <c:pt idx="337">
                  <c:v>56.4091</c:v>
                </c:pt>
                <c:pt idx="338">
                  <c:v>56.57576666666667</c:v>
                </c:pt>
                <c:pt idx="339">
                  <c:v>56.7427</c:v>
                </c:pt>
                <c:pt idx="340">
                  <c:v>56.90963333333333</c:v>
                </c:pt>
                <c:pt idx="341">
                  <c:v>57.07655</c:v>
                </c:pt>
                <c:pt idx="342">
                  <c:v>57.24348333333333</c:v>
                </c:pt>
                <c:pt idx="343">
                  <c:v>57.41041666666667</c:v>
                </c:pt>
                <c:pt idx="344">
                  <c:v>57.57708333333333</c:v>
                </c:pt>
                <c:pt idx="345">
                  <c:v>57.744</c:v>
                </c:pt>
                <c:pt idx="346">
                  <c:v>57.91093333333333</c:v>
                </c:pt>
                <c:pt idx="347">
                  <c:v>58.07785</c:v>
                </c:pt>
                <c:pt idx="348">
                  <c:v>58.24478333333333</c:v>
                </c:pt>
                <c:pt idx="349">
                  <c:v>58.41171666666666</c:v>
                </c:pt>
                <c:pt idx="350">
                  <c:v>58.57863333333333</c:v>
                </c:pt>
                <c:pt idx="351">
                  <c:v>58.7453</c:v>
                </c:pt>
                <c:pt idx="352">
                  <c:v>58.91223333333333</c:v>
                </c:pt>
                <c:pt idx="353">
                  <c:v>59.07916666666667</c:v>
                </c:pt>
                <c:pt idx="354">
                  <c:v>59.24608333333333</c:v>
                </c:pt>
                <c:pt idx="355">
                  <c:v>59.41301666666666</c:v>
                </c:pt>
                <c:pt idx="356">
                  <c:v>59.57993333333333</c:v>
                </c:pt>
                <c:pt idx="357">
                  <c:v>59.7466</c:v>
                </c:pt>
                <c:pt idx="358">
                  <c:v>59.91353333333333</c:v>
                </c:pt>
                <c:pt idx="359">
                  <c:v>60.08046666666667</c:v>
                </c:pt>
                <c:pt idx="360">
                  <c:v>60.24738333333333</c:v>
                </c:pt>
                <c:pt idx="361">
                  <c:v>60.41431666666666</c:v>
                </c:pt>
                <c:pt idx="362">
                  <c:v>60.58125</c:v>
                </c:pt>
                <c:pt idx="363">
                  <c:v>60.74816666666666</c:v>
                </c:pt>
                <c:pt idx="364">
                  <c:v>60.91483333333333</c:v>
                </c:pt>
                <c:pt idx="365">
                  <c:v>61.08176666666667</c:v>
                </c:pt>
                <c:pt idx="366">
                  <c:v>61.24868333333333</c:v>
                </c:pt>
                <c:pt idx="367">
                  <c:v>61.41561666666666</c:v>
                </c:pt>
                <c:pt idx="368">
                  <c:v>61.58255</c:v>
                </c:pt>
                <c:pt idx="369">
                  <c:v>61.74946666666666</c:v>
                </c:pt>
                <c:pt idx="370">
                  <c:v>61.91613333333333</c:v>
                </c:pt>
                <c:pt idx="371">
                  <c:v>62.08306666666667</c:v>
                </c:pt>
                <c:pt idx="372">
                  <c:v>62.25</c:v>
                </c:pt>
                <c:pt idx="373">
                  <c:v>62.41691666666667</c:v>
                </c:pt>
                <c:pt idx="374">
                  <c:v>62.58385</c:v>
                </c:pt>
                <c:pt idx="375">
                  <c:v>62.75076666666666</c:v>
                </c:pt>
                <c:pt idx="376">
                  <c:v>62.9177</c:v>
                </c:pt>
                <c:pt idx="377">
                  <c:v>63.08436666666667</c:v>
                </c:pt>
                <c:pt idx="378">
                  <c:v>63.2513</c:v>
                </c:pt>
                <c:pt idx="379">
                  <c:v>63.41821666666667</c:v>
                </c:pt>
                <c:pt idx="380">
                  <c:v>63.58515</c:v>
                </c:pt>
                <c:pt idx="381">
                  <c:v>63.75208333333333</c:v>
                </c:pt>
                <c:pt idx="382">
                  <c:v>63.91875</c:v>
                </c:pt>
                <c:pt idx="383">
                  <c:v>64.08566666666667</c:v>
                </c:pt>
                <c:pt idx="384">
                  <c:v>64.2526</c:v>
                </c:pt>
                <c:pt idx="385">
                  <c:v>64.41951666666666</c:v>
                </c:pt>
                <c:pt idx="386">
                  <c:v>64.58645</c:v>
                </c:pt>
                <c:pt idx="387">
                  <c:v>64.75338333333333</c:v>
                </c:pt>
                <c:pt idx="388">
                  <c:v>64.92005</c:v>
                </c:pt>
                <c:pt idx="389">
                  <c:v>65.08696666666667</c:v>
                </c:pt>
                <c:pt idx="390">
                  <c:v>65.2539</c:v>
                </c:pt>
                <c:pt idx="391">
                  <c:v>65.42083333333333</c:v>
                </c:pt>
                <c:pt idx="392">
                  <c:v>65.58775</c:v>
                </c:pt>
                <c:pt idx="393">
                  <c:v>65.75468333333333</c:v>
                </c:pt>
                <c:pt idx="394">
                  <c:v>65.92135</c:v>
                </c:pt>
                <c:pt idx="395">
                  <c:v>66.08826666666667</c:v>
                </c:pt>
                <c:pt idx="396">
                  <c:v>66.2552</c:v>
                </c:pt>
                <c:pt idx="397">
                  <c:v>66.42213333333333</c:v>
                </c:pt>
                <c:pt idx="398">
                  <c:v>66.58905</c:v>
                </c:pt>
                <c:pt idx="399">
                  <c:v>66.75571666666666</c:v>
                </c:pt>
                <c:pt idx="400">
                  <c:v>66.92265</c:v>
                </c:pt>
                <c:pt idx="401">
                  <c:v>67.08958333333334</c:v>
                </c:pt>
                <c:pt idx="402">
                  <c:v>67.2565</c:v>
                </c:pt>
                <c:pt idx="403">
                  <c:v>67.42343333333334</c:v>
                </c:pt>
                <c:pt idx="404">
                  <c:v>67.59035</c:v>
                </c:pt>
                <c:pt idx="405">
                  <c:v>67.75728333333333</c:v>
                </c:pt>
                <c:pt idx="406">
                  <c:v>67.92395</c:v>
                </c:pt>
                <c:pt idx="407">
                  <c:v>68.09088333333334</c:v>
                </c:pt>
                <c:pt idx="408">
                  <c:v>68.2578</c:v>
                </c:pt>
                <c:pt idx="409">
                  <c:v>68.42473333333334</c:v>
                </c:pt>
                <c:pt idx="410">
                  <c:v>68.59166666666666</c:v>
                </c:pt>
                <c:pt idx="411">
                  <c:v>68.75858333333333</c:v>
                </c:pt>
                <c:pt idx="412">
                  <c:v>68.92551666666667</c:v>
                </c:pt>
                <c:pt idx="413">
                  <c:v>69.09243333333333</c:v>
                </c:pt>
                <c:pt idx="414">
                  <c:v>69.25936666666666</c:v>
                </c:pt>
                <c:pt idx="415">
                  <c:v>69.42603333333334</c:v>
                </c:pt>
                <c:pt idx="416">
                  <c:v>69.59296666666667</c:v>
                </c:pt>
                <c:pt idx="417">
                  <c:v>69.75988333333333</c:v>
                </c:pt>
                <c:pt idx="418">
                  <c:v>69.92681666666667</c:v>
                </c:pt>
                <c:pt idx="419">
                  <c:v>70.09375</c:v>
                </c:pt>
                <c:pt idx="420">
                  <c:v>70.26066666666666</c:v>
                </c:pt>
                <c:pt idx="421">
                  <c:v>70.42733333333334</c:v>
                </c:pt>
                <c:pt idx="422">
                  <c:v>70.59426666666666</c:v>
                </c:pt>
                <c:pt idx="423">
                  <c:v>70.76118333333333</c:v>
                </c:pt>
                <c:pt idx="424">
                  <c:v>70.92811666666667</c:v>
                </c:pt>
                <c:pt idx="425">
                  <c:v>71.09505</c:v>
                </c:pt>
                <c:pt idx="426">
                  <c:v>71.26196666666666</c:v>
                </c:pt>
                <c:pt idx="427">
                  <c:v>71.42863333333334</c:v>
                </c:pt>
                <c:pt idx="428">
                  <c:v>71.59556666666667</c:v>
                </c:pt>
                <c:pt idx="429">
                  <c:v>71.7625</c:v>
                </c:pt>
                <c:pt idx="430">
                  <c:v>71.92941666666667</c:v>
                </c:pt>
                <c:pt idx="431">
                  <c:v>72.09635</c:v>
                </c:pt>
                <c:pt idx="432">
                  <c:v>72.26326666666666</c:v>
                </c:pt>
                <c:pt idx="433">
                  <c:v>72.42993333333334</c:v>
                </c:pt>
                <c:pt idx="434">
                  <c:v>72.59686666666667</c:v>
                </c:pt>
                <c:pt idx="435">
                  <c:v>72.7638</c:v>
                </c:pt>
                <c:pt idx="436">
                  <c:v>72.93071666666667</c:v>
                </c:pt>
                <c:pt idx="437">
                  <c:v>73.09765</c:v>
                </c:pt>
                <c:pt idx="438">
                  <c:v>73.26458333333333</c:v>
                </c:pt>
                <c:pt idx="439">
                  <c:v>73.4315</c:v>
                </c:pt>
                <c:pt idx="440">
                  <c:v>73.59816666666667</c:v>
                </c:pt>
                <c:pt idx="441">
                  <c:v>73.7651</c:v>
                </c:pt>
                <c:pt idx="442">
                  <c:v>73.93201666666667</c:v>
                </c:pt>
                <c:pt idx="443">
                  <c:v>74.09895</c:v>
                </c:pt>
                <c:pt idx="444">
                  <c:v>74.26588333333333</c:v>
                </c:pt>
                <c:pt idx="445">
                  <c:v>74.4328</c:v>
                </c:pt>
                <c:pt idx="446">
                  <c:v>74.59973333333333</c:v>
                </c:pt>
                <c:pt idx="447">
                  <c:v>74.7664</c:v>
                </c:pt>
                <c:pt idx="448">
                  <c:v>74.93333333333334</c:v>
                </c:pt>
                <c:pt idx="449">
                  <c:v>75.10025</c:v>
                </c:pt>
                <c:pt idx="450">
                  <c:v>75.26718333333333</c:v>
                </c:pt>
                <c:pt idx="451">
                  <c:v>75.4341</c:v>
                </c:pt>
                <c:pt idx="452">
                  <c:v>75.60103333333333</c:v>
                </c:pt>
                <c:pt idx="453">
                  <c:v>75.76796666666668</c:v>
                </c:pt>
                <c:pt idx="454">
                  <c:v>75.93488333333333</c:v>
                </c:pt>
                <c:pt idx="455">
                  <c:v>76.10155</c:v>
                </c:pt>
                <c:pt idx="456">
                  <c:v>76.26848333333334</c:v>
                </c:pt>
                <c:pt idx="457">
                  <c:v>76.43541666666667</c:v>
                </c:pt>
                <c:pt idx="458">
                  <c:v>76.60233333333333</c:v>
                </c:pt>
                <c:pt idx="459">
                  <c:v>76.76926666666666</c:v>
                </c:pt>
                <c:pt idx="460">
                  <c:v>76.93618333333333</c:v>
                </c:pt>
                <c:pt idx="461">
                  <c:v>77.10285</c:v>
                </c:pt>
                <c:pt idx="462">
                  <c:v>77.26978333333334</c:v>
                </c:pt>
                <c:pt idx="463">
                  <c:v>77.43671666666667</c:v>
                </c:pt>
                <c:pt idx="464">
                  <c:v>77.60363333333333</c:v>
                </c:pt>
                <c:pt idx="465">
                  <c:v>77.77056666666667</c:v>
                </c:pt>
                <c:pt idx="466">
                  <c:v>77.9375</c:v>
                </c:pt>
                <c:pt idx="467">
                  <c:v>78.10416666666667</c:v>
                </c:pt>
                <c:pt idx="468">
                  <c:v>78.27108333333334</c:v>
                </c:pt>
                <c:pt idx="469">
                  <c:v>78.43801666666667</c:v>
                </c:pt>
                <c:pt idx="470">
                  <c:v>78.60493333333334</c:v>
                </c:pt>
                <c:pt idx="471">
                  <c:v>78.77186666666667</c:v>
                </c:pt>
                <c:pt idx="472">
                  <c:v>78.9388</c:v>
                </c:pt>
                <c:pt idx="473">
                  <c:v>79.10546666666667</c:v>
                </c:pt>
                <c:pt idx="474">
                  <c:v>79.27238333333334</c:v>
                </c:pt>
                <c:pt idx="475">
                  <c:v>79.43931666666667</c:v>
                </c:pt>
                <c:pt idx="476">
                  <c:v>79.60625</c:v>
                </c:pt>
                <c:pt idx="477">
                  <c:v>79.77316666666667</c:v>
                </c:pt>
                <c:pt idx="478">
                  <c:v>79.9401</c:v>
                </c:pt>
                <c:pt idx="479">
                  <c:v>80.10701666666667</c:v>
                </c:pt>
                <c:pt idx="480">
                  <c:v>80.27368333333334</c:v>
                </c:pt>
                <c:pt idx="481">
                  <c:v>80.44061666666667</c:v>
                </c:pt>
                <c:pt idx="482">
                  <c:v>80.60755</c:v>
                </c:pt>
                <c:pt idx="483">
                  <c:v>80.77446666666667</c:v>
                </c:pt>
                <c:pt idx="484">
                  <c:v>80.9414</c:v>
                </c:pt>
                <c:pt idx="485">
                  <c:v>81.10833333333333</c:v>
                </c:pt>
                <c:pt idx="486">
                  <c:v>81.27500000000001</c:v>
                </c:pt>
                <c:pt idx="487">
                  <c:v>81.44191666666667</c:v>
                </c:pt>
                <c:pt idx="488">
                  <c:v>81.60885</c:v>
                </c:pt>
                <c:pt idx="489">
                  <c:v>81.77576666666667</c:v>
                </c:pt>
                <c:pt idx="490">
                  <c:v>81.9427</c:v>
                </c:pt>
                <c:pt idx="491">
                  <c:v>82.10963333333333</c:v>
                </c:pt>
                <c:pt idx="492">
                  <c:v>82.27655</c:v>
                </c:pt>
                <c:pt idx="493">
                  <c:v>82.44321666666665</c:v>
                </c:pt>
                <c:pt idx="494">
                  <c:v>82.61015</c:v>
                </c:pt>
                <c:pt idx="495">
                  <c:v>82.77708333333334</c:v>
                </c:pt>
                <c:pt idx="496">
                  <c:v>82.944</c:v>
                </c:pt>
                <c:pt idx="497">
                  <c:v>83.11093333333334</c:v>
                </c:pt>
                <c:pt idx="498">
                  <c:v>83.27785</c:v>
                </c:pt>
                <c:pt idx="499">
                  <c:v>83.44451666666667</c:v>
                </c:pt>
                <c:pt idx="500">
                  <c:v>83.61145</c:v>
                </c:pt>
                <c:pt idx="501">
                  <c:v>83.77838333333334</c:v>
                </c:pt>
                <c:pt idx="502">
                  <c:v>83.9453</c:v>
                </c:pt>
                <c:pt idx="503">
                  <c:v>84.11223333333334</c:v>
                </c:pt>
                <c:pt idx="504">
                  <c:v>84.27916666666667</c:v>
                </c:pt>
                <c:pt idx="505">
                  <c:v>84.44608333333333</c:v>
                </c:pt>
                <c:pt idx="506">
                  <c:v>84.61275000000001</c:v>
                </c:pt>
                <c:pt idx="507">
                  <c:v>84.77968333333334</c:v>
                </c:pt>
                <c:pt idx="508">
                  <c:v>84.9466</c:v>
                </c:pt>
                <c:pt idx="509">
                  <c:v>85.11353333333334</c:v>
                </c:pt>
                <c:pt idx="510">
                  <c:v>85.28046666666667</c:v>
                </c:pt>
                <c:pt idx="511">
                  <c:v>85.44738333333333</c:v>
                </c:pt>
                <c:pt idx="512">
                  <c:v>85.61431666666667</c:v>
                </c:pt>
                <c:pt idx="513">
                  <c:v>85.78098333333334</c:v>
                </c:pt>
                <c:pt idx="514">
                  <c:v>85.94791666666667</c:v>
                </c:pt>
                <c:pt idx="515">
                  <c:v>86.11483333333334</c:v>
                </c:pt>
                <c:pt idx="516">
                  <c:v>86.28176666666667</c:v>
                </c:pt>
                <c:pt idx="517">
                  <c:v>86.44868333333333</c:v>
                </c:pt>
                <c:pt idx="518">
                  <c:v>86.61561666666667</c:v>
                </c:pt>
                <c:pt idx="519">
                  <c:v>86.78228333333332</c:v>
                </c:pt>
                <c:pt idx="520">
                  <c:v>86.94921666666667</c:v>
                </c:pt>
                <c:pt idx="521">
                  <c:v>87.11613333333334</c:v>
                </c:pt>
                <c:pt idx="522">
                  <c:v>87.28306666666667</c:v>
                </c:pt>
                <c:pt idx="523">
                  <c:v>87.45</c:v>
                </c:pt>
                <c:pt idx="524">
                  <c:v>87.61691666666667</c:v>
                </c:pt>
                <c:pt idx="525">
                  <c:v>87.78358333333334</c:v>
                </c:pt>
                <c:pt idx="526">
                  <c:v>87.95051666666667</c:v>
                </c:pt>
                <c:pt idx="527">
                  <c:v>88.11743333333334</c:v>
                </c:pt>
                <c:pt idx="528">
                  <c:v>88.28436666666667</c:v>
                </c:pt>
                <c:pt idx="529">
                  <c:v>88.4513</c:v>
                </c:pt>
                <c:pt idx="530">
                  <c:v>88.61821666666667</c:v>
                </c:pt>
                <c:pt idx="531">
                  <c:v>88.78488333333333</c:v>
                </c:pt>
                <c:pt idx="532">
                  <c:v>88.95181666666667</c:v>
                </c:pt>
                <c:pt idx="533">
                  <c:v>89.11875000000001</c:v>
                </c:pt>
                <c:pt idx="534">
                  <c:v>89.28566666666667</c:v>
                </c:pt>
                <c:pt idx="535">
                  <c:v>89.4526</c:v>
                </c:pt>
                <c:pt idx="536">
                  <c:v>89.61926666666666</c:v>
                </c:pt>
                <c:pt idx="537">
                  <c:v>89.78618333333334</c:v>
                </c:pt>
                <c:pt idx="538">
                  <c:v>89.95311666666665</c:v>
                </c:pt>
                <c:pt idx="539">
                  <c:v>90.12005000000001</c:v>
                </c:pt>
                <c:pt idx="540">
                  <c:v>90.28696666666665</c:v>
                </c:pt>
                <c:pt idx="541">
                  <c:v>90.4539</c:v>
                </c:pt>
                <c:pt idx="542">
                  <c:v>90.62056666666668</c:v>
                </c:pt>
                <c:pt idx="543">
                  <c:v>90.7875</c:v>
                </c:pt>
                <c:pt idx="544">
                  <c:v>90.95441666666667</c:v>
                </c:pt>
                <c:pt idx="545">
                  <c:v>91.12134999999999</c:v>
                </c:pt>
                <c:pt idx="546">
                  <c:v>91.28826666666667</c:v>
                </c:pt>
                <c:pt idx="547">
                  <c:v>91.4552</c:v>
                </c:pt>
                <c:pt idx="548">
                  <c:v>91.62186666666666</c:v>
                </c:pt>
                <c:pt idx="549">
                  <c:v>91.78880000000001</c:v>
                </c:pt>
                <c:pt idx="550">
                  <c:v>91.95571666666666</c:v>
                </c:pt>
                <c:pt idx="551">
                  <c:v>92.12265000000001</c:v>
                </c:pt>
                <c:pt idx="552">
                  <c:v>92.28958333333334</c:v>
                </c:pt>
                <c:pt idx="553">
                  <c:v>92.4565</c:v>
                </c:pt>
                <c:pt idx="554">
                  <c:v>92.62316666666668</c:v>
                </c:pt>
                <c:pt idx="555">
                  <c:v>92.7901</c:v>
                </c:pt>
                <c:pt idx="556">
                  <c:v>92.95701666666667</c:v>
                </c:pt>
                <c:pt idx="557">
                  <c:v>93.12394999999999</c:v>
                </c:pt>
                <c:pt idx="558">
                  <c:v>93.29088333333334</c:v>
                </c:pt>
                <c:pt idx="559">
                  <c:v>93.4578</c:v>
                </c:pt>
                <c:pt idx="560">
                  <c:v>93.62446666666666</c:v>
                </c:pt>
                <c:pt idx="561">
                  <c:v>93.7914</c:v>
                </c:pt>
                <c:pt idx="562">
                  <c:v>93.95833333333333</c:v>
                </c:pt>
                <c:pt idx="563">
                  <c:v>94.12525000000001</c:v>
                </c:pt>
                <c:pt idx="564">
                  <c:v>94.29218333333333</c:v>
                </c:pt>
                <c:pt idx="565">
                  <c:v>94.4591</c:v>
                </c:pt>
                <c:pt idx="566">
                  <c:v>94.62576666666668</c:v>
                </c:pt>
                <c:pt idx="567">
                  <c:v>94.7927</c:v>
                </c:pt>
                <c:pt idx="568">
                  <c:v>94.95963333333334</c:v>
                </c:pt>
                <c:pt idx="569">
                  <c:v>95.12654999999999</c:v>
                </c:pt>
                <c:pt idx="570">
                  <c:v>95.29348333333334</c:v>
                </c:pt>
                <c:pt idx="571">
                  <c:v>95.46041666666666</c:v>
                </c:pt>
                <c:pt idx="572">
                  <c:v>95.62733333333334</c:v>
                </c:pt>
                <c:pt idx="573">
                  <c:v>95.794</c:v>
                </c:pt>
                <c:pt idx="574">
                  <c:v>95.96093333333333</c:v>
                </c:pt>
                <c:pt idx="575">
                  <c:v>96.12785000000001</c:v>
                </c:pt>
                <c:pt idx="576">
                  <c:v>96.29478333333333</c:v>
                </c:pt>
                <c:pt idx="577">
                  <c:v>96.46171666666667</c:v>
                </c:pt>
                <c:pt idx="578">
                  <c:v>96.62863333333333</c:v>
                </c:pt>
                <c:pt idx="579">
                  <c:v>96.7953</c:v>
                </c:pt>
                <c:pt idx="580">
                  <c:v>96.96223333333334</c:v>
                </c:pt>
                <c:pt idx="581">
                  <c:v>97.12916666666666</c:v>
                </c:pt>
                <c:pt idx="582">
                  <c:v>97.29608333333334</c:v>
                </c:pt>
                <c:pt idx="583">
                  <c:v>97.46301666666666</c:v>
                </c:pt>
                <c:pt idx="584">
                  <c:v>97.62993333333334</c:v>
                </c:pt>
                <c:pt idx="585">
                  <c:v>97.7966</c:v>
                </c:pt>
                <c:pt idx="586">
                  <c:v>97.96353333333333</c:v>
                </c:pt>
                <c:pt idx="587">
                  <c:v>98.13046666666668</c:v>
                </c:pt>
                <c:pt idx="588">
                  <c:v>98.29738333333333</c:v>
                </c:pt>
                <c:pt idx="589">
                  <c:v>98.46431666666667</c:v>
                </c:pt>
                <c:pt idx="590">
                  <c:v>98.63125</c:v>
                </c:pt>
                <c:pt idx="591">
                  <c:v>98.79816666666667</c:v>
                </c:pt>
                <c:pt idx="592">
                  <c:v>98.96483333333334</c:v>
                </c:pt>
                <c:pt idx="593">
                  <c:v>99.13176666666666</c:v>
                </c:pt>
                <c:pt idx="594">
                  <c:v>99.29868333333334</c:v>
                </c:pt>
                <c:pt idx="595">
                  <c:v>99.46561666666666</c:v>
                </c:pt>
                <c:pt idx="596">
                  <c:v>99.63255000000001</c:v>
                </c:pt>
                <c:pt idx="597">
                  <c:v>99.79946666666666</c:v>
                </c:pt>
                <c:pt idx="598">
                  <c:v>99.96613333333333</c:v>
                </c:pt>
                <c:pt idx="599">
                  <c:v>100.1330666666667</c:v>
                </c:pt>
                <c:pt idx="600">
                  <c:v>100.3</c:v>
                </c:pt>
                <c:pt idx="601">
                  <c:v>100.4669166666667</c:v>
                </c:pt>
                <c:pt idx="602">
                  <c:v>100.63385</c:v>
                </c:pt>
                <c:pt idx="603">
                  <c:v>100.8007666666667</c:v>
                </c:pt>
                <c:pt idx="604">
                  <c:v>100.9677</c:v>
                </c:pt>
                <c:pt idx="605">
                  <c:v>101.1346333333333</c:v>
                </c:pt>
                <c:pt idx="606">
                  <c:v>101.3013</c:v>
                </c:pt>
                <c:pt idx="607">
                  <c:v>101.4682166666667</c:v>
                </c:pt>
                <c:pt idx="608">
                  <c:v>101.63515</c:v>
                </c:pt>
                <c:pt idx="609">
                  <c:v>101.8020833333333</c:v>
                </c:pt>
                <c:pt idx="610">
                  <c:v>101.969</c:v>
                </c:pt>
                <c:pt idx="611">
                  <c:v>102.1356666666667</c:v>
                </c:pt>
                <c:pt idx="612">
                  <c:v>102.3026</c:v>
                </c:pt>
                <c:pt idx="613">
                  <c:v>102.4695166666667</c:v>
                </c:pt>
                <c:pt idx="614">
                  <c:v>102.63645</c:v>
                </c:pt>
                <c:pt idx="615">
                  <c:v>102.8033833333333</c:v>
                </c:pt>
                <c:pt idx="616">
                  <c:v>102.9703</c:v>
                </c:pt>
                <c:pt idx="617">
                  <c:v>103.1372333333333</c:v>
                </c:pt>
                <c:pt idx="618">
                  <c:v>103.3041666666667</c:v>
                </c:pt>
                <c:pt idx="619">
                  <c:v>103.4708333333333</c:v>
                </c:pt>
                <c:pt idx="620">
                  <c:v>103.63775</c:v>
                </c:pt>
                <c:pt idx="621">
                  <c:v>103.8046833333333</c:v>
                </c:pt>
                <c:pt idx="622">
                  <c:v>103.9716</c:v>
                </c:pt>
                <c:pt idx="623">
                  <c:v>104.1385333333333</c:v>
                </c:pt>
                <c:pt idx="624">
                  <c:v>104.3054666666667</c:v>
                </c:pt>
                <c:pt idx="625">
                  <c:v>104.4721333333333</c:v>
                </c:pt>
                <c:pt idx="626">
                  <c:v>104.63905</c:v>
                </c:pt>
                <c:pt idx="627">
                  <c:v>104.8059833333333</c:v>
                </c:pt>
                <c:pt idx="628">
                  <c:v>104.9729166666667</c:v>
                </c:pt>
                <c:pt idx="629">
                  <c:v>105.1398333333333</c:v>
                </c:pt>
                <c:pt idx="630">
                  <c:v>105.3067666666667</c:v>
                </c:pt>
                <c:pt idx="631">
                  <c:v>105.4734333333333</c:v>
                </c:pt>
                <c:pt idx="632">
                  <c:v>105.64035</c:v>
                </c:pt>
                <c:pt idx="633">
                  <c:v>105.8072833333333</c:v>
                </c:pt>
                <c:pt idx="634">
                  <c:v>105.9742166666667</c:v>
                </c:pt>
                <c:pt idx="635">
                  <c:v>106.1411333333333</c:v>
                </c:pt>
                <c:pt idx="636">
                  <c:v>106.3080666666667</c:v>
                </c:pt>
                <c:pt idx="637">
                  <c:v>106.475</c:v>
                </c:pt>
                <c:pt idx="638">
                  <c:v>106.6416666666667</c:v>
                </c:pt>
                <c:pt idx="639">
                  <c:v>106.8085833333333</c:v>
                </c:pt>
                <c:pt idx="640">
                  <c:v>106.9755166666667</c:v>
                </c:pt>
                <c:pt idx="641">
                  <c:v>107.1424333333333</c:v>
                </c:pt>
                <c:pt idx="642">
                  <c:v>107.3093666666667</c:v>
                </c:pt>
                <c:pt idx="643">
                  <c:v>107.4763</c:v>
                </c:pt>
                <c:pt idx="644">
                  <c:v>107.6429666666667</c:v>
                </c:pt>
                <c:pt idx="645">
                  <c:v>107.8098833333333</c:v>
                </c:pt>
                <c:pt idx="646">
                  <c:v>107.9768166666667</c:v>
                </c:pt>
                <c:pt idx="647">
                  <c:v>108.14375</c:v>
                </c:pt>
                <c:pt idx="648">
                  <c:v>108.3106666666667</c:v>
                </c:pt>
                <c:pt idx="649">
                  <c:v>108.4776</c:v>
                </c:pt>
                <c:pt idx="650">
                  <c:v>108.6445166666667</c:v>
                </c:pt>
                <c:pt idx="651">
                  <c:v>108.81145</c:v>
                </c:pt>
                <c:pt idx="652">
                  <c:v>108.9781166666667</c:v>
                </c:pt>
                <c:pt idx="653">
                  <c:v>109.14505</c:v>
                </c:pt>
                <c:pt idx="654">
                  <c:v>109.3119666666667</c:v>
                </c:pt>
                <c:pt idx="655">
                  <c:v>109.4789</c:v>
                </c:pt>
                <c:pt idx="656">
                  <c:v>109.6458333333333</c:v>
                </c:pt>
                <c:pt idx="657">
                  <c:v>109.81275</c:v>
                </c:pt>
                <c:pt idx="658">
                  <c:v>109.9794166666667</c:v>
                </c:pt>
                <c:pt idx="659">
                  <c:v>110.14635</c:v>
                </c:pt>
                <c:pt idx="660">
                  <c:v>110.3132666666667</c:v>
                </c:pt>
                <c:pt idx="661">
                  <c:v>110.4802</c:v>
                </c:pt>
                <c:pt idx="662">
                  <c:v>110.6471333333333</c:v>
                </c:pt>
                <c:pt idx="663">
                  <c:v>110.81405</c:v>
                </c:pt>
                <c:pt idx="664">
                  <c:v>110.9807166666667</c:v>
                </c:pt>
                <c:pt idx="665">
                  <c:v>111.14765</c:v>
                </c:pt>
                <c:pt idx="666">
                  <c:v>111.3145833333333</c:v>
                </c:pt>
                <c:pt idx="667">
                  <c:v>111.4815</c:v>
                </c:pt>
                <c:pt idx="668">
                  <c:v>111.6484333333333</c:v>
                </c:pt>
                <c:pt idx="669">
                  <c:v>111.81535</c:v>
                </c:pt>
                <c:pt idx="670">
                  <c:v>111.9820166666667</c:v>
                </c:pt>
                <c:pt idx="671">
                  <c:v>112.14895</c:v>
                </c:pt>
                <c:pt idx="672">
                  <c:v>112.3158833333333</c:v>
                </c:pt>
                <c:pt idx="673">
                  <c:v>112.4828</c:v>
                </c:pt>
                <c:pt idx="674">
                  <c:v>112.6497333333333</c:v>
                </c:pt>
                <c:pt idx="675">
                  <c:v>112.8166666666667</c:v>
                </c:pt>
                <c:pt idx="676">
                  <c:v>112.9835833333333</c:v>
                </c:pt>
                <c:pt idx="677">
                  <c:v>113.15025</c:v>
                </c:pt>
                <c:pt idx="678">
                  <c:v>113.3171833333333</c:v>
                </c:pt>
                <c:pt idx="679">
                  <c:v>113.4841</c:v>
                </c:pt>
                <c:pt idx="680">
                  <c:v>113.6510333333333</c:v>
                </c:pt>
                <c:pt idx="681">
                  <c:v>113.8179666666667</c:v>
                </c:pt>
                <c:pt idx="682">
                  <c:v>113.9848833333333</c:v>
                </c:pt>
                <c:pt idx="683">
                  <c:v>114.1518166666667</c:v>
                </c:pt>
                <c:pt idx="684">
                  <c:v>114.31875</c:v>
                </c:pt>
                <c:pt idx="685">
                  <c:v>114.4854166666667</c:v>
                </c:pt>
                <c:pt idx="686">
                  <c:v>114.6523333333333</c:v>
                </c:pt>
                <c:pt idx="687">
                  <c:v>114.8192666666667</c:v>
                </c:pt>
                <c:pt idx="688">
                  <c:v>114.9861833333333</c:v>
                </c:pt>
                <c:pt idx="689">
                  <c:v>115.1531166666667</c:v>
                </c:pt>
                <c:pt idx="690">
                  <c:v>115.32005</c:v>
                </c:pt>
                <c:pt idx="691">
                  <c:v>115.4867166666667</c:v>
                </c:pt>
                <c:pt idx="692">
                  <c:v>115.6536333333333</c:v>
                </c:pt>
                <c:pt idx="693">
                  <c:v>115.8205666666667</c:v>
                </c:pt>
                <c:pt idx="694">
                  <c:v>115.9875</c:v>
                </c:pt>
                <c:pt idx="695">
                  <c:v>116.1544166666667</c:v>
                </c:pt>
                <c:pt idx="696">
                  <c:v>116.32135</c:v>
                </c:pt>
                <c:pt idx="697">
                  <c:v>116.4882666666667</c:v>
                </c:pt>
                <c:pt idx="698">
                  <c:v>116.6549333333333</c:v>
                </c:pt>
                <c:pt idx="699">
                  <c:v>116.8218666666667</c:v>
                </c:pt>
                <c:pt idx="700">
                  <c:v>116.9888</c:v>
                </c:pt>
                <c:pt idx="701">
                  <c:v>117.1557166666667</c:v>
                </c:pt>
                <c:pt idx="702">
                  <c:v>117.32265</c:v>
                </c:pt>
                <c:pt idx="703">
                  <c:v>117.4895833333333</c:v>
                </c:pt>
                <c:pt idx="704">
                  <c:v>117.6565</c:v>
                </c:pt>
                <c:pt idx="705">
                  <c:v>117.8231666666667</c:v>
                </c:pt>
                <c:pt idx="706">
                  <c:v>117.9901</c:v>
                </c:pt>
                <c:pt idx="707">
                  <c:v>118.1570166666667</c:v>
                </c:pt>
                <c:pt idx="708">
                  <c:v>118.32395</c:v>
                </c:pt>
                <c:pt idx="709">
                  <c:v>118.4908833333333</c:v>
                </c:pt>
                <c:pt idx="710">
                  <c:v>118.65755</c:v>
                </c:pt>
                <c:pt idx="711">
                  <c:v>118.8244666666667</c:v>
                </c:pt>
                <c:pt idx="712">
                  <c:v>118.9914</c:v>
                </c:pt>
                <c:pt idx="713">
                  <c:v>119.1583333333333</c:v>
                </c:pt>
                <c:pt idx="714">
                  <c:v>119.32525</c:v>
                </c:pt>
                <c:pt idx="715">
                  <c:v>119.4921833333333</c:v>
                </c:pt>
                <c:pt idx="716">
                  <c:v>119.6591</c:v>
                </c:pt>
                <c:pt idx="717">
                  <c:v>119.8260333333333</c:v>
                </c:pt>
                <c:pt idx="718">
                  <c:v>119.9927</c:v>
                </c:pt>
                <c:pt idx="719">
                  <c:v>120.1596333333333</c:v>
                </c:pt>
                <c:pt idx="720">
                  <c:v>120.32655</c:v>
                </c:pt>
                <c:pt idx="721">
                  <c:v>120.4934833333333</c:v>
                </c:pt>
                <c:pt idx="722">
                  <c:v>120.6604166666667</c:v>
                </c:pt>
                <c:pt idx="723">
                  <c:v>120.8273333333333</c:v>
                </c:pt>
                <c:pt idx="724">
                  <c:v>120.9942666666667</c:v>
                </c:pt>
                <c:pt idx="725">
                  <c:v>121.1611833333333</c:v>
                </c:pt>
                <c:pt idx="726">
                  <c:v>121.32785</c:v>
                </c:pt>
                <c:pt idx="727">
                  <c:v>121.4947833333333</c:v>
                </c:pt>
                <c:pt idx="728">
                  <c:v>121.6617166666667</c:v>
                </c:pt>
                <c:pt idx="729">
                  <c:v>121.8286333333333</c:v>
                </c:pt>
                <c:pt idx="730">
                  <c:v>121.9955666666667</c:v>
                </c:pt>
                <c:pt idx="731">
                  <c:v>122.1625</c:v>
                </c:pt>
                <c:pt idx="732">
                  <c:v>122.3291666666667</c:v>
                </c:pt>
                <c:pt idx="733">
                  <c:v>122.4960833333333</c:v>
                </c:pt>
                <c:pt idx="734">
                  <c:v>122.6630166666667</c:v>
                </c:pt>
                <c:pt idx="735">
                  <c:v>122.8299333333333</c:v>
                </c:pt>
                <c:pt idx="736">
                  <c:v>122.9968666666667</c:v>
                </c:pt>
                <c:pt idx="737">
                  <c:v>123.1635333333333</c:v>
                </c:pt>
                <c:pt idx="738">
                  <c:v>123.3304666666667</c:v>
                </c:pt>
                <c:pt idx="739">
                  <c:v>123.4973833333333</c:v>
                </c:pt>
                <c:pt idx="740">
                  <c:v>123.6643166666667</c:v>
                </c:pt>
                <c:pt idx="741">
                  <c:v>123.83125</c:v>
                </c:pt>
                <c:pt idx="742">
                  <c:v>123.9981666666667</c:v>
                </c:pt>
                <c:pt idx="743">
                  <c:v>124.1651</c:v>
                </c:pt>
                <c:pt idx="744">
                  <c:v>124.3317666666667</c:v>
                </c:pt>
                <c:pt idx="745">
                  <c:v>124.4986833333333</c:v>
                </c:pt>
                <c:pt idx="746">
                  <c:v>124.6656166666667</c:v>
                </c:pt>
                <c:pt idx="747">
                  <c:v>124.83255</c:v>
                </c:pt>
                <c:pt idx="748">
                  <c:v>124.9994666666667</c:v>
                </c:pt>
                <c:pt idx="749">
                  <c:v>125.1664</c:v>
                </c:pt>
                <c:pt idx="750">
                  <c:v>125.3333333333333</c:v>
                </c:pt>
                <c:pt idx="751">
                  <c:v>125.50025</c:v>
                </c:pt>
                <c:pt idx="752">
                  <c:v>125.6671833333333</c:v>
                </c:pt>
                <c:pt idx="753">
                  <c:v>125.8341</c:v>
                </c:pt>
                <c:pt idx="754">
                  <c:v>126.0010333333333</c:v>
                </c:pt>
                <c:pt idx="755">
                  <c:v>126.1677</c:v>
                </c:pt>
              </c:numCache>
            </c:numRef>
          </c:xVal>
          <c:yVal>
            <c:numRef>
              <c:f>Data!$L$2:$L$757</c:f>
              <c:numCache>
                <c:formatCode>General</c:formatCode>
                <c:ptCount val="756"/>
                <c:pt idx="0">
                  <c:v>1.002752631578947</c:v>
                </c:pt>
                <c:pt idx="1">
                  <c:v>0.946410526315789</c:v>
                </c:pt>
                <c:pt idx="2">
                  <c:v>0.913278947368421</c:v>
                </c:pt>
                <c:pt idx="3">
                  <c:v>0.8924</c:v>
                </c:pt>
                <c:pt idx="4">
                  <c:v>0.878165789473684</c:v>
                </c:pt>
                <c:pt idx="5">
                  <c:v>0.867202631578947</c:v>
                </c:pt>
                <c:pt idx="6">
                  <c:v>0.859105263157895</c:v>
                </c:pt>
                <c:pt idx="7">
                  <c:v>0.852218421052632</c:v>
                </c:pt>
                <c:pt idx="8">
                  <c:v>0.84665</c:v>
                </c:pt>
                <c:pt idx="9">
                  <c:v>0.841652631578947</c:v>
                </c:pt>
                <c:pt idx="10">
                  <c:v>0.837544736842105</c:v>
                </c:pt>
                <c:pt idx="11">
                  <c:v>0.833923684210526</c:v>
                </c:pt>
                <c:pt idx="12">
                  <c:v>0.830418421052632</c:v>
                </c:pt>
                <c:pt idx="13">
                  <c:v>0.82768947368421</c:v>
                </c:pt>
                <c:pt idx="14">
                  <c:v>0.824878947368421</c:v>
                </c:pt>
                <c:pt idx="15">
                  <c:v>0.823186842105263</c:v>
                </c:pt>
                <c:pt idx="16">
                  <c:v>0.821086842105263</c:v>
                </c:pt>
                <c:pt idx="17">
                  <c:v>0.819071052631579</c:v>
                </c:pt>
                <c:pt idx="18">
                  <c:v>0.817384210526316</c:v>
                </c:pt>
                <c:pt idx="19">
                  <c:v>0.815702631578947</c:v>
                </c:pt>
                <c:pt idx="20">
                  <c:v>0.814436842105263</c:v>
                </c:pt>
                <c:pt idx="21">
                  <c:v>0.812863157894737</c:v>
                </c:pt>
                <c:pt idx="22">
                  <c:v>0.811671052631579</c:v>
                </c:pt>
                <c:pt idx="23">
                  <c:v>0.810881578947368</c:v>
                </c:pt>
                <c:pt idx="24">
                  <c:v>0.809742105263158</c:v>
                </c:pt>
                <c:pt idx="25">
                  <c:v>0.809118421052632</c:v>
                </c:pt>
                <c:pt idx="26">
                  <c:v>0.808328947368421</c:v>
                </c:pt>
                <c:pt idx="27">
                  <c:v>0.807468421052632</c:v>
                </c:pt>
                <c:pt idx="28">
                  <c:v>0.806852631578947</c:v>
                </c:pt>
                <c:pt idx="29">
                  <c:v>0.805986842105263</c:v>
                </c:pt>
                <c:pt idx="30">
                  <c:v>0.804973684210526</c:v>
                </c:pt>
                <c:pt idx="31">
                  <c:v>0.8048</c:v>
                </c:pt>
                <c:pt idx="32">
                  <c:v>0.804307894736842</c:v>
                </c:pt>
                <c:pt idx="33">
                  <c:v>0.803684210526316</c:v>
                </c:pt>
                <c:pt idx="34">
                  <c:v>0.802944736842105</c:v>
                </c:pt>
                <c:pt idx="35">
                  <c:v>0.802410526315789</c:v>
                </c:pt>
                <c:pt idx="36">
                  <c:v>0.801918421052632</c:v>
                </c:pt>
                <c:pt idx="37">
                  <c:v>0.801392105263158</c:v>
                </c:pt>
                <c:pt idx="38">
                  <c:v>0.801021052631579</c:v>
                </c:pt>
                <c:pt idx="39">
                  <c:v>0.800805263157895</c:v>
                </c:pt>
                <c:pt idx="40">
                  <c:v>0.800452631578947</c:v>
                </c:pt>
                <c:pt idx="41">
                  <c:v>0.800457894736842</c:v>
                </c:pt>
                <c:pt idx="42">
                  <c:v>0.800168421052632</c:v>
                </c:pt>
                <c:pt idx="43">
                  <c:v>0.799523684210526</c:v>
                </c:pt>
                <c:pt idx="44">
                  <c:v>0.799063157894737</c:v>
                </c:pt>
                <c:pt idx="45">
                  <c:v>0.798634210526316</c:v>
                </c:pt>
                <c:pt idx="46">
                  <c:v>0.798418421052632</c:v>
                </c:pt>
                <c:pt idx="47">
                  <c:v>0.797881578947368</c:v>
                </c:pt>
                <c:pt idx="48">
                  <c:v>0.7981</c:v>
                </c:pt>
                <c:pt idx="49">
                  <c:v>0.79753947368421</c:v>
                </c:pt>
                <c:pt idx="50">
                  <c:v>0.797086842105263</c:v>
                </c:pt>
                <c:pt idx="51">
                  <c:v>0.797102631578947</c:v>
                </c:pt>
                <c:pt idx="52">
                  <c:v>0.796223684210526</c:v>
                </c:pt>
                <c:pt idx="53">
                  <c:v>0.795876315789474</c:v>
                </c:pt>
                <c:pt idx="54">
                  <c:v>0.795678947368421</c:v>
                </c:pt>
                <c:pt idx="55">
                  <c:v>0.795378947368421</c:v>
                </c:pt>
                <c:pt idx="56">
                  <c:v>0.795234210526316</c:v>
                </c:pt>
                <c:pt idx="57">
                  <c:v>0.795028947368421</c:v>
                </c:pt>
                <c:pt idx="58">
                  <c:v>0.7946</c:v>
                </c:pt>
                <c:pt idx="59">
                  <c:v>0.794742105263158</c:v>
                </c:pt>
                <c:pt idx="60">
                  <c:v>0.794671052631579</c:v>
                </c:pt>
                <c:pt idx="61">
                  <c:v>0.794744736842105</c:v>
                </c:pt>
                <c:pt idx="62">
                  <c:v>0.794855263157895</c:v>
                </c:pt>
                <c:pt idx="63">
                  <c:v>0.795178947368421</c:v>
                </c:pt>
                <c:pt idx="64">
                  <c:v>0.795</c:v>
                </c:pt>
                <c:pt idx="65">
                  <c:v>0.795302631578947</c:v>
                </c:pt>
                <c:pt idx="66">
                  <c:v>0.795168421052632</c:v>
                </c:pt>
                <c:pt idx="67">
                  <c:v>0.795410526315789</c:v>
                </c:pt>
                <c:pt idx="68">
                  <c:v>0.795460526315789</c:v>
                </c:pt>
                <c:pt idx="69">
                  <c:v>0.795678947368421</c:v>
                </c:pt>
                <c:pt idx="70">
                  <c:v>0.795323684210526</c:v>
                </c:pt>
                <c:pt idx="71">
                  <c:v>0.795607894736842</c:v>
                </c:pt>
                <c:pt idx="72">
                  <c:v>0.795418421052632</c:v>
                </c:pt>
                <c:pt idx="73">
                  <c:v>0.79555</c:v>
                </c:pt>
                <c:pt idx="74">
                  <c:v>0.795542105263158</c:v>
                </c:pt>
                <c:pt idx="75">
                  <c:v>0.795218421052631</c:v>
                </c:pt>
                <c:pt idx="76">
                  <c:v>0.795584210526316</c:v>
                </c:pt>
                <c:pt idx="77">
                  <c:v>0.795468421052631</c:v>
                </c:pt>
                <c:pt idx="78">
                  <c:v>0.795318421052632</c:v>
                </c:pt>
                <c:pt idx="79">
                  <c:v>0.795323684210526</c:v>
                </c:pt>
                <c:pt idx="80">
                  <c:v>0.795176315789474</c:v>
                </c:pt>
                <c:pt idx="81">
                  <c:v>0.795452631578947</c:v>
                </c:pt>
                <c:pt idx="82">
                  <c:v>0.79565</c:v>
                </c:pt>
                <c:pt idx="83">
                  <c:v>0.795547368421052</c:v>
                </c:pt>
                <c:pt idx="84">
                  <c:v>0.795331578947368</c:v>
                </c:pt>
                <c:pt idx="85">
                  <c:v>0.795605263157895</c:v>
                </c:pt>
                <c:pt idx="86">
                  <c:v>0.795510526315789</c:v>
                </c:pt>
                <c:pt idx="87">
                  <c:v>0.795636842105263</c:v>
                </c:pt>
                <c:pt idx="88">
                  <c:v>0.795723684210526</c:v>
                </c:pt>
                <c:pt idx="89">
                  <c:v>0.796060526315789</c:v>
                </c:pt>
                <c:pt idx="90">
                  <c:v>0.796036842105263</c:v>
                </c:pt>
                <c:pt idx="91">
                  <c:v>0.796126315789474</c:v>
                </c:pt>
                <c:pt idx="92">
                  <c:v>0.79615</c:v>
                </c:pt>
                <c:pt idx="93">
                  <c:v>0.796507894736842</c:v>
                </c:pt>
                <c:pt idx="94">
                  <c:v>0.796165789473684</c:v>
                </c:pt>
                <c:pt idx="95">
                  <c:v>0.796431578947368</c:v>
                </c:pt>
                <c:pt idx="96">
                  <c:v>0.796655263157895</c:v>
                </c:pt>
                <c:pt idx="97">
                  <c:v>0.796873684210526</c:v>
                </c:pt>
                <c:pt idx="98">
                  <c:v>0.796607894736842</c:v>
                </c:pt>
                <c:pt idx="99">
                  <c:v>0.796560526315789</c:v>
                </c:pt>
                <c:pt idx="100">
                  <c:v>0.796652631578947</c:v>
                </c:pt>
                <c:pt idx="101">
                  <c:v>0.796873684210526</c:v>
                </c:pt>
                <c:pt idx="102">
                  <c:v>0.796905263157895</c:v>
                </c:pt>
                <c:pt idx="103">
                  <c:v>0.796923684210526</c:v>
                </c:pt>
                <c:pt idx="104">
                  <c:v>0.797160526315789</c:v>
                </c:pt>
                <c:pt idx="105">
                  <c:v>0.796686842105263</c:v>
                </c:pt>
                <c:pt idx="106">
                  <c:v>0.797036842105263</c:v>
                </c:pt>
                <c:pt idx="107">
                  <c:v>0.796978947368421</c:v>
                </c:pt>
                <c:pt idx="108">
                  <c:v>0.797060526315789</c:v>
                </c:pt>
                <c:pt idx="109">
                  <c:v>0.796692105263158</c:v>
                </c:pt>
                <c:pt idx="110">
                  <c:v>0.797013157894737</c:v>
                </c:pt>
                <c:pt idx="111">
                  <c:v>0.796963157894737</c:v>
                </c:pt>
                <c:pt idx="112">
                  <c:v>0.796976315789474</c:v>
                </c:pt>
                <c:pt idx="113">
                  <c:v>0.797007894736842</c:v>
                </c:pt>
                <c:pt idx="114">
                  <c:v>0.797278947368421</c:v>
                </c:pt>
                <c:pt idx="115">
                  <c:v>0.797263157894737</c:v>
                </c:pt>
                <c:pt idx="116">
                  <c:v>0.797310526315789</c:v>
                </c:pt>
                <c:pt idx="117">
                  <c:v>0.797252631578947</c:v>
                </c:pt>
                <c:pt idx="118">
                  <c:v>0.797510526315789</c:v>
                </c:pt>
                <c:pt idx="119">
                  <c:v>0.797428947368421</c:v>
                </c:pt>
                <c:pt idx="120">
                  <c:v>0.797913157894737</c:v>
                </c:pt>
                <c:pt idx="121">
                  <c:v>0.797721052631579</c:v>
                </c:pt>
                <c:pt idx="122">
                  <c:v>0.798315789473684</c:v>
                </c:pt>
                <c:pt idx="123">
                  <c:v>0.791523684210526</c:v>
                </c:pt>
                <c:pt idx="124">
                  <c:v>0.764702631578947</c:v>
                </c:pt>
                <c:pt idx="125">
                  <c:v>0.744494736842105</c:v>
                </c:pt>
                <c:pt idx="126">
                  <c:v>0.734852631578947</c:v>
                </c:pt>
                <c:pt idx="127">
                  <c:v>0.729802631578947</c:v>
                </c:pt>
                <c:pt idx="128">
                  <c:v>0.726505263157895</c:v>
                </c:pt>
                <c:pt idx="129">
                  <c:v>0.722352631578947</c:v>
                </c:pt>
                <c:pt idx="130">
                  <c:v>0.716681578947368</c:v>
                </c:pt>
                <c:pt idx="131">
                  <c:v>0.709642105263158</c:v>
                </c:pt>
                <c:pt idx="132">
                  <c:v>0.701752631578947</c:v>
                </c:pt>
                <c:pt idx="133">
                  <c:v>0.694134210526316</c:v>
                </c:pt>
                <c:pt idx="134">
                  <c:v>0.686005263157895</c:v>
                </c:pt>
                <c:pt idx="135">
                  <c:v>0.678452631578947</c:v>
                </c:pt>
                <c:pt idx="136">
                  <c:v>0.671265789473684</c:v>
                </c:pt>
                <c:pt idx="137">
                  <c:v>0.663868421052631</c:v>
                </c:pt>
                <c:pt idx="138">
                  <c:v>0.657113157894737</c:v>
                </c:pt>
                <c:pt idx="139">
                  <c:v>0.651155263157895</c:v>
                </c:pt>
                <c:pt idx="140">
                  <c:v>0.646165789473684</c:v>
                </c:pt>
                <c:pt idx="141">
                  <c:v>0.639197368421053</c:v>
                </c:pt>
                <c:pt idx="142">
                  <c:v>0.631376315789474</c:v>
                </c:pt>
                <c:pt idx="143">
                  <c:v>0.623634210526316</c:v>
                </c:pt>
                <c:pt idx="144">
                  <c:v>0.616202631578947</c:v>
                </c:pt>
                <c:pt idx="145">
                  <c:v>0.609628947368421</c:v>
                </c:pt>
                <c:pt idx="146">
                  <c:v>0.602876315789474</c:v>
                </c:pt>
                <c:pt idx="147">
                  <c:v>0.596392105263158</c:v>
                </c:pt>
                <c:pt idx="148">
                  <c:v>0.590110526315789</c:v>
                </c:pt>
                <c:pt idx="149">
                  <c:v>0.584315789473684</c:v>
                </c:pt>
                <c:pt idx="150">
                  <c:v>0.578457894736842</c:v>
                </c:pt>
                <c:pt idx="151">
                  <c:v>0.573034210526316</c:v>
                </c:pt>
                <c:pt idx="152">
                  <c:v>0.567334210526316</c:v>
                </c:pt>
                <c:pt idx="153">
                  <c:v>0.561971052631579</c:v>
                </c:pt>
                <c:pt idx="154">
                  <c:v>0.556823684210526</c:v>
                </c:pt>
                <c:pt idx="155">
                  <c:v>0.551671052631579</c:v>
                </c:pt>
                <c:pt idx="156">
                  <c:v>0.547155263157895</c:v>
                </c:pt>
                <c:pt idx="157">
                  <c:v>0.542160526315789</c:v>
                </c:pt>
                <c:pt idx="158">
                  <c:v>0.538171052631579</c:v>
                </c:pt>
                <c:pt idx="159">
                  <c:v>0.533673684210526</c:v>
                </c:pt>
                <c:pt idx="160">
                  <c:v>0.529313157894737</c:v>
                </c:pt>
                <c:pt idx="161">
                  <c:v>0.52488947368421</c:v>
                </c:pt>
                <c:pt idx="162">
                  <c:v>0.520157894736842</c:v>
                </c:pt>
                <c:pt idx="163">
                  <c:v>0.515623684210526</c:v>
                </c:pt>
                <c:pt idx="164">
                  <c:v>0.510836842105263</c:v>
                </c:pt>
                <c:pt idx="165">
                  <c:v>0.506339473684211</c:v>
                </c:pt>
                <c:pt idx="166">
                  <c:v>0.501292105263158</c:v>
                </c:pt>
                <c:pt idx="167">
                  <c:v>0.496876315789474</c:v>
                </c:pt>
                <c:pt idx="168">
                  <c:v>0.492210526315789</c:v>
                </c:pt>
                <c:pt idx="169">
                  <c:v>0.487794736842105</c:v>
                </c:pt>
                <c:pt idx="170">
                  <c:v>0.483473684210526</c:v>
                </c:pt>
                <c:pt idx="171">
                  <c:v>0.479318421052632</c:v>
                </c:pt>
                <c:pt idx="172">
                  <c:v>0.475044736842105</c:v>
                </c:pt>
                <c:pt idx="173">
                  <c:v>0.471031578947368</c:v>
                </c:pt>
                <c:pt idx="174">
                  <c:v>0.46663947368421</c:v>
                </c:pt>
                <c:pt idx="175">
                  <c:v>0.46228947368421</c:v>
                </c:pt>
                <c:pt idx="176">
                  <c:v>0.458165789473684</c:v>
                </c:pt>
                <c:pt idx="177">
                  <c:v>0.454186842105263</c:v>
                </c:pt>
                <c:pt idx="178">
                  <c:v>0.449865789473684</c:v>
                </c:pt>
                <c:pt idx="179">
                  <c:v>0.446102631578947</c:v>
                </c:pt>
                <c:pt idx="180">
                  <c:v>0.442181578947368</c:v>
                </c:pt>
                <c:pt idx="181">
                  <c:v>0.438144736842105</c:v>
                </c:pt>
                <c:pt idx="182">
                  <c:v>0.434218421052632</c:v>
                </c:pt>
                <c:pt idx="183">
                  <c:v>0.430155263157895</c:v>
                </c:pt>
                <c:pt idx="184">
                  <c:v>0.426360526315789</c:v>
                </c:pt>
                <c:pt idx="185">
                  <c:v>0.4225</c:v>
                </c:pt>
                <c:pt idx="186">
                  <c:v>0.418813157894737</c:v>
                </c:pt>
                <c:pt idx="187">
                  <c:v>0.415189473684211</c:v>
                </c:pt>
                <c:pt idx="188">
                  <c:v>0.411328947368421</c:v>
                </c:pt>
                <c:pt idx="189">
                  <c:v>0.407944736842105</c:v>
                </c:pt>
                <c:pt idx="190">
                  <c:v>0.404</c:v>
                </c:pt>
                <c:pt idx="191">
                  <c:v>0.400673684210526</c:v>
                </c:pt>
                <c:pt idx="192">
                  <c:v>0.397086842105263</c:v>
                </c:pt>
                <c:pt idx="193">
                  <c:v>0.393394736842105</c:v>
                </c:pt>
                <c:pt idx="194">
                  <c:v>0.390234210526316</c:v>
                </c:pt>
                <c:pt idx="195">
                  <c:v>0.38665</c:v>
                </c:pt>
                <c:pt idx="196">
                  <c:v>0.383426315789474</c:v>
                </c:pt>
                <c:pt idx="197">
                  <c:v>0.3799</c:v>
                </c:pt>
                <c:pt idx="198">
                  <c:v>0.376984210526316</c:v>
                </c:pt>
                <c:pt idx="199">
                  <c:v>0.373647368421053</c:v>
                </c:pt>
                <c:pt idx="200">
                  <c:v>0.370465789473684</c:v>
                </c:pt>
                <c:pt idx="201">
                  <c:v>0.367218421052632</c:v>
                </c:pt>
                <c:pt idx="202">
                  <c:v>0.364278947368421</c:v>
                </c:pt>
                <c:pt idx="203">
                  <c:v>0.361305263157895</c:v>
                </c:pt>
                <c:pt idx="204">
                  <c:v>0.358228947368421</c:v>
                </c:pt>
                <c:pt idx="205">
                  <c:v>0.355497368421053</c:v>
                </c:pt>
                <c:pt idx="206">
                  <c:v>0.352442105263158</c:v>
                </c:pt>
                <c:pt idx="207">
                  <c:v>0.349763157894737</c:v>
                </c:pt>
                <c:pt idx="208">
                  <c:v>0.346907894736842</c:v>
                </c:pt>
                <c:pt idx="209">
                  <c:v>0.344173684210526</c:v>
                </c:pt>
                <c:pt idx="210">
                  <c:v>0.341002631578947</c:v>
                </c:pt>
                <c:pt idx="211">
                  <c:v>0.338492105263158</c:v>
                </c:pt>
                <c:pt idx="212">
                  <c:v>0.336392105263158</c:v>
                </c:pt>
                <c:pt idx="213">
                  <c:v>0.333331578947368</c:v>
                </c:pt>
                <c:pt idx="214">
                  <c:v>0.330831578947368</c:v>
                </c:pt>
                <c:pt idx="215">
                  <c:v>0.328536842105263</c:v>
                </c:pt>
                <c:pt idx="216">
                  <c:v>0.32573947368421</c:v>
                </c:pt>
                <c:pt idx="217">
                  <c:v>0.323173684210526</c:v>
                </c:pt>
                <c:pt idx="218">
                  <c:v>0.320942105263158</c:v>
                </c:pt>
                <c:pt idx="219">
                  <c:v>0.318478947368421</c:v>
                </c:pt>
                <c:pt idx="220">
                  <c:v>0.316068421052632</c:v>
                </c:pt>
                <c:pt idx="221">
                  <c:v>0.313571052631579</c:v>
                </c:pt>
                <c:pt idx="222">
                  <c:v>0.311444736842105</c:v>
                </c:pt>
                <c:pt idx="223">
                  <c:v>0.309276315789474</c:v>
                </c:pt>
                <c:pt idx="224">
                  <c:v>0.306673684210526</c:v>
                </c:pt>
                <c:pt idx="225">
                  <c:v>0.304921052631579</c:v>
                </c:pt>
                <c:pt idx="226">
                  <c:v>0.303136842105263</c:v>
                </c:pt>
                <c:pt idx="227">
                  <c:v>0.300615789473684</c:v>
                </c:pt>
                <c:pt idx="228">
                  <c:v>0.298460526315789</c:v>
                </c:pt>
                <c:pt idx="229">
                  <c:v>0.296326315789474</c:v>
                </c:pt>
                <c:pt idx="230">
                  <c:v>0.29415</c:v>
                </c:pt>
                <c:pt idx="231">
                  <c:v>0.292094736842105</c:v>
                </c:pt>
                <c:pt idx="232">
                  <c:v>0.290176315789474</c:v>
                </c:pt>
                <c:pt idx="233">
                  <c:v>0.2883</c:v>
                </c:pt>
                <c:pt idx="234">
                  <c:v>0.285984210526316</c:v>
                </c:pt>
                <c:pt idx="235">
                  <c:v>0.284339473684211</c:v>
                </c:pt>
                <c:pt idx="236">
                  <c:v>0.282260526315789</c:v>
                </c:pt>
                <c:pt idx="237">
                  <c:v>0.280671052631579</c:v>
                </c:pt>
                <c:pt idx="238">
                  <c:v>0.279097368421053</c:v>
                </c:pt>
                <c:pt idx="239">
                  <c:v>0.276742105263158</c:v>
                </c:pt>
                <c:pt idx="240">
                  <c:v>0.275055263157895</c:v>
                </c:pt>
                <c:pt idx="241">
                  <c:v>0.273134210526316</c:v>
                </c:pt>
                <c:pt idx="242">
                  <c:v>0.271205263157895</c:v>
                </c:pt>
                <c:pt idx="243">
                  <c:v>0.267681578947368</c:v>
                </c:pt>
                <c:pt idx="244">
                  <c:v>0.264263157894737</c:v>
                </c:pt>
                <c:pt idx="245">
                  <c:v>0.261715789473684</c:v>
                </c:pt>
                <c:pt idx="246">
                  <c:v>0.259023684210526</c:v>
                </c:pt>
                <c:pt idx="247">
                  <c:v>0.256386842105263</c:v>
                </c:pt>
                <c:pt idx="248">
                  <c:v>0.254186842105263</c:v>
                </c:pt>
                <c:pt idx="249">
                  <c:v>0.252055263157895</c:v>
                </c:pt>
                <c:pt idx="250">
                  <c:v>0.250131578947368</c:v>
                </c:pt>
                <c:pt idx="251">
                  <c:v>0.248</c:v>
                </c:pt>
                <c:pt idx="252">
                  <c:v>0.245955263157895</c:v>
                </c:pt>
                <c:pt idx="253">
                  <c:v>0.243676315789474</c:v>
                </c:pt>
                <c:pt idx="254">
                  <c:v>0.241665789473684</c:v>
                </c:pt>
                <c:pt idx="255">
                  <c:v>0.239865789473684</c:v>
                </c:pt>
                <c:pt idx="256">
                  <c:v>0.237657894736842</c:v>
                </c:pt>
                <c:pt idx="257">
                  <c:v>0.23595</c:v>
                </c:pt>
                <c:pt idx="258">
                  <c:v>0.233876315789474</c:v>
                </c:pt>
                <c:pt idx="259">
                  <c:v>0.23208947368421</c:v>
                </c:pt>
                <c:pt idx="260">
                  <c:v>0.230084210526316</c:v>
                </c:pt>
                <c:pt idx="261">
                  <c:v>0.22805</c:v>
                </c:pt>
                <c:pt idx="262">
                  <c:v>0.226421052631579</c:v>
                </c:pt>
                <c:pt idx="263">
                  <c:v>0.224547368421053</c:v>
                </c:pt>
                <c:pt idx="264">
                  <c:v>0.222871052631579</c:v>
                </c:pt>
                <c:pt idx="265">
                  <c:v>0.220542105263158</c:v>
                </c:pt>
                <c:pt idx="266">
                  <c:v>0.218826315789474</c:v>
                </c:pt>
                <c:pt idx="267">
                  <c:v>0.216931578947368</c:v>
                </c:pt>
                <c:pt idx="268">
                  <c:v>0.215415789473684</c:v>
                </c:pt>
                <c:pt idx="269">
                  <c:v>0.213807894736842</c:v>
                </c:pt>
                <c:pt idx="270">
                  <c:v>0.212052631578947</c:v>
                </c:pt>
                <c:pt idx="271">
                  <c:v>0.210026315789474</c:v>
                </c:pt>
                <c:pt idx="272">
                  <c:v>0.208089473684211</c:v>
                </c:pt>
                <c:pt idx="273">
                  <c:v>0.206326315789474</c:v>
                </c:pt>
                <c:pt idx="274">
                  <c:v>0.204626315789474</c:v>
                </c:pt>
                <c:pt idx="275">
                  <c:v>0.203192105263158</c:v>
                </c:pt>
                <c:pt idx="276">
                  <c:v>0.201215789473684</c:v>
                </c:pt>
                <c:pt idx="277">
                  <c:v>0.199613157894737</c:v>
                </c:pt>
                <c:pt idx="278">
                  <c:v>0.19805</c:v>
                </c:pt>
                <c:pt idx="279">
                  <c:v>0.196631578947368</c:v>
                </c:pt>
                <c:pt idx="280">
                  <c:v>0.195278947368421</c:v>
                </c:pt>
                <c:pt idx="281">
                  <c:v>0.193565789473684</c:v>
                </c:pt>
                <c:pt idx="282">
                  <c:v>0.192497368421053</c:v>
                </c:pt>
                <c:pt idx="283">
                  <c:v>0.190673684210526</c:v>
                </c:pt>
                <c:pt idx="284">
                  <c:v>0.189221052631579</c:v>
                </c:pt>
                <c:pt idx="285">
                  <c:v>0.187868421052632</c:v>
                </c:pt>
                <c:pt idx="286">
                  <c:v>0.186215789473684</c:v>
                </c:pt>
                <c:pt idx="287">
                  <c:v>0.185007894736842</c:v>
                </c:pt>
                <c:pt idx="288">
                  <c:v>0.183755263157895</c:v>
                </c:pt>
                <c:pt idx="289">
                  <c:v>0.182473684210526</c:v>
                </c:pt>
                <c:pt idx="290">
                  <c:v>0.181197368421053</c:v>
                </c:pt>
                <c:pt idx="291">
                  <c:v>0.179718421052632</c:v>
                </c:pt>
                <c:pt idx="292">
                  <c:v>0.178360526315789</c:v>
                </c:pt>
                <c:pt idx="293">
                  <c:v>0.176923684210526</c:v>
                </c:pt>
                <c:pt idx="294">
                  <c:v>0.175447368421053</c:v>
                </c:pt>
                <c:pt idx="295">
                  <c:v>0.174010526315789</c:v>
                </c:pt>
                <c:pt idx="296">
                  <c:v>0.172628947368421</c:v>
                </c:pt>
                <c:pt idx="297">
                  <c:v>0.171057894736842</c:v>
                </c:pt>
                <c:pt idx="298">
                  <c:v>0.170142105263158</c:v>
                </c:pt>
                <c:pt idx="299">
                  <c:v>0.169068421052632</c:v>
                </c:pt>
                <c:pt idx="300">
                  <c:v>0.168018421052632</c:v>
                </c:pt>
                <c:pt idx="301">
                  <c:v>0.166947368421053</c:v>
                </c:pt>
                <c:pt idx="302">
                  <c:v>0.165710526315789</c:v>
                </c:pt>
                <c:pt idx="303">
                  <c:v>0.164534210526316</c:v>
                </c:pt>
                <c:pt idx="304">
                  <c:v>0.163539473684211</c:v>
                </c:pt>
                <c:pt idx="305">
                  <c:v>0.162378947368421</c:v>
                </c:pt>
                <c:pt idx="306">
                  <c:v>0.161176315789474</c:v>
                </c:pt>
                <c:pt idx="307">
                  <c:v>0.160078947368421</c:v>
                </c:pt>
                <c:pt idx="308">
                  <c:v>0.159113157894737</c:v>
                </c:pt>
                <c:pt idx="309">
                  <c:v>0.158826315789474</c:v>
                </c:pt>
                <c:pt idx="310">
                  <c:v>0.158334210526316</c:v>
                </c:pt>
                <c:pt idx="311">
                  <c:v>0.158186842105263</c:v>
                </c:pt>
                <c:pt idx="312">
                  <c:v>0.157707894736842</c:v>
                </c:pt>
                <c:pt idx="313">
                  <c:v>0.157313157894737</c:v>
                </c:pt>
                <c:pt idx="314">
                  <c:v>0.156547368421053</c:v>
                </c:pt>
                <c:pt idx="315">
                  <c:v>0.156092105263158</c:v>
                </c:pt>
                <c:pt idx="316">
                  <c:v>0.155894736842105</c:v>
                </c:pt>
                <c:pt idx="317">
                  <c:v>0.1555</c:v>
                </c:pt>
                <c:pt idx="318">
                  <c:v>0.15548947368421</c:v>
                </c:pt>
                <c:pt idx="319">
                  <c:v>0.155021052631579</c:v>
                </c:pt>
                <c:pt idx="320">
                  <c:v>0.154518421052632</c:v>
                </c:pt>
                <c:pt idx="321">
                  <c:v>0.15443947368421</c:v>
                </c:pt>
                <c:pt idx="322">
                  <c:v>0.154463157894737</c:v>
                </c:pt>
                <c:pt idx="323">
                  <c:v>0.154605263157895</c:v>
                </c:pt>
                <c:pt idx="324">
                  <c:v>0.154542105263158</c:v>
                </c:pt>
                <c:pt idx="325">
                  <c:v>0.154523684210526</c:v>
                </c:pt>
                <c:pt idx="326">
                  <c:v>0.154605263157895</c:v>
                </c:pt>
                <c:pt idx="327">
                  <c:v>0.154228947368421</c:v>
                </c:pt>
                <c:pt idx="328">
                  <c:v>0.154252631578947</c:v>
                </c:pt>
                <c:pt idx="329">
                  <c:v>0.154215789473684</c:v>
                </c:pt>
                <c:pt idx="330">
                  <c:v>0.154221052631579</c:v>
                </c:pt>
                <c:pt idx="331">
                  <c:v>0.154044736842105</c:v>
                </c:pt>
                <c:pt idx="332">
                  <c:v>0.153942105263158</c:v>
                </c:pt>
                <c:pt idx="333">
                  <c:v>0.153605263157895</c:v>
                </c:pt>
                <c:pt idx="334">
                  <c:v>0.153528947368421</c:v>
                </c:pt>
                <c:pt idx="335">
                  <c:v>0.153131578947368</c:v>
                </c:pt>
                <c:pt idx="336">
                  <c:v>0.152547368421053</c:v>
                </c:pt>
                <c:pt idx="337">
                  <c:v>0.152568421052632</c:v>
                </c:pt>
                <c:pt idx="338">
                  <c:v>0.152089473684211</c:v>
                </c:pt>
                <c:pt idx="339">
                  <c:v>0.152221052631579</c:v>
                </c:pt>
                <c:pt idx="340">
                  <c:v>0.152260526315789</c:v>
                </c:pt>
                <c:pt idx="341">
                  <c:v>0.152039473684211</c:v>
                </c:pt>
                <c:pt idx="342">
                  <c:v>0.151542105263158</c:v>
                </c:pt>
                <c:pt idx="343">
                  <c:v>0.151631578947368</c:v>
                </c:pt>
                <c:pt idx="344">
                  <c:v>0.151184210526316</c:v>
                </c:pt>
                <c:pt idx="345">
                  <c:v>0.150973684210526</c:v>
                </c:pt>
                <c:pt idx="346">
                  <c:v>0.150668421052632</c:v>
                </c:pt>
                <c:pt idx="347">
                  <c:v>0.150626315789474</c:v>
                </c:pt>
                <c:pt idx="348">
                  <c:v>0.150097368421053</c:v>
                </c:pt>
                <c:pt idx="349">
                  <c:v>0.149836842105263</c:v>
                </c:pt>
                <c:pt idx="350">
                  <c:v>0.149836842105263</c:v>
                </c:pt>
                <c:pt idx="351">
                  <c:v>0.149610526315789</c:v>
                </c:pt>
                <c:pt idx="352">
                  <c:v>0.14975</c:v>
                </c:pt>
                <c:pt idx="353">
                  <c:v>0.149628947368421</c:v>
                </c:pt>
                <c:pt idx="354">
                  <c:v>0.1494</c:v>
                </c:pt>
                <c:pt idx="355">
                  <c:v>0.149205263157895</c:v>
                </c:pt>
                <c:pt idx="356">
                  <c:v>0.148886842105263</c:v>
                </c:pt>
                <c:pt idx="357">
                  <c:v>0.148734210526316</c:v>
                </c:pt>
                <c:pt idx="358">
                  <c:v>0.148171052631579</c:v>
                </c:pt>
                <c:pt idx="359">
                  <c:v>0.148205263157895</c:v>
                </c:pt>
                <c:pt idx="360">
                  <c:v>0.147713157894737</c:v>
                </c:pt>
                <c:pt idx="361">
                  <c:v>0.147694736842105</c:v>
                </c:pt>
                <c:pt idx="362">
                  <c:v>0.147513157894737</c:v>
                </c:pt>
                <c:pt idx="363">
                  <c:v>0.147102631578947</c:v>
                </c:pt>
                <c:pt idx="364">
                  <c:v>0.147313157894737</c:v>
                </c:pt>
                <c:pt idx="365">
                  <c:v>0.146615789473684</c:v>
                </c:pt>
                <c:pt idx="366">
                  <c:v>0.146402631578947</c:v>
                </c:pt>
                <c:pt idx="367">
                  <c:v>0.146134210526316</c:v>
                </c:pt>
                <c:pt idx="368">
                  <c:v>0.146642105263158</c:v>
                </c:pt>
                <c:pt idx="369">
                  <c:v>0.146855263157895</c:v>
                </c:pt>
                <c:pt idx="370">
                  <c:v>0.146815789473684</c:v>
                </c:pt>
                <c:pt idx="371">
                  <c:v>0.147013157894737</c:v>
                </c:pt>
                <c:pt idx="372">
                  <c:v>0.146968421052632</c:v>
                </c:pt>
                <c:pt idx="373">
                  <c:v>0.146852631578947</c:v>
                </c:pt>
                <c:pt idx="374">
                  <c:v>0.14725</c:v>
                </c:pt>
                <c:pt idx="375">
                  <c:v>0.147039473684211</c:v>
                </c:pt>
                <c:pt idx="376">
                  <c:v>0.146939473684211</c:v>
                </c:pt>
                <c:pt idx="377">
                  <c:v>0.146736842105263</c:v>
                </c:pt>
                <c:pt idx="378">
                  <c:v>0.146568421052632</c:v>
                </c:pt>
                <c:pt idx="379">
                  <c:v>0.146363157894737</c:v>
                </c:pt>
                <c:pt idx="380">
                  <c:v>0.146405263157895</c:v>
                </c:pt>
                <c:pt idx="381">
                  <c:v>0.145944736842105</c:v>
                </c:pt>
                <c:pt idx="382">
                  <c:v>0.146365789473684</c:v>
                </c:pt>
                <c:pt idx="383">
                  <c:v>0.145771052631579</c:v>
                </c:pt>
                <c:pt idx="384">
                  <c:v>0.145528947368421</c:v>
                </c:pt>
                <c:pt idx="385">
                  <c:v>0.145539473684211</c:v>
                </c:pt>
                <c:pt idx="386">
                  <c:v>0.145184210526316</c:v>
                </c:pt>
                <c:pt idx="387">
                  <c:v>0.144507894736842</c:v>
                </c:pt>
                <c:pt idx="388">
                  <c:v>0.144071052631579</c:v>
                </c:pt>
                <c:pt idx="389">
                  <c:v>0.143765789473684</c:v>
                </c:pt>
                <c:pt idx="390">
                  <c:v>0.143563157894737</c:v>
                </c:pt>
                <c:pt idx="391">
                  <c:v>0.142434210526316</c:v>
                </c:pt>
                <c:pt idx="392">
                  <c:v>0.142097368421053</c:v>
                </c:pt>
                <c:pt idx="393">
                  <c:v>0.141386842105263</c:v>
                </c:pt>
                <c:pt idx="394">
                  <c:v>0.140871052631579</c:v>
                </c:pt>
                <c:pt idx="395">
                  <c:v>0.140126315789474</c:v>
                </c:pt>
                <c:pt idx="396">
                  <c:v>0.13895</c:v>
                </c:pt>
                <c:pt idx="397">
                  <c:v>0.137868421052632</c:v>
                </c:pt>
                <c:pt idx="398">
                  <c:v>0.136189473684211</c:v>
                </c:pt>
                <c:pt idx="399">
                  <c:v>0.132697368421053</c:v>
                </c:pt>
                <c:pt idx="400">
                  <c:v>0.128536842105263</c:v>
                </c:pt>
                <c:pt idx="401">
                  <c:v>0.124739473684211</c:v>
                </c:pt>
                <c:pt idx="402">
                  <c:v>0.122013157894737</c:v>
                </c:pt>
                <c:pt idx="403">
                  <c:v>0.119826315789474</c:v>
                </c:pt>
                <c:pt idx="404">
                  <c:v>0.117439473684211</c:v>
                </c:pt>
                <c:pt idx="405">
                  <c:v>0.115628947368421</c:v>
                </c:pt>
                <c:pt idx="406">
                  <c:v>0.113810526315789</c:v>
                </c:pt>
                <c:pt idx="407">
                  <c:v>0.112597368421053</c:v>
                </c:pt>
                <c:pt idx="408">
                  <c:v>0.110926315789474</c:v>
                </c:pt>
                <c:pt idx="409">
                  <c:v>0.110152631578947</c:v>
                </c:pt>
                <c:pt idx="410">
                  <c:v>0.108834210526316</c:v>
                </c:pt>
                <c:pt idx="411">
                  <c:v>0.108323684210526</c:v>
                </c:pt>
                <c:pt idx="412">
                  <c:v>0.10735</c:v>
                </c:pt>
                <c:pt idx="413">
                  <c:v>0.106892105263158</c:v>
                </c:pt>
                <c:pt idx="414">
                  <c:v>0.106471052631579</c:v>
                </c:pt>
                <c:pt idx="415">
                  <c:v>0.104939473684211</c:v>
                </c:pt>
                <c:pt idx="416">
                  <c:v>0.10405</c:v>
                </c:pt>
                <c:pt idx="417">
                  <c:v>0.102815789473684</c:v>
                </c:pt>
                <c:pt idx="418">
                  <c:v>0.101923684210526</c:v>
                </c:pt>
                <c:pt idx="419">
                  <c:v>0.101765789473684</c:v>
                </c:pt>
                <c:pt idx="420">
                  <c:v>0.100942105263158</c:v>
                </c:pt>
                <c:pt idx="421">
                  <c:v>0.0997684210526315</c:v>
                </c:pt>
                <c:pt idx="422">
                  <c:v>0.09945</c:v>
                </c:pt>
                <c:pt idx="423">
                  <c:v>0.0989710526315789</c:v>
                </c:pt>
                <c:pt idx="424">
                  <c:v>0.0987026315789473</c:v>
                </c:pt>
                <c:pt idx="425">
                  <c:v>0.0979131578947368</c:v>
                </c:pt>
                <c:pt idx="426">
                  <c:v>0.097978947368421</c:v>
                </c:pt>
                <c:pt idx="427">
                  <c:v>0.0975657894736842</c:v>
                </c:pt>
                <c:pt idx="428">
                  <c:v>0.0972868421052631</c:v>
                </c:pt>
                <c:pt idx="429">
                  <c:v>0.097578947368421</c:v>
                </c:pt>
                <c:pt idx="430">
                  <c:v>0.0975473684210526</c:v>
                </c:pt>
                <c:pt idx="431">
                  <c:v>0.0970736842105263</c:v>
                </c:pt>
                <c:pt idx="432">
                  <c:v>0.0964684210526316</c:v>
                </c:pt>
                <c:pt idx="433">
                  <c:v>0.095778947368421</c:v>
                </c:pt>
                <c:pt idx="434">
                  <c:v>0.0950763157894737</c:v>
                </c:pt>
                <c:pt idx="435">
                  <c:v>0.0940868421052631</c:v>
                </c:pt>
                <c:pt idx="436">
                  <c:v>0.0928868421052631</c:v>
                </c:pt>
                <c:pt idx="437">
                  <c:v>0.0917394736842105</c:v>
                </c:pt>
                <c:pt idx="438">
                  <c:v>0.0908763157894737</c:v>
                </c:pt>
                <c:pt idx="439">
                  <c:v>0.0896315789473684</c:v>
                </c:pt>
                <c:pt idx="440">
                  <c:v>0.0888131578947368</c:v>
                </c:pt>
                <c:pt idx="441">
                  <c:v>0.0877342105263158</c:v>
                </c:pt>
                <c:pt idx="442">
                  <c:v>0.0866736842105263</c:v>
                </c:pt>
                <c:pt idx="443">
                  <c:v>0.0854657894736842</c:v>
                </c:pt>
                <c:pt idx="444">
                  <c:v>0.084778947368421</c:v>
                </c:pt>
                <c:pt idx="445">
                  <c:v>0.0843</c:v>
                </c:pt>
                <c:pt idx="446">
                  <c:v>0.0836315789473684</c:v>
                </c:pt>
                <c:pt idx="447">
                  <c:v>0.0824131578947368</c:v>
                </c:pt>
                <c:pt idx="448">
                  <c:v>0.0819131578947368</c:v>
                </c:pt>
                <c:pt idx="449">
                  <c:v>0.0810026315789474</c:v>
                </c:pt>
                <c:pt idx="450">
                  <c:v>0.0797815789473684</c:v>
                </c:pt>
                <c:pt idx="451">
                  <c:v>0.0791131578947368</c:v>
                </c:pt>
                <c:pt idx="452">
                  <c:v>0.0784131578947368</c:v>
                </c:pt>
                <c:pt idx="453">
                  <c:v>0.077478947368421</c:v>
                </c:pt>
                <c:pt idx="454">
                  <c:v>0.0765842105263158</c:v>
                </c:pt>
                <c:pt idx="455">
                  <c:v>0.0757447368421052</c:v>
                </c:pt>
                <c:pt idx="456">
                  <c:v>0.0746236842105263</c:v>
                </c:pt>
                <c:pt idx="457">
                  <c:v>0.0737105263157895</c:v>
                </c:pt>
                <c:pt idx="458">
                  <c:v>0.0727631578947368</c:v>
                </c:pt>
                <c:pt idx="459">
                  <c:v>0.0718184210526316</c:v>
                </c:pt>
                <c:pt idx="460">
                  <c:v>0.0708236842105263</c:v>
                </c:pt>
                <c:pt idx="461">
                  <c:v>0.0704421052631579</c:v>
                </c:pt>
                <c:pt idx="462">
                  <c:v>0.070078947368421</c:v>
                </c:pt>
                <c:pt idx="463">
                  <c:v>0.0694763157894737</c:v>
                </c:pt>
                <c:pt idx="464">
                  <c:v>0.0683526315789474</c:v>
                </c:pt>
                <c:pt idx="465">
                  <c:v>0.0674394736842105</c:v>
                </c:pt>
                <c:pt idx="466">
                  <c:v>0.0665447368421053</c:v>
                </c:pt>
                <c:pt idx="467">
                  <c:v>0.0659</c:v>
                </c:pt>
                <c:pt idx="468">
                  <c:v>0.0649684210526316</c:v>
                </c:pt>
                <c:pt idx="469">
                  <c:v>0.0641184210526316</c:v>
                </c:pt>
                <c:pt idx="470">
                  <c:v>0.0633657894736842</c:v>
                </c:pt>
                <c:pt idx="471">
                  <c:v>0.0627447368421053</c:v>
                </c:pt>
                <c:pt idx="472">
                  <c:v>0.0620342105263158</c:v>
                </c:pt>
                <c:pt idx="473">
                  <c:v>0.0615421052631579</c:v>
                </c:pt>
                <c:pt idx="474">
                  <c:v>0.0608447368421053</c:v>
                </c:pt>
                <c:pt idx="475">
                  <c:v>0.0604052631578947</c:v>
                </c:pt>
                <c:pt idx="476">
                  <c:v>0.05975</c:v>
                </c:pt>
                <c:pt idx="477">
                  <c:v>0.0590868421052631</c:v>
                </c:pt>
                <c:pt idx="478">
                  <c:v>0.0583421052631579</c:v>
                </c:pt>
                <c:pt idx="479">
                  <c:v>0.05755</c:v>
                </c:pt>
                <c:pt idx="480">
                  <c:v>0.0567368421052632</c:v>
                </c:pt>
                <c:pt idx="481">
                  <c:v>0.0560684210526316</c:v>
                </c:pt>
                <c:pt idx="482">
                  <c:v>0.0551684210526316</c:v>
                </c:pt>
                <c:pt idx="483">
                  <c:v>0.0545368421052632</c:v>
                </c:pt>
                <c:pt idx="484">
                  <c:v>0.0536184210526316</c:v>
                </c:pt>
                <c:pt idx="485">
                  <c:v>0.0532894736842105</c:v>
                </c:pt>
                <c:pt idx="486">
                  <c:v>0.0536342105263158</c:v>
                </c:pt>
                <c:pt idx="487">
                  <c:v>0.0536736842105263</c:v>
                </c:pt>
                <c:pt idx="488">
                  <c:v>0.0534421052631579</c:v>
                </c:pt>
                <c:pt idx="489">
                  <c:v>0.0520657894736842</c:v>
                </c:pt>
                <c:pt idx="490">
                  <c:v>0.0516315789473684</c:v>
                </c:pt>
                <c:pt idx="491">
                  <c:v>0.0501473684210526</c:v>
                </c:pt>
                <c:pt idx="492">
                  <c:v>0.0496184210526316</c:v>
                </c:pt>
                <c:pt idx="493">
                  <c:v>0.0493947368421053</c:v>
                </c:pt>
                <c:pt idx="494">
                  <c:v>0.0493026315789474</c:v>
                </c:pt>
                <c:pt idx="495">
                  <c:v>0.0493973684210526</c:v>
                </c:pt>
                <c:pt idx="496">
                  <c:v>0.0504947368421053</c:v>
                </c:pt>
                <c:pt idx="497">
                  <c:v>0.0510815789473684</c:v>
                </c:pt>
                <c:pt idx="498">
                  <c:v>0.0513763157894737</c:v>
                </c:pt>
                <c:pt idx="499">
                  <c:v>0.0516763157894737</c:v>
                </c:pt>
                <c:pt idx="500">
                  <c:v>0.0513868421052632</c:v>
                </c:pt>
                <c:pt idx="501">
                  <c:v>0.0509421052631579</c:v>
                </c:pt>
                <c:pt idx="502">
                  <c:v>0.0509342105263158</c:v>
                </c:pt>
                <c:pt idx="503">
                  <c:v>0.05075</c:v>
                </c:pt>
                <c:pt idx="504">
                  <c:v>0.0506342105263158</c:v>
                </c:pt>
                <c:pt idx="505">
                  <c:v>0.0508394736842105</c:v>
                </c:pt>
                <c:pt idx="506">
                  <c:v>0.0509052631578947</c:v>
                </c:pt>
                <c:pt idx="507">
                  <c:v>0.0508921052631579</c:v>
                </c:pt>
                <c:pt idx="508">
                  <c:v>0.0509447368421053</c:v>
                </c:pt>
                <c:pt idx="509">
                  <c:v>0.0512578947368421</c:v>
                </c:pt>
                <c:pt idx="510">
                  <c:v>0.0509894736842105</c:v>
                </c:pt>
                <c:pt idx="511">
                  <c:v>0.0513631578947368</c:v>
                </c:pt>
                <c:pt idx="512">
                  <c:v>0.0513473684210526</c:v>
                </c:pt>
                <c:pt idx="513">
                  <c:v>0.0514315789473684</c:v>
                </c:pt>
                <c:pt idx="514">
                  <c:v>0.051678947368421</c:v>
                </c:pt>
                <c:pt idx="515">
                  <c:v>0.0514868421052631</c:v>
                </c:pt>
                <c:pt idx="516">
                  <c:v>0.0515105263157895</c:v>
                </c:pt>
                <c:pt idx="517">
                  <c:v>0.0518447368421053</c:v>
                </c:pt>
                <c:pt idx="518">
                  <c:v>0.05165</c:v>
                </c:pt>
                <c:pt idx="519">
                  <c:v>0.0520684210526316</c:v>
                </c:pt>
                <c:pt idx="520">
                  <c:v>0.0524421052631579</c:v>
                </c:pt>
                <c:pt idx="521">
                  <c:v>0.0526684210526316</c:v>
                </c:pt>
                <c:pt idx="522">
                  <c:v>0.0529157894736842</c:v>
                </c:pt>
                <c:pt idx="523">
                  <c:v>0.0531447368421052</c:v>
                </c:pt>
                <c:pt idx="524">
                  <c:v>0.0541736842105263</c:v>
                </c:pt>
                <c:pt idx="525">
                  <c:v>0.0547342105263158</c:v>
                </c:pt>
                <c:pt idx="526">
                  <c:v>0.0546815789473684</c:v>
                </c:pt>
                <c:pt idx="527">
                  <c:v>0.0546184210526316</c:v>
                </c:pt>
                <c:pt idx="528">
                  <c:v>0.0553394736842105</c:v>
                </c:pt>
                <c:pt idx="529">
                  <c:v>0.0562526315789474</c:v>
                </c:pt>
                <c:pt idx="530">
                  <c:v>0.0570736842105263</c:v>
                </c:pt>
                <c:pt idx="531">
                  <c:v>0.0574684210526316</c:v>
                </c:pt>
                <c:pt idx="532">
                  <c:v>0.0576947368421053</c:v>
                </c:pt>
                <c:pt idx="533">
                  <c:v>0.05845</c:v>
                </c:pt>
                <c:pt idx="534">
                  <c:v>0.0592105263157895</c:v>
                </c:pt>
                <c:pt idx="535">
                  <c:v>0.0639131578947368</c:v>
                </c:pt>
                <c:pt idx="536">
                  <c:v>0.0669921052631579</c:v>
                </c:pt>
                <c:pt idx="537">
                  <c:v>0.0688868421052631</c:v>
                </c:pt>
                <c:pt idx="538">
                  <c:v>0.133881578947368</c:v>
                </c:pt>
                <c:pt idx="539">
                  <c:v>0.231594736842105</c:v>
                </c:pt>
                <c:pt idx="540">
                  <c:v>0.296115789473684</c:v>
                </c:pt>
                <c:pt idx="541">
                  <c:v>0.331455263157895</c:v>
                </c:pt>
                <c:pt idx="542">
                  <c:v>0.352828947368421</c:v>
                </c:pt>
                <c:pt idx="543">
                  <c:v>0.367763157894737</c:v>
                </c:pt>
                <c:pt idx="544">
                  <c:v>0.3793</c:v>
                </c:pt>
                <c:pt idx="545">
                  <c:v>0.388857894736842</c:v>
                </c:pt>
                <c:pt idx="546">
                  <c:v>0.397407894736842</c:v>
                </c:pt>
                <c:pt idx="547">
                  <c:v>0.404773684210526</c:v>
                </c:pt>
                <c:pt idx="548">
                  <c:v>0.411884210526316</c:v>
                </c:pt>
                <c:pt idx="549">
                  <c:v>0.418352631578947</c:v>
                </c:pt>
                <c:pt idx="550">
                  <c:v>0.424947368421053</c:v>
                </c:pt>
                <c:pt idx="551">
                  <c:v>0.431215789473684</c:v>
                </c:pt>
                <c:pt idx="552">
                  <c:v>0.436697368421053</c:v>
                </c:pt>
                <c:pt idx="553">
                  <c:v>0.442065789473684</c:v>
                </c:pt>
                <c:pt idx="554">
                  <c:v>0.446881578947368</c:v>
                </c:pt>
                <c:pt idx="555">
                  <c:v>0.452252631578947</c:v>
                </c:pt>
                <c:pt idx="556">
                  <c:v>0.457097368421053</c:v>
                </c:pt>
                <c:pt idx="557">
                  <c:v>0.461947368421053</c:v>
                </c:pt>
                <c:pt idx="558">
                  <c:v>0.466502631578947</c:v>
                </c:pt>
                <c:pt idx="559">
                  <c:v>0.470502631578947</c:v>
                </c:pt>
                <c:pt idx="560">
                  <c:v>0.475147368421053</c:v>
                </c:pt>
                <c:pt idx="561">
                  <c:v>0.478889473684211</c:v>
                </c:pt>
                <c:pt idx="562">
                  <c:v>0.483205263157895</c:v>
                </c:pt>
                <c:pt idx="563">
                  <c:v>0.48738947368421</c:v>
                </c:pt>
                <c:pt idx="564">
                  <c:v>0.491331578947368</c:v>
                </c:pt>
                <c:pt idx="565">
                  <c:v>0.495373684210526</c:v>
                </c:pt>
                <c:pt idx="566">
                  <c:v>0.498960526315789</c:v>
                </c:pt>
                <c:pt idx="567">
                  <c:v>0.502868421052632</c:v>
                </c:pt>
                <c:pt idx="568">
                  <c:v>0.506455263157895</c:v>
                </c:pt>
                <c:pt idx="569">
                  <c:v>0.510173684210526</c:v>
                </c:pt>
                <c:pt idx="570">
                  <c:v>0.513976315789474</c:v>
                </c:pt>
                <c:pt idx="571">
                  <c:v>0.517684210526316</c:v>
                </c:pt>
                <c:pt idx="572">
                  <c:v>0.521863157894737</c:v>
                </c:pt>
                <c:pt idx="573">
                  <c:v>0.525684210526316</c:v>
                </c:pt>
                <c:pt idx="574">
                  <c:v>0.52955</c:v>
                </c:pt>
                <c:pt idx="575">
                  <c:v>0.533542105263158</c:v>
                </c:pt>
                <c:pt idx="576">
                  <c:v>0.537434210526316</c:v>
                </c:pt>
                <c:pt idx="577">
                  <c:v>0.541436842105263</c:v>
                </c:pt>
                <c:pt idx="578">
                  <c:v>0.545205263157895</c:v>
                </c:pt>
                <c:pt idx="579">
                  <c:v>0.549084210526316</c:v>
                </c:pt>
                <c:pt idx="580">
                  <c:v>0.552736842105263</c:v>
                </c:pt>
                <c:pt idx="581">
                  <c:v>0.556560526315789</c:v>
                </c:pt>
                <c:pt idx="582">
                  <c:v>0.560155263157895</c:v>
                </c:pt>
                <c:pt idx="583">
                  <c:v>0.563884210526316</c:v>
                </c:pt>
                <c:pt idx="584">
                  <c:v>0.567518421052632</c:v>
                </c:pt>
                <c:pt idx="585">
                  <c:v>0.57133947368421</c:v>
                </c:pt>
                <c:pt idx="586">
                  <c:v>0.575076315789474</c:v>
                </c:pt>
                <c:pt idx="587">
                  <c:v>0.5785</c:v>
                </c:pt>
                <c:pt idx="588">
                  <c:v>0.582252631578947</c:v>
                </c:pt>
                <c:pt idx="589">
                  <c:v>0.585897368421053</c:v>
                </c:pt>
                <c:pt idx="590">
                  <c:v>0.589726315789474</c:v>
                </c:pt>
                <c:pt idx="591">
                  <c:v>0.592923684210526</c:v>
                </c:pt>
                <c:pt idx="592">
                  <c:v>0.596442105263158</c:v>
                </c:pt>
                <c:pt idx="593">
                  <c:v>0.600171052631579</c:v>
                </c:pt>
                <c:pt idx="594">
                  <c:v>0.603815789473684</c:v>
                </c:pt>
                <c:pt idx="595">
                  <c:v>0.607334210526316</c:v>
                </c:pt>
                <c:pt idx="596">
                  <c:v>0.611073684210526</c:v>
                </c:pt>
                <c:pt idx="597">
                  <c:v>0.614652631578947</c:v>
                </c:pt>
                <c:pt idx="598">
                  <c:v>0.618005263157895</c:v>
                </c:pt>
                <c:pt idx="599">
                  <c:v>0.621921052631579</c:v>
                </c:pt>
                <c:pt idx="600">
                  <c:v>0.625276315789474</c:v>
                </c:pt>
                <c:pt idx="601">
                  <c:v>0.628563157894737</c:v>
                </c:pt>
                <c:pt idx="602">
                  <c:v>0.632055263157895</c:v>
                </c:pt>
                <c:pt idx="603">
                  <c:v>0.635642105263158</c:v>
                </c:pt>
                <c:pt idx="604">
                  <c:v>0.639497368421053</c:v>
                </c:pt>
                <c:pt idx="605">
                  <c:v>0.642886842105263</c:v>
                </c:pt>
                <c:pt idx="606">
                  <c:v>0.646202631578947</c:v>
                </c:pt>
                <c:pt idx="607">
                  <c:v>0.649660526315789</c:v>
                </c:pt>
                <c:pt idx="608">
                  <c:v>0.652942105263158</c:v>
                </c:pt>
                <c:pt idx="609">
                  <c:v>0.655942105263158</c:v>
                </c:pt>
                <c:pt idx="610">
                  <c:v>0.659455263157895</c:v>
                </c:pt>
                <c:pt idx="611">
                  <c:v>0.662431578947368</c:v>
                </c:pt>
                <c:pt idx="612">
                  <c:v>0.665513157894737</c:v>
                </c:pt>
                <c:pt idx="613">
                  <c:v>0.668828947368421</c:v>
                </c:pt>
                <c:pt idx="614">
                  <c:v>0.672313157894737</c:v>
                </c:pt>
                <c:pt idx="615">
                  <c:v>0.67563947368421</c:v>
                </c:pt>
                <c:pt idx="616">
                  <c:v>0.678718421052631</c:v>
                </c:pt>
                <c:pt idx="617">
                  <c:v>0.68193947368421</c:v>
                </c:pt>
                <c:pt idx="618">
                  <c:v>0.684684210526316</c:v>
                </c:pt>
                <c:pt idx="619">
                  <c:v>0.687765789473684</c:v>
                </c:pt>
                <c:pt idx="620">
                  <c:v>0.690678947368421</c:v>
                </c:pt>
                <c:pt idx="621">
                  <c:v>0.693642105263158</c:v>
                </c:pt>
                <c:pt idx="622">
                  <c:v>0.696663157894737</c:v>
                </c:pt>
                <c:pt idx="623">
                  <c:v>0.699205263157895</c:v>
                </c:pt>
                <c:pt idx="624">
                  <c:v>0.702331578947368</c:v>
                </c:pt>
                <c:pt idx="625">
                  <c:v>0.704768421052631</c:v>
                </c:pt>
                <c:pt idx="626">
                  <c:v>0.70765</c:v>
                </c:pt>
                <c:pt idx="627">
                  <c:v>0.714178947368421</c:v>
                </c:pt>
                <c:pt idx="628">
                  <c:v>0.737078947368421</c:v>
                </c:pt>
                <c:pt idx="629">
                  <c:v>0.753642105263158</c:v>
                </c:pt>
                <c:pt idx="630">
                  <c:v>0.765555263157895</c:v>
                </c:pt>
                <c:pt idx="631">
                  <c:v>0.775047368421053</c:v>
                </c:pt>
                <c:pt idx="632">
                  <c:v>0.783018421052631</c:v>
                </c:pt>
                <c:pt idx="633">
                  <c:v>0.789942105263158</c:v>
                </c:pt>
                <c:pt idx="634">
                  <c:v>0.79643947368421</c:v>
                </c:pt>
                <c:pt idx="635">
                  <c:v>0.802339473684211</c:v>
                </c:pt>
                <c:pt idx="636">
                  <c:v>0.807944736842105</c:v>
                </c:pt>
                <c:pt idx="637">
                  <c:v>0.813692105263158</c:v>
                </c:pt>
                <c:pt idx="638">
                  <c:v>0.818765789473684</c:v>
                </c:pt>
                <c:pt idx="639">
                  <c:v>0.82338947368421</c:v>
                </c:pt>
                <c:pt idx="640">
                  <c:v>0.828623684210526</c:v>
                </c:pt>
                <c:pt idx="641">
                  <c:v>0.832910526315789</c:v>
                </c:pt>
                <c:pt idx="642">
                  <c:v>0.837342105263158</c:v>
                </c:pt>
                <c:pt idx="643">
                  <c:v>0.842031578947368</c:v>
                </c:pt>
                <c:pt idx="644">
                  <c:v>0.8458</c:v>
                </c:pt>
                <c:pt idx="645">
                  <c:v>0.8505</c:v>
                </c:pt>
                <c:pt idx="646">
                  <c:v>0.854836842105263</c:v>
                </c:pt>
                <c:pt idx="647">
                  <c:v>0.858521052631579</c:v>
                </c:pt>
                <c:pt idx="648">
                  <c:v>0.862707894736842</c:v>
                </c:pt>
                <c:pt idx="649">
                  <c:v>0.866021052631579</c:v>
                </c:pt>
                <c:pt idx="650">
                  <c:v>0.870052631578947</c:v>
                </c:pt>
                <c:pt idx="651">
                  <c:v>0.873636842105263</c:v>
                </c:pt>
                <c:pt idx="652">
                  <c:v>0.877021052631579</c:v>
                </c:pt>
                <c:pt idx="653">
                  <c:v>0.880671052631579</c:v>
                </c:pt>
                <c:pt idx="654">
                  <c:v>0.88368947368421</c:v>
                </c:pt>
                <c:pt idx="655">
                  <c:v>0.887007894736842</c:v>
                </c:pt>
                <c:pt idx="656">
                  <c:v>0.89035</c:v>
                </c:pt>
                <c:pt idx="657">
                  <c:v>0.893221052631579</c:v>
                </c:pt>
                <c:pt idx="658">
                  <c:v>0.896507894736842</c:v>
                </c:pt>
                <c:pt idx="659">
                  <c:v>0.899739473684211</c:v>
                </c:pt>
                <c:pt idx="660">
                  <c:v>0.902310526315789</c:v>
                </c:pt>
                <c:pt idx="661">
                  <c:v>0.905342105263158</c:v>
                </c:pt>
                <c:pt idx="662">
                  <c:v>0.908055263157895</c:v>
                </c:pt>
                <c:pt idx="663">
                  <c:v>0.91085</c:v>
                </c:pt>
                <c:pt idx="664">
                  <c:v>0.913471052631579</c:v>
                </c:pt>
                <c:pt idx="665">
                  <c:v>0.915871052631579</c:v>
                </c:pt>
                <c:pt idx="666">
                  <c:v>0.919128947368421</c:v>
                </c:pt>
                <c:pt idx="667">
                  <c:v>0.921442105263158</c:v>
                </c:pt>
                <c:pt idx="668">
                  <c:v>0.924281578947368</c:v>
                </c:pt>
                <c:pt idx="669">
                  <c:v>0.927010526315789</c:v>
                </c:pt>
                <c:pt idx="670">
                  <c:v>0.92908947368421</c:v>
                </c:pt>
                <c:pt idx="671">
                  <c:v>0.931407894736842</c:v>
                </c:pt>
                <c:pt idx="672">
                  <c:v>0.934123684210526</c:v>
                </c:pt>
                <c:pt idx="673">
                  <c:v>0.936163157894737</c:v>
                </c:pt>
                <c:pt idx="674">
                  <c:v>0.938397368421053</c:v>
                </c:pt>
                <c:pt idx="675">
                  <c:v>0.94085</c:v>
                </c:pt>
                <c:pt idx="676">
                  <c:v>0.947055263157895</c:v>
                </c:pt>
                <c:pt idx="677">
                  <c:v>0.953797368421053</c:v>
                </c:pt>
                <c:pt idx="678">
                  <c:v>0.958781578947368</c:v>
                </c:pt>
                <c:pt idx="679">
                  <c:v>0.963192105263158</c:v>
                </c:pt>
                <c:pt idx="680">
                  <c:v>0.966865789473684</c:v>
                </c:pt>
                <c:pt idx="681">
                  <c:v>0.970573684210526</c:v>
                </c:pt>
                <c:pt idx="682">
                  <c:v>0.973697368421053</c:v>
                </c:pt>
                <c:pt idx="683">
                  <c:v>0.976997368421053</c:v>
                </c:pt>
                <c:pt idx="684">
                  <c:v>0.980057894736842</c:v>
                </c:pt>
                <c:pt idx="685">
                  <c:v>0.986305263157895</c:v>
                </c:pt>
                <c:pt idx="686">
                  <c:v>0.992107894736842</c:v>
                </c:pt>
                <c:pt idx="687">
                  <c:v>0.996834210526316</c:v>
                </c:pt>
                <c:pt idx="688">
                  <c:v>1.000871052631579</c:v>
                </c:pt>
                <c:pt idx="689">
                  <c:v>1.004786842105263</c:v>
                </c:pt>
                <c:pt idx="690">
                  <c:v>1.008213157894737</c:v>
                </c:pt>
                <c:pt idx="691">
                  <c:v>1.011721052631579</c:v>
                </c:pt>
                <c:pt idx="692">
                  <c:v>1.014731578947369</c:v>
                </c:pt>
                <c:pt idx="693">
                  <c:v>1.018005263157895</c:v>
                </c:pt>
                <c:pt idx="694">
                  <c:v>1.020471052631579</c:v>
                </c:pt>
                <c:pt idx="695">
                  <c:v>1.022918421052632</c:v>
                </c:pt>
                <c:pt idx="696">
                  <c:v>1.026123684210526</c:v>
                </c:pt>
                <c:pt idx="697">
                  <c:v>1.029694736842105</c:v>
                </c:pt>
                <c:pt idx="698">
                  <c:v>1.033042105263158</c:v>
                </c:pt>
                <c:pt idx="699">
                  <c:v>1.036157894736842</c:v>
                </c:pt>
                <c:pt idx="700">
                  <c:v>1.039018421052632</c:v>
                </c:pt>
                <c:pt idx="701">
                  <c:v>1.0367</c:v>
                </c:pt>
                <c:pt idx="702">
                  <c:v>0.974647368421053</c:v>
                </c:pt>
                <c:pt idx="703">
                  <c:v>0.928421052631579</c:v>
                </c:pt>
                <c:pt idx="704">
                  <c:v>0.904155263157895</c:v>
                </c:pt>
                <c:pt idx="705">
                  <c:v>0.890157894736842</c:v>
                </c:pt>
                <c:pt idx="706">
                  <c:v>0.881628947368421</c:v>
                </c:pt>
                <c:pt idx="707">
                  <c:v>0.876334210526316</c:v>
                </c:pt>
                <c:pt idx="708">
                  <c:v>0.873123684210526</c:v>
                </c:pt>
                <c:pt idx="709">
                  <c:v>0.870563157894737</c:v>
                </c:pt>
                <c:pt idx="710">
                  <c:v>0.869321052631579</c:v>
                </c:pt>
                <c:pt idx="711">
                  <c:v>0.868355263157895</c:v>
                </c:pt>
                <c:pt idx="712">
                  <c:v>0.868136842105263</c:v>
                </c:pt>
                <c:pt idx="713">
                  <c:v>0.868102631578947</c:v>
                </c:pt>
                <c:pt idx="714">
                  <c:v>0.868436842105263</c:v>
                </c:pt>
                <c:pt idx="715">
                  <c:v>0.868357894736842</c:v>
                </c:pt>
                <c:pt idx="716">
                  <c:v>0.868942105263158</c:v>
                </c:pt>
                <c:pt idx="717">
                  <c:v>0.869544736842105</c:v>
                </c:pt>
                <c:pt idx="718">
                  <c:v>0.869507894736842</c:v>
                </c:pt>
                <c:pt idx="719">
                  <c:v>0.870155263157895</c:v>
                </c:pt>
                <c:pt idx="720">
                  <c:v>0.870384210526316</c:v>
                </c:pt>
                <c:pt idx="721">
                  <c:v>0.871097368421053</c:v>
                </c:pt>
                <c:pt idx="722">
                  <c:v>0.871276315789474</c:v>
                </c:pt>
                <c:pt idx="723">
                  <c:v>0.872005263157895</c:v>
                </c:pt>
                <c:pt idx="724">
                  <c:v>0.872331578947368</c:v>
                </c:pt>
                <c:pt idx="725">
                  <c:v>0.872821052631579</c:v>
                </c:pt>
                <c:pt idx="726">
                  <c:v>0.873221052631579</c:v>
                </c:pt>
                <c:pt idx="727">
                  <c:v>0.873707894736842</c:v>
                </c:pt>
                <c:pt idx="728">
                  <c:v>0.873968421052631</c:v>
                </c:pt>
                <c:pt idx="729">
                  <c:v>0.874392105263158</c:v>
                </c:pt>
                <c:pt idx="730">
                  <c:v>0.874726315789474</c:v>
                </c:pt>
                <c:pt idx="731">
                  <c:v>0.875055263157895</c:v>
                </c:pt>
                <c:pt idx="732">
                  <c:v>0.875473684210526</c:v>
                </c:pt>
                <c:pt idx="733">
                  <c:v>0.875818421052632</c:v>
                </c:pt>
                <c:pt idx="734">
                  <c:v>0.876155263157895</c:v>
                </c:pt>
                <c:pt idx="735">
                  <c:v>0.876665789473684</c:v>
                </c:pt>
                <c:pt idx="736">
                  <c:v>0.877097368421053</c:v>
                </c:pt>
                <c:pt idx="737">
                  <c:v>0.877368421052632</c:v>
                </c:pt>
                <c:pt idx="738">
                  <c:v>0.877486842105263</c:v>
                </c:pt>
                <c:pt idx="739">
                  <c:v>0.878073684210526</c:v>
                </c:pt>
                <c:pt idx="740">
                  <c:v>0.878302631578947</c:v>
                </c:pt>
                <c:pt idx="741">
                  <c:v>0.878536842105263</c:v>
                </c:pt>
                <c:pt idx="742">
                  <c:v>0.878763157894737</c:v>
                </c:pt>
                <c:pt idx="743">
                  <c:v>0.879076315789474</c:v>
                </c:pt>
                <c:pt idx="744">
                  <c:v>0.879513157894737</c:v>
                </c:pt>
                <c:pt idx="745">
                  <c:v>0.879707894736842</c:v>
                </c:pt>
                <c:pt idx="746">
                  <c:v>0.879860526315789</c:v>
                </c:pt>
                <c:pt idx="747">
                  <c:v>0.880297368421053</c:v>
                </c:pt>
                <c:pt idx="748">
                  <c:v>0.880763157894737</c:v>
                </c:pt>
                <c:pt idx="749">
                  <c:v>0.880736842105263</c:v>
                </c:pt>
                <c:pt idx="750">
                  <c:v>0.88105</c:v>
                </c:pt>
                <c:pt idx="751">
                  <c:v>0.881210526315789</c:v>
                </c:pt>
                <c:pt idx="752">
                  <c:v>0.881165789473684</c:v>
                </c:pt>
                <c:pt idx="753">
                  <c:v>0.881705263157895</c:v>
                </c:pt>
                <c:pt idx="754">
                  <c:v>0.881771052631579</c:v>
                </c:pt>
                <c:pt idx="755">
                  <c:v>0.881876315789474</c:v>
                </c:pt>
              </c:numCache>
            </c:numRef>
          </c:yVal>
          <c:smooth val="1"/>
        </c:ser>
        <c:ser>
          <c:idx val="1"/>
          <c:order val="1"/>
          <c:tx>
            <c:v>First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Data!$K$7:$K$8</c:f>
              <c:numCache>
                <c:formatCode>General</c:formatCode>
                <c:ptCount val="2"/>
                <c:pt idx="0">
                  <c:v>20.0</c:v>
                </c:pt>
                <c:pt idx="1">
                  <c:v>20.0</c:v>
                </c:pt>
              </c:numCache>
            </c:numRef>
          </c:xVal>
          <c:yVal>
            <c:numRef>
              <c:f>Data!$K$3:$K$4</c:f>
              <c:numCache>
                <c:formatCode>General</c:formatCode>
                <c:ptCount val="2"/>
                <c:pt idx="0">
                  <c:v>0.0</c:v>
                </c:pt>
                <c:pt idx="1">
                  <c:v>50.0</c:v>
                </c:pt>
              </c:numCache>
            </c:numRef>
          </c:yVal>
          <c:smooth val="1"/>
        </c:ser>
        <c:ser>
          <c:idx val="2"/>
          <c:order val="2"/>
          <c:tx>
            <c:v>Second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Data!$K$5:$K$6</c:f>
              <c:numCache>
                <c:formatCode>General</c:formatCode>
                <c:ptCount val="2"/>
                <c:pt idx="0">
                  <c:v>90.0</c:v>
                </c:pt>
                <c:pt idx="1">
                  <c:v>90.0</c:v>
                </c:pt>
              </c:numCache>
            </c:numRef>
          </c:xVal>
          <c:yVal>
            <c:numRef>
              <c:f>Data!$K$3:$K$4</c:f>
              <c:numCache>
                <c:formatCode>General</c:formatCode>
                <c:ptCount val="2"/>
                <c:pt idx="0">
                  <c:v>0.0</c:v>
                </c:pt>
                <c:pt idx="1">
                  <c:v>50.0</c:v>
                </c:pt>
              </c:numCache>
            </c:numRef>
          </c:yVal>
          <c:smooth val="1"/>
        </c:ser>
        <c:ser>
          <c:idx val="3"/>
          <c:order val="3"/>
          <c:tx>
            <c:v>Third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Data!$K$9:$K$10</c:f>
              <c:numCache>
                <c:formatCode>General</c:formatCode>
                <c:ptCount val="2"/>
                <c:pt idx="0">
                  <c:v>117.0</c:v>
                </c:pt>
                <c:pt idx="1">
                  <c:v>117.0</c:v>
                </c:pt>
              </c:numCache>
            </c:numRef>
          </c:xVal>
          <c:yVal>
            <c:numRef>
              <c:f>Data!$K$3:$K$4</c:f>
              <c:numCache>
                <c:formatCode>General</c:formatCode>
                <c:ptCount val="2"/>
                <c:pt idx="0">
                  <c:v>0.0</c:v>
                </c:pt>
                <c:pt idx="1">
                  <c:v>50.0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5384304"/>
        <c:axId val="1305387520"/>
      </c:scatterChart>
      <c:valAx>
        <c:axId val="1305384304"/>
        <c:scaling>
          <c:orientation val="minMax"/>
          <c:max val="130.0"/>
          <c:min val="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venir Next" charset="0"/>
                    <a:ea typeface="Avenir Next" charset="0"/>
                    <a:cs typeface="Avenir Next" charset="0"/>
                  </a:defRPr>
                </a:pPr>
                <a:r>
                  <a:rPr lang="en-US"/>
                  <a:t>Time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venir Next" charset="0"/>
                  <a:ea typeface="Avenir Next" charset="0"/>
                  <a:cs typeface="Avenir Next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Next" charset="0"/>
                <a:ea typeface="Avenir Next" charset="0"/>
                <a:cs typeface="Avenir Next" charset="0"/>
              </a:defRPr>
            </a:pPr>
            <a:endParaRPr lang="en-US"/>
          </a:p>
        </c:txPr>
        <c:crossAx val="1305387520"/>
        <c:crosses val="autoZero"/>
        <c:crossBetween val="midCat"/>
        <c:majorUnit val="10.0"/>
      </c:valAx>
      <c:valAx>
        <c:axId val="1305387520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venir Next" charset="0"/>
                    <a:ea typeface="Avenir Next" charset="0"/>
                    <a:cs typeface="Avenir Next" charset="0"/>
                  </a:defRPr>
                </a:pPr>
                <a:r>
                  <a:rPr lang="en-US"/>
                  <a:t>RH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venir Next" charset="0"/>
                  <a:ea typeface="Avenir Next" charset="0"/>
                  <a:cs typeface="Avenir Next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Next" charset="0"/>
                <a:ea typeface="Avenir Next" charset="0"/>
                <a:cs typeface="Avenir Next" charset="0"/>
              </a:defRPr>
            </a:pPr>
            <a:endParaRPr lang="en-US"/>
          </a:p>
        </c:txPr>
        <c:crossAx val="1305384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Avenir Next" charset="0"/>
          <a:ea typeface="Avenir Next" charset="0"/>
          <a:cs typeface="Avenir Next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1600" b="1" i="0" u="none" strike="noStrike" cap="none" normalizeH="0" baseline="0">
                <a:effectLst/>
              </a:rPr>
              <a:t>MgCO</a:t>
            </a:r>
            <a:r>
              <a:rPr lang="en-US" sz="1600" b="1" i="0" u="none" strike="noStrike" cap="none" normalizeH="0" baseline="-25000">
                <a:effectLst/>
              </a:rPr>
              <a:t>3</a:t>
            </a:r>
            <a:r>
              <a:rPr lang="en-US" sz="1600" b="1" i="1" u="none" strike="noStrike" cap="none" normalizeH="0" baseline="-33000">
                <a:effectLst/>
              </a:rPr>
              <a:t>(gel) </a:t>
            </a:r>
            <a:r>
              <a:rPr lang="en-US"/>
              <a:t>2016 05 16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952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Data!$O$2:$O$10000</c:f>
              <c:numCache>
                <c:formatCode>General</c:formatCode>
                <c:ptCount val="9999"/>
                <c:pt idx="0">
                  <c:v>0.166916666666667</c:v>
                </c:pt>
                <c:pt idx="1">
                  <c:v>0.334633333333333</c:v>
                </c:pt>
                <c:pt idx="2">
                  <c:v>0.50155</c:v>
                </c:pt>
                <c:pt idx="3">
                  <c:v>0.668483333333333</c:v>
                </c:pt>
                <c:pt idx="4">
                  <c:v>0.83515</c:v>
                </c:pt>
                <c:pt idx="5">
                  <c:v>1.002083333333333</c:v>
                </c:pt>
                <c:pt idx="6">
                  <c:v>1.169</c:v>
                </c:pt>
                <c:pt idx="7">
                  <c:v>1.335933333333333</c:v>
                </c:pt>
                <c:pt idx="8">
                  <c:v>1.50285</c:v>
                </c:pt>
                <c:pt idx="9">
                  <c:v>1.669516666666667</c:v>
                </c:pt>
                <c:pt idx="10">
                  <c:v>1.83645</c:v>
                </c:pt>
                <c:pt idx="11">
                  <c:v>2.003383333333333</c:v>
                </c:pt>
                <c:pt idx="12">
                  <c:v>2.1703</c:v>
                </c:pt>
                <c:pt idx="13">
                  <c:v>2.337233333333333</c:v>
                </c:pt>
                <c:pt idx="14">
                  <c:v>2.504166666666667</c:v>
                </c:pt>
                <c:pt idx="15">
                  <c:v>2.670833333333333</c:v>
                </c:pt>
                <c:pt idx="16">
                  <c:v>2.83775</c:v>
                </c:pt>
                <c:pt idx="17">
                  <c:v>3.004683333333333</c:v>
                </c:pt>
                <c:pt idx="18">
                  <c:v>3.1716</c:v>
                </c:pt>
                <c:pt idx="19">
                  <c:v>3.338533333333333</c:v>
                </c:pt>
                <c:pt idx="20">
                  <c:v>3.505466666666667</c:v>
                </c:pt>
                <c:pt idx="21">
                  <c:v>3.672383333333333</c:v>
                </c:pt>
                <c:pt idx="22">
                  <c:v>3.83905</c:v>
                </c:pt>
                <c:pt idx="23">
                  <c:v>4.005983333333334</c:v>
                </c:pt>
                <c:pt idx="24">
                  <c:v>4.172916666666667</c:v>
                </c:pt>
                <c:pt idx="25">
                  <c:v>4.339833333333332</c:v>
                </c:pt>
                <c:pt idx="26">
                  <c:v>4.506766666666666</c:v>
                </c:pt>
                <c:pt idx="27">
                  <c:v>4.673683333333332</c:v>
                </c:pt>
                <c:pt idx="28">
                  <c:v>4.840616666666667</c:v>
                </c:pt>
                <c:pt idx="29">
                  <c:v>5.007549999999999</c:v>
                </c:pt>
                <c:pt idx="30">
                  <c:v>5.174216666666666</c:v>
                </c:pt>
                <c:pt idx="31">
                  <c:v>5.341133333333333</c:v>
                </c:pt>
                <c:pt idx="32">
                  <c:v>5.508066666666666</c:v>
                </c:pt>
                <c:pt idx="33">
                  <c:v>5.675</c:v>
                </c:pt>
                <c:pt idx="34">
                  <c:v>5.841916666666666</c:v>
                </c:pt>
                <c:pt idx="35">
                  <c:v>6.00885</c:v>
                </c:pt>
                <c:pt idx="36">
                  <c:v>6.175766666666666</c:v>
                </c:pt>
                <c:pt idx="37">
                  <c:v>6.342433333333333</c:v>
                </c:pt>
                <c:pt idx="38">
                  <c:v>6.509366666666666</c:v>
                </c:pt>
                <c:pt idx="39">
                  <c:v>6.6763</c:v>
                </c:pt>
                <c:pt idx="40">
                  <c:v>6.843216666666667</c:v>
                </c:pt>
                <c:pt idx="41">
                  <c:v>7.010149999999999</c:v>
                </c:pt>
                <c:pt idx="42">
                  <c:v>7.177083333333333</c:v>
                </c:pt>
                <c:pt idx="43">
                  <c:v>7.343999999999999</c:v>
                </c:pt>
                <c:pt idx="44">
                  <c:v>7.510666666666666</c:v>
                </c:pt>
                <c:pt idx="45">
                  <c:v>7.6776</c:v>
                </c:pt>
                <c:pt idx="46">
                  <c:v>7.844516666666666</c:v>
                </c:pt>
                <c:pt idx="47">
                  <c:v>8.01145</c:v>
                </c:pt>
                <c:pt idx="48">
                  <c:v>8.178383333333333</c:v>
                </c:pt>
                <c:pt idx="49">
                  <c:v>8.3453</c:v>
                </c:pt>
                <c:pt idx="50">
                  <c:v>8.511966666666667</c:v>
                </c:pt>
                <c:pt idx="51">
                  <c:v>8.6789</c:v>
                </c:pt>
                <c:pt idx="52">
                  <c:v>8.845833333333333</c:v>
                </c:pt>
                <c:pt idx="53">
                  <c:v>9.01275</c:v>
                </c:pt>
                <c:pt idx="54">
                  <c:v>9.179683333333333</c:v>
                </c:pt>
                <c:pt idx="55">
                  <c:v>9.3466</c:v>
                </c:pt>
                <c:pt idx="56">
                  <c:v>9.513266666666668</c:v>
                </c:pt>
                <c:pt idx="57">
                  <c:v>9.680200000000001</c:v>
                </c:pt>
                <c:pt idx="58">
                  <c:v>9.847133333333333</c:v>
                </c:pt>
                <c:pt idx="59">
                  <c:v>10.01405</c:v>
                </c:pt>
                <c:pt idx="60">
                  <c:v>10.18098333333333</c:v>
                </c:pt>
                <c:pt idx="61">
                  <c:v>10.34791666666667</c:v>
                </c:pt>
                <c:pt idx="62">
                  <c:v>10.51483333333333</c:v>
                </c:pt>
                <c:pt idx="63">
                  <c:v>10.6815</c:v>
                </c:pt>
                <c:pt idx="64">
                  <c:v>10.84843333333333</c:v>
                </c:pt>
                <c:pt idx="65">
                  <c:v>11.01535</c:v>
                </c:pt>
                <c:pt idx="66">
                  <c:v>11.18228333333333</c:v>
                </c:pt>
                <c:pt idx="67">
                  <c:v>11.34921666666667</c:v>
                </c:pt>
                <c:pt idx="68">
                  <c:v>11.51613333333333</c:v>
                </c:pt>
                <c:pt idx="69">
                  <c:v>11.6828</c:v>
                </c:pt>
                <c:pt idx="70">
                  <c:v>11.84973333333333</c:v>
                </c:pt>
                <c:pt idx="71">
                  <c:v>12.01666666666667</c:v>
                </c:pt>
                <c:pt idx="72">
                  <c:v>12.18358333333333</c:v>
                </c:pt>
                <c:pt idx="73">
                  <c:v>12.35051666666667</c:v>
                </c:pt>
                <c:pt idx="74">
                  <c:v>12.51718333333333</c:v>
                </c:pt>
                <c:pt idx="75">
                  <c:v>12.6841</c:v>
                </c:pt>
                <c:pt idx="76">
                  <c:v>12.85103333333333</c:v>
                </c:pt>
                <c:pt idx="77">
                  <c:v>13.01796666666667</c:v>
                </c:pt>
                <c:pt idx="78">
                  <c:v>13.18488333333333</c:v>
                </c:pt>
                <c:pt idx="79">
                  <c:v>13.35181666666667</c:v>
                </c:pt>
                <c:pt idx="80">
                  <c:v>13.51875</c:v>
                </c:pt>
                <c:pt idx="81">
                  <c:v>13.68541666666667</c:v>
                </c:pt>
                <c:pt idx="82">
                  <c:v>13.85233333333333</c:v>
                </c:pt>
                <c:pt idx="83">
                  <c:v>14.01926666666666</c:v>
                </c:pt>
                <c:pt idx="84">
                  <c:v>14.18618333333333</c:v>
                </c:pt>
                <c:pt idx="85">
                  <c:v>14.35311666666667</c:v>
                </c:pt>
                <c:pt idx="86">
                  <c:v>14.52005</c:v>
                </c:pt>
                <c:pt idx="87">
                  <c:v>14.68671666666667</c:v>
                </c:pt>
                <c:pt idx="88">
                  <c:v>14.85363333333333</c:v>
                </c:pt>
                <c:pt idx="89">
                  <c:v>15.02056666666667</c:v>
                </c:pt>
                <c:pt idx="90">
                  <c:v>15.1875</c:v>
                </c:pt>
                <c:pt idx="91">
                  <c:v>15.35441666666667</c:v>
                </c:pt>
                <c:pt idx="92">
                  <c:v>15.52135</c:v>
                </c:pt>
                <c:pt idx="93">
                  <c:v>15.68826666666667</c:v>
                </c:pt>
                <c:pt idx="94">
                  <c:v>15.85493333333333</c:v>
                </c:pt>
                <c:pt idx="95">
                  <c:v>16.02186666666667</c:v>
                </c:pt>
                <c:pt idx="96">
                  <c:v>16.1888</c:v>
                </c:pt>
                <c:pt idx="97">
                  <c:v>16.35571666666667</c:v>
                </c:pt>
                <c:pt idx="98">
                  <c:v>16.52265</c:v>
                </c:pt>
                <c:pt idx="99">
                  <c:v>16.68958333333333</c:v>
                </c:pt>
                <c:pt idx="100">
                  <c:v>16.85625</c:v>
                </c:pt>
                <c:pt idx="101">
                  <c:v>17.02316666666666</c:v>
                </c:pt>
                <c:pt idx="102">
                  <c:v>17.1901</c:v>
                </c:pt>
                <c:pt idx="103">
                  <c:v>17.35701666666667</c:v>
                </c:pt>
                <c:pt idx="104">
                  <c:v>17.52395</c:v>
                </c:pt>
                <c:pt idx="105">
                  <c:v>17.69088333333333</c:v>
                </c:pt>
                <c:pt idx="106">
                  <c:v>17.8578</c:v>
                </c:pt>
                <c:pt idx="107">
                  <c:v>18.02473333333333</c:v>
                </c:pt>
                <c:pt idx="108">
                  <c:v>18.1914</c:v>
                </c:pt>
                <c:pt idx="109">
                  <c:v>18.35833333333333</c:v>
                </c:pt>
                <c:pt idx="110">
                  <c:v>18.52525</c:v>
                </c:pt>
                <c:pt idx="111">
                  <c:v>18.69218333333333</c:v>
                </c:pt>
                <c:pt idx="112">
                  <c:v>18.8591</c:v>
                </c:pt>
                <c:pt idx="113">
                  <c:v>19.02603333333333</c:v>
                </c:pt>
                <c:pt idx="114">
                  <c:v>19.1927</c:v>
                </c:pt>
                <c:pt idx="115">
                  <c:v>19.35963333333333</c:v>
                </c:pt>
                <c:pt idx="116">
                  <c:v>19.52655</c:v>
                </c:pt>
                <c:pt idx="117">
                  <c:v>19.69348333333333</c:v>
                </c:pt>
                <c:pt idx="118">
                  <c:v>19.86041666666667</c:v>
                </c:pt>
                <c:pt idx="119">
                  <c:v>20.02733333333333</c:v>
                </c:pt>
                <c:pt idx="120">
                  <c:v>20.194</c:v>
                </c:pt>
                <c:pt idx="121">
                  <c:v>20.36093333333333</c:v>
                </c:pt>
                <c:pt idx="122">
                  <c:v>20.52785</c:v>
                </c:pt>
                <c:pt idx="123">
                  <c:v>20.69478333333333</c:v>
                </c:pt>
                <c:pt idx="124">
                  <c:v>20.86171666666667</c:v>
                </c:pt>
                <c:pt idx="125">
                  <c:v>21.02863333333334</c:v>
                </c:pt>
                <c:pt idx="126">
                  <c:v>21.19556666666666</c:v>
                </c:pt>
                <c:pt idx="127">
                  <c:v>21.3625</c:v>
                </c:pt>
                <c:pt idx="128">
                  <c:v>21.52916666666667</c:v>
                </c:pt>
                <c:pt idx="129">
                  <c:v>21.69608333333333</c:v>
                </c:pt>
                <c:pt idx="130">
                  <c:v>21.86301666666667</c:v>
                </c:pt>
                <c:pt idx="131">
                  <c:v>22.02993333333334</c:v>
                </c:pt>
                <c:pt idx="132">
                  <c:v>22.19686666666666</c:v>
                </c:pt>
                <c:pt idx="133">
                  <c:v>22.3638</c:v>
                </c:pt>
                <c:pt idx="134">
                  <c:v>22.53046666666667</c:v>
                </c:pt>
                <c:pt idx="135">
                  <c:v>22.69738333333333</c:v>
                </c:pt>
                <c:pt idx="136">
                  <c:v>22.86431666666666</c:v>
                </c:pt>
                <c:pt idx="137">
                  <c:v>23.03125</c:v>
                </c:pt>
                <c:pt idx="138">
                  <c:v>23.19816666666667</c:v>
                </c:pt>
                <c:pt idx="139">
                  <c:v>23.3651</c:v>
                </c:pt>
                <c:pt idx="140">
                  <c:v>23.53201666666667</c:v>
                </c:pt>
                <c:pt idx="141">
                  <c:v>23.69895</c:v>
                </c:pt>
                <c:pt idx="142">
                  <c:v>23.86588333333333</c:v>
                </c:pt>
                <c:pt idx="143">
                  <c:v>24.03255</c:v>
                </c:pt>
                <c:pt idx="144">
                  <c:v>24.19946666666667</c:v>
                </c:pt>
                <c:pt idx="145">
                  <c:v>24.3664</c:v>
                </c:pt>
                <c:pt idx="146">
                  <c:v>24.53333333333333</c:v>
                </c:pt>
                <c:pt idx="147">
                  <c:v>24.70025</c:v>
                </c:pt>
                <c:pt idx="148">
                  <c:v>24.86718333333333</c:v>
                </c:pt>
                <c:pt idx="149">
                  <c:v>25.03385</c:v>
                </c:pt>
                <c:pt idx="150">
                  <c:v>25.20076666666667</c:v>
                </c:pt>
                <c:pt idx="151">
                  <c:v>25.3677</c:v>
                </c:pt>
                <c:pt idx="152">
                  <c:v>25.53463333333333</c:v>
                </c:pt>
                <c:pt idx="153">
                  <c:v>25.70155</c:v>
                </c:pt>
                <c:pt idx="154">
                  <c:v>25.86848333333333</c:v>
                </c:pt>
                <c:pt idx="155">
                  <c:v>26.03541666666667</c:v>
                </c:pt>
                <c:pt idx="156">
                  <c:v>26.20208333333333</c:v>
                </c:pt>
                <c:pt idx="157">
                  <c:v>26.369</c:v>
                </c:pt>
                <c:pt idx="158">
                  <c:v>26.53593333333333</c:v>
                </c:pt>
                <c:pt idx="159">
                  <c:v>26.70285</c:v>
                </c:pt>
                <c:pt idx="160">
                  <c:v>26.86978333333333</c:v>
                </c:pt>
                <c:pt idx="161">
                  <c:v>27.03671666666667</c:v>
                </c:pt>
                <c:pt idx="162">
                  <c:v>27.20338333333333</c:v>
                </c:pt>
                <c:pt idx="163">
                  <c:v>27.3703</c:v>
                </c:pt>
                <c:pt idx="164">
                  <c:v>27.53723333333333</c:v>
                </c:pt>
                <c:pt idx="165">
                  <c:v>27.70416666666667</c:v>
                </c:pt>
                <c:pt idx="166">
                  <c:v>27.87108333333333</c:v>
                </c:pt>
                <c:pt idx="167">
                  <c:v>28.03801666666667</c:v>
                </c:pt>
                <c:pt idx="168">
                  <c:v>28.20493333333333</c:v>
                </c:pt>
                <c:pt idx="169">
                  <c:v>28.3716</c:v>
                </c:pt>
                <c:pt idx="170">
                  <c:v>28.53853333333333</c:v>
                </c:pt>
                <c:pt idx="171">
                  <c:v>28.70546666666667</c:v>
                </c:pt>
                <c:pt idx="172">
                  <c:v>28.87238333333334</c:v>
                </c:pt>
                <c:pt idx="173">
                  <c:v>29.03931666666666</c:v>
                </c:pt>
                <c:pt idx="174">
                  <c:v>29.20625</c:v>
                </c:pt>
                <c:pt idx="175">
                  <c:v>29.37316666666667</c:v>
                </c:pt>
                <c:pt idx="176">
                  <c:v>29.53983333333333</c:v>
                </c:pt>
                <c:pt idx="177">
                  <c:v>29.70676666666667</c:v>
                </c:pt>
                <c:pt idx="178">
                  <c:v>29.87368333333334</c:v>
                </c:pt>
                <c:pt idx="179">
                  <c:v>30.04061666666666</c:v>
                </c:pt>
                <c:pt idx="180">
                  <c:v>30.20755</c:v>
                </c:pt>
                <c:pt idx="181">
                  <c:v>30.37446666666667</c:v>
                </c:pt>
                <c:pt idx="182">
                  <c:v>30.54113333333333</c:v>
                </c:pt>
                <c:pt idx="183">
                  <c:v>30.70806666666666</c:v>
                </c:pt>
                <c:pt idx="184">
                  <c:v>30.875</c:v>
                </c:pt>
                <c:pt idx="185">
                  <c:v>31.04191666666667</c:v>
                </c:pt>
                <c:pt idx="186">
                  <c:v>31.20885</c:v>
                </c:pt>
                <c:pt idx="187">
                  <c:v>31.37576666666667</c:v>
                </c:pt>
                <c:pt idx="188">
                  <c:v>31.5427</c:v>
                </c:pt>
                <c:pt idx="189">
                  <c:v>31.70963333333333</c:v>
                </c:pt>
                <c:pt idx="190">
                  <c:v>31.8763</c:v>
                </c:pt>
                <c:pt idx="191">
                  <c:v>32.04321666666667</c:v>
                </c:pt>
                <c:pt idx="192">
                  <c:v>32.21015</c:v>
                </c:pt>
                <c:pt idx="193">
                  <c:v>32.37708333333333</c:v>
                </c:pt>
                <c:pt idx="194">
                  <c:v>32.544</c:v>
                </c:pt>
                <c:pt idx="195">
                  <c:v>32.71093333333333</c:v>
                </c:pt>
                <c:pt idx="196">
                  <c:v>32.8776</c:v>
                </c:pt>
                <c:pt idx="197">
                  <c:v>33.04451666666667</c:v>
                </c:pt>
                <c:pt idx="198">
                  <c:v>33.21145</c:v>
                </c:pt>
                <c:pt idx="199">
                  <c:v>33.37838333333333</c:v>
                </c:pt>
                <c:pt idx="200">
                  <c:v>33.5453</c:v>
                </c:pt>
                <c:pt idx="201">
                  <c:v>33.71223333333333</c:v>
                </c:pt>
                <c:pt idx="202">
                  <c:v>33.87916666666667</c:v>
                </c:pt>
                <c:pt idx="203">
                  <c:v>34.04608333333334</c:v>
                </c:pt>
                <c:pt idx="204">
                  <c:v>34.21301666666667</c:v>
                </c:pt>
                <c:pt idx="205">
                  <c:v>34.37993333333333</c:v>
                </c:pt>
                <c:pt idx="206">
                  <c:v>34.5466</c:v>
                </c:pt>
                <c:pt idx="207">
                  <c:v>34.71353333333333</c:v>
                </c:pt>
                <c:pt idx="208">
                  <c:v>34.88046666666666</c:v>
                </c:pt>
                <c:pt idx="209">
                  <c:v>35.04738333333333</c:v>
                </c:pt>
                <c:pt idx="210">
                  <c:v>35.21431666666667</c:v>
                </c:pt>
                <c:pt idx="211">
                  <c:v>35.38125</c:v>
                </c:pt>
                <c:pt idx="212">
                  <c:v>35.54791666666667</c:v>
                </c:pt>
                <c:pt idx="213">
                  <c:v>35.71483333333333</c:v>
                </c:pt>
                <c:pt idx="214">
                  <c:v>35.88176666666666</c:v>
                </c:pt>
                <c:pt idx="215">
                  <c:v>36.04868333333333</c:v>
                </c:pt>
                <c:pt idx="216">
                  <c:v>36.21561666666666</c:v>
                </c:pt>
                <c:pt idx="217">
                  <c:v>36.38255</c:v>
                </c:pt>
                <c:pt idx="218">
                  <c:v>36.54921666666667</c:v>
                </c:pt>
                <c:pt idx="219">
                  <c:v>36.71613333333333</c:v>
                </c:pt>
                <c:pt idx="220">
                  <c:v>36.88306666666666</c:v>
                </c:pt>
                <c:pt idx="221">
                  <c:v>37.05</c:v>
                </c:pt>
                <c:pt idx="222">
                  <c:v>37.21691666666666</c:v>
                </c:pt>
                <c:pt idx="223">
                  <c:v>37.38358333333333</c:v>
                </c:pt>
                <c:pt idx="224">
                  <c:v>37.55051666666667</c:v>
                </c:pt>
                <c:pt idx="225">
                  <c:v>37.71743333333333</c:v>
                </c:pt>
                <c:pt idx="226">
                  <c:v>37.88436666666666</c:v>
                </c:pt>
                <c:pt idx="227">
                  <c:v>38.0513</c:v>
                </c:pt>
                <c:pt idx="228">
                  <c:v>38.21821666666666</c:v>
                </c:pt>
                <c:pt idx="229">
                  <c:v>38.38515</c:v>
                </c:pt>
                <c:pt idx="230">
                  <c:v>38.55208333333334</c:v>
                </c:pt>
                <c:pt idx="231">
                  <c:v>38.719</c:v>
                </c:pt>
                <c:pt idx="232">
                  <c:v>38.88566666666667</c:v>
                </c:pt>
                <c:pt idx="233">
                  <c:v>39.0526</c:v>
                </c:pt>
                <c:pt idx="234">
                  <c:v>39.21951666666666</c:v>
                </c:pt>
                <c:pt idx="235">
                  <c:v>39.38645</c:v>
                </c:pt>
                <c:pt idx="236">
                  <c:v>39.55338333333334</c:v>
                </c:pt>
                <c:pt idx="237">
                  <c:v>39.7203</c:v>
                </c:pt>
                <c:pt idx="238">
                  <c:v>39.88723333333333</c:v>
                </c:pt>
                <c:pt idx="239">
                  <c:v>40.05416666666667</c:v>
                </c:pt>
                <c:pt idx="240">
                  <c:v>40.22083333333333</c:v>
                </c:pt>
                <c:pt idx="241">
                  <c:v>40.38775</c:v>
                </c:pt>
                <c:pt idx="242">
                  <c:v>40.55468333333333</c:v>
                </c:pt>
                <c:pt idx="243">
                  <c:v>40.7216</c:v>
                </c:pt>
                <c:pt idx="244">
                  <c:v>40.88853333333333</c:v>
                </c:pt>
                <c:pt idx="245">
                  <c:v>41.05546666666667</c:v>
                </c:pt>
                <c:pt idx="246">
                  <c:v>41.22213333333333</c:v>
                </c:pt>
                <c:pt idx="247">
                  <c:v>41.38905</c:v>
                </c:pt>
                <c:pt idx="248">
                  <c:v>41.55598333333333</c:v>
                </c:pt>
                <c:pt idx="249">
                  <c:v>41.72291666666667</c:v>
                </c:pt>
                <c:pt idx="250">
                  <c:v>41.88983333333333</c:v>
                </c:pt>
                <c:pt idx="251">
                  <c:v>42.05676666666667</c:v>
                </c:pt>
                <c:pt idx="252">
                  <c:v>42.22368333333333</c:v>
                </c:pt>
                <c:pt idx="253">
                  <c:v>42.39061666666667</c:v>
                </c:pt>
                <c:pt idx="254">
                  <c:v>42.55728333333333</c:v>
                </c:pt>
                <c:pt idx="255">
                  <c:v>42.72421666666666</c:v>
                </c:pt>
                <c:pt idx="256">
                  <c:v>42.89113333333333</c:v>
                </c:pt>
                <c:pt idx="257">
                  <c:v>43.05806666666667</c:v>
                </c:pt>
                <c:pt idx="258">
                  <c:v>43.225</c:v>
                </c:pt>
                <c:pt idx="259">
                  <c:v>43.39191666666667</c:v>
                </c:pt>
                <c:pt idx="260">
                  <c:v>43.55885</c:v>
                </c:pt>
                <c:pt idx="261">
                  <c:v>43.72551666666666</c:v>
                </c:pt>
                <c:pt idx="262">
                  <c:v>43.89243333333333</c:v>
                </c:pt>
                <c:pt idx="263">
                  <c:v>44.05936666666666</c:v>
                </c:pt>
                <c:pt idx="264">
                  <c:v>44.2263</c:v>
                </c:pt>
                <c:pt idx="265">
                  <c:v>44.39321666666667</c:v>
                </c:pt>
                <c:pt idx="266">
                  <c:v>44.56015</c:v>
                </c:pt>
                <c:pt idx="267">
                  <c:v>44.72708333333333</c:v>
                </c:pt>
                <c:pt idx="268">
                  <c:v>44.89375</c:v>
                </c:pt>
                <c:pt idx="269">
                  <c:v>45.06066666666666</c:v>
                </c:pt>
                <c:pt idx="270">
                  <c:v>45.2276</c:v>
                </c:pt>
                <c:pt idx="271">
                  <c:v>45.39451666666666</c:v>
                </c:pt>
                <c:pt idx="272">
                  <c:v>45.56145</c:v>
                </c:pt>
                <c:pt idx="273">
                  <c:v>45.72838333333333</c:v>
                </c:pt>
                <c:pt idx="274">
                  <c:v>45.8953</c:v>
                </c:pt>
                <c:pt idx="275">
                  <c:v>46.06223333333333</c:v>
                </c:pt>
                <c:pt idx="276">
                  <c:v>46.2289</c:v>
                </c:pt>
                <c:pt idx="277">
                  <c:v>46.39583333333334</c:v>
                </c:pt>
                <c:pt idx="278">
                  <c:v>46.56275</c:v>
                </c:pt>
                <c:pt idx="279">
                  <c:v>46.72968333333333</c:v>
                </c:pt>
                <c:pt idx="280">
                  <c:v>46.8966</c:v>
                </c:pt>
                <c:pt idx="281">
                  <c:v>47.06353333333333</c:v>
                </c:pt>
                <c:pt idx="282">
                  <c:v>47.23046666666666</c:v>
                </c:pt>
                <c:pt idx="283">
                  <c:v>47.39713333333334</c:v>
                </c:pt>
                <c:pt idx="284">
                  <c:v>47.56405</c:v>
                </c:pt>
                <c:pt idx="285">
                  <c:v>47.73098333333333</c:v>
                </c:pt>
                <c:pt idx="286">
                  <c:v>47.89791666666667</c:v>
                </c:pt>
                <c:pt idx="287">
                  <c:v>48.06483333333333</c:v>
                </c:pt>
                <c:pt idx="288">
                  <c:v>48.23176666666667</c:v>
                </c:pt>
                <c:pt idx="289">
                  <c:v>48.39843333333333</c:v>
                </c:pt>
                <c:pt idx="290">
                  <c:v>48.56535</c:v>
                </c:pt>
                <c:pt idx="291">
                  <c:v>48.73228333333333</c:v>
                </c:pt>
                <c:pt idx="292">
                  <c:v>48.89921666666667</c:v>
                </c:pt>
                <c:pt idx="293">
                  <c:v>49.06613333333333</c:v>
                </c:pt>
                <c:pt idx="294">
                  <c:v>49.23306666666667</c:v>
                </c:pt>
                <c:pt idx="295">
                  <c:v>49.39973333333333</c:v>
                </c:pt>
                <c:pt idx="296">
                  <c:v>49.56666666666667</c:v>
                </c:pt>
                <c:pt idx="297">
                  <c:v>49.73358333333333</c:v>
                </c:pt>
                <c:pt idx="298">
                  <c:v>49.90051666666667</c:v>
                </c:pt>
                <c:pt idx="299">
                  <c:v>50.06743333333333</c:v>
                </c:pt>
                <c:pt idx="300">
                  <c:v>50.2341</c:v>
                </c:pt>
                <c:pt idx="301">
                  <c:v>50.40103333333333</c:v>
                </c:pt>
                <c:pt idx="302">
                  <c:v>50.56796666666666</c:v>
                </c:pt>
                <c:pt idx="303">
                  <c:v>50.73488333333333</c:v>
                </c:pt>
                <c:pt idx="304">
                  <c:v>50.90181666666667</c:v>
                </c:pt>
                <c:pt idx="305">
                  <c:v>51.06875</c:v>
                </c:pt>
                <c:pt idx="306">
                  <c:v>51.23541666666667</c:v>
                </c:pt>
                <c:pt idx="307">
                  <c:v>51.40233333333333</c:v>
                </c:pt>
                <c:pt idx="308">
                  <c:v>51.56926666666666</c:v>
                </c:pt>
                <c:pt idx="309">
                  <c:v>51.73618333333333</c:v>
                </c:pt>
                <c:pt idx="310">
                  <c:v>51.90311666666666</c:v>
                </c:pt>
                <c:pt idx="311">
                  <c:v>52.07005</c:v>
                </c:pt>
                <c:pt idx="312">
                  <c:v>52.23671666666667</c:v>
                </c:pt>
                <c:pt idx="313">
                  <c:v>52.40363333333333</c:v>
                </c:pt>
                <c:pt idx="314">
                  <c:v>52.57056666666666</c:v>
                </c:pt>
                <c:pt idx="315">
                  <c:v>52.7375</c:v>
                </c:pt>
                <c:pt idx="316">
                  <c:v>52.90441666666666</c:v>
                </c:pt>
                <c:pt idx="317">
                  <c:v>53.07135</c:v>
                </c:pt>
                <c:pt idx="318">
                  <c:v>53.23801666666667</c:v>
                </c:pt>
                <c:pt idx="319">
                  <c:v>53.40493333333333</c:v>
                </c:pt>
                <c:pt idx="320">
                  <c:v>53.57186666666666</c:v>
                </c:pt>
                <c:pt idx="321">
                  <c:v>53.7388</c:v>
                </c:pt>
                <c:pt idx="322">
                  <c:v>53.90571666666666</c:v>
                </c:pt>
                <c:pt idx="323">
                  <c:v>54.07265</c:v>
                </c:pt>
                <c:pt idx="324">
                  <c:v>54.23931666666667</c:v>
                </c:pt>
                <c:pt idx="325">
                  <c:v>54.40625</c:v>
                </c:pt>
                <c:pt idx="326">
                  <c:v>54.57316666666667</c:v>
                </c:pt>
                <c:pt idx="327">
                  <c:v>54.7401</c:v>
                </c:pt>
                <c:pt idx="328">
                  <c:v>54.90701666666666</c:v>
                </c:pt>
                <c:pt idx="329">
                  <c:v>55.07395</c:v>
                </c:pt>
                <c:pt idx="330">
                  <c:v>55.24088333333334</c:v>
                </c:pt>
                <c:pt idx="331">
                  <c:v>55.4078</c:v>
                </c:pt>
                <c:pt idx="332">
                  <c:v>55.57446666666667</c:v>
                </c:pt>
                <c:pt idx="333">
                  <c:v>55.7414</c:v>
                </c:pt>
                <c:pt idx="334">
                  <c:v>55.90833333333333</c:v>
                </c:pt>
                <c:pt idx="335">
                  <c:v>56.07525</c:v>
                </c:pt>
                <c:pt idx="336">
                  <c:v>56.24218333333333</c:v>
                </c:pt>
                <c:pt idx="337">
                  <c:v>56.4091</c:v>
                </c:pt>
                <c:pt idx="338">
                  <c:v>56.57576666666667</c:v>
                </c:pt>
                <c:pt idx="339">
                  <c:v>56.7427</c:v>
                </c:pt>
                <c:pt idx="340">
                  <c:v>56.90963333333333</c:v>
                </c:pt>
                <c:pt idx="341">
                  <c:v>57.07655</c:v>
                </c:pt>
                <c:pt idx="342">
                  <c:v>57.24348333333333</c:v>
                </c:pt>
                <c:pt idx="343">
                  <c:v>57.41041666666667</c:v>
                </c:pt>
                <c:pt idx="344">
                  <c:v>57.57708333333333</c:v>
                </c:pt>
                <c:pt idx="345">
                  <c:v>57.744</c:v>
                </c:pt>
                <c:pt idx="346">
                  <c:v>57.91093333333333</c:v>
                </c:pt>
                <c:pt idx="347">
                  <c:v>58.07785</c:v>
                </c:pt>
                <c:pt idx="348">
                  <c:v>58.24478333333333</c:v>
                </c:pt>
                <c:pt idx="349">
                  <c:v>58.41171666666666</c:v>
                </c:pt>
                <c:pt idx="350">
                  <c:v>58.57863333333333</c:v>
                </c:pt>
                <c:pt idx="351">
                  <c:v>58.7453</c:v>
                </c:pt>
                <c:pt idx="352">
                  <c:v>58.91223333333333</c:v>
                </c:pt>
                <c:pt idx="353">
                  <c:v>59.07916666666667</c:v>
                </c:pt>
                <c:pt idx="354">
                  <c:v>59.24608333333333</c:v>
                </c:pt>
                <c:pt idx="355">
                  <c:v>59.41301666666666</c:v>
                </c:pt>
                <c:pt idx="356">
                  <c:v>59.57993333333333</c:v>
                </c:pt>
                <c:pt idx="357">
                  <c:v>59.7466</c:v>
                </c:pt>
                <c:pt idx="358">
                  <c:v>59.91353333333333</c:v>
                </c:pt>
                <c:pt idx="359">
                  <c:v>60.08046666666667</c:v>
                </c:pt>
                <c:pt idx="360">
                  <c:v>60.24738333333333</c:v>
                </c:pt>
                <c:pt idx="361">
                  <c:v>60.41431666666666</c:v>
                </c:pt>
                <c:pt idx="362">
                  <c:v>60.58125</c:v>
                </c:pt>
                <c:pt idx="363">
                  <c:v>60.74816666666666</c:v>
                </c:pt>
                <c:pt idx="364">
                  <c:v>60.91483333333333</c:v>
                </c:pt>
                <c:pt idx="365">
                  <c:v>61.08176666666667</c:v>
                </c:pt>
                <c:pt idx="366">
                  <c:v>61.24868333333333</c:v>
                </c:pt>
                <c:pt idx="367">
                  <c:v>61.41561666666666</c:v>
                </c:pt>
                <c:pt idx="368">
                  <c:v>61.58255</c:v>
                </c:pt>
                <c:pt idx="369">
                  <c:v>61.74946666666666</c:v>
                </c:pt>
                <c:pt idx="370">
                  <c:v>61.91613333333333</c:v>
                </c:pt>
                <c:pt idx="371">
                  <c:v>62.08306666666667</c:v>
                </c:pt>
                <c:pt idx="372">
                  <c:v>62.25</c:v>
                </c:pt>
                <c:pt idx="373">
                  <c:v>62.41691666666667</c:v>
                </c:pt>
                <c:pt idx="374">
                  <c:v>62.58385</c:v>
                </c:pt>
                <c:pt idx="375">
                  <c:v>62.75076666666666</c:v>
                </c:pt>
                <c:pt idx="376">
                  <c:v>62.9177</c:v>
                </c:pt>
                <c:pt idx="377">
                  <c:v>63.08436666666667</c:v>
                </c:pt>
                <c:pt idx="378">
                  <c:v>63.2513</c:v>
                </c:pt>
                <c:pt idx="379">
                  <c:v>63.41821666666667</c:v>
                </c:pt>
                <c:pt idx="380">
                  <c:v>63.58515</c:v>
                </c:pt>
                <c:pt idx="381">
                  <c:v>63.75208333333333</c:v>
                </c:pt>
                <c:pt idx="382">
                  <c:v>63.91875</c:v>
                </c:pt>
                <c:pt idx="383">
                  <c:v>64.08566666666667</c:v>
                </c:pt>
                <c:pt idx="384">
                  <c:v>64.2526</c:v>
                </c:pt>
                <c:pt idx="385">
                  <c:v>64.41951666666666</c:v>
                </c:pt>
                <c:pt idx="386">
                  <c:v>64.58645</c:v>
                </c:pt>
                <c:pt idx="387">
                  <c:v>64.75338333333333</c:v>
                </c:pt>
                <c:pt idx="388">
                  <c:v>64.92005</c:v>
                </c:pt>
                <c:pt idx="389">
                  <c:v>65.08696666666667</c:v>
                </c:pt>
                <c:pt idx="390">
                  <c:v>65.2539</c:v>
                </c:pt>
                <c:pt idx="391">
                  <c:v>65.42083333333333</c:v>
                </c:pt>
                <c:pt idx="392">
                  <c:v>65.58775</c:v>
                </c:pt>
                <c:pt idx="393">
                  <c:v>65.75468333333333</c:v>
                </c:pt>
                <c:pt idx="394">
                  <c:v>65.92135</c:v>
                </c:pt>
                <c:pt idx="395">
                  <c:v>66.08826666666667</c:v>
                </c:pt>
                <c:pt idx="396">
                  <c:v>66.2552</c:v>
                </c:pt>
                <c:pt idx="397">
                  <c:v>66.42213333333333</c:v>
                </c:pt>
                <c:pt idx="398">
                  <c:v>66.58905</c:v>
                </c:pt>
                <c:pt idx="399">
                  <c:v>66.75571666666666</c:v>
                </c:pt>
                <c:pt idx="400">
                  <c:v>66.92265</c:v>
                </c:pt>
                <c:pt idx="401">
                  <c:v>67.08958333333334</c:v>
                </c:pt>
                <c:pt idx="402">
                  <c:v>67.2565</c:v>
                </c:pt>
                <c:pt idx="403">
                  <c:v>67.42343333333334</c:v>
                </c:pt>
                <c:pt idx="404">
                  <c:v>67.59035</c:v>
                </c:pt>
                <c:pt idx="405">
                  <c:v>67.75728333333333</c:v>
                </c:pt>
                <c:pt idx="406">
                  <c:v>67.92395</c:v>
                </c:pt>
                <c:pt idx="407">
                  <c:v>68.09088333333334</c:v>
                </c:pt>
                <c:pt idx="408">
                  <c:v>68.2578</c:v>
                </c:pt>
                <c:pt idx="409">
                  <c:v>68.42473333333334</c:v>
                </c:pt>
                <c:pt idx="410">
                  <c:v>68.59166666666666</c:v>
                </c:pt>
                <c:pt idx="411">
                  <c:v>68.75858333333333</c:v>
                </c:pt>
                <c:pt idx="412">
                  <c:v>68.92551666666667</c:v>
                </c:pt>
                <c:pt idx="413">
                  <c:v>69.09243333333333</c:v>
                </c:pt>
                <c:pt idx="414">
                  <c:v>69.25936666666666</c:v>
                </c:pt>
                <c:pt idx="415">
                  <c:v>69.42603333333334</c:v>
                </c:pt>
                <c:pt idx="416">
                  <c:v>69.59296666666667</c:v>
                </c:pt>
                <c:pt idx="417">
                  <c:v>69.75988333333333</c:v>
                </c:pt>
                <c:pt idx="418">
                  <c:v>69.92681666666667</c:v>
                </c:pt>
                <c:pt idx="419">
                  <c:v>70.09375</c:v>
                </c:pt>
                <c:pt idx="420">
                  <c:v>70.26066666666666</c:v>
                </c:pt>
                <c:pt idx="421">
                  <c:v>70.42733333333334</c:v>
                </c:pt>
                <c:pt idx="422">
                  <c:v>70.59426666666666</c:v>
                </c:pt>
                <c:pt idx="423">
                  <c:v>70.76118333333333</c:v>
                </c:pt>
                <c:pt idx="424">
                  <c:v>70.92811666666667</c:v>
                </c:pt>
                <c:pt idx="425">
                  <c:v>71.09505</c:v>
                </c:pt>
                <c:pt idx="426">
                  <c:v>71.26196666666666</c:v>
                </c:pt>
                <c:pt idx="427">
                  <c:v>71.42863333333334</c:v>
                </c:pt>
                <c:pt idx="428">
                  <c:v>71.59556666666667</c:v>
                </c:pt>
                <c:pt idx="429">
                  <c:v>71.7625</c:v>
                </c:pt>
                <c:pt idx="430">
                  <c:v>71.92941666666667</c:v>
                </c:pt>
                <c:pt idx="431">
                  <c:v>72.09635</c:v>
                </c:pt>
                <c:pt idx="432">
                  <c:v>72.26326666666666</c:v>
                </c:pt>
                <c:pt idx="433">
                  <c:v>72.42993333333334</c:v>
                </c:pt>
                <c:pt idx="434">
                  <c:v>72.59686666666667</c:v>
                </c:pt>
                <c:pt idx="435">
                  <c:v>72.7638</c:v>
                </c:pt>
                <c:pt idx="436">
                  <c:v>72.93071666666667</c:v>
                </c:pt>
                <c:pt idx="437">
                  <c:v>73.09765</c:v>
                </c:pt>
                <c:pt idx="438">
                  <c:v>73.26458333333333</c:v>
                </c:pt>
                <c:pt idx="439">
                  <c:v>73.4315</c:v>
                </c:pt>
                <c:pt idx="440">
                  <c:v>73.59816666666667</c:v>
                </c:pt>
                <c:pt idx="441">
                  <c:v>73.7651</c:v>
                </c:pt>
                <c:pt idx="442">
                  <c:v>73.93201666666667</c:v>
                </c:pt>
                <c:pt idx="443">
                  <c:v>74.09895</c:v>
                </c:pt>
                <c:pt idx="444">
                  <c:v>74.26588333333333</c:v>
                </c:pt>
                <c:pt idx="445">
                  <c:v>74.4328</c:v>
                </c:pt>
                <c:pt idx="446">
                  <c:v>74.59973333333333</c:v>
                </c:pt>
                <c:pt idx="447">
                  <c:v>74.7664</c:v>
                </c:pt>
                <c:pt idx="448">
                  <c:v>74.93333333333334</c:v>
                </c:pt>
                <c:pt idx="449">
                  <c:v>75.10025</c:v>
                </c:pt>
                <c:pt idx="450">
                  <c:v>75.26718333333333</c:v>
                </c:pt>
                <c:pt idx="451">
                  <c:v>75.4341</c:v>
                </c:pt>
                <c:pt idx="452">
                  <c:v>75.60103333333333</c:v>
                </c:pt>
                <c:pt idx="453">
                  <c:v>75.76796666666668</c:v>
                </c:pt>
                <c:pt idx="454">
                  <c:v>75.93488333333333</c:v>
                </c:pt>
                <c:pt idx="455">
                  <c:v>76.10155</c:v>
                </c:pt>
                <c:pt idx="456">
                  <c:v>76.26848333333334</c:v>
                </c:pt>
                <c:pt idx="457">
                  <c:v>76.43541666666667</c:v>
                </c:pt>
                <c:pt idx="458">
                  <c:v>76.60233333333333</c:v>
                </c:pt>
                <c:pt idx="459">
                  <c:v>76.76926666666666</c:v>
                </c:pt>
                <c:pt idx="460">
                  <c:v>76.93618333333333</c:v>
                </c:pt>
                <c:pt idx="461">
                  <c:v>77.10285</c:v>
                </c:pt>
                <c:pt idx="462">
                  <c:v>77.26978333333334</c:v>
                </c:pt>
                <c:pt idx="463">
                  <c:v>77.43671666666667</c:v>
                </c:pt>
                <c:pt idx="464">
                  <c:v>77.60363333333333</c:v>
                </c:pt>
                <c:pt idx="465">
                  <c:v>77.77056666666667</c:v>
                </c:pt>
                <c:pt idx="466">
                  <c:v>77.9375</c:v>
                </c:pt>
                <c:pt idx="467">
                  <c:v>78.10416666666667</c:v>
                </c:pt>
                <c:pt idx="468">
                  <c:v>78.27108333333334</c:v>
                </c:pt>
                <c:pt idx="469">
                  <c:v>78.43801666666667</c:v>
                </c:pt>
                <c:pt idx="470">
                  <c:v>78.60493333333334</c:v>
                </c:pt>
                <c:pt idx="471">
                  <c:v>78.77186666666667</c:v>
                </c:pt>
                <c:pt idx="472">
                  <c:v>78.9388</c:v>
                </c:pt>
                <c:pt idx="473">
                  <c:v>79.10546666666667</c:v>
                </c:pt>
                <c:pt idx="474">
                  <c:v>79.27238333333334</c:v>
                </c:pt>
                <c:pt idx="475">
                  <c:v>79.43931666666667</c:v>
                </c:pt>
                <c:pt idx="476">
                  <c:v>79.60625</c:v>
                </c:pt>
                <c:pt idx="477">
                  <c:v>79.77316666666667</c:v>
                </c:pt>
                <c:pt idx="478">
                  <c:v>79.9401</c:v>
                </c:pt>
                <c:pt idx="479">
                  <c:v>80.10701666666667</c:v>
                </c:pt>
                <c:pt idx="480">
                  <c:v>80.27368333333334</c:v>
                </c:pt>
                <c:pt idx="481">
                  <c:v>80.44061666666667</c:v>
                </c:pt>
                <c:pt idx="482">
                  <c:v>80.60755</c:v>
                </c:pt>
                <c:pt idx="483">
                  <c:v>80.77446666666667</c:v>
                </c:pt>
                <c:pt idx="484">
                  <c:v>80.9414</c:v>
                </c:pt>
                <c:pt idx="485">
                  <c:v>81.10833333333333</c:v>
                </c:pt>
                <c:pt idx="486">
                  <c:v>81.27500000000001</c:v>
                </c:pt>
                <c:pt idx="487">
                  <c:v>81.44191666666667</c:v>
                </c:pt>
                <c:pt idx="488">
                  <c:v>81.60885</c:v>
                </c:pt>
                <c:pt idx="489">
                  <c:v>81.77576666666667</c:v>
                </c:pt>
                <c:pt idx="490">
                  <c:v>81.9427</c:v>
                </c:pt>
                <c:pt idx="491">
                  <c:v>82.10963333333333</c:v>
                </c:pt>
                <c:pt idx="492">
                  <c:v>82.27655</c:v>
                </c:pt>
                <c:pt idx="493">
                  <c:v>82.44321666666665</c:v>
                </c:pt>
                <c:pt idx="494">
                  <c:v>82.61015</c:v>
                </c:pt>
                <c:pt idx="495">
                  <c:v>82.77708333333334</c:v>
                </c:pt>
                <c:pt idx="496">
                  <c:v>82.944</c:v>
                </c:pt>
                <c:pt idx="497">
                  <c:v>83.11093333333334</c:v>
                </c:pt>
                <c:pt idx="498">
                  <c:v>83.27785</c:v>
                </c:pt>
                <c:pt idx="499">
                  <c:v>83.44451666666667</c:v>
                </c:pt>
                <c:pt idx="500">
                  <c:v>83.61145</c:v>
                </c:pt>
                <c:pt idx="501">
                  <c:v>83.77838333333334</c:v>
                </c:pt>
                <c:pt idx="502">
                  <c:v>83.9453</c:v>
                </c:pt>
                <c:pt idx="503">
                  <c:v>84.11223333333334</c:v>
                </c:pt>
                <c:pt idx="504">
                  <c:v>84.27916666666667</c:v>
                </c:pt>
                <c:pt idx="505">
                  <c:v>84.44608333333333</c:v>
                </c:pt>
                <c:pt idx="506">
                  <c:v>84.61275000000001</c:v>
                </c:pt>
                <c:pt idx="507">
                  <c:v>84.77968333333334</c:v>
                </c:pt>
                <c:pt idx="508">
                  <c:v>84.9466</c:v>
                </c:pt>
                <c:pt idx="509">
                  <c:v>85.11353333333334</c:v>
                </c:pt>
                <c:pt idx="510">
                  <c:v>85.28046666666667</c:v>
                </c:pt>
                <c:pt idx="511">
                  <c:v>85.44738333333333</c:v>
                </c:pt>
                <c:pt idx="512">
                  <c:v>85.61431666666667</c:v>
                </c:pt>
                <c:pt idx="513">
                  <c:v>85.78098333333334</c:v>
                </c:pt>
                <c:pt idx="514">
                  <c:v>85.94791666666667</c:v>
                </c:pt>
                <c:pt idx="515">
                  <c:v>86.11483333333334</c:v>
                </c:pt>
                <c:pt idx="516">
                  <c:v>86.28176666666667</c:v>
                </c:pt>
                <c:pt idx="517">
                  <c:v>86.44868333333333</c:v>
                </c:pt>
                <c:pt idx="518">
                  <c:v>86.61561666666667</c:v>
                </c:pt>
                <c:pt idx="519">
                  <c:v>86.78228333333332</c:v>
                </c:pt>
                <c:pt idx="520">
                  <c:v>86.94921666666667</c:v>
                </c:pt>
                <c:pt idx="521">
                  <c:v>87.11613333333334</c:v>
                </c:pt>
                <c:pt idx="522">
                  <c:v>87.28306666666667</c:v>
                </c:pt>
                <c:pt idx="523">
                  <c:v>87.45</c:v>
                </c:pt>
                <c:pt idx="524">
                  <c:v>87.61691666666667</c:v>
                </c:pt>
                <c:pt idx="525">
                  <c:v>87.78358333333334</c:v>
                </c:pt>
                <c:pt idx="526">
                  <c:v>87.95051666666667</c:v>
                </c:pt>
                <c:pt idx="527">
                  <c:v>88.11743333333334</c:v>
                </c:pt>
                <c:pt idx="528">
                  <c:v>88.28436666666667</c:v>
                </c:pt>
                <c:pt idx="529">
                  <c:v>88.4513</c:v>
                </c:pt>
                <c:pt idx="530">
                  <c:v>88.61821666666667</c:v>
                </c:pt>
                <c:pt idx="531">
                  <c:v>88.78488333333333</c:v>
                </c:pt>
                <c:pt idx="532">
                  <c:v>88.95181666666667</c:v>
                </c:pt>
                <c:pt idx="533">
                  <c:v>89.11875000000001</c:v>
                </c:pt>
                <c:pt idx="534">
                  <c:v>89.28566666666667</c:v>
                </c:pt>
                <c:pt idx="535">
                  <c:v>89.4526</c:v>
                </c:pt>
                <c:pt idx="536">
                  <c:v>89.61926666666666</c:v>
                </c:pt>
                <c:pt idx="537">
                  <c:v>89.78618333333334</c:v>
                </c:pt>
                <c:pt idx="538">
                  <c:v>89.95311666666665</c:v>
                </c:pt>
                <c:pt idx="539">
                  <c:v>90.12005000000001</c:v>
                </c:pt>
                <c:pt idx="540">
                  <c:v>90.28696666666665</c:v>
                </c:pt>
                <c:pt idx="541">
                  <c:v>90.4539</c:v>
                </c:pt>
                <c:pt idx="542">
                  <c:v>90.62056666666668</c:v>
                </c:pt>
                <c:pt idx="543">
                  <c:v>90.7875</c:v>
                </c:pt>
                <c:pt idx="544">
                  <c:v>90.95441666666667</c:v>
                </c:pt>
                <c:pt idx="545">
                  <c:v>91.12134999999999</c:v>
                </c:pt>
                <c:pt idx="546">
                  <c:v>91.28826666666667</c:v>
                </c:pt>
                <c:pt idx="547">
                  <c:v>91.4552</c:v>
                </c:pt>
                <c:pt idx="548">
                  <c:v>91.62186666666666</c:v>
                </c:pt>
                <c:pt idx="549">
                  <c:v>91.78880000000001</c:v>
                </c:pt>
                <c:pt idx="550">
                  <c:v>91.95571666666666</c:v>
                </c:pt>
                <c:pt idx="551">
                  <c:v>92.12265000000001</c:v>
                </c:pt>
                <c:pt idx="552">
                  <c:v>92.28958333333334</c:v>
                </c:pt>
                <c:pt idx="553">
                  <c:v>92.4565</c:v>
                </c:pt>
                <c:pt idx="554">
                  <c:v>92.62316666666668</c:v>
                </c:pt>
                <c:pt idx="555">
                  <c:v>92.7901</c:v>
                </c:pt>
                <c:pt idx="556">
                  <c:v>92.95701666666667</c:v>
                </c:pt>
                <c:pt idx="557">
                  <c:v>93.12394999999999</c:v>
                </c:pt>
                <c:pt idx="558">
                  <c:v>93.29088333333334</c:v>
                </c:pt>
                <c:pt idx="559">
                  <c:v>93.4578</c:v>
                </c:pt>
                <c:pt idx="560">
                  <c:v>93.62446666666666</c:v>
                </c:pt>
                <c:pt idx="561">
                  <c:v>93.7914</c:v>
                </c:pt>
                <c:pt idx="562">
                  <c:v>93.95833333333333</c:v>
                </c:pt>
                <c:pt idx="563">
                  <c:v>94.12525000000001</c:v>
                </c:pt>
                <c:pt idx="564">
                  <c:v>94.29218333333333</c:v>
                </c:pt>
                <c:pt idx="565">
                  <c:v>94.4591</c:v>
                </c:pt>
                <c:pt idx="566">
                  <c:v>94.62576666666668</c:v>
                </c:pt>
                <c:pt idx="567">
                  <c:v>94.7927</c:v>
                </c:pt>
                <c:pt idx="568">
                  <c:v>94.95963333333334</c:v>
                </c:pt>
                <c:pt idx="569">
                  <c:v>95.12654999999999</c:v>
                </c:pt>
                <c:pt idx="570">
                  <c:v>95.29348333333334</c:v>
                </c:pt>
                <c:pt idx="571">
                  <c:v>95.46041666666666</c:v>
                </c:pt>
                <c:pt idx="572">
                  <c:v>95.62733333333334</c:v>
                </c:pt>
                <c:pt idx="573">
                  <c:v>95.794</c:v>
                </c:pt>
                <c:pt idx="574">
                  <c:v>95.96093333333333</c:v>
                </c:pt>
                <c:pt idx="575">
                  <c:v>96.12785000000001</c:v>
                </c:pt>
                <c:pt idx="576">
                  <c:v>96.29478333333333</c:v>
                </c:pt>
                <c:pt idx="577">
                  <c:v>96.46171666666667</c:v>
                </c:pt>
                <c:pt idx="578">
                  <c:v>96.62863333333333</c:v>
                </c:pt>
                <c:pt idx="579">
                  <c:v>96.7953</c:v>
                </c:pt>
                <c:pt idx="580">
                  <c:v>96.96223333333334</c:v>
                </c:pt>
                <c:pt idx="581">
                  <c:v>97.12916666666666</c:v>
                </c:pt>
                <c:pt idx="582">
                  <c:v>97.29608333333334</c:v>
                </c:pt>
                <c:pt idx="583">
                  <c:v>97.46301666666666</c:v>
                </c:pt>
                <c:pt idx="584">
                  <c:v>97.62993333333334</c:v>
                </c:pt>
                <c:pt idx="585">
                  <c:v>97.7966</c:v>
                </c:pt>
                <c:pt idx="586">
                  <c:v>97.96353333333333</c:v>
                </c:pt>
                <c:pt idx="587">
                  <c:v>98.13046666666668</c:v>
                </c:pt>
                <c:pt idx="588">
                  <c:v>98.29738333333333</c:v>
                </c:pt>
                <c:pt idx="589">
                  <c:v>98.46431666666667</c:v>
                </c:pt>
                <c:pt idx="590">
                  <c:v>98.63125</c:v>
                </c:pt>
                <c:pt idx="591">
                  <c:v>98.79816666666667</c:v>
                </c:pt>
                <c:pt idx="592">
                  <c:v>98.96483333333334</c:v>
                </c:pt>
                <c:pt idx="593">
                  <c:v>99.13176666666666</c:v>
                </c:pt>
                <c:pt idx="594">
                  <c:v>99.29868333333334</c:v>
                </c:pt>
                <c:pt idx="595">
                  <c:v>99.46561666666666</c:v>
                </c:pt>
                <c:pt idx="596">
                  <c:v>99.63255000000001</c:v>
                </c:pt>
                <c:pt idx="597">
                  <c:v>99.79946666666666</c:v>
                </c:pt>
                <c:pt idx="598">
                  <c:v>99.96613333333333</c:v>
                </c:pt>
                <c:pt idx="599">
                  <c:v>100.1330666666667</c:v>
                </c:pt>
                <c:pt idx="600">
                  <c:v>100.3</c:v>
                </c:pt>
                <c:pt idx="601">
                  <c:v>100.4669166666667</c:v>
                </c:pt>
                <c:pt idx="602">
                  <c:v>100.63385</c:v>
                </c:pt>
                <c:pt idx="603">
                  <c:v>100.8007666666667</c:v>
                </c:pt>
                <c:pt idx="604">
                  <c:v>100.9677</c:v>
                </c:pt>
                <c:pt idx="605">
                  <c:v>101.1346333333333</c:v>
                </c:pt>
                <c:pt idx="606">
                  <c:v>101.3013</c:v>
                </c:pt>
                <c:pt idx="607">
                  <c:v>101.4682166666667</c:v>
                </c:pt>
                <c:pt idx="608">
                  <c:v>101.63515</c:v>
                </c:pt>
                <c:pt idx="609">
                  <c:v>101.8020833333333</c:v>
                </c:pt>
                <c:pt idx="610">
                  <c:v>101.969</c:v>
                </c:pt>
                <c:pt idx="611">
                  <c:v>102.1356666666667</c:v>
                </c:pt>
                <c:pt idx="612">
                  <c:v>102.3026</c:v>
                </c:pt>
                <c:pt idx="613">
                  <c:v>102.4695166666667</c:v>
                </c:pt>
                <c:pt idx="614">
                  <c:v>102.63645</c:v>
                </c:pt>
                <c:pt idx="615">
                  <c:v>102.8033833333333</c:v>
                </c:pt>
                <c:pt idx="616">
                  <c:v>102.9703</c:v>
                </c:pt>
                <c:pt idx="617">
                  <c:v>103.1372333333333</c:v>
                </c:pt>
                <c:pt idx="618">
                  <c:v>103.3041666666667</c:v>
                </c:pt>
                <c:pt idx="619">
                  <c:v>103.4708333333333</c:v>
                </c:pt>
                <c:pt idx="620">
                  <c:v>103.63775</c:v>
                </c:pt>
                <c:pt idx="621">
                  <c:v>103.8046833333333</c:v>
                </c:pt>
                <c:pt idx="622">
                  <c:v>103.9716</c:v>
                </c:pt>
                <c:pt idx="623">
                  <c:v>104.1385333333333</c:v>
                </c:pt>
                <c:pt idx="624">
                  <c:v>104.3054666666667</c:v>
                </c:pt>
                <c:pt idx="625">
                  <c:v>104.4721333333333</c:v>
                </c:pt>
                <c:pt idx="626">
                  <c:v>104.63905</c:v>
                </c:pt>
                <c:pt idx="627">
                  <c:v>104.8059833333333</c:v>
                </c:pt>
                <c:pt idx="628">
                  <c:v>104.9729166666667</c:v>
                </c:pt>
                <c:pt idx="629">
                  <c:v>105.1398333333333</c:v>
                </c:pt>
                <c:pt idx="630">
                  <c:v>105.3067666666667</c:v>
                </c:pt>
                <c:pt idx="631">
                  <c:v>105.4734333333333</c:v>
                </c:pt>
                <c:pt idx="632">
                  <c:v>105.64035</c:v>
                </c:pt>
                <c:pt idx="633">
                  <c:v>105.8072833333333</c:v>
                </c:pt>
                <c:pt idx="634">
                  <c:v>105.9742166666667</c:v>
                </c:pt>
                <c:pt idx="635">
                  <c:v>106.1411333333333</c:v>
                </c:pt>
                <c:pt idx="636">
                  <c:v>106.3080666666667</c:v>
                </c:pt>
                <c:pt idx="637">
                  <c:v>106.475</c:v>
                </c:pt>
                <c:pt idx="638">
                  <c:v>106.6416666666667</c:v>
                </c:pt>
                <c:pt idx="639">
                  <c:v>106.8085833333333</c:v>
                </c:pt>
                <c:pt idx="640">
                  <c:v>106.9755166666667</c:v>
                </c:pt>
                <c:pt idx="641">
                  <c:v>107.1424333333333</c:v>
                </c:pt>
                <c:pt idx="642">
                  <c:v>107.3093666666667</c:v>
                </c:pt>
                <c:pt idx="643">
                  <c:v>107.4763</c:v>
                </c:pt>
                <c:pt idx="644">
                  <c:v>107.6429666666667</c:v>
                </c:pt>
                <c:pt idx="645">
                  <c:v>107.8098833333333</c:v>
                </c:pt>
                <c:pt idx="646">
                  <c:v>107.9768166666667</c:v>
                </c:pt>
                <c:pt idx="647">
                  <c:v>108.14375</c:v>
                </c:pt>
                <c:pt idx="648">
                  <c:v>108.3106666666667</c:v>
                </c:pt>
                <c:pt idx="649">
                  <c:v>108.4776</c:v>
                </c:pt>
                <c:pt idx="650">
                  <c:v>108.6445166666667</c:v>
                </c:pt>
                <c:pt idx="651">
                  <c:v>108.81145</c:v>
                </c:pt>
                <c:pt idx="652">
                  <c:v>108.9781166666667</c:v>
                </c:pt>
                <c:pt idx="653">
                  <c:v>109.14505</c:v>
                </c:pt>
                <c:pt idx="654">
                  <c:v>109.3119666666667</c:v>
                </c:pt>
                <c:pt idx="655">
                  <c:v>109.4789</c:v>
                </c:pt>
                <c:pt idx="656">
                  <c:v>109.6458333333333</c:v>
                </c:pt>
                <c:pt idx="657">
                  <c:v>109.81275</c:v>
                </c:pt>
                <c:pt idx="658">
                  <c:v>109.9794166666667</c:v>
                </c:pt>
                <c:pt idx="659">
                  <c:v>110.14635</c:v>
                </c:pt>
                <c:pt idx="660">
                  <c:v>110.3132666666667</c:v>
                </c:pt>
                <c:pt idx="661">
                  <c:v>110.4802</c:v>
                </c:pt>
                <c:pt idx="662">
                  <c:v>110.6471333333333</c:v>
                </c:pt>
                <c:pt idx="663">
                  <c:v>110.81405</c:v>
                </c:pt>
                <c:pt idx="664">
                  <c:v>110.9807166666667</c:v>
                </c:pt>
                <c:pt idx="665">
                  <c:v>111.14765</c:v>
                </c:pt>
                <c:pt idx="666">
                  <c:v>111.3145833333333</c:v>
                </c:pt>
                <c:pt idx="667">
                  <c:v>111.4815</c:v>
                </c:pt>
                <c:pt idx="668">
                  <c:v>111.6484333333333</c:v>
                </c:pt>
                <c:pt idx="669">
                  <c:v>111.81535</c:v>
                </c:pt>
                <c:pt idx="670">
                  <c:v>111.9820166666667</c:v>
                </c:pt>
                <c:pt idx="671">
                  <c:v>112.14895</c:v>
                </c:pt>
                <c:pt idx="672">
                  <c:v>112.3158833333333</c:v>
                </c:pt>
                <c:pt idx="673">
                  <c:v>112.4828</c:v>
                </c:pt>
                <c:pt idx="674">
                  <c:v>112.6497333333333</c:v>
                </c:pt>
                <c:pt idx="675">
                  <c:v>112.8166666666667</c:v>
                </c:pt>
                <c:pt idx="676">
                  <c:v>112.9835833333333</c:v>
                </c:pt>
                <c:pt idx="677">
                  <c:v>113.15025</c:v>
                </c:pt>
                <c:pt idx="678">
                  <c:v>113.3171833333333</c:v>
                </c:pt>
                <c:pt idx="679">
                  <c:v>113.4841</c:v>
                </c:pt>
                <c:pt idx="680">
                  <c:v>113.6510333333333</c:v>
                </c:pt>
                <c:pt idx="681">
                  <c:v>113.8179666666667</c:v>
                </c:pt>
                <c:pt idx="682">
                  <c:v>113.9848833333333</c:v>
                </c:pt>
                <c:pt idx="683">
                  <c:v>114.1518166666667</c:v>
                </c:pt>
                <c:pt idx="684">
                  <c:v>114.31875</c:v>
                </c:pt>
                <c:pt idx="685">
                  <c:v>114.4854166666667</c:v>
                </c:pt>
                <c:pt idx="686">
                  <c:v>114.6523333333333</c:v>
                </c:pt>
                <c:pt idx="687">
                  <c:v>114.8192666666667</c:v>
                </c:pt>
                <c:pt idx="688">
                  <c:v>114.9861833333333</c:v>
                </c:pt>
                <c:pt idx="689">
                  <c:v>115.1531166666667</c:v>
                </c:pt>
                <c:pt idx="690">
                  <c:v>115.32005</c:v>
                </c:pt>
                <c:pt idx="691">
                  <c:v>115.4867166666667</c:v>
                </c:pt>
                <c:pt idx="692">
                  <c:v>115.6536333333333</c:v>
                </c:pt>
                <c:pt idx="693">
                  <c:v>115.8205666666667</c:v>
                </c:pt>
                <c:pt idx="694">
                  <c:v>115.9875</c:v>
                </c:pt>
                <c:pt idx="695">
                  <c:v>116.1544166666667</c:v>
                </c:pt>
                <c:pt idx="696">
                  <c:v>116.32135</c:v>
                </c:pt>
                <c:pt idx="697">
                  <c:v>116.4882666666667</c:v>
                </c:pt>
                <c:pt idx="698">
                  <c:v>116.6549333333333</c:v>
                </c:pt>
                <c:pt idx="699">
                  <c:v>116.8218666666667</c:v>
                </c:pt>
                <c:pt idx="700">
                  <c:v>116.9888</c:v>
                </c:pt>
                <c:pt idx="701">
                  <c:v>117.1557166666667</c:v>
                </c:pt>
                <c:pt idx="702">
                  <c:v>117.32265</c:v>
                </c:pt>
                <c:pt idx="703">
                  <c:v>117.4895833333333</c:v>
                </c:pt>
                <c:pt idx="704">
                  <c:v>117.6565</c:v>
                </c:pt>
                <c:pt idx="705">
                  <c:v>117.8231666666667</c:v>
                </c:pt>
                <c:pt idx="706">
                  <c:v>117.9901</c:v>
                </c:pt>
                <c:pt idx="707">
                  <c:v>118.1570166666667</c:v>
                </c:pt>
                <c:pt idx="708">
                  <c:v>118.32395</c:v>
                </c:pt>
                <c:pt idx="709">
                  <c:v>118.4908833333333</c:v>
                </c:pt>
                <c:pt idx="710">
                  <c:v>118.65755</c:v>
                </c:pt>
                <c:pt idx="711">
                  <c:v>118.8244666666667</c:v>
                </c:pt>
                <c:pt idx="712">
                  <c:v>118.9914</c:v>
                </c:pt>
                <c:pt idx="713">
                  <c:v>119.1583333333333</c:v>
                </c:pt>
                <c:pt idx="714">
                  <c:v>119.32525</c:v>
                </c:pt>
                <c:pt idx="715">
                  <c:v>119.4921833333333</c:v>
                </c:pt>
                <c:pt idx="716">
                  <c:v>119.6591</c:v>
                </c:pt>
                <c:pt idx="717">
                  <c:v>119.8260333333333</c:v>
                </c:pt>
                <c:pt idx="718">
                  <c:v>119.9927</c:v>
                </c:pt>
                <c:pt idx="719">
                  <c:v>120.1596333333333</c:v>
                </c:pt>
                <c:pt idx="720">
                  <c:v>120.32655</c:v>
                </c:pt>
                <c:pt idx="721">
                  <c:v>120.4934833333333</c:v>
                </c:pt>
                <c:pt idx="722">
                  <c:v>120.6604166666667</c:v>
                </c:pt>
                <c:pt idx="723">
                  <c:v>120.8273333333333</c:v>
                </c:pt>
                <c:pt idx="724">
                  <c:v>120.9942666666667</c:v>
                </c:pt>
                <c:pt idx="725">
                  <c:v>121.1611833333333</c:v>
                </c:pt>
                <c:pt idx="726">
                  <c:v>121.32785</c:v>
                </c:pt>
                <c:pt idx="727">
                  <c:v>121.4947833333333</c:v>
                </c:pt>
                <c:pt idx="728">
                  <c:v>121.6617166666667</c:v>
                </c:pt>
                <c:pt idx="729">
                  <c:v>121.8286333333333</c:v>
                </c:pt>
                <c:pt idx="730">
                  <c:v>121.9955666666667</c:v>
                </c:pt>
                <c:pt idx="731">
                  <c:v>122.1625</c:v>
                </c:pt>
                <c:pt idx="732">
                  <c:v>122.3291666666667</c:v>
                </c:pt>
                <c:pt idx="733">
                  <c:v>122.4960833333333</c:v>
                </c:pt>
                <c:pt idx="734">
                  <c:v>122.6630166666667</c:v>
                </c:pt>
                <c:pt idx="735">
                  <c:v>122.8299333333333</c:v>
                </c:pt>
                <c:pt idx="736">
                  <c:v>122.9968666666667</c:v>
                </c:pt>
                <c:pt idx="737">
                  <c:v>123.1635333333333</c:v>
                </c:pt>
                <c:pt idx="738">
                  <c:v>123.3304666666667</c:v>
                </c:pt>
                <c:pt idx="739">
                  <c:v>123.4973833333333</c:v>
                </c:pt>
                <c:pt idx="740">
                  <c:v>123.6643166666667</c:v>
                </c:pt>
                <c:pt idx="741">
                  <c:v>123.83125</c:v>
                </c:pt>
                <c:pt idx="742">
                  <c:v>123.9981666666667</c:v>
                </c:pt>
                <c:pt idx="743">
                  <c:v>124.1651</c:v>
                </c:pt>
                <c:pt idx="744">
                  <c:v>124.3317666666667</c:v>
                </c:pt>
                <c:pt idx="745">
                  <c:v>124.4986833333333</c:v>
                </c:pt>
                <c:pt idx="746">
                  <c:v>124.6656166666667</c:v>
                </c:pt>
                <c:pt idx="747">
                  <c:v>124.83255</c:v>
                </c:pt>
                <c:pt idx="748">
                  <c:v>124.9994666666667</c:v>
                </c:pt>
                <c:pt idx="749">
                  <c:v>125.1664</c:v>
                </c:pt>
                <c:pt idx="750">
                  <c:v>125.3333333333333</c:v>
                </c:pt>
                <c:pt idx="751">
                  <c:v>125.50025</c:v>
                </c:pt>
                <c:pt idx="752">
                  <c:v>125.6671833333333</c:v>
                </c:pt>
                <c:pt idx="753">
                  <c:v>125.8341</c:v>
                </c:pt>
                <c:pt idx="754">
                  <c:v>126.0010333333333</c:v>
                </c:pt>
                <c:pt idx="755">
                  <c:v>126.1677</c:v>
                </c:pt>
              </c:numCache>
            </c:numRef>
          </c:xVal>
          <c:yVal>
            <c:numRef>
              <c:f>Data!$G$2:$G$10000</c:f>
              <c:numCache>
                <c:formatCode>General</c:formatCode>
                <c:ptCount val="9999"/>
                <c:pt idx="0">
                  <c:v>38.1046</c:v>
                </c:pt>
                <c:pt idx="1">
                  <c:v>35.9636</c:v>
                </c:pt>
                <c:pt idx="2">
                  <c:v>34.7046</c:v>
                </c:pt>
                <c:pt idx="3">
                  <c:v>33.9112</c:v>
                </c:pt>
                <c:pt idx="4">
                  <c:v>33.3703</c:v>
                </c:pt>
                <c:pt idx="5">
                  <c:v>32.9537</c:v>
                </c:pt>
                <c:pt idx="6">
                  <c:v>32.646</c:v>
                </c:pt>
                <c:pt idx="7">
                  <c:v>32.3843</c:v>
                </c:pt>
                <c:pt idx="8">
                  <c:v>32.1727</c:v>
                </c:pt>
                <c:pt idx="9">
                  <c:v>31.9828</c:v>
                </c:pt>
                <c:pt idx="10">
                  <c:v>31.8267</c:v>
                </c:pt>
                <c:pt idx="11">
                  <c:v>31.6891</c:v>
                </c:pt>
                <c:pt idx="12">
                  <c:v>31.5559</c:v>
                </c:pt>
                <c:pt idx="13">
                  <c:v>31.4522</c:v>
                </c:pt>
                <c:pt idx="14">
                  <c:v>31.3454</c:v>
                </c:pt>
                <c:pt idx="15">
                  <c:v>31.2811</c:v>
                </c:pt>
                <c:pt idx="16">
                  <c:v>31.2013</c:v>
                </c:pt>
                <c:pt idx="17">
                  <c:v>31.1247</c:v>
                </c:pt>
                <c:pt idx="18">
                  <c:v>31.0606</c:v>
                </c:pt>
                <c:pt idx="19">
                  <c:v>30.9967</c:v>
                </c:pt>
                <c:pt idx="20">
                  <c:v>30.9486</c:v>
                </c:pt>
                <c:pt idx="21">
                  <c:v>30.8888</c:v>
                </c:pt>
                <c:pt idx="22">
                  <c:v>30.8435</c:v>
                </c:pt>
                <c:pt idx="23">
                  <c:v>30.8135</c:v>
                </c:pt>
                <c:pt idx="24">
                  <c:v>30.7702</c:v>
                </c:pt>
                <c:pt idx="25">
                  <c:v>30.7465</c:v>
                </c:pt>
                <c:pt idx="26">
                  <c:v>30.7165</c:v>
                </c:pt>
                <c:pt idx="27">
                  <c:v>30.6838</c:v>
                </c:pt>
                <c:pt idx="28">
                  <c:v>30.6604</c:v>
                </c:pt>
                <c:pt idx="29">
                  <c:v>30.6275</c:v>
                </c:pt>
                <c:pt idx="30">
                  <c:v>30.589</c:v>
                </c:pt>
                <c:pt idx="31">
                  <c:v>30.5824</c:v>
                </c:pt>
                <c:pt idx="32">
                  <c:v>30.5637</c:v>
                </c:pt>
                <c:pt idx="33">
                  <c:v>30.54</c:v>
                </c:pt>
                <c:pt idx="34">
                  <c:v>30.5119</c:v>
                </c:pt>
                <c:pt idx="35">
                  <c:v>30.4916</c:v>
                </c:pt>
                <c:pt idx="36">
                  <c:v>30.4729</c:v>
                </c:pt>
                <c:pt idx="37">
                  <c:v>30.4529</c:v>
                </c:pt>
                <c:pt idx="38">
                  <c:v>30.4388</c:v>
                </c:pt>
                <c:pt idx="39">
                  <c:v>30.4306</c:v>
                </c:pt>
                <c:pt idx="40">
                  <c:v>30.4172</c:v>
                </c:pt>
                <c:pt idx="41">
                  <c:v>30.4174</c:v>
                </c:pt>
                <c:pt idx="42">
                  <c:v>30.4064</c:v>
                </c:pt>
                <c:pt idx="43">
                  <c:v>30.3819</c:v>
                </c:pt>
                <c:pt idx="44">
                  <c:v>30.3644</c:v>
                </c:pt>
                <c:pt idx="45">
                  <c:v>30.3481</c:v>
                </c:pt>
                <c:pt idx="46">
                  <c:v>30.3399</c:v>
                </c:pt>
                <c:pt idx="47">
                  <c:v>30.3195</c:v>
                </c:pt>
                <c:pt idx="48">
                  <c:v>30.3278</c:v>
                </c:pt>
                <c:pt idx="49">
                  <c:v>30.3065</c:v>
                </c:pt>
                <c:pt idx="50">
                  <c:v>30.2893</c:v>
                </c:pt>
                <c:pt idx="51">
                  <c:v>30.2899</c:v>
                </c:pt>
                <c:pt idx="52">
                  <c:v>30.2565</c:v>
                </c:pt>
                <c:pt idx="53">
                  <c:v>30.2433</c:v>
                </c:pt>
                <c:pt idx="54">
                  <c:v>30.2358</c:v>
                </c:pt>
                <c:pt idx="55">
                  <c:v>30.2244</c:v>
                </c:pt>
                <c:pt idx="56">
                  <c:v>30.2189</c:v>
                </c:pt>
                <c:pt idx="57">
                  <c:v>30.2111</c:v>
                </c:pt>
                <c:pt idx="58">
                  <c:v>30.1948</c:v>
                </c:pt>
                <c:pt idx="59">
                  <c:v>30.2002</c:v>
                </c:pt>
                <c:pt idx="60">
                  <c:v>30.1975</c:v>
                </c:pt>
                <c:pt idx="61">
                  <c:v>30.2003</c:v>
                </c:pt>
                <c:pt idx="62">
                  <c:v>30.2045</c:v>
                </c:pt>
                <c:pt idx="63">
                  <c:v>30.2168</c:v>
                </c:pt>
                <c:pt idx="64">
                  <c:v>30.21</c:v>
                </c:pt>
                <c:pt idx="65">
                  <c:v>30.2215</c:v>
                </c:pt>
                <c:pt idx="66">
                  <c:v>30.2164</c:v>
                </c:pt>
                <c:pt idx="67">
                  <c:v>30.2256</c:v>
                </c:pt>
                <c:pt idx="68">
                  <c:v>30.2275</c:v>
                </c:pt>
                <c:pt idx="69">
                  <c:v>30.2358</c:v>
                </c:pt>
                <c:pt idx="70">
                  <c:v>30.2223</c:v>
                </c:pt>
                <c:pt idx="71">
                  <c:v>30.2331</c:v>
                </c:pt>
                <c:pt idx="72">
                  <c:v>30.2259</c:v>
                </c:pt>
                <c:pt idx="73">
                  <c:v>30.2309</c:v>
                </c:pt>
                <c:pt idx="74">
                  <c:v>30.2306</c:v>
                </c:pt>
                <c:pt idx="75">
                  <c:v>30.2183</c:v>
                </c:pt>
                <c:pt idx="76">
                  <c:v>30.2322</c:v>
                </c:pt>
                <c:pt idx="77">
                  <c:v>30.2278</c:v>
                </c:pt>
                <c:pt idx="78">
                  <c:v>30.2221</c:v>
                </c:pt>
                <c:pt idx="79">
                  <c:v>30.2223</c:v>
                </c:pt>
                <c:pt idx="80">
                  <c:v>30.2167</c:v>
                </c:pt>
                <c:pt idx="81">
                  <c:v>30.2272</c:v>
                </c:pt>
                <c:pt idx="82">
                  <c:v>30.2347</c:v>
                </c:pt>
                <c:pt idx="83">
                  <c:v>30.2308</c:v>
                </c:pt>
                <c:pt idx="84">
                  <c:v>30.2226</c:v>
                </c:pt>
                <c:pt idx="85">
                  <c:v>30.233</c:v>
                </c:pt>
                <c:pt idx="86">
                  <c:v>30.2294</c:v>
                </c:pt>
                <c:pt idx="87">
                  <c:v>30.2342</c:v>
                </c:pt>
                <c:pt idx="88">
                  <c:v>30.2375</c:v>
                </c:pt>
                <c:pt idx="89">
                  <c:v>30.2503</c:v>
                </c:pt>
                <c:pt idx="90">
                  <c:v>30.2494</c:v>
                </c:pt>
                <c:pt idx="91">
                  <c:v>30.2528</c:v>
                </c:pt>
                <c:pt idx="92">
                  <c:v>30.2537</c:v>
                </c:pt>
                <c:pt idx="93">
                  <c:v>30.2673</c:v>
                </c:pt>
                <c:pt idx="94">
                  <c:v>30.2543</c:v>
                </c:pt>
                <c:pt idx="95">
                  <c:v>30.2644</c:v>
                </c:pt>
                <c:pt idx="96">
                  <c:v>30.2729</c:v>
                </c:pt>
                <c:pt idx="97">
                  <c:v>30.2812</c:v>
                </c:pt>
                <c:pt idx="98">
                  <c:v>30.2711</c:v>
                </c:pt>
                <c:pt idx="99">
                  <c:v>30.2693</c:v>
                </c:pt>
                <c:pt idx="100">
                  <c:v>30.2728</c:v>
                </c:pt>
                <c:pt idx="101">
                  <c:v>30.2812</c:v>
                </c:pt>
                <c:pt idx="102">
                  <c:v>30.2824</c:v>
                </c:pt>
                <c:pt idx="103">
                  <c:v>30.2831</c:v>
                </c:pt>
                <c:pt idx="104">
                  <c:v>30.2921</c:v>
                </c:pt>
                <c:pt idx="105">
                  <c:v>30.2741</c:v>
                </c:pt>
                <c:pt idx="106">
                  <c:v>30.2874</c:v>
                </c:pt>
                <c:pt idx="107">
                  <c:v>30.2852</c:v>
                </c:pt>
                <c:pt idx="108">
                  <c:v>30.2883</c:v>
                </c:pt>
                <c:pt idx="109">
                  <c:v>30.2743</c:v>
                </c:pt>
                <c:pt idx="110">
                  <c:v>30.2865</c:v>
                </c:pt>
                <c:pt idx="111">
                  <c:v>30.2846</c:v>
                </c:pt>
                <c:pt idx="112">
                  <c:v>30.2851</c:v>
                </c:pt>
                <c:pt idx="113">
                  <c:v>30.2863</c:v>
                </c:pt>
                <c:pt idx="114">
                  <c:v>30.2966</c:v>
                </c:pt>
                <c:pt idx="115">
                  <c:v>30.296</c:v>
                </c:pt>
                <c:pt idx="116">
                  <c:v>30.2978</c:v>
                </c:pt>
                <c:pt idx="117">
                  <c:v>30.2956</c:v>
                </c:pt>
                <c:pt idx="118">
                  <c:v>30.3054</c:v>
                </c:pt>
                <c:pt idx="119">
                  <c:v>30.3023</c:v>
                </c:pt>
                <c:pt idx="120">
                  <c:v>30.3207</c:v>
                </c:pt>
                <c:pt idx="121">
                  <c:v>30.3134</c:v>
                </c:pt>
                <c:pt idx="122">
                  <c:v>30.336</c:v>
                </c:pt>
                <c:pt idx="123">
                  <c:v>30.0779</c:v>
                </c:pt>
                <c:pt idx="124">
                  <c:v>29.0587</c:v>
                </c:pt>
                <c:pt idx="125">
                  <c:v>28.2908</c:v>
                </c:pt>
                <c:pt idx="126">
                  <c:v>27.9244</c:v>
                </c:pt>
                <c:pt idx="127">
                  <c:v>27.7325</c:v>
                </c:pt>
                <c:pt idx="128">
                  <c:v>27.6072</c:v>
                </c:pt>
                <c:pt idx="129">
                  <c:v>27.4494</c:v>
                </c:pt>
                <c:pt idx="130">
                  <c:v>27.2339</c:v>
                </c:pt>
                <c:pt idx="131">
                  <c:v>26.9664</c:v>
                </c:pt>
                <c:pt idx="132">
                  <c:v>26.6666</c:v>
                </c:pt>
                <c:pt idx="133">
                  <c:v>26.3771</c:v>
                </c:pt>
                <c:pt idx="134">
                  <c:v>26.0682</c:v>
                </c:pt>
                <c:pt idx="135">
                  <c:v>25.7812</c:v>
                </c:pt>
                <c:pt idx="136">
                  <c:v>25.5081</c:v>
                </c:pt>
                <c:pt idx="137">
                  <c:v>25.227</c:v>
                </c:pt>
                <c:pt idx="138">
                  <c:v>24.9703</c:v>
                </c:pt>
                <c:pt idx="139">
                  <c:v>24.7439</c:v>
                </c:pt>
                <c:pt idx="140">
                  <c:v>24.5543</c:v>
                </c:pt>
                <c:pt idx="141">
                  <c:v>24.2895</c:v>
                </c:pt>
                <c:pt idx="142">
                  <c:v>23.9923</c:v>
                </c:pt>
                <c:pt idx="143">
                  <c:v>23.6981</c:v>
                </c:pt>
                <c:pt idx="144">
                  <c:v>23.4157</c:v>
                </c:pt>
                <c:pt idx="145">
                  <c:v>23.1659</c:v>
                </c:pt>
                <c:pt idx="146">
                  <c:v>22.9093</c:v>
                </c:pt>
                <c:pt idx="147">
                  <c:v>22.6629</c:v>
                </c:pt>
                <c:pt idx="148">
                  <c:v>22.4242</c:v>
                </c:pt>
                <c:pt idx="149">
                  <c:v>22.204</c:v>
                </c:pt>
                <c:pt idx="150">
                  <c:v>21.9814</c:v>
                </c:pt>
                <c:pt idx="151">
                  <c:v>21.7753</c:v>
                </c:pt>
                <c:pt idx="152">
                  <c:v>21.5587</c:v>
                </c:pt>
                <c:pt idx="153">
                  <c:v>21.3549</c:v>
                </c:pt>
                <c:pt idx="154">
                  <c:v>21.1593</c:v>
                </c:pt>
                <c:pt idx="155">
                  <c:v>20.9635</c:v>
                </c:pt>
                <c:pt idx="156">
                  <c:v>20.7919</c:v>
                </c:pt>
                <c:pt idx="157">
                  <c:v>20.6021</c:v>
                </c:pt>
                <c:pt idx="158">
                  <c:v>20.4505</c:v>
                </c:pt>
                <c:pt idx="159">
                  <c:v>20.2796</c:v>
                </c:pt>
                <c:pt idx="160">
                  <c:v>20.1139</c:v>
                </c:pt>
                <c:pt idx="161">
                  <c:v>19.9458</c:v>
                </c:pt>
                <c:pt idx="162">
                  <c:v>19.766</c:v>
                </c:pt>
                <c:pt idx="163">
                  <c:v>19.5937</c:v>
                </c:pt>
                <c:pt idx="164">
                  <c:v>19.4118</c:v>
                </c:pt>
                <c:pt idx="165">
                  <c:v>19.2409</c:v>
                </c:pt>
                <c:pt idx="166">
                  <c:v>19.0491</c:v>
                </c:pt>
                <c:pt idx="167">
                  <c:v>18.8813</c:v>
                </c:pt>
                <c:pt idx="168">
                  <c:v>18.704</c:v>
                </c:pt>
                <c:pt idx="169">
                  <c:v>18.5362</c:v>
                </c:pt>
                <c:pt idx="170">
                  <c:v>18.372</c:v>
                </c:pt>
                <c:pt idx="171">
                  <c:v>18.2141</c:v>
                </c:pt>
                <c:pt idx="172">
                  <c:v>18.0517</c:v>
                </c:pt>
                <c:pt idx="173">
                  <c:v>17.8992</c:v>
                </c:pt>
                <c:pt idx="174">
                  <c:v>17.7323</c:v>
                </c:pt>
                <c:pt idx="175">
                  <c:v>17.567</c:v>
                </c:pt>
                <c:pt idx="176">
                  <c:v>17.4103</c:v>
                </c:pt>
                <c:pt idx="177">
                  <c:v>17.2591</c:v>
                </c:pt>
                <c:pt idx="178">
                  <c:v>17.0949</c:v>
                </c:pt>
                <c:pt idx="179">
                  <c:v>16.9519</c:v>
                </c:pt>
                <c:pt idx="180">
                  <c:v>16.8029</c:v>
                </c:pt>
                <c:pt idx="181">
                  <c:v>16.6495</c:v>
                </c:pt>
                <c:pt idx="182">
                  <c:v>16.5003</c:v>
                </c:pt>
                <c:pt idx="183">
                  <c:v>16.3459</c:v>
                </c:pt>
                <c:pt idx="184">
                  <c:v>16.2017</c:v>
                </c:pt>
                <c:pt idx="185">
                  <c:v>16.055</c:v>
                </c:pt>
                <c:pt idx="186">
                  <c:v>15.9149</c:v>
                </c:pt>
                <c:pt idx="187">
                  <c:v>15.7772</c:v>
                </c:pt>
                <c:pt idx="188">
                  <c:v>15.6305</c:v>
                </c:pt>
                <c:pt idx="189">
                  <c:v>15.5019</c:v>
                </c:pt>
                <c:pt idx="190">
                  <c:v>15.352</c:v>
                </c:pt>
                <c:pt idx="191">
                  <c:v>15.2256</c:v>
                </c:pt>
                <c:pt idx="192">
                  <c:v>15.0893</c:v>
                </c:pt>
                <c:pt idx="193">
                  <c:v>14.949</c:v>
                </c:pt>
                <c:pt idx="194">
                  <c:v>14.8289</c:v>
                </c:pt>
                <c:pt idx="195">
                  <c:v>14.6927</c:v>
                </c:pt>
                <c:pt idx="196">
                  <c:v>14.5702</c:v>
                </c:pt>
                <c:pt idx="197">
                  <c:v>14.4362</c:v>
                </c:pt>
                <c:pt idx="198">
                  <c:v>14.3254</c:v>
                </c:pt>
                <c:pt idx="199">
                  <c:v>14.1986</c:v>
                </c:pt>
                <c:pt idx="200">
                  <c:v>14.0777</c:v>
                </c:pt>
                <c:pt idx="201">
                  <c:v>13.9543</c:v>
                </c:pt>
                <c:pt idx="202">
                  <c:v>13.8426</c:v>
                </c:pt>
                <c:pt idx="203">
                  <c:v>13.7296</c:v>
                </c:pt>
                <c:pt idx="204">
                  <c:v>13.6127</c:v>
                </c:pt>
                <c:pt idx="205">
                  <c:v>13.5089</c:v>
                </c:pt>
                <c:pt idx="206">
                  <c:v>13.3928</c:v>
                </c:pt>
                <c:pt idx="207">
                  <c:v>13.291</c:v>
                </c:pt>
                <c:pt idx="208">
                  <c:v>13.1825</c:v>
                </c:pt>
                <c:pt idx="209">
                  <c:v>13.0786</c:v>
                </c:pt>
                <c:pt idx="210">
                  <c:v>12.9581</c:v>
                </c:pt>
                <c:pt idx="211">
                  <c:v>12.8627</c:v>
                </c:pt>
                <c:pt idx="212">
                  <c:v>12.7829</c:v>
                </c:pt>
                <c:pt idx="213">
                  <c:v>12.6666</c:v>
                </c:pt>
                <c:pt idx="214">
                  <c:v>12.5716</c:v>
                </c:pt>
                <c:pt idx="215">
                  <c:v>12.4844</c:v>
                </c:pt>
                <c:pt idx="216">
                  <c:v>12.3781</c:v>
                </c:pt>
                <c:pt idx="217">
                  <c:v>12.2806</c:v>
                </c:pt>
                <c:pt idx="218">
                  <c:v>12.1958</c:v>
                </c:pt>
                <c:pt idx="219">
                  <c:v>12.1022</c:v>
                </c:pt>
                <c:pt idx="220">
                  <c:v>12.0106</c:v>
                </c:pt>
                <c:pt idx="221">
                  <c:v>11.9157</c:v>
                </c:pt>
                <c:pt idx="222">
                  <c:v>11.8349</c:v>
                </c:pt>
                <c:pt idx="223">
                  <c:v>11.7525</c:v>
                </c:pt>
                <c:pt idx="224">
                  <c:v>11.6536</c:v>
                </c:pt>
                <c:pt idx="225">
                  <c:v>11.587</c:v>
                </c:pt>
                <c:pt idx="226">
                  <c:v>11.5192</c:v>
                </c:pt>
                <c:pt idx="227">
                  <c:v>11.4234</c:v>
                </c:pt>
                <c:pt idx="228">
                  <c:v>11.3415</c:v>
                </c:pt>
                <c:pt idx="229">
                  <c:v>11.2604</c:v>
                </c:pt>
                <c:pt idx="230">
                  <c:v>11.1777</c:v>
                </c:pt>
                <c:pt idx="231">
                  <c:v>11.0996</c:v>
                </c:pt>
                <c:pt idx="232">
                  <c:v>11.0267</c:v>
                </c:pt>
                <c:pt idx="233">
                  <c:v>10.9554</c:v>
                </c:pt>
                <c:pt idx="234">
                  <c:v>10.8674</c:v>
                </c:pt>
                <c:pt idx="235">
                  <c:v>10.8049</c:v>
                </c:pt>
                <c:pt idx="236">
                  <c:v>10.7259</c:v>
                </c:pt>
                <c:pt idx="237">
                  <c:v>10.6655</c:v>
                </c:pt>
                <c:pt idx="238">
                  <c:v>10.6057</c:v>
                </c:pt>
                <c:pt idx="239">
                  <c:v>10.5162</c:v>
                </c:pt>
                <c:pt idx="240">
                  <c:v>10.4521</c:v>
                </c:pt>
                <c:pt idx="241">
                  <c:v>10.3791</c:v>
                </c:pt>
                <c:pt idx="242">
                  <c:v>10.3058</c:v>
                </c:pt>
                <c:pt idx="243">
                  <c:v>10.1719</c:v>
                </c:pt>
                <c:pt idx="244">
                  <c:v>10.042</c:v>
                </c:pt>
                <c:pt idx="245">
                  <c:v>9.9452</c:v>
                </c:pt>
                <c:pt idx="246">
                  <c:v>9.8429</c:v>
                </c:pt>
                <c:pt idx="247">
                  <c:v>9.7427</c:v>
                </c:pt>
                <c:pt idx="248">
                  <c:v>9.6591</c:v>
                </c:pt>
                <c:pt idx="249">
                  <c:v>9.5781</c:v>
                </c:pt>
                <c:pt idx="250">
                  <c:v>9.505</c:v>
                </c:pt>
                <c:pt idx="251">
                  <c:v>9.424</c:v>
                </c:pt>
                <c:pt idx="252">
                  <c:v>9.3463</c:v>
                </c:pt>
                <c:pt idx="253">
                  <c:v>9.2597</c:v>
                </c:pt>
                <c:pt idx="254">
                  <c:v>9.1833</c:v>
                </c:pt>
                <c:pt idx="255">
                  <c:v>9.1149</c:v>
                </c:pt>
                <c:pt idx="256">
                  <c:v>9.031000000000001</c:v>
                </c:pt>
                <c:pt idx="257">
                  <c:v>8.9661</c:v>
                </c:pt>
                <c:pt idx="258">
                  <c:v>8.8873</c:v>
                </c:pt>
                <c:pt idx="259">
                  <c:v>8.8194</c:v>
                </c:pt>
                <c:pt idx="260">
                  <c:v>8.7432</c:v>
                </c:pt>
                <c:pt idx="261">
                  <c:v>8.6659</c:v>
                </c:pt>
                <c:pt idx="262">
                  <c:v>8.604</c:v>
                </c:pt>
                <c:pt idx="263">
                  <c:v>8.5328</c:v>
                </c:pt>
                <c:pt idx="264">
                  <c:v>8.4691</c:v>
                </c:pt>
                <c:pt idx="265">
                  <c:v>8.3806</c:v>
                </c:pt>
                <c:pt idx="266">
                  <c:v>8.3154</c:v>
                </c:pt>
                <c:pt idx="267">
                  <c:v>8.2434</c:v>
                </c:pt>
                <c:pt idx="268">
                  <c:v>8.1858</c:v>
                </c:pt>
                <c:pt idx="269">
                  <c:v>8.124700000000001</c:v>
                </c:pt>
                <c:pt idx="270">
                  <c:v>8.058</c:v>
                </c:pt>
                <c:pt idx="271">
                  <c:v>7.981</c:v>
                </c:pt>
                <c:pt idx="272">
                  <c:v>7.9074</c:v>
                </c:pt>
                <c:pt idx="273">
                  <c:v>7.8404</c:v>
                </c:pt>
                <c:pt idx="274">
                  <c:v>7.7758</c:v>
                </c:pt>
                <c:pt idx="275">
                  <c:v>7.7213</c:v>
                </c:pt>
                <c:pt idx="276">
                  <c:v>7.6462</c:v>
                </c:pt>
                <c:pt idx="277">
                  <c:v>7.5853</c:v>
                </c:pt>
                <c:pt idx="278">
                  <c:v>7.5259</c:v>
                </c:pt>
                <c:pt idx="279">
                  <c:v>7.472</c:v>
                </c:pt>
                <c:pt idx="280">
                  <c:v>7.4206</c:v>
                </c:pt>
                <c:pt idx="281">
                  <c:v>7.3555</c:v>
                </c:pt>
                <c:pt idx="282">
                  <c:v>7.3149</c:v>
                </c:pt>
                <c:pt idx="283">
                  <c:v>7.2456</c:v>
                </c:pt>
                <c:pt idx="284">
                  <c:v>7.1904</c:v>
                </c:pt>
                <c:pt idx="285">
                  <c:v>7.139</c:v>
                </c:pt>
                <c:pt idx="286">
                  <c:v>7.0762</c:v>
                </c:pt>
                <c:pt idx="287">
                  <c:v>7.0303</c:v>
                </c:pt>
                <c:pt idx="288">
                  <c:v>6.9827</c:v>
                </c:pt>
                <c:pt idx="289">
                  <c:v>6.934</c:v>
                </c:pt>
                <c:pt idx="290">
                  <c:v>6.8855</c:v>
                </c:pt>
                <c:pt idx="291">
                  <c:v>6.8293</c:v>
                </c:pt>
                <c:pt idx="292">
                  <c:v>6.7777</c:v>
                </c:pt>
                <c:pt idx="293">
                  <c:v>6.7231</c:v>
                </c:pt>
                <c:pt idx="294">
                  <c:v>6.667</c:v>
                </c:pt>
                <c:pt idx="295">
                  <c:v>6.6124</c:v>
                </c:pt>
                <c:pt idx="296">
                  <c:v>6.5599</c:v>
                </c:pt>
                <c:pt idx="297">
                  <c:v>6.5002</c:v>
                </c:pt>
                <c:pt idx="298">
                  <c:v>6.4654</c:v>
                </c:pt>
                <c:pt idx="299">
                  <c:v>6.4246</c:v>
                </c:pt>
                <c:pt idx="300">
                  <c:v>6.3847</c:v>
                </c:pt>
                <c:pt idx="301">
                  <c:v>6.344</c:v>
                </c:pt>
                <c:pt idx="302">
                  <c:v>6.297</c:v>
                </c:pt>
                <c:pt idx="303">
                  <c:v>6.2523</c:v>
                </c:pt>
                <c:pt idx="304">
                  <c:v>6.2145</c:v>
                </c:pt>
                <c:pt idx="305">
                  <c:v>6.1704</c:v>
                </c:pt>
                <c:pt idx="306">
                  <c:v>6.1247</c:v>
                </c:pt>
                <c:pt idx="307">
                  <c:v>6.083</c:v>
                </c:pt>
                <c:pt idx="308">
                  <c:v>6.0463</c:v>
                </c:pt>
                <c:pt idx="309">
                  <c:v>6.0354</c:v>
                </c:pt>
                <c:pt idx="310">
                  <c:v>6.0167</c:v>
                </c:pt>
                <c:pt idx="311">
                  <c:v>6.0111</c:v>
                </c:pt>
                <c:pt idx="312">
                  <c:v>5.9929</c:v>
                </c:pt>
                <c:pt idx="313">
                  <c:v>5.9779</c:v>
                </c:pt>
                <c:pt idx="314">
                  <c:v>5.9488</c:v>
                </c:pt>
                <c:pt idx="315">
                  <c:v>5.9315</c:v>
                </c:pt>
                <c:pt idx="316">
                  <c:v>5.924</c:v>
                </c:pt>
                <c:pt idx="317">
                  <c:v>5.909</c:v>
                </c:pt>
                <c:pt idx="318">
                  <c:v>5.9086</c:v>
                </c:pt>
                <c:pt idx="319">
                  <c:v>5.8908</c:v>
                </c:pt>
                <c:pt idx="320">
                  <c:v>5.8717</c:v>
                </c:pt>
                <c:pt idx="321">
                  <c:v>5.8687</c:v>
                </c:pt>
                <c:pt idx="322">
                  <c:v>5.8696</c:v>
                </c:pt>
                <c:pt idx="323">
                  <c:v>5.875</c:v>
                </c:pt>
                <c:pt idx="324">
                  <c:v>5.8726</c:v>
                </c:pt>
                <c:pt idx="325">
                  <c:v>5.8719</c:v>
                </c:pt>
                <c:pt idx="326">
                  <c:v>5.875</c:v>
                </c:pt>
                <c:pt idx="327">
                  <c:v>5.8607</c:v>
                </c:pt>
                <c:pt idx="328">
                  <c:v>5.8616</c:v>
                </c:pt>
                <c:pt idx="329">
                  <c:v>5.8602</c:v>
                </c:pt>
                <c:pt idx="330">
                  <c:v>5.8604</c:v>
                </c:pt>
                <c:pt idx="331">
                  <c:v>5.8537</c:v>
                </c:pt>
                <c:pt idx="332">
                  <c:v>5.8498</c:v>
                </c:pt>
                <c:pt idx="333">
                  <c:v>5.837</c:v>
                </c:pt>
                <c:pt idx="334">
                  <c:v>5.8341</c:v>
                </c:pt>
                <c:pt idx="335">
                  <c:v>5.819</c:v>
                </c:pt>
                <c:pt idx="336">
                  <c:v>5.7968</c:v>
                </c:pt>
                <c:pt idx="337">
                  <c:v>5.7976</c:v>
                </c:pt>
                <c:pt idx="338">
                  <c:v>5.7794</c:v>
                </c:pt>
                <c:pt idx="339">
                  <c:v>5.7844</c:v>
                </c:pt>
                <c:pt idx="340">
                  <c:v>5.7859</c:v>
                </c:pt>
                <c:pt idx="341">
                  <c:v>5.7775</c:v>
                </c:pt>
                <c:pt idx="342">
                  <c:v>5.7586</c:v>
                </c:pt>
                <c:pt idx="343">
                  <c:v>5.761999999999999</c:v>
                </c:pt>
                <c:pt idx="344">
                  <c:v>5.745</c:v>
                </c:pt>
                <c:pt idx="345">
                  <c:v>5.737</c:v>
                </c:pt>
                <c:pt idx="346">
                  <c:v>5.7254</c:v>
                </c:pt>
                <c:pt idx="347">
                  <c:v>5.7238</c:v>
                </c:pt>
                <c:pt idx="348">
                  <c:v>5.7037</c:v>
                </c:pt>
                <c:pt idx="349">
                  <c:v>5.6938</c:v>
                </c:pt>
                <c:pt idx="350">
                  <c:v>5.6938</c:v>
                </c:pt>
                <c:pt idx="351">
                  <c:v>5.6852</c:v>
                </c:pt>
                <c:pt idx="352">
                  <c:v>5.6905</c:v>
                </c:pt>
                <c:pt idx="353">
                  <c:v>5.6859</c:v>
                </c:pt>
                <c:pt idx="354">
                  <c:v>5.6772</c:v>
                </c:pt>
                <c:pt idx="355">
                  <c:v>5.6698</c:v>
                </c:pt>
                <c:pt idx="356">
                  <c:v>5.6577</c:v>
                </c:pt>
                <c:pt idx="357">
                  <c:v>5.6519</c:v>
                </c:pt>
                <c:pt idx="358">
                  <c:v>5.6305</c:v>
                </c:pt>
                <c:pt idx="359">
                  <c:v>5.6318</c:v>
                </c:pt>
                <c:pt idx="360">
                  <c:v>5.6131</c:v>
                </c:pt>
                <c:pt idx="361">
                  <c:v>5.6124</c:v>
                </c:pt>
                <c:pt idx="362">
                  <c:v>5.6055</c:v>
                </c:pt>
                <c:pt idx="363">
                  <c:v>5.5899</c:v>
                </c:pt>
                <c:pt idx="364">
                  <c:v>5.5979</c:v>
                </c:pt>
                <c:pt idx="365">
                  <c:v>5.5714</c:v>
                </c:pt>
                <c:pt idx="366">
                  <c:v>5.5633</c:v>
                </c:pt>
                <c:pt idx="367">
                  <c:v>5.5531</c:v>
                </c:pt>
                <c:pt idx="368">
                  <c:v>5.5724</c:v>
                </c:pt>
                <c:pt idx="369">
                  <c:v>5.5805</c:v>
                </c:pt>
                <c:pt idx="370">
                  <c:v>5.579</c:v>
                </c:pt>
                <c:pt idx="371">
                  <c:v>5.5865</c:v>
                </c:pt>
                <c:pt idx="372">
                  <c:v>5.5848</c:v>
                </c:pt>
                <c:pt idx="373">
                  <c:v>5.5804</c:v>
                </c:pt>
                <c:pt idx="374">
                  <c:v>5.5955</c:v>
                </c:pt>
                <c:pt idx="375">
                  <c:v>5.5875</c:v>
                </c:pt>
                <c:pt idx="376">
                  <c:v>5.5837</c:v>
                </c:pt>
                <c:pt idx="377">
                  <c:v>5.576</c:v>
                </c:pt>
                <c:pt idx="378">
                  <c:v>5.5696</c:v>
                </c:pt>
                <c:pt idx="379">
                  <c:v>5.5618</c:v>
                </c:pt>
                <c:pt idx="380">
                  <c:v>5.5634</c:v>
                </c:pt>
                <c:pt idx="381">
                  <c:v>5.5459</c:v>
                </c:pt>
                <c:pt idx="382">
                  <c:v>5.5619</c:v>
                </c:pt>
                <c:pt idx="383">
                  <c:v>5.5393</c:v>
                </c:pt>
                <c:pt idx="384">
                  <c:v>5.5301</c:v>
                </c:pt>
                <c:pt idx="385">
                  <c:v>5.5305</c:v>
                </c:pt>
                <c:pt idx="386">
                  <c:v>5.517</c:v>
                </c:pt>
                <c:pt idx="387">
                  <c:v>5.4913</c:v>
                </c:pt>
                <c:pt idx="388">
                  <c:v>5.4747</c:v>
                </c:pt>
                <c:pt idx="389">
                  <c:v>5.4631</c:v>
                </c:pt>
                <c:pt idx="390">
                  <c:v>5.4554</c:v>
                </c:pt>
                <c:pt idx="391">
                  <c:v>5.4125</c:v>
                </c:pt>
                <c:pt idx="392">
                  <c:v>5.3997</c:v>
                </c:pt>
                <c:pt idx="393">
                  <c:v>5.3727</c:v>
                </c:pt>
                <c:pt idx="394">
                  <c:v>5.3531</c:v>
                </c:pt>
                <c:pt idx="395">
                  <c:v>5.3248</c:v>
                </c:pt>
                <c:pt idx="396">
                  <c:v>5.2801</c:v>
                </c:pt>
                <c:pt idx="397">
                  <c:v>5.239</c:v>
                </c:pt>
                <c:pt idx="398">
                  <c:v>5.1752</c:v>
                </c:pt>
                <c:pt idx="399">
                  <c:v>5.0425</c:v>
                </c:pt>
                <c:pt idx="400">
                  <c:v>4.8844</c:v>
                </c:pt>
                <c:pt idx="401">
                  <c:v>4.7401</c:v>
                </c:pt>
                <c:pt idx="402">
                  <c:v>4.6365</c:v>
                </c:pt>
                <c:pt idx="403">
                  <c:v>4.5534</c:v>
                </c:pt>
                <c:pt idx="404">
                  <c:v>4.4627</c:v>
                </c:pt>
                <c:pt idx="405">
                  <c:v>4.3939</c:v>
                </c:pt>
                <c:pt idx="406">
                  <c:v>4.3248</c:v>
                </c:pt>
                <c:pt idx="407">
                  <c:v>4.2787</c:v>
                </c:pt>
                <c:pt idx="408">
                  <c:v>4.2152</c:v>
                </c:pt>
                <c:pt idx="409">
                  <c:v>4.1858</c:v>
                </c:pt>
                <c:pt idx="410">
                  <c:v>4.1357</c:v>
                </c:pt>
                <c:pt idx="411">
                  <c:v>4.1163</c:v>
                </c:pt>
                <c:pt idx="412">
                  <c:v>4.0793</c:v>
                </c:pt>
                <c:pt idx="413">
                  <c:v>4.0619</c:v>
                </c:pt>
                <c:pt idx="414">
                  <c:v>4.0459</c:v>
                </c:pt>
                <c:pt idx="415">
                  <c:v>3.9877</c:v>
                </c:pt>
                <c:pt idx="416">
                  <c:v>3.9539</c:v>
                </c:pt>
                <c:pt idx="417">
                  <c:v>3.907</c:v>
                </c:pt>
                <c:pt idx="418">
                  <c:v>3.8731</c:v>
                </c:pt>
                <c:pt idx="419">
                  <c:v>3.8671</c:v>
                </c:pt>
                <c:pt idx="420">
                  <c:v>3.8358</c:v>
                </c:pt>
                <c:pt idx="421">
                  <c:v>3.7912</c:v>
                </c:pt>
                <c:pt idx="422">
                  <c:v>3.7791</c:v>
                </c:pt>
                <c:pt idx="423">
                  <c:v>3.7609</c:v>
                </c:pt>
                <c:pt idx="424">
                  <c:v>3.7507</c:v>
                </c:pt>
                <c:pt idx="425">
                  <c:v>3.7207</c:v>
                </c:pt>
                <c:pt idx="426">
                  <c:v>3.7232</c:v>
                </c:pt>
                <c:pt idx="427">
                  <c:v>3.7075</c:v>
                </c:pt>
                <c:pt idx="428">
                  <c:v>3.6969</c:v>
                </c:pt>
                <c:pt idx="429">
                  <c:v>3.708</c:v>
                </c:pt>
                <c:pt idx="430">
                  <c:v>3.7068</c:v>
                </c:pt>
                <c:pt idx="431">
                  <c:v>3.6888</c:v>
                </c:pt>
                <c:pt idx="432">
                  <c:v>3.6658</c:v>
                </c:pt>
                <c:pt idx="433">
                  <c:v>3.6396</c:v>
                </c:pt>
                <c:pt idx="434">
                  <c:v>3.6129</c:v>
                </c:pt>
                <c:pt idx="435">
                  <c:v>3.5753</c:v>
                </c:pt>
                <c:pt idx="436">
                  <c:v>3.5297</c:v>
                </c:pt>
                <c:pt idx="437">
                  <c:v>3.4861</c:v>
                </c:pt>
                <c:pt idx="438">
                  <c:v>3.4533</c:v>
                </c:pt>
                <c:pt idx="439">
                  <c:v>3.406</c:v>
                </c:pt>
                <c:pt idx="440">
                  <c:v>3.3749</c:v>
                </c:pt>
                <c:pt idx="441">
                  <c:v>3.3339</c:v>
                </c:pt>
                <c:pt idx="442">
                  <c:v>3.2936</c:v>
                </c:pt>
                <c:pt idx="443">
                  <c:v>3.2477</c:v>
                </c:pt>
                <c:pt idx="444">
                  <c:v>3.2216</c:v>
                </c:pt>
                <c:pt idx="445">
                  <c:v>3.2034</c:v>
                </c:pt>
                <c:pt idx="446">
                  <c:v>3.178</c:v>
                </c:pt>
                <c:pt idx="447">
                  <c:v>3.1317</c:v>
                </c:pt>
                <c:pt idx="448">
                  <c:v>3.1127</c:v>
                </c:pt>
                <c:pt idx="449">
                  <c:v>3.0781</c:v>
                </c:pt>
                <c:pt idx="450">
                  <c:v>3.0317</c:v>
                </c:pt>
                <c:pt idx="451">
                  <c:v>3.0063</c:v>
                </c:pt>
                <c:pt idx="452">
                  <c:v>2.9797</c:v>
                </c:pt>
                <c:pt idx="453">
                  <c:v>2.9442</c:v>
                </c:pt>
                <c:pt idx="454">
                  <c:v>2.9102</c:v>
                </c:pt>
                <c:pt idx="455">
                  <c:v>2.8783</c:v>
                </c:pt>
                <c:pt idx="456">
                  <c:v>2.8357</c:v>
                </c:pt>
                <c:pt idx="457">
                  <c:v>2.801</c:v>
                </c:pt>
                <c:pt idx="458">
                  <c:v>2.765</c:v>
                </c:pt>
                <c:pt idx="459">
                  <c:v>2.7291</c:v>
                </c:pt>
                <c:pt idx="460">
                  <c:v>2.6913</c:v>
                </c:pt>
                <c:pt idx="461">
                  <c:v>2.6768</c:v>
                </c:pt>
                <c:pt idx="462">
                  <c:v>2.663</c:v>
                </c:pt>
                <c:pt idx="463">
                  <c:v>2.6401</c:v>
                </c:pt>
                <c:pt idx="464">
                  <c:v>2.5974</c:v>
                </c:pt>
                <c:pt idx="465">
                  <c:v>2.5627</c:v>
                </c:pt>
                <c:pt idx="466">
                  <c:v>2.5287</c:v>
                </c:pt>
                <c:pt idx="467">
                  <c:v>2.5042</c:v>
                </c:pt>
                <c:pt idx="468">
                  <c:v>2.4688</c:v>
                </c:pt>
                <c:pt idx="469">
                  <c:v>2.4365</c:v>
                </c:pt>
                <c:pt idx="470">
                  <c:v>2.4079</c:v>
                </c:pt>
                <c:pt idx="471">
                  <c:v>2.3843</c:v>
                </c:pt>
                <c:pt idx="472">
                  <c:v>2.3573</c:v>
                </c:pt>
                <c:pt idx="473">
                  <c:v>2.3386</c:v>
                </c:pt>
                <c:pt idx="474">
                  <c:v>2.3121</c:v>
                </c:pt>
                <c:pt idx="475">
                  <c:v>2.2954</c:v>
                </c:pt>
                <c:pt idx="476">
                  <c:v>2.2705</c:v>
                </c:pt>
                <c:pt idx="477">
                  <c:v>2.2453</c:v>
                </c:pt>
                <c:pt idx="478">
                  <c:v>2.217</c:v>
                </c:pt>
                <c:pt idx="479">
                  <c:v>2.1869</c:v>
                </c:pt>
                <c:pt idx="480">
                  <c:v>2.156</c:v>
                </c:pt>
                <c:pt idx="481">
                  <c:v>2.1306</c:v>
                </c:pt>
                <c:pt idx="482">
                  <c:v>2.0964</c:v>
                </c:pt>
                <c:pt idx="483">
                  <c:v>2.0724</c:v>
                </c:pt>
                <c:pt idx="484">
                  <c:v>2.0375</c:v>
                </c:pt>
                <c:pt idx="485">
                  <c:v>2.025</c:v>
                </c:pt>
                <c:pt idx="486">
                  <c:v>2.0381</c:v>
                </c:pt>
                <c:pt idx="487">
                  <c:v>2.0396</c:v>
                </c:pt>
                <c:pt idx="488">
                  <c:v>2.0308</c:v>
                </c:pt>
                <c:pt idx="489">
                  <c:v>1.9785</c:v>
                </c:pt>
                <c:pt idx="490">
                  <c:v>1.962</c:v>
                </c:pt>
                <c:pt idx="491">
                  <c:v>1.9056</c:v>
                </c:pt>
                <c:pt idx="492">
                  <c:v>1.8855</c:v>
                </c:pt>
                <c:pt idx="493">
                  <c:v>1.877</c:v>
                </c:pt>
                <c:pt idx="494">
                  <c:v>1.8735</c:v>
                </c:pt>
                <c:pt idx="495">
                  <c:v>1.8771</c:v>
                </c:pt>
                <c:pt idx="496">
                  <c:v>1.9188</c:v>
                </c:pt>
                <c:pt idx="497">
                  <c:v>1.9411</c:v>
                </c:pt>
                <c:pt idx="498">
                  <c:v>1.9523</c:v>
                </c:pt>
                <c:pt idx="499">
                  <c:v>1.9637</c:v>
                </c:pt>
                <c:pt idx="500">
                  <c:v>1.9527</c:v>
                </c:pt>
                <c:pt idx="501">
                  <c:v>1.9358</c:v>
                </c:pt>
                <c:pt idx="502">
                  <c:v>1.9355</c:v>
                </c:pt>
                <c:pt idx="503">
                  <c:v>1.9285</c:v>
                </c:pt>
                <c:pt idx="504">
                  <c:v>1.9241</c:v>
                </c:pt>
                <c:pt idx="505">
                  <c:v>1.9319</c:v>
                </c:pt>
                <c:pt idx="506">
                  <c:v>1.9344</c:v>
                </c:pt>
                <c:pt idx="507">
                  <c:v>1.9339</c:v>
                </c:pt>
                <c:pt idx="508">
                  <c:v>1.9359</c:v>
                </c:pt>
                <c:pt idx="509">
                  <c:v>1.9478</c:v>
                </c:pt>
                <c:pt idx="510">
                  <c:v>1.9376</c:v>
                </c:pt>
                <c:pt idx="511">
                  <c:v>1.9518</c:v>
                </c:pt>
                <c:pt idx="512">
                  <c:v>1.9512</c:v>
                </c:pt>
                <c:pt idx="513">
                  <c:v>1.9544</c:v>
                </c:pt>
                <c:pt idx="514">
                  <c:v>1.9638</c:v>
                </c:pt>
                <c:pt idx="515">
                  <c:v>1.9565</c:v>
                </c:pt>
                <c:pt idx="516">
                  <c:v>1.9574</c:v>
                </c:pt>
                <c:pt idx="517">
                  <c:v>1.9701</c:v>
                </c:pt>
                <c:pt idx="518">
                  <c:v>1.9627</c:v>
                </c:pt>
                <c:pt idx="519">
                  <c:v>1.9786</c:v>
                </c:pt>
                <c:pt idx="520">
                  <c:v>1.9928</c:v>
                </c:pt>
                <c:pt idx="521">
                  <c:v>2.0014</c:v>
                </c:pt>
                <c:pt idx="522">
                  <c:v>2.0108</c:v>
                </c:pt>
                <c:pt idx="523">
                  <c:v>2.0195</c:v>
                </c:pt>
                <c:pt idx="524">
                  <c:v>2.0586</c:v>
                </c:pt>
                <c:pt idx="525">
                  <c:v>2.0799</c:v>
                </c:pt>
                <c:pt idx="526">
                  <c:v>2.0779</c:v>
                </c:pt>
                <c:pt idx="527">
                  <c:v>2.0755</c:v>
                </c:pt>
                <c:pt idx="528">
                  <c:v>2.1029</c:v>
                </c:pt>
                <c:pt idx="529">
                  <c:v>2.1376</c:v>
                </c:pt>
                <c:pt idx="530">
                  <c:v>2.1688</c:v>
                </c:pt>
                <c:pt idx="531">
                  <c:v>2.1838</c:v>
                </c:pt>
                <c:pt idx="532">
                  <c:v>2.1924</c:v>
                </c:pt>
                <c:pt idx="533">
                  <c:v>2.2211</c:v>
                </c:pt>
                <c:pt idx="534">
                  <c:v>2.25</c:v>
                </c:pt>
                <c:pt idx="535">
                  <c:v>2.4287</c:v>
                </c:pt>
                <c:pt idx="536">
                  <c:v>2.5457</c:v>
                </c:pt>
                <c:pt idx="537">
                  <c:v>2.6177</c:v>
                </c:pt>
                <c:pt idx="538">
                  <c:v>5.0875</c:v>
                </c:pt>
                <c:pt idx="539">
                  <c:v>8.8006</c:v>
                </c:pt>
                <c:pt idx="540">
                  <c:v>11.2524</c:v>
                </c:pt>
                <c:pt idx="541">
                  <c:v>12.5953</c:v>
                </c:pt>
                <c:pt idx="542">
                  <c:v>13.4075</c:v>
                </c:pt>
                <c:pt idx="543">
                  <c:v>13.975</c:v>
                </c:pt>
                <c:pt idx="544">
                  <c:v>14.4134</c:v>
                </c:pt>
                <c:pt idx="545">
                  <c:v>14.7766</c:v>
                </c:pt>
                <c:pt idx="546">
                  <c:v>15.1015</c:v>
                </c:pt>
                <c:pt idx="547">
                  <c:v>15.3814</c:v>
                </c:pt>
                <c:pt idx="548">
                  <c:v>15.6516</c:v>
                </c:pt>
                <c:pt idx="549">
                  <c:v>15.8974</c:v>
                </c:pt>
                <c:pt idx="550">
                  <c:v>16.148</c:v>
                </c:pt>
                <c:pt idx="551">
                  <c:v>16.3862</c:v>
                </c:pt>
                <c:pt idx="552">
                  <c:v>16.5945</c:v>
                </c:pt>
                <c:pt idx="553">
                  <c:v>16.7985</c:v>
                </c:pt>
                <c:pt idx="554">
                  <c:v>16.9815</c:v>
                </c:pt>
                <c:pt idx="555">
                  <c:v>17.1856</c:v>
                </c:pt>
                <c:pt idx="556">
                  <c:v>17.3697</c:v>
                </c:pt>
                <c:pt idx="557">
                  <c:v>17.554</c:v>
                </c:pt>
                <c:pt idx="558">
                  <c:v>17.7271</c:v>
                </c:pt>
                <c:pt idx="559">
                  <c:v>17.8791</c:v>
                </c:pt>
                <c:pt idx="560">
                  <c:v>18.0556</c:v>
                </c:pt>
                <c:pt idx="561">
                  <c:v>18.1978</c:v>
                </c:pt>
                <c:pt idx="562">
                  <c:v>18.3618</c:v>
                </c:pt>
                <c:pt idx="563">
                  <c:v>18.5208</c:v>
                </c:pt>
                <c:pt idx="564">
                  <c:v>18.6706</c:v>
                </c:pt>
                <c:pt idx="565">
                  <c:v>18.8242</c:v>
                </c:pt>
                <c:pt idx="566">
                  <c:v>18.9605</c:v>
                </c:pt>
                <c:pt idx="567">
                  <c:v>19.109</c:v>
                </c:pt>
                <c:pt idx="568">
                  <c:v>19.2453</c:v>
                </c:pt>
                <c:pt idx="569">
                  <c:v>19.3866</c:v>
                </c:pt>
                <c:pt idx="570">
                  <c:v>19.5311</c:v>
                </c:pt>
                <c:pt idx="571">
                  <c:v>19.672</c:v>
                </c:pt>
                <c:pt idx="572">
                  <c:v>19.8308</c:v>
                </c:pt>
                <c:pt idx="573">
                  <c:v>19.976</c:v>
                </c:pt>
                <c:pt idx="574">
                  <c:v>20.1229</c:v>
                </c:pt>
                <c:pt idx="575">
                  <c:v>20.2746</c:v>
                </c:pt>
                <c:pt idx="576">
                  <c:v>20.4225</c:v>
                </c:pt>
                <c:pt idx="577">
                  <c:v>20.5746</c:v>
                </c:pt>
                <c:pt idx="578">
                  <c:v>20.7178</c:v>
                </c:pt>
                <c:pt idx="579">
                  <c:v>20.8652</c:v>
                </c:pt>
                <c:pt idx="580">
                  <c:v>21.004</c:v>
                </c:pt>
                <c:pt idx="581">
                  <c:v>21.1493</c:v>
                </c:pt>
                <c:pt idx="582">
                  <c:v>21.2859</c:v>
                </c:pt>
                <c:pt idx="583">
                  <c:v>21.4276</c:v>
                </c:pt>
                <c:pt idx="584">
                  <c:v>21.5657</c:v>
                </c:pt>
                <c:pt idx="585">
                  <c:v>21.7109</c:v>
                </c:pt>
                <c:pt idx="586">
                  <c:v>21.8529</c:v>
                </c:pt>
                <c:pt idx="587">
                  <c:v>21.983</c:v>
                </c:pt>
                <c:pt idx="588">
                  <c:v>22.1256</c:v>
                </c:pt>
                <c:pt idx="589">
                  <c:v>22.2641</c:v>
                </c:pt>
                <c:pt idx="590">
                  <c:v>22.4096</c:v>
                </c:pt>
                <c:pt idx="591">
                  <c:v>22.5311</c:v>
                </c:pt>
                <c:pt idx="592">
                  <c:v>22.6648</c:v>
                </c:pt>
                <c:pt idx="593">
                  <c:v>22.8065</c:v>
                </c:pt>
                <c:pt idx="594">
                  <c:v>22.945</c:v>
                </c:pt>
                <c:pt idx="595">
                  <c:v>23.0787</c:v>
                </c:pt>
                <c:pt idx="596">
                  <c:v>23.2208</c:v>
                </c:pt>
                <c:pt idx="597">
                  <c:v>23.3568</c:v>
                </c:pt>
                <c:pt idx="598">
                  <c:v>23.4842</c:v>
                </c:pt>
                <c:pt idx="599">
                  <c:v>23.633</c:v>
                </c:pt>
                <c:pt idx="600">
                  <c:v>23.7605</c:v>
                </c:pt>
                <c:pt idx="601">
                  <c:v>23.8854</c:v>
                </c:pt>
                <c:pt idx="602">
                  <c:v>24.0181</c:v>
                </c:pt>
                <c:pt idx="603">
                  <c:v>24.1544</c:v>
                </c:pt>
                <c:pt idx="604">
                  <c:v>24.3009</c:v>
                </c:pt>
                <c:pt idx="605">
                  <c:v>24.4297</c:v>
                </c:pt>
                <c:pt idx="606">
                  <c:v>24.5557</c:v>
                </c:pt>
                <c:pt idx="607">
                  <c:v>24.6871</c:v>
                </c:pt>
                <c:pt idx="608">
                  <c:v>24.8118</c:v>
                </c:pt>
                <c:pt idx="609">
                  <c:v>24.9258</c:v>
                </c:pt>
                <c:pt idx="610">
                  <c:v>25.0593</c:v>
                </c:pt>
                <c:pt idx="611">
                  <c:v>25.1724</c:v>
                </c:pt>
                <c:pt idx="612">
                  <c:v>25.2895</c:v>
                </c:pt>
                <c:pt idx="613">
                  <c:v>25.4155</c:v>
                </c:pt>
                <c:pt idx="614">
                  <c:v>25.5479</c:v>
                </c:pt>
                <c:pt idx="615">
                  <c:v>25.6743</c:v>
                </c:pt>
                <c:pt idx="616">
                  <c:v>25.7913</c:v>
                </c:pt>
                <c:pt idx="617">
                  <c:v>25.9137</c:v>
                </c:pt>
                <c:pt idx="618">
                  <c:v>26.018</c:v>
                </c:pt>
                <c:pt idx="619">
                  <c:v>26.1351</c:v>
                </c:pt>
                <c:pt idx="620">
                  <c:v>26.2458</c:v>
                </c:pt>
                <c:pt idx="621">
                  <c:v>26.3584</c:v>
                </c:pt>
                <c:pt idx="622">
                  <c:v>26.4732</c:v>
                </c:pt>
                <c:pt idx="623">
                  <c:v>26.5698</c:v>
                </c:pt>
                <c:pt idx="624">
                  <c:v>26.6886</c:v>
                </c:pt>
                <c:pt idx="625">
                  <c:v>26.7812</c:v>
                </c:pt>
                <c:pt idx="626">
                  <c:v>26.8907</c:v>
                </c:pt>
                <c:pt idx="627">
                  <c:v>27.1388</c:v>
                </c:pt>
                <c:pt idx="628">
                  <c:v>28.009</c:v>
                </c:pt>
                <c:pt idx="629">
                  <c:v>28.6384</c:v>
                </c:pt>
                <c:pt idx="630">
                  <c:v>29.0911</c:v>
                </c:pt>
                <c:pt idx="631">
                  <c:v>29.4518</c:v>
                </c:pt>
                <c:pt idx="632">
                  <c:v>29.7547</c:v>
                </c:pt>
                <c:pt idx="633">
                  <c:v>30.0178</c:v>
                </c:pt>
                <c:pt idx="634">
                  <c:v>30.2647</c:v>
                </c:pt>
                <c:pt idx="635">
                  <c:v>30.4889</c:v>
                </c:pt>
                <c:pt idx="636">
                  <c:v>30.7019</c:v>
                </c:pt>
                <c:pt idx="637">
                  <c:v>30.9203</c:v>
                </c:pt>
                <c:pt idx="638">
                  <c:v>31.1131</c:v>
                </c:pt>
                <c:pt idx="639">
                  <c:v>31.2888</c:v>
                </c:pt>
                <c:pt idx="640">
                  <c:v>31.4877</c:v>
                </c:pt>
                <c:pt idx="641">
                  <c:v>31.6506</c:v>
                </c:pt>
                <c:pt idx="642">
                  <c:v>31.819</c:v>
                </c:pt>
                <c:pt idx="643">
                  <c:v>31.9972</c:v>
                </c:pt>
                <c:pt idx="644">
                  <c:v>32.1404</c:v>
                </c:pt>
                <c:pt idx="645">
                  <c:v>32.319</c:v>
                </c:pt>
                <c:pt idx="646">
                  <c:v>32.4838</c:v>
                </c:pt>
                <c:pt idx="647">
                  <c:v>32.6238</c:v>
                </c:pt>
                <c:pt idx="648">
                  <c:v>32.7829</c:v>
                </c:pt>
                <c:pt idx="649">
                  <c:v>32.9088</c:v>
                </c:pt>
                <c:pt idx="650">
                  <c:v>33.062</c:v>
                </c:pt>
                <c:pt idx="651">
                  <c:v>33.1982</c:v>
                </c:pt>
                <c:pt idx="652">
                  <c:v>33.3268</c:v>
                </c:pt>
                <c:pt idx="653">
                  <c:v>33.4655</c:v>
                </c:pt>
                <c:pt idx="654">
                  <c:v>33.5802</c:v>
                </c:pt>
                <c:pt idx="655">
                  <c:v>33.7063</c:v>
                </c:pt>
                <c:pt idx="656">
                  <c:v>33.8333</c:v>
                </c:pt>
                <c:pt idx="657">
                  <c:v>33.9424</c:v>
                </c:pt>
                <c:pt idx="658">
                  <c:v>34.0673</c:v>
                </c:pt>
                <c:pt idx="659">
                  <c:v>34.1901</c:v>
                </c:pt>
                <c:pt idx="660">
                  <c:v>34.2878</c:v>
                </c:pt>
                <c:pt idx="661">
                  <c:v>34.403</c:v>
                </c:pt>
                <c:pt idx="662">
                  <c:v>34.5061</c:v>
                </c:pt>
                <c:pt idx="663">
                  <c:v>34.6123</c:v>
                </c:pt>
                <c:pt idx="664">
                  <c:v>34.7119</c:v>
                </c:pt>
                <c:pt idx="665">
                  <c:v>34.8031</c:v>
                </c:pt>
                <c:pt idx="666">
                  <c:v>34.9269</c:v>
                </c:pt>
                <c:pt idx="667">
                  <c:v>35.0148</c:v>
                </c:pt>
                <c:pt idx="668">
                  <c:v>35.1227</c:v>
                </c:pt>
                <c:pt idx="669">
                  <c:v>35.2264</c:v>
                </c:pt>
                <c:pt idx="670">
                  <c:v>35.3054</c:v>
                </c:pt>
                <c:pt idx="671">
                  <c:v>35.3935</c:v>
                </c:pt>
                <c:pt idx="672">
                  <c:v>35.4967</c:v>
                </c:pt>
                <c:pt idx="673">
                  <c:v>35.5742</c:v>
                </c:pt>
                <c:pt idx="674">
                  <c:v>35.6591</c:v>
                </c:pt>
                <c:pt idx="675">
                  <c:v>35.7523</c:v>
                </c:pt>
                <c:pt idx="676">
                  <c:v>35.9881</c:v>
                </c:pt>
                <c:pt idx="677">
                  <c:v>36.2443</c:v>
                </c:pt>
                <c:pt idx="678">
                  <c:v>36.4337</c:v>
                </c:pt>
                <c:pt idx="679">
                  <c:v>36.6013</c:v>
                </c:pt>
                <c:pt idx="680">
                  <c:v>36.7409</c:v>
                </c:pt>
                <c:pt idx="681">
                  <c:v>36.8818</c:v>
                </c:pt>
                <c:pt idx="682">
                  <c:v>37.0005</c:v>
                </c:pt>
                <c:pt idx="683">
                  <c:v>37.1259</c:v>
                </c:pt>
                <c:pt idx="684">
                  <c:v>37.2422</c:v>
                </c:pt>
                <c:pt idx="685">
                  <c:v>37.4796</c:v>
                </c:pt>
                <c:pt idx="686">
                  <c:v>37.7001</c:v>
                </c:pt>
                <c:pt idx="687">
                  <c:v>37.8797</c:v>
                </c:pt>
                <c:pt idx="688">
                  <c:v>38.0331</c:v>
                </c:pt>
                <c:pt idx="689">
                  <c:v>38.1819</c:v>
                </c:pt>
                <c:pt idx="690">
                  <c:v>38.3121</c:v>
                </c:pt>
                <c:pt idx="691">
                  <c:v>38.4454</c:v>
                </c:pt>
                <c:pt idx="692">
                  <c:v>38.5598</c:v>
                </c:pt>
                <c:pt idx="693">
                  <c:v>38.6842</c:v>
                </c:pt>
                <c:pt idx="694">
                  <c:v>38.7779</c:v>
                </c:pt>
                <c:pt idx="695">
                  <c:v>38.8709</c:v>
                </c:pt>
                <c:pt idx="696">
                  <c:v>38.9927</c:v>
                </c:pt>
                <c:pt idx="697">
                  <c:v>39.1284</c:v>
                </c:pt>
                <c:pt idx="698">
                  <c:v>39.2556</c:v>
                </c:pt>
                <c:pt idx="699">
                  <c:v>39.374</c:v>
                </c:pt>
                <c:pt idx="700">
                  <c:v>39.4827</c:v>
                </c:pt>
                <c:pt idx="701">
                  <c:v>39.3946</c:v>
                </c:pt>
                <c:pt idx="702">
                  <c:v>37.0366</c:v>
                </c:pt>
                <c:pt idx="703">
                  <c:v>35.28</c:v>
                </c:pt>
                <c:pt idx="704">
                  <c:v>34.3579</c:v>
                </c:pt>
                <c:pt idx="705">
                  <c:v>33.826</c:v>
                </c:pt>
                <c:pt idx="706">
                  <c:v>33.5019</c:v>
                </c:pt>
                <c:pt idx="707">
                  <c:v>33.3007</c:v>
                </c:pt>
                <c:pt idx="708">
                  <c:v>33.1787</c:v>
                </c:pt>
                <c:pt idx="709">
                  <c:v>33.0814</c:v>
                </c:pt>
                <c:pt idx="710">
                  <c:v>33.0342</c:v>
                </c:pt>
                <c:pt idx="711">
                  <c:v>32.9975</c:v>
                </c:pt>
                <c:pt idx="712">
                  <c:v>32.9892</c:v>
                </c:pt>
                <c:pt idx="713">
                  <c:v>32.9879</c:v>
                </c:pt>
                <c:pt idx="714">
                  <c:v>33.0006</c:v>
                </c:pt>
                <c:pt idx="715">
                  <c:v>32.9976</c:v>
                </c:pt>
                <c:pt idx="716">
                  <c:v>33.0198</c:v>
                </c:pt>
                <c:pt idx="717">
                  <c:v>33.0427</c:v>
                </c:pt>
                <c:pt idx="718">
                  <c:v>33.0413</c:v>
                </c:pt>
                <c:pt idx="719">
                  <c:v>33.0659</c:v>
                </c:pt>
                <c:pt idx="720">
                  <c:v>33.0746</c:v>
                </c:pt>
                <c:pt idx="721">
                  <c:v>33.1017</c:v>
                </c:pt>
                <c:pt idx="722">
                  <c:v>33.1085</c:v>
                </c:pt>
                <c:pt idx="723">
                  <c:v>33.1362</c:v>
                </c:pt>
                <c:pt idx="724">
                  <c:v>33.1486</c:v>
                </c:pt>
                <c:pt idx="725">
                  <c:v>33.1672</c:v>
                </c:pt>
                <c:pt idx="726">
                  <c:v>33.1824</c:v>
                </c:pt>
                <c:pt idx="727">
                  <c:v>33.2009</c:v>
                </c:pt>
                <c:pt idx="728">
                  <c:v>33.2108</c:v>
                </c:pt>
                <c:pt idx="729">
                  <c:v>33.2269</c:v>
                </c:pt>
                <c:pt idx="730">
                  <c:v>33.2396</c:v>
                </c:pt>
                <c:pt idx="731">
                  <c:v>33.2521</c:v>
                </c:pt>
                <c:pt idx="732">
                  <c:v>33.268</c:v>
                </c:pt>
                <c:pt idx="733">
                  <c:v>33.2811</c:v>
                </c:pt>
                <c:pt idx="734">
                  <c:v>33.2939</c:v>
                </c:pt>
                <c:pt idx="735">
                  <c:v>33.3133</c:v>
                </c:pt>
                <c:pt idx="736">
                  <c:v>33.3297</c:v>
                </c:pt>
                <c:pt idx="737">
                  <c:v>33.34</c:v>
                </c:pt>
                <c:pt idx="738">
                  <c:v>33.3445</c:v>
                </c:pt>
                <c:pt idx="739">
                  <c:v>33.3668</c:v>
                </c:pt>
                <c:pt idx="740">
                  <c:v>33.3755</c:v>
                </c:pt>
                <c:pt idx="741">
                  <c:v>33.3844</c:v>
                </c:pt>
                <c:pt idx="742">
                  <c:v>33.393</c:v>
                </c:pt>
                <c:pt idx="743">
                  <c:v>33.4049</c:v>
                </c:pt>
                <c:pt idx="744">
                  <c:v>33.4215</c:v>
                </c:pt>
                <c:pt idx="745">
                  <c:v>33.4289</c:v>
                </c:pt>
                <c:pt idx="746">
                  <c:v>33.4347</c:v>
                </c:pt>
                <c:pt idx="747">
                  <c:v>33.4513</c:v>
                </c:pt>
                <c:pt idx="748">
                  <c:v>33.469</c:v>
                </c:pt>
                <c:pt idx="749">
                  <c:v>33.468</c:v>
                </c:pt>
                <c:pt idx="750">
                  <c:v>33.4799</c:v>
                </c:pt>
                <c:pt idx="751">
                  <c:v>33.486</c:v>
                </c:pt>
                <c:pt idx="752">
                  <c:v>33.4843</c:v>
                </c:pt>
                <c:pt idx="753">
                  <c:v>33.5048</c:v>
                </c:pt>
                <c:pt idx="754">
                  <c:v>33.5073</c:v>
                </c:pt>
                <c:pt idx="755">
                  <c:v>33.5113</c:v>
                </c:pt>
              </c:numCache>
            </c:numRef>
          </c:yVal>
          <c:smooth val="1"/>
        </c:ser>
        <c:ser>
          <c:idx val="1"/>
          <c:order val="1"/>
          <c:spPr>
            <a:ln w="25400" cap="rnd">
              <a:solidFill>
                <a:schemeClr val="tx1">
                  <a:alpha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Summary!$H$2:$H$3</c:f>
              <c:numCache>
                <c:formatCode>General</c:formatCode>
                <c:ptCount val="2"/>
                <c:pt idx="0">
                  <c:v>0.0</c:v>
                </c:pt>
                <c:pt idx="1">
                  <c:v>0.0</c:v>
                </c:pt>
              </c:numCache>
            </c:numRef>
          </c:xVal>
          <c:yVal>
            <c:numRef>
              <c:f>Summary!$I$2:$I$3</c:f>
              <c:numCache>
                <c:formatCode>General</c:formatCode>
                <c:ptCount val="2"/>
                <c:pt idx="0">
                  <c:v>0.0</c:v>
                </c:pt>
                <c:pt idx="1">
                  <c:v>39.4827</c:v>
                </c:pt>
              </c:numCache>
            </c:numRef>
          </c:yVal>
          <c:smooth val="1"/>
        </c:ser>
        <c:ser>
          <c:idx val="2"/>
          <c:order val="2"/>
          <c:spPr>
            <a:ln w="25400" cap="rnd">
              <a:solidFill>
                <a:schemeClr val="tx1">
                  <a:alpha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Summary!$J$2:$J$3</c:f>
              <c:numCache>
                <c:formatCode>General</c:formatCode>
                <c:ptCount val="2"/>
                <c:pt idx="0">
                  <c:v>12.35</c:v>
                </c:pt>
                <c:pt idx="1">
                  <c:v>12.35</c:v>
                </c:pt>
              </c:numCache>
            </c:numRef>
          </c:xVal>
          <c:yVal>
            <c:numRef>
              <c:f>Summary!$I$2:$I$3</c:f>
              <c:numCache>
                <c:formatCode>General</c:formatCode>
                <c:ptCount val="2"/>
                <c:pt idx="0">
                  <c:v>0.0</c:v>
                </c:pt>
                <c:pt idx="1">
                  <c:v>39.4827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2183776"/>
        <c:axId val="1360695200"/>
      </c:scatterChart>
      <c:valAx>
        <c:axId val="1362183776"/>
        <c:scaling>
          <c:orientation val="minMax"/>
          <c:min val="0.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0695200"/>
        <c:crosses val="autoZero"/>
        <c:crossBetween val="midCat"/>
        <c:majorUnit val="20.0"/>
      </c:valAx>
      <c:valAx>
        <c:axId val="1360695200"/>
        <c:scaling>
          <c:orientation val="minMax"/>
          <c:min val="0.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2183776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0</xdr:rowOff>
    </xdr:from>
    <xdr:to>
      <xdr:col>9</xdr:col>
      <xdr:colOff>101600</xdr:colOff>
      <xdr:row>36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88900</xdr:colOff>
      <xdr:row>36</xdr:row>
      <xdr:rowOff>190500</xdr:rowOff>
    </xdr:from>
    <xdr:to>
      <xdr:col>9</xdr:col>
      <xdr:colOff>190500</xdr:colOff>
      <xdr:row>54</xdr:row>
      <xdr:rowOff>139700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12700</xdr:colOff>
      <xdr:row>55</xdr:row>
      <xdr:rowOff>101600</xdr:rowOff>
    </xdr:from>
    <xdr:to>
      <xdr:col>9</xdr:col>
      <xdr:colOff>114300</xdr:colOff>
      <xdr:row>73</xdr:row>
      <xdr:rowOff>50800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101599</xdr:colOff>
      <xdr:row>0</xdr:row>
      <xdr:rowOff>76200</xdr:rowOff>
    </xdr:from>
    <xdr:to>
      <xdr:col>12</xdr:col>
      <xdr:colOff>592665</xdr:colOff>
      <xdr:row>16</xdr:row>
      <xdr:rowOff>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57"/>
  <sheetViews>
    <sheetView tabSelected="1" topLeftCell="K1" workbookViewId="0">
      <selection activeCell="AA1" sqref="AA1"/>
    </sheetView>
  </sheetViews>
  <sheetFormatPr baseColWidth="10" defaultRowHeight="16" x14ac:dyDescent="0.2"/>
  <sheetData>
    <row r="1" spans="1:2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M1" s="12" t="s">
        <v>781</v>
      </c>
      <c r="N1" s="12" t="s">
        <v>782</v>
      </c>
      <c r="O1" s="13">
        <v>0</v>
      </c>
      <c r="P1" s="13" t="s">
        <v>783</v>
      </c>
      <c r="Q1" s="13" t="s">
        <v>784</v>
      </c>
      <c r="R1" s="13" t="s">
        <v>785</v>
      </c>
      <c r="S1" s="13" t="s">
        <v>786</v>
      </c>
      <c r="T1" s="13" t="s">
        <v>787</v>
      </c>
      <c r="U1" s="13" t="s">
        <v>788</v>
      </c>
      <c r="V1" s="13" t="s">
        <v>789</v>
      </c>
      <c r="W1" s="13" t="s">
        <v>790</v>
      </c>
      <c r="X1" s="12" t="s">
        <v>791</v>
      </c>
      <c r="Y1" s="13" t="s">
        <v>792</v>
      </c>
      <c r="Z1" s="13" t="s">
        <v>793</v>
      </c>
      <c r="AA1" s="13" t="s">
        <v>794</v>
      </c>
    </row>
    <row r="2" spans="1:27" x14ac:dyDescent="0.2">
      <c r="A2" t="s">
        <v>9</v>
      </c>
      <c r="B2">
        <v>10.015000000000001</v>
      </c>
      <c r="C2">
        <v>22.73</v>
      </c>
      <c r="D2">
        <v>21.96</v>
      </c>
      <c r="E2">
        <v>24.48</v>
      </c>
      <c r="F2">
        <v>23.513500000000001</v>
      </c>
      <c r="G2">
        <v>38.104599999999998</v>
      </c>
      <c r="H2">
        <v>23.73</v>
      </c>
      <c r="I2">
        <v>23.01</v>
      </c>
      <c r="J2">
        <f>B2/60</f>
        <v>0.16691666666666669</v>
      </c>
      <c r="L2">
        <f>G2/38</f>
        <v>1.0027526315789472</v>
      </c>
      <c r="M2" s="14">
        <f ca="1">INDIRECT("Summary!$E$5")*0.0042*EXP(0.0629*$F2)</f>
        <v>7.0041277163309223E-3</v>
      </c>
      <c r="N2" s="14">
        <f>($G2/100)*0.0042*EXP(0.0629*$F2)</f>
        <v>7.0234074994658746E-3</v>
      </c>
      <c r="O2" s="14">
        <f>$B2/60</f>
        <v>0.16691666666666669</v>
      </c>
      <c r="P2">
        <f>O2-O1</f>
        <v>0.16691666666666669</v>
      </c>
      <c r="Q2">
        <f ca="1">(M2+N2)/2</f>
        <v>7.0137676078983989E-3</v>
      </c>
      <c r="R2" s="14">
        <f>(($C2+$E2)/2)+273.15</f>
        <v>296.755</v>
      </c>
      <c r="S2">
        <f ca="1">(101325*Q2)/((18.01/28.97)+Q2)</f>
        <v>1130.3956794949045</v>
      </c>
      <c r="T2">
        <f ca="1">(101325-(0.378*S2))/(287.1*R2)</f>
        <v>1.1842682164423917</v>
      </c>
      <c r="U2">
        <f>(28.088+(0.00197*R2)+(0.48*10^(-5)*R2*R2)-(1.965*10^(-9)*R2*R2*R2))/28.97</f>
        <v>1.0025529987457613</v>
      </c>
      <c r="V2">
        <f>(32.218+(0.00192*R2)+(1.055*10^(-5)*R2*R2)-(3.593*10^(-9)*R2*R2*R2))/18.01</f>
        <v>1.8669041044166836</v>
      </c>
      <c r="W2">
        <f ca="1">U2+(V2*Q2)</f>
        <v>1.0156470302803715</v>
      </c>
      <c r="X2" s="14">
        <f ca="1">(P2*INDIRECT("Summary!$E$4")*T2)/1000</f>
        <v>4.7639458853810067E-3</v>
      </c>
      <c r="Y2" s="14">
        <f ca="1">X2*W2*($E2-$D2)</f>
        <v>1.2192988477077107E-2</v>
      </c>
      <c r="Z2">
        <f ca="1">X2/(1+N2)</f>
        <v>4.7307201102805875E-3</v>
      </c>
      <c r="AA2">
        <f ca="1">Z2*(M2-N2)</f>
        <v>-9.1207257798367685E-8</v>
      </c>
    </row>
    <row r="3" spans="1:27" x14ac:dyDescent="0.2">
      <c r="A3" t="s">
        <v>10</v>
      </c>
      <c r="B3">
        <v>20.077999999999999</v>
      </c>
      <c r="C3">
        <v>22.68</v>
      </c>
      <c r="D3">
        <v>21.83</v>
      </c>
      <c r="E3">
        <v>27.89</v>
      </c>
      <c r="F3">
        <v>23.5</v>
      </c>
      <c r="G3">
        <v>35.9636</v>
      </c>
      <c r="H3">
        <v>23.66</v>
      </c>
      <c r="I3">
        <v>23.01</v>
      </c>
      <c r="J3">
        <f t="shared" ref="J3:J66" si="0">B3/60</f>
        <v>0.33463333333333334</v>
      </c>
      <c r="K3">
        <v>0</v>
      </c>
      <c r="L3">
        <f t="shared" ref="L3:L66" si="1">G3/38</f>
        <v>0.94641052631578948</v>
      </c>
      <c r="M3" s="14">
        <f t="shared" ref="M3:M66" ca="1" si="2">INDIRECT("Summary!$E$5")*0.0042*EXP(0.0629*$F3)</f>
        <v>6.9981826857491818E-3</v>
      </c>
      <c r="N3" s="14">
        <f t="shared" ref="N3:N66" si="3">($G3/100)*0.0042*EXP(0.0629*$F3)</f>
        <v>6.6231537588739287E-3</v>
      </c>
      <c r="O3" s="14">
        <f t="shared" ref="O3:O66" si="4">$B3/60</f>
        <v>0.33463333333333334</v>
      </c>
      <c r="P3">
        <f t="shared" ref="P3:P66" si="5">O3-O2</f>
        <v>0.16771666666666665</v>
      </c>
      <c r="Q3">
        <f t="shared" ref="Q3:Q66" ca="1" si="6">(M3+N3)/2</f>
        <v>6.8106682223115552E-3</v>
      </c>
      <c r="R3" s="14">
        <f t="shared" ref="R3:R66" si="7">(($C3+$E3)/2)+273.15</f>
        <v>298.435</v>
      </c>
      <c r="S3">
        <f t="shared" ref="S3:S66" ca="1" si="8">(101325*Q3)/((18.01/28.97)+Q3)</f>
        <v>1098.0172506745205</v>
      </c>
      <c r="T3">
        <f t="shared" ref="T3:T66" ca="1" si="9">(101325-(0.378*S3))/(287.1*R3)</f>
        <v>1.1777443814453594</v>
      </c>
      <c r="U3">
        <f t="shared" ref="U3:U66" si="10">(28.088+(0.00197*R3)+(0.48*10^(-5)*R3*R3)-(1.965*10^(-9)*R3*R3*R3))/28.97</f>
        <v>1.0028026404248362</v>
      </c>
      <c r="V3">
        <f t="shared" ref="V3:V66" si="11">(32.218+(0.00192*R3)+(1.055*10^(-5)*R3*R3)-(3.593*10^(-9)*R3*R3*R3))/18.01</f>
        <v>1.8675798947910591</v>
      </c>
      <c r="W3">
        <f t="shared" ref="W3:W66" ca="1" si="12">U3+(V3*Q3)</f>
        <v>1.0155221074669176</v>
      </c>
      <c r="X3" s="14">
        <f t="shared" ref="X3:X66" ca="1" si="13">(P3*INDIRECT("Summary!$E$4")*T3)/1000</f>
        <v>4.7604094203780017E-3</v>
      </c>
      <c r="Y3" s="14">
        <f t="shared" ref="Y3:Y66" ca="1" si="14">X3*W3*($E3-$D3)</f>
        <v>2.9295864102345085E-2</v>
      </c>
      <c r="Z3">
        <f t="shared" ref="Z3:Z66" ca="1" si="15">X3/(1+N3)</f>
        <v>4.7290879437870631E-3</v>
      </c>
      <c r="AA3">
        <f t="shared" ref="AA3:AA66" ca="1" si="16">Z3*(M3-N3)</f>
        <v>1.7735447766571596E-6</v>
      </c>
    </row>
    <row r="4" spans="1:27" x14ac:dyDescent="0.2">
      <c r="A4" t="s">
        <v>11</v>
      </c>
      <c r="B4">
        <v>30.093</v>
      </c>
      <c r="C4">
        <v>22.68</v>
      </c>
      <c r="D4">
        <v>21.76</v>
      </c>
      <c r="E4">
        <v>29.31</v>
      </c>
      <c r="F4">
        <v>23.496200000000002</v>
      </c>
      <c r="G4">
        <v>34.704599999999999</v>
      </c>
      <c r="H4">
        <v>23.66</v>
      </c>
      <c r="I4">
        <v>23.11</v>
      </c>
      <c r="J4">
        <f t="shared" si="0"/>
        <v>0.50155000000000005</v>
      </c>
      <c r="K4">
        <v>50</v>
      </c>
      <c r="L4">
        <f t="shared" si="1"/>
        <v>0.91327894736842108</v>
      </c>
      <c r="M4" s="14">
        <f t="shared" ca="1" si="2"/>
        <v>6.9965101800127591E-3</v>
      </c>
      <c r="N4" s="14">
        <f t="shared" si="3"/>
        <v>6.3897654524544935E-3</v>
      </c>
      <c r="O4" s="14">
        <f t="shared" si="4"/>
        <v>0.50155000000000005</v>
      </c>
      <c r="P4">
        <f t="shared" si="5"/>
        <v>0.16691666666666671</v>
      </c>
      <c r="Q4">
        <f t="shared" ca="1" si="6"/>
        <v>6.6931378162336259E-3</v>
      </c>
      <c r="R4" s="14">
        <f t="shared" si="7"/>
        <v>299.14499999999998</v>
      </c>
      <c r="S4">
        <f t="shared" ca="1" si="8"/>
        <v>1079.2708047944611</v>
      </c>
      <c r="T4">
        <f t="shared" ca="1" si="9"/>
        <v>1.175031594436198</v>
      </c>
      <c r="U4">
        <f t="shared" si="10"/>
        <v>1.002908321973782</v>
      </c>
      <c r="V4">
        <f t="shared" si="11"/>
        <v>1.8678661879341436</v>
      </c>
      <c r="W4">
        <f t="shared" ca="1" si="12"/>
        <v>1.015410207791908</v>
      </c>
      <c r="X4" s="14">
        <f t="shared" ca="1" si="13"/>
        <v>4.7267898030085419E-3</v>
      </c>
      <c r="Y4" s="14">
        <f t="shared" ca="1" si="14"/>
        <v>3.6237211151264888E-2</v>
      </c>
      <c r="Z4">
        <f t="shared" ca="1" si="15"/>
        <v>4.6967784900748301E-3</v>
      </c>
      <c r="AA4">
        <f t="shared" ca="1" si="16"/>
        <v>2.8497455853619745E-6</v>
      </c>
    </row>
    <row r="5" spans="1:27" x14ac:dyDescent="0.2">
      <c r="A5" t="s">
        <v>12</v>
      </c>
      <c r="B5">
        <v>40.109000000000002</v>
      </c>
      <c r="C5">
        <v>22.63</v>
      </c>
      <c r="D5">
        <v>21.73</v>
      </c>
      <c r="E5">
        <v>29.89</v>
      </c>
      <c r="F5">
        <v>23.4879</v>
      </c>
      <c r="G5">
        <v>33.911200000000001</v>
      </c>
      <c r="H5">
        <v>23.68</v>
      </c>
      <c r="I5">
        <v>22.96</v>
      </c>
      <c r="J5">
        <f t="shared" si="0"/>
        <v>0.66848333333333332</v>
      </c>
      <c r="K5">
        <v>90</v>
      </c>
      <c r="L5">
        <f t="shared" si="1"/>
        <v>0.89239999999999997</v>
      </c>
      <c r="M5" s="14">
        <f t="shared" ca="1" si="2"/>
        <v>6.9928584652513837E-3</v>
      </c>
      <c r="N5" s="14">
        <f t="shared" si="3"/>
        <v>6.2404268943903347E-3</v>
      </c>
      <c r="O5" s="14">
        <f t="shared" si="4"/>
        <v>0.66848333333333332</v>
      </c>
      <c r="P5">
        <f t="shared" si="5"/>
        <v>0.16693333333333327</v>
      </c>
      <c r="Q5">
        <f t="shared" ca="1" si="6"/>
        <v>6.6166426798208592E-3</v>
      </c>
      <c r="R5" s="14">
        <f t="shared" si="7"/>
        <v>299.40999999999997</v>
      </c>
      <c r="S5">
        <f t="shared" ca="1" si="8"/>
        <v>1067.0658373779036</v>
      </c>
      <c r="T5">
        <f t="shared" ca="1" si="9"/>
        <v>1.1740452742183412</v>
      </c>
      <c r="U5">
        <f t="shared" si="10"/>
        <v>1.0029477935853892</v>
      </c>
      <c r="V5">
        <f t="shared" si="11"/>
        <v>1.8679731489418079</v>
      </c>
      <c r="W5">
        <f t="shared" ca="1" si="12"/>
        <v>1.0153075044474369</v>
      </c>
      <c r="X5" s="14">
        <f t="shared" ca="1" si="13"/>
        <v>4.7232937157393115E-3</v>
      </c>
      <c r="Y5" s="14">
        <f t="shared" ca="1" si="14"/>
        <v>3.9132059731244256E-2</v>
      </c>
      <c r="Z5">
        <f t="shared" ca="1" si="15"/>
        <v>4.6940011447532941E-3</v>
      </c>
      <c r="AA5">
        <f t="shared" ca="1" si="16"/>
        <v>3.5319146549702835E-6</v>
      </c>
    </row>
    <row r="6" spans="1:27" x14ac:dyDescent="0.2">
      <c r="A6" t="s">
        <v>13</v>
      </c>
      <c r="B6">
        <v>50.109000000000002</v>
      </c>
      <c r="C6">
        <v>22.71</v>
      </c>
      <c r="D6">
        <v>21.71</v>
      </c>
      <c r="E6">
        <v>30.16</v>
      </c>
      <c r="F6">
        <v>23.4819</v>
      </c>
      <c r="G6">
        <v>33.3703</v>
      </c>
      <c r="H6">
        <v>23.66</v>
      </c>
      <c r="I6">
        <v>22.96</v>
      </c>
      <c r="J6">
        <f t="shared" si="0"/>
        <v>0.83515000000000006</v>
      </c>
      <c r="K6">
        <v>90</v>
      </c>
      <c r="L6">
        <f t="shared" si="1"/>
        <v>0.87816578947368418</v>
      </c>
      <c r="M6" s="14">
        <f t="shared" ca="1" si="2"/>
        <v>6.9902198584030281E-3</v>
      </c>
      <c r="N6" s="14">
        <f t="shared" si="3"/>
        <v>6.138571940549121E-3</v>
      </c>
      <c r="O6" s="14">
        <f t="shared" si="4"/>
        <v>0.83515000000000006</v>
      </c>
      <c r="P6">
        <f t="shared" si="5"/>
        <v>0.16666666666666674</v>
      </c>
      <c r="Q6">
        <f t="shared" ca="1" si="6"/>
        <v>6.5643958994760741E-3</v>
      </c>
      <c r="R6" s="14">
        <f t="shared" si="7"/>
        <v>299.58499999999998</v>
      </c>
      <c r="S6">
        <f t="shared" ca="1" si="8"/>
        <v>1058.7280402886799</v>
      </c>
      <c r="T6">
        <f t="shared" ca="1" si="9"/>
        <v>1.1733961086756439</v>
      </c>
      <c r="U6">
        <f t="shared" si="10"/>
        <v>1.0029738678112026</v>
      </c>
      <c r="V6">
        <f t="shared" si="11"/>
        <v>1.8680438148782101</v>
      </c>
      <c r="W6">
        <f t="shared" ca="1" si="12"/>
        <v>1.0152364469696307</v>
      </c>
      <c r="X6" s="14">
        <f t="shared" ca="1" si="13"/>
        <v>4.7131410365138385E-3</v>
      </c>
      <c r="Y6" s="14">
        <f t="shared" ca="1" si="14"/>
        <v>4.0432849131806253E-2</v>
      </c>
      <c r="Z6">
        <f t="shared" ca="1" si="15"/>
        <v>4.6843855985200513E-3</v>
      </c>
      <c r="AA6">
        <f t="shared" ca="1" si="16"/>
        <v>3.9894472414044303E-6</v>
      </c>
    </row>
    <row r="7" spans="1:27" x14ac:dyDescent="0.2">
      <c r="A7" t="s">
        <v>14</v>
      </c>
      <c r="B7">
        <v>60.125</v>
      </c>
      <c r="C7">
        <v>22.71</v>
      </c>
      <c r="D7">
        <v>21.71</v>
      </c>
      <c r="E7">
        <v>30.19</v>
      </c>
      <c r="F7">
        <v>23.4663</v>
      </c>
      <c r="G7">
        <v>32.953699999999998</v>
      </c>
      <c r="H7">
        <v>23.71</v>
      </c>
      <c r="I7">
        <v>23.03</v>
      </c>
      <c r="J7">
        <f t="shared" si="0"/>
        <v>1.0020833333333334</v>
      </c>
      <c r="K7">
        <v>20</v>
      </c>
      <c r="L7">
        <f t="shared" si="1"/>
        <v>0.86720263157894728</v>
      </c>
      <c r="M7" s="14">
        <f t="shared" ca="1" si="2"/>
        <v>6.9833641391722134E-3</v>
      </c>
      <c r="N7" s="14">
        <f t="shared" si="3"/>
        <v>6.0559917587641931E-3</v>
      </c>
      <c r="O7" s="14">
        <f t="shared" si="4"/>
        <v>1.0020833333333334</v>
      </c>
      <c r="P7">
        <f t="shared" si="5"/>
        <v>0.16693333333333338</v>
      </c>
      <c r="Q7">
        <f t="shared" ca="1" si="6"/>
        <v>6.5196779489682033E-3</v>
      </c>
      <c r="R7" s="14">
        <f t="shared" si="7"/>
        <v>299.59999999999997</v>
      </c>
      <c r="S7">
        <f t="shared" ca="1" si="8"/>
        <v>1051.5906292201682</v>
      </c>
      <c r="T7">
        <f t="shared" ca="1" si="9"/>
        <v>1.1733687264216537</v>
      </c>
      <c r="U7">
        <f t="shared" si="10"/>
        <v>1.0029761030433471</v>
      </c>
      <c r="V7">
        <f t="shared" si="11"/>
        <v>1.8680498731170436</v>
      </c>
      <c r="W7">
        <f t="shared" ca="1" si="12"/>
        <v>1.0151551866086812</v>
      </c>
      <c r="X7" s="14">
        <f t="shared" ca="1" si="13"/>
        <v>4.7205719008087798E-3</v>
      </c>
      <c r="Y7" s="14">
        <f t="shared" ca="1" si="14"/>
        <v>4.0637118654377184E-2</v>
      </c>
      <c r="Z7">
        <f t="shared" ca="1" si="15"/>
        <v>4.69215624128075E-3</v>
      </c>
      <c r="AA7">
        <f t="shared" ca="1" si="16"/>
        <v>4.3513761027228786E-6</v>
      </c>
    </row>
    <row r="8" spans="1:27" x14ac:dyDescent="0.2">
      <c r="A8" t="s">
        <v>15</v>
      </c>
      <c r="B8">
        <v>70.14</v>
      </c>
      <c r="C8">
        <v>22.68</v>
      </c>
      <c r="D8">
        <v>21.73</v>
      </c>
      <c r="E8">
        <v>30.28</v>
      </c>
      <c r="F8">
        <v>23.4697</v>
      </c>
      <c r="G8">
        <v>32.646000000000001</v>
      </c>
      <c r="H8">
        <v>23.66</v>
      </c>
      <c r="I8">
        <v>23.08</v>
      </c>
      <c r="J8">
        <f t="shared" si="0"/>
        <v>1.169</v>
      </c>
      <c r="K8">
        <v>20</v>
      </c>
      <c r="L8">
        <f t="shared" si="1"/>
        <v>0.85910526315789471</v>
      </c>
      <c r="M8" s="14">
        <f t="shared" ca="1" si="2"/>
        <v>6.9848577611343211E-3</v>
      </c>
      <c r="N8" s="14">
        <f t="shared" si="3"/>
        <v>6.0007280649997637E-3</v>
      </c>
      <c r="O8" s="14">
        <f t="shared" si="4"/>
        <v>1.169</v>
      </c>
      <c r="P8">
        <f t="shared" si="5"/>
        <v>0.1669166666666666</v>
      </c>
      <c r="Q8">
        <f t="shared" ca="1" si="6"/>
        <v>6.4927929130670428E-3</v>
      </c>
      <c r="R8" s="14">
        <f t="shared" si="7"/>
        <v>299.63</v>
      </c>
      <c r="S8">
        <f t="shared" ca="1" si="8"/>
        <v>1047.2990321440477</v>
      </c>
      <c r="T8">
        <f t="shared" ca="1" si="9"/>
        <v>1.17327010250817</v>
      </c>
      <c r="U8">
        <f t="shared" si="10"/>
        <v>1.0029805736490123</v>
      </c>
      <c r="V8">
        <f t="shared" si="11"/>
        <v>1.8680619901434463</v>
      </c>
      <c r="W8">
        <f t="shared" ca="1" si="12"/>
        <v>1.0151095132997856</v>
      </c>
      <c r="X8" s="14">
        <f t="shared" ca="1" si="13"/>
        <v>4.7197038641087598E-3</v>
      </c>
      <c r="Y8" s="14">
        <f t="shared" ca="1" si="14"/>
        <v>4.0963189300144497E-2</v>
      </c>
      <c r="Z8">
        <f t="shared" ca="1" si="15"/>
        <v>4.6915511415055455E-3</v>
      </c>
      <c r="AA8">
        <f t="shared" ca="1" si="16"/>
        <v>4.6170947992895884E-6</v>
      </c>
    </row>
    <row r="9" spans="1:27" x14ac:dyDescent="0.2">
      <c r="A9" t="s">
        <v>16</v>
      </c>
      <c r="B9">
        <v>80.156000000000006</v>
      </c>
      <c r="C9">
        <v>22.63</v>
      </c>
      <c r="D9">
        <v>21.69</v>
      </c>
      <c r="E9">
        <v>30.21</v>
      </c>
      <c r="F9">
        <v>23.463999999999999</v>
      </c>
      <c r="G9">
        <v>32.384300000000003</v>
      </c>
      <c r="H9">
        <v>23.63</v>
      </c>
      <c r="I9">
        <v>23.06</v>
      </c>
      <c r="J9">
        <f t="shared" si="0"/>
        <v>1.3359333333333334</v>
      </c>
      <c r="K9">
        <v>117</v>
      </c>
      <c r="L9">
        <f t="shared" si="1"/>
        <v>0.85221842105263168</v>
      </c>
      <c r="M9" s="14">
        <f t="shared" ca="1" si="2"/>
        <v>6.9823539289575161E-3</v>
      </c>
      <c r="N9" s="14">
        <f t="shared" si="3"/>
        <v>5.9504906405668133E-3</v>
      </c>
      <c r="O9" s="14">
        <f t="shared" si="4"/>
        <v>1.3359333333333334</v>
      </c>
      <c r="P9">
        <f t="shared" si="5"/>
        <v>0.16693333333333338</v>
      </c>
      <c r="Q9">
        <f t="shared" ca="1" si="6"/>
        <v>6.4664222847621647E-3</v>
      </c>
      <c r="R9" s="14">
        <f t="shared" si="7"/>
        <v>299.57</v>
      </c>
      <c r="S9">
        <f t="shared" ca="1" si="8"/>
        <v>1043.0891918906368</v>
      </c>
      <c r="T9">
        <f t="shared" ca="1" si="9"/>
        <v>1.1735235956567973</v>
      </c>
      <c r="U9">
        <f t="shared" si="10"/>
        <v>1.0029716326261851</v>
      </c>
      <c r="V9">
        <f t="shared" si="11"/>
        <v>1.8680377568222952</v>
      </c>
      <c r="W9">
        <f t="shared" ca="1" si="12"/>
        <v>1.0150511536056779</v>
      </c>
      <c r="X9" s="14">
        <f t="shared" ca="1" si="13"/>
        <v>4.7211949541962252E-3</v>
      </c>
      <c r="Y9" s="14">
        <f t="shared" ca="1" si="14"/>
        <v>4.0830007357253645E-2</v>
      </c>
      <c r="Z9">
        <f t="shared" ca="1" si="15"/>
        <v>4.6932677086223935E-3</v>
      </c>
      <c r="AA9">
        <f t="shared" ca="1" si="16"/>
        <v>4.8428106511170017E-6</v>
      </c>
    </row>
    <row r="10" spans="1:27" x14ac:dyDescent="0.2">
      <c r="A10" t="s">
        <v>17</v>
      </c>
      <c r="B10">
        <v>90.171000000000006</v>
      </c>
      <c r="C10">
        <v>22.66</v>
      </c>
      <c r="D10">
        <v>21.66</v>
      </c>
      <c r="E10">
        <v>30.21</v>
      </c>
      <c r="F10">
        <v>23.443000000000001</v>
      </c>
      <c r="G10">
        <v>32.172699999999999</v>
      </c>
      <c r="H10">
        <v>23.68</v>
      </c>
      <c r="I10">
        <v>22.91</v>
      </c>
      <c r="J10">
        <f t="shared" si="0"/>
        <v>1.50285</v>
      </c>
      <c r="K10">
        <v>117</v>
      </c>
      <c r="L10">
        <f t="shared" si="1"/>
        <v>0.84665000000000001</v>
      </c>
      <c r="M10" s="14">
        <f t="shared" ca="1" si="2"/>
        <v>6.9731370262962403E-3</v>
      </c>
      <c r="N10" s="14">
        <f t="shared" si="3"/>
        <v>5.9038064633137113E-3</v>
      </c>
      <c r="O10" s="14">
        <f t="shared" si="4"/>
        <v>1.50285</v>
      </c>
      <c r="P10">
        <f t="shared" si="5"/>
        <v>0.1669166666666666</v>
      </c>
      <c r="Q10">
        <f t="shared" ca="1" si="6"/>
        <v>6.4384717448049758E-3</v>
      </c>
      <c r="R10" s="14">
        <f t="shared" si="7"/>
        <v>299.58499999999998</v>
      </c>
      <c r="S10">
        <f t="shared" ca="1" si="8"/>
        <v>1038.6267466640247</v>
      </c>
      <c r="T10">
        <f t="shared" ca="1" si="9"/>
        <v>1.1734844497242549</v>
      </c>
      <c r="U10">
        <f t="shared" si="10"/>
        <v>1.0029738678112026</v>
      </c>
      <c r="V10">
        <f t="shared" si="11"/>
        <v>1.8680438148782101</v>
      </c>
      <c r="W10">
        <f t="shared" ca="1" si="12"/>
        <v>1.0150012151313537</v>
      </c>
      <c r="X10" s="14">
        <f t="shared" ca="1" si="13"/>
        <v>4.7205661168686769E-3</v>
      </c>
      <c r="Y10" s="14">
        <f t="shared" ca="1" si="14"/>
        <v>4.0966301947438111E-2</v>
      </c>
      <c r="Z10">
        <f t="shared" ca="1" si="15"/>
        <v>4.6928603774409128E-3</v>
      </c>
      <c r="AA10">
        <f t="shared" ca="1" si="16"/>
        <v>5.0182190294072949E-6</v>
      </c>
    </row>
    <row r="11" spans="1:27" x14ac:dyDescent="0.2">
      <c r="A11" t="s">
        <v>18</v>
      </c>
      <c r="B11">
        <v>100.17100000000001</v>
      </c>
      <c r="C11">
        <v>22.66</v>
      </c>
      <c r="D11">
        <v>21.66</v>
      </c>
      <c r="E11">
        <v>30.09</v>
      </c>
      <c r="F11">
        <v>23.462</v>
      </c>
      <c r="G11">
        <v>31.982800000000001</v>
      </c>
      <c r="H11">
        <v>23.61</v>
      </c>
      <c r="I11">
        <v>23.01</v>
      </c>
      <c r="J11">
        <f t="shared" si="0"/>
        <v>1.6695166666666668</v>
      </c>
      <c r="K11" t="s">
        <v>765</v>
      </c>
      <c r="L11">
        <f t="shared" si="1"/>
        <v>0.84165263157894743</v>
      </c>
      <c r="M11" s="14">
        <f t="shared" ca="1" si="2"/>
        <v>6.9814756040810465E-3</v>
      </c>
      <c r="N11" s="14">
        <f t="shared" si="3"/>
        <v>5.8759773144790341E-3</v>
      </c>
      <c r="O11" s="14">
        <f t="shared" si="4"/>
        <v>1.6695166666666668</v>
      </c>
      <c r="P11">
        <f t="shared" si="5"/>
        <v>0.16666666666666674</v>
      </c>
      <c r="Q11">
        <f t="shared" ca="1" si="6"/>
        <v>6.4287264592800403E-3</v>
      </c>
      <c r="R11" s="14">
        <f t="shared" si="7"/>
        <v>299.52499999999998</v>
      </c>
      <c r="S11">
        <f t="shared" ca="1" si="8"/>
        <v>1037.0707691100486</v>
      </c>
      <c r="T11">
        <f t="shared" ca="1" si="9"/>
        <v>1.1737263583778508</v>
      </c>
      <c r="U11">
        <f t="shared" si="10"/>
        <v>1.0029649273539103</v>
      </c>
      <c r="V11">
        <f t="shared" si="11"/>
        <v>1.8680195837520961</v>
      </c>
      <c r="W11">
        <f t="shared" ca="1" si="12"/>
        <v>1.0149739142784306</v>
      </c>
      <c r="X11" s="14">
        <f t="shared" ca="1" si="13"/>
        <v>4.7144675394843695E-3</v>
      </c>
      <c r="Y11" s="14">
        <f t="shared" ca="1" si="14"/>
        <v>4.0338069054396707E-2</v>
      </c>
      <c r="Z11">
        <f t="shared" ca="1" si="15"/>
        <v>4.6869272612228112E-3</v>
      </c>
      <c r="AA11">
        <f t="shared" ca="1" si="16"/>
        <v>5.1813900707708625E-6</v>
      </c>
    </row>
    <row r="12" spans="1:27" x14ac:dyDescent="0.2">
      <c r="A12" t="s">
        <v>19</v>
      </c>
      <c r="B12">
        <v>110.187</v>
      </c>
      <c r="C12">
        <v>22.63</v>
      </c>
      <c r="D12">
        <v>21.61</v>
      </c>
      <c r="E12">
        <v>29.99</v>
      </c>
      <c r="F12">
        <v>23.463999999999999</v>
      </c>
      <c r="G12">
        <v>31.826699999999999</v>
      </c>
      <c r="H12">
        <v>23.68</v>
      </c>
      <c r="I12">
        <v>22.93</v>
      </c>
      <c r="J12">
        <f t="shared" si="0"/>
        <v>1.8364499999999999</v>
      </c>
      <c r="L12">
        <f t="shared" si="1"/>
        <v>0.83754473684210529</v>
      </c>
      <c r="M12" s="14">
        <f t="shared" ca="1" si="2"/>
        <v>6.9823539289575161E-3</v>
      </c>
      <c r="N12" s="14">
        <f t="shared" si="3"/>
        <v>5.8480337839671619E-3</v>
      </c>
      <c r="O12" s="14">
        <f t="shared" si="4"/>
        <v>1.8364499999999999</v>
      </c>
      <c r="P12">
        <f t="shared" si="5"/>
        <v>0.16693333333333316</v>
      </c>
      <c r="Q12">
        <f t="shared" ca="1" si="6"/>
        <v>6.415193856462339E-3</v>
      </c>
      <c r="R12" s="14">
        <f t="shared" si="7"/>
        <v>299.45999999999998</v>
      </c>
      <c r="S12">
        <f t="shared" ca="1" si="8"/>
        <v>1034.9100108075552</v>
      </c>
      <c r="T12">
        <f t="shared" ca="1" si="9"/>
        <v>1.173990624386112</v>
      </c>
      <c r="U12">
        <f t="shared" si="10"/>
        <v>1.0029552427095207</v>
      </c>
      <c r="V12">
        <f t="shared" si="11"/>
        <v>1.8679933366684534</v>
      </c>
      <c r="W12">
        <f t="shared" ca="1" si="12"/>
        <v>1.0149387820868288</v>
      </c>
      <c r="X12" s="14">
        <f t="shared" ca="1" si="13"/>
        <v>4.7230738543635993E-3</v>
      </c>
      <c r="Y12" s="14">
        <f t="shared" ca="1" si="14"/>
        <v>4.0170626317303976E-2</v>
      </c>
      <c r="Z12">
        <f t="shared" ca="1" si="15"/>
        <v>4.6956137465373879E-3</v>
      </c>
      <c r="AA12">
        <f t="shared" ca="1" si="16"/>
        <v>5.3263292657909898E-6</v>
      </c>
    </row>
    <row r="13" spans="1:27" x14ac:dyDescent="0.2">
      <c r="A13" t="s">
        <v>20</v>
      </c>
      <c r="B13">
        <v>120.203</v>
      </c>
      <c r="C13">
        <v>22.63</v>
      </c>
      <c r="D13">
        <v>21.64</v>
      </c>
      <c r="E13">
        <v>29.97</v>
      </c>
      <c r="F13">
        <v>23.482500000000002</v>
      </c>
      <c r="G13">
        <v>31.6891</v>
      </c>
      <c r="H13">
        <v>23.68</v>
      </c>
      <c r="I13">
        <v>22.98</v>
      </c>
      <c r="J13">
        <f t="shared" si="0"/>
        <v>2.0033833333333333</v>
      </c>
      <c r="L13">
        <f t="shared" si="1"/>
        <v>0.83392368421052632</v>
      </c>
      <c r="M13" s="14">
        <f t="shared" ca="1" si="2"/>
        <v>6.9904836742786594E-3</v>
      </c>
      <c r="N13" s="14">
        <f t="shared" si="3"/>
        <v>5.8295299000679958E-3</v>
      </c>
      <c r="O13" s="14">
        <f t="shared" si="4"/>
        <v>2.0033833333333333</v>
      </c>
      <c r="P13">
        <f t="shared" si="5"/>
        <v>0.16693333333333338</v>
      </c>
      <c r="Q13">
        <f t="shared" ca="1" si="6"/>
        <v>6.4100067871733276E-3</v>
      </c>
      <c r="R13" s="14">
        <f t="shared" si="7"/>
        <v>299.45</v>
      </c>
      <c r="S13">
        <f t="shared" ca="1" si="8"/>
        <v>1034.0817638524932</v>
      </c>
      <c r="T13">
        <f t="shared" ca="1" si="9"/>
        <v>1.1740334708984788</v>
      </c>
      <c r="U13">
        <f t="shared" si="10"/>
        <v>1.0029537528427919</v>
      </c>
      <c r="V13">
        <f t="shared" si="11"/>
        <v>1.8679892989604965</v>
      </c>
      <c r="W13">
        <f t="shared" ca="1" si="12"/>
        <v>1.0149275769274957</v>
      </c>
      <c r="X13" s="14">
        <f t="shared" ca="1" si="13"/>
        <v>4.7232462298818648E-3</v>
      </c>
      <c r="Y13" s="14">
        <f t="shared" ca="1" si="14"/>
        <v>3.9931961251544988E-2</v>
      </c>
      <c r="Z13">
        <f t="shared" ca="1" si="15"/>
        <v>4.6958715065276851E-3</v>
      </c>
      <c r="AA13">
        <f t="shared" ca="1" si="16"/>
        <v>5.4516897487116308E-6</v>
      </c>
    </row>
    <row r="14" spans="1:27" x14ac:dyDescent="0.2">
      <c r="A14" t="s">
        <v>21</v>
      </c>
      <c r="B14">
        <v>130.21799999999999</v>
      </c>
      <c r="C14">
        <v>22.63</v>
      </c>
      <c r="D14">
        <v>21.66</v>
      </c>
      <c r="E14">
        <v>29.87</v>
      </c>
      <c r="F14">
        <v>23.450099999999999</v>
      </c>
      <c r="G14">
        <v>31.555900000000001</v>
      </c>
      <c r="H14">
        <v>23.68</v>
      </c>
      <c r="I14">
        <v>22.98</v>
      </c>
      <c r="J14">
        <f t="shared" si="0"/>
        <v>2.1702999999999997</v>
      </c>
      <c r="L14">
        <f t="shared" si="1"/>
        <v>0.83041842105263164</v>
      </c>
      <c r="M14" s="14">
        <f t="shared" ca="1" si="2"/>
        <v>6.9762518550347272E-3</v>
      </c>
      <c r="N14" s="14">
        <f t="shared" si="3"/>
        <v>5.7932080503234305E-3</v>
      </c>
      <c r="O14" s="14">
        <f t="shared" si="4"/>
        <v>2.1702999999999997</v>
      </c>
      <c r="P14">
        <f t="shared" si="5"/>
        <v>0.16691666666666638</v>
      </c>
      <c r="Q14">
        <f t="shared" ca="1" si="6"/>
        <v>6.3847299526790784E-3</v>
      </c>
      <c r="R14" s="14">
        <f t="shared" si="7"/>
        <v>299.39999999999998</v>
      </c>
      <c r="S14">
        <f t="shared" ca="1" si="8"/>
        <v>1030.0454814157583</v>
      </c>
      <c r="T14">
        <f t="shared" ca="1" si="9"/>
        <v>1.174247284863758</v>
      </c>
      <c r="U14">
        <f t="shared" si="10"/>
        <v>1.0029463038234188</v>
      </c>
      <c r="V14">
        <f t="shared" si="11"/>
        <v>1.8679691116404269</v>
      </c>
      <c r="W14">
        <f t="shared" ca="1" si="12"/>
        <v>1.0148727821611887</v>
      </c>
      <c r="X14" s="14">
        <f t="shared" ca="1" si="13"/>
        <v>4.7236347674273907E-3</v>
      </c>
      <c r="Y14" s="14">
        <f t="shared" ca="1" si="14"/>
        <v>3.935782342190864E-2</v>
      </c>
      <c r="Z14">
        <f t="shared" ca="1" si="15"/>
        <v>4.6964273864842513E-3</v>
      </c>
      <c r="AA14">
        <f t="shared" ca="1" si="16"/>
        <v>5.55607932385666E-6</v>
      </c>
    </row>
    <row r="15" spans="1:27" x14ac:dyDescent="0.2">
      <c r="A15" t="s">
        <v>22</v>
      </c>
      <c r="B15">
        <v>140.23400000000001</v>
      </c>
      <c r="C15">
        <v>22.58</v>
      </c>
      <c r="D15">
        <v>21.64</v>
      </c>
      <c r="E15">
        <v>29.77</v>
      </c>
      <c r="F15">
        <v>23.456099999999999</v>
      </c>
      <c r="G15">
        <v>31.452200000000001</v>
      </c>
      <c r="H15">
        <v>23.76</v>
      </c>
      <c r="I15">
        <v>23.01</v>
      </c>
      <c r="J15">
        <f t="shared" si="0"/>
        <v>2.3372333333333333</v>
      </c>
      <c r="L15">
        <f t="shared" si="1"/>
        <v>0.82768947368421053</v>
      </c>
      <c r="M15" s="14">
        <f t="shared" ca="1" si="2"/>
        <v>6.9788851893637493E-3</v>
      </c>
      <c r="N15" s="14">
        <f t="shared" si="3"/>
        <v>5.7763498092870133E-3</v>
      </c>
      <c r="O15" s="14">
        <f t="shared" si="4"/>
        <v>2.3372333333333333</v>
      </c>
      <c r="P15">
        <f t="shared" si="5"/>
        <v>0.1669333333333336</v>
      </c>
      <c r="Q15">
        <f t="shared" ca="1" si="6"/>
        <v>6.3776174993253817E-3</v>
      </c>
      <c r="R15" s="14">
        <f t="shared" si="7"/>
        <v>299.32499999999999</v>
      </c>
      <c r="S15">
        <f t="shared" ca="1" si="8"/>
        <v>1028.9096844848966</v>
      </c>
      <c r="T15">
        <f t="shared" ca="1" si="9"/>
        <v>1.174546504618146</v>
      </c>
      <c r="U15">
        <f t="shared" si="10"/>
        <v>1.0029351312765455</v>
      </c>
      <c r="V15">
        <f t="shared" si="11"/>
        <v>1.8679388344721932</v>
      </c>
      <c r="W15">
        <f t="shared" ca="1" si="12"/>
        <v>1.0148481306749448</v>
      </c>
      <c r="X15" s="14">
        <f t="shared" ca="1" si="13"/>
        <v>4.7253102124192401E-3</v>
      </c>
      <c r="Y15" s="14">
        <f t="shared" ca="1" si="14"/>
        <v>3.898718927813441E-2</v>
      </c>
      <c r="Z15">
        <f t="shared" ca="1" si="15"/>
        <v>4.6981719278995195E-3</v>
      </c>
      <c r="AA15">
        <f t="shared" ca="1" si="16"/>
        <v>5.6497179649824996E-6</v>
      </c>
    </row>
    <row r="16" spans="1:27" x14ac:dyDescent="0.2">
      <c r="A16" t="s">
        <v>23</v>
      </c>
      <c r="B16">
        <v>150.25</v>
      </c>
      <c r="C16">
        <v>22.68</v>
      </c>
      <c r="D16">
        <v>21.71</v>
      </c>
      <c r="E16">
        <v>29.7</v>
      </c>
      <c r="F16">
        <v>23.4602</v>
      </c>
      <c r="G16">
        <v>31.345400000000001</v>
      </c>
      <c r="H16">
        <v>23.81</v>
      </c>
      <c r="I16">
        <v>22.98</v>
      </c>
      <c r="J16">
        <f t="shared" si="0"/>
        <v>2.5041666666666669</v>
      </c>
      <c r="L16">
        <f t="shared" si="1"/>
        <v>0.82487894736842104</v>
      </c>
      <c r="M16" s="14">
        <f t="shared" ca="1" si="2"/>
        <v>6.9806852061584249E-3</v>
      </c>
      <c r="N16" s="14">
        <f t="shared" si="3"/>
        <v>5.7582202647662702E-3</v>
      </c>
      <c r="O16" s="14">
        <f t="shared" si="4"/>
        <v>2.5041666666666669</v>
      </c>
      <c r="P16">
        <f t="shared" si="5"/>
        <v>0.1669333333333336</v>
      </c>
      <c r="Q16">
        <f t="shared" ca="1" si="6"/>
        <v>6.3694527354623475E-3</v>
      </c>
      <c r="R16" s="14">
        <f t="shared" si="7"/>
        <v>299.33999999999997</v>
      </c>
      <c r="S16">
        <f t="shared" ca="1" si="8"/>
        <v>1027.6058110036256</v>
      </c>
      <c r="T16">
        <f t="shared" ca="1" si="9"/>
        <v>1.1744933827535711</v>
      </c>
      <c r="U16">
        <f t="shared" si="10"/>
        <v>1.0029373656916234</v>
      </c>
      <c r="V16">
        <f t="shared" si="11"/>
        <v>1.8679448895398807</v>
      </c>
      <c r="W16">
        <f t="shared" ca="1" si="12"/>
        <v>1.0148351523779962</v>
      </c>
      <c r="X16" s="14">
        <f t="shared" ca="1" si="13"/>
        <v>4.725096498200014E-3</v>
      </c>
      <c r="Y16" s="14">
        <f t="shared" ca="1" si="14"/>
        <v>3.8313600257764854E-2</v>
      </c>
      <c r="Z16">
        <f t="shared" ca="1" si="15"/>
        <v>4.6980441253128714E-3</v>
      </c>
      <c r="AA16">
        <f t="shared" ca="1" si="16"/>
        <v>5.7431942363083558E-6</v>
      </c>
    </row>
    <row r="17" spans="1:27" x14ac:dyDescent="0.2">
      <c r="A17" t="s">
        <v>24</v>
      </c>
      <c r="B17">
        <v>160.25</v>
      </c>
      <c r="C17">
        <v>22.71</v>
      </c>
      <c r="D17">
        <v>21.69</v>
      </c>
      <c r="E17">
        <v>29.55</v>
      </c>
      <c r="F17">
        <v>23.4572</v>
      </c>
      <c r="G17">
        <v>31.281099999999999</v>
      </c>
      <c r="H17">
        <v>23.81</v>
      </c>
      <c r="I17">
        <v>23.03</v>
      </c>
      <c r="J17">
        <f t="shared" si="0"/>
        <v>2.6708333333333334</v>
      </c>
      <c r="L17">
        <f t="shared" si="1"/>
        <v>0.82318684210526316</v>
      </c>
      <c r="M17" s="14">
        <f t="shared" ca="1" si="2"/>
        <v>6.9793680751352423E-3</v>
      </c>
      <c r="N17" s="14">
        <f t="shared" si="3"/>
        <v>5.7453239656608691E-3</v>
      </c>
      <c r="O17" s="14">
        <f t="shared" si="4"/>
        <v>2.6708333333333334</v>
      </c>
      <c r="P17">
        <f t="shared" si="5"/>
        <v>0.16666666666666652</v>
      </c>
      <c r="Q17">
        <f t="shared" ca="1" si="6"/>
        <v>6.3623460203980561E-3</v>
      </c>
      <c r="R17" s="14">
        <f t="shared" si="7"/>
        <v>299.27999999999997</v>
      </c>
      <c r="S17">
        <f t="shared" ca="1" si="8"/>
        <v>1026.4708752252095</v>
      </c>
      <c r="T17">
        <f t="shared" ca="1" si="9"/>
        <v>1.1747338394355309</v>
      </c>
      <c r="U17">
        <f t="shared" si="10"/>
        <v>1.0029284283142228</v>
      </c>
      <c r="V17">
        <f t="shared" si="11"/>
        <v>1.8679206703670741</v>
      </c>
      <c r="W17">
        <f t="shared" ca="1" si="12"/>
        <v>1.014812785957752</v>
      </c>
      <c r="X17" s="14">
        <f t="shared" ca="1" si="13"/>
        <v>4.7185142550660447E-3</v>
      </c>
      <c r="Y17" s="14">
        <f t="shared" ca="1" si="14"/>
        <v>3.7636891570572421E-2</v>
      </c>
      <c r="Z17">
        <f t="shared" ca="1" si="15"/>
        <v>4.6915597245442914E-3</v>
      </c>
      <c r="AA17">
        <f t="shared" ca="1" si="16"/>
        <v>5.7895916423210962E-6</v>
      </c>
    </row>
    <row r="18" spans="1:27" x14ac:dyDescent="0.2">
      <c r="A18" t="s">
        <v>25</v>
      </c>
      <c r="B18">
        <v>170.26499999999999</v>
      </c>
      <c r="C18">
        <v>22.66</v>
      </c>
      <c r="D18">
        <v>21.69</v>
      </c>
      <c r="E18">
        <v>29.36</v>
      </c>
      <c r="F18">
        <v>23.488700000000001</v>
      </c>
      <c r="G18">
        <v>31.2013</v>
      </c>
      <c r="H18">
        <v>23.81</v>
      </c>
      <c r="I18">
        <v>23.06</v>
      </c>
      <c r="J18">
        <f t="shared" si="0"/>
        <v>2.8377499999999998</v>
      </c>
      <c r="L18">
        <f t="shared" si="1"/>
        <v>0.82108684210526317</v>
      </c>
      <c r="M18" s="14">
        <f t="shared" ca="1" si="2"/>
        <v>6.9932103547428216E-3</v>
      </c>
      <c r="N18" s="14">
        <f t="shared" si="3"/>
        <v>5.74203300635361E-3</v>
      </c>
      <c r="O18" s="14">
        <f t="shared" si="4"/>
        <v>2.8377499999999998</v>
      </c>
      <c r="P18">
        <f t="shared" si="5"/>
        <v>0.16691666666666638</v>
      </c>
      <c r="Q18">
        <f t="shared" ca="1" si="6"/>
        <v>6.3676216805482154E-3</v>
      </c>
      <c r="R18" s="14">
        <f t="shared" si="7"/>
        <v>299.15999999999997</v>
      </c>
      <c r="S18">
        <f t="shared" ca="1" si="8"/>
        <v>1027.3133956951551</v>
      </c>
      <c r="T18">
        <f t="shared" ca="1" si="9"/>
        <v>1.1752013444032148</v>
      </c>
      <c r="U18">
        <f t="shared" si="10"/>
        <v>1.0029105558229572</v>
      </c>
      <c r="V18">
        <f t="shared" si="11"/>
        <v>1.8678722408057116</v>
      </c>
      <c r="W18">
        <f t="shared" ca="1" si="12"/>
        <v>1.0148044596000059</v>
      </c>
      <c r="X18" s="14">
        <f t="shared" ca="1" si="13"/>
        <v>4.7274726547862677E-3</v>
      </c>
      <c r="Y18" s="14">
        <f t="shared" ca="1" si="14"/>
        <v>3.6796520751917777E-2</v>
      </c>
      <c r="Z18">
        <f t="shared" ca="1" si="15"/>
        <v>4.7004823301010461E-3</v>
      </c>
      <c r="AA18">
        <f t="shared" ca="1" si="16"/>
        <v>5.8811370179261698E-6</v>
      </c>
    </row>
    <row r="19" spans="1:27" x14ac:dyDescent="0.2">
      <c r="A19" t="s">
        <v>26</v>
      </c>
      <c r="B19">
        <v>180.28100000000001</v>
      </c>
      <c r="C19">
        <v>22.68</v>
      </c>
      <c r="D19">
        <v>21.66</v>
      </c>
      <c r="E19">
        <v>29.28</v>
      </c>
      <c r="F19">
        <v>23.464099999999998</v>
      </c>
      <c r="G19">
        <v>31.124700000000001</v>
      </c>
      <c r="H19">
        <v>23.81</v>
      </c>
      <c r="I19">
        <v>22.98</v>
      </c>
      <c r="J19">
        <f t="shared" si="0"/>
        <v>3.0046833333333334</v>
      </c>
      <c r="L19">
        <f t="shared" si="1"/>
        <v>0.81907105263157898</v>
      </c>
      <c r="M19" s="14">
        <f t="shared" ca="1" si="2"/>
        <v>6.9823978481018548E-3</v>
      </c>
      <c r="N19" s="14">
        <f t="shared" si="3"/>
        <v>5.7190799553372574E-3</v>
      </c>
      <c r="O19" s="14">
        <f t="shared" si="4"/>
        <v>3.0046833333333334</v>
      </c>
      <c r="P19">
        <f t="shared" si="5"/>
        <v>0.1669333333333336</v>
      </c>
      <c r="Q19">
        <f t="shared" ca="1" si="6"/>
        <v>6.3507389017195565E-3</v>
      </c>
      <c r="R19" s="14">
        <f t="shared" si="7"/>
        <v>299.13</v>
      </c>
      <c r="S19">
        <f t="shared" ca="1" si="8"/>
        <v>1024.6171739456254</v>
      </c>
      <c r="T19">
        <f t="shared" ca="1" si="9"/>
        <v>1.1753310737007348</v>
      </c>
      <c r="U19">
        <f t="shared" si="10"/>
        <v>1.0029060881717746</v>
      </c>
      <c r="V19">
        <f t="shared" si="11"/>
        <v>1.8678601352456119</v>
      </c>
      <c r="W19">
        <f t="shared" ca="1" si="12"/>
        <v>1.0147683801956502</v>
      </c>
      <c r="X19" s="14">
        <f t="shared" ca="1" si="13"/>
        <v>4.7284666070649423E-3</v>
      </c>
      <c r="Y19" s="14">
        <f t="shared" ca="1" si="14"/>
        <v>3.656303380541312E-2</v>
      </c>
      <c r="Z19">
        <f t="shared" ca="1" si="15"/>
        <v>4.7015779070980019E-3</v>
      </c>
      <c r="AA19">
        <f t="shared" ca="1" si="16"/>
        <v>5.9395874942636335E-6</v>
      </c>
    </row>
    <row r="20" spans="1:27" x14ac:dyDescent="0.2">
      <c r="A20" t="s">
        <v>27</v>
      </c>
      <c r="B20">
        <v>190.29599999999999</v>
      </c>
      <c r="C20">
        <v>22.58</v>
      </c>
      <c r="D20">
        <v>21.69</v>
      </c>
      <c r="E20">
        <v>29.16</v>
      </c>
      <c r="F20">
        <v>23.4527</v>
      </c>
      <c r="G20">
        <v>31.060600000000001</v>
      </c>
      <c r="H20">
        <v>23.81</v>
      </c>
      <c r="I20">
        <v>22.96</v>
      </c>
      <c r="J20">
        <f t="shared" si="0"/>
        <v>3.1715999999999998</v>
      </c>
      <c r="L20">
        <f t="shared" si="1"/>
        <v>0.81738421052631582</v>
      </c>
      <c r="M20" s="14">
        <f t="shared" ca="1" si="2"/>
        <v>6.9773928445592713E-3</v>
      </c>
      <c r="N20" s="14">
        <f t="shared" si="3"/>
        <v>5.703210741782044E-3</v>
      </c>
      <c r="O20" s="14">
        <f t="shared" si="4"/>
        <v>3.1715999999999998</v>
      </c>
      <c r="P20">
        <f t="shared" si="5"/>
        <v>0.16691666666666638</v>
      </c>
      <c r="Q20">
        <f t="shared" ca="1" si="6"/>
        <v>6.3403017931706572E-3</v>
      </c>
      <c r="R20" s="14">
        <f t="shared" si="7"/>
        <v>299.02</v>
      </c>
      <c r="S20">
        <f t="shared" ca="1" si="8"/>
        <v>1022.9502692535689</v>
      </c>
      <c r="T20">
        <f t="shared" ca="1" si="9"/>
        <v>1.1757707803720663</v>
      </c>
      <c r="U20">
        <f t="shared" si="10"/>
        <v>1.0028897083984136</v>
      </c>
      <c r="V20">
        <f t="shared" si="11"/>
        <v>1.8678157544562037</v>
      </c>
      <c r="W20">
        <f t="shared" ca="1" si="12"/>
        <v>1.0147322239757046</v>
      </c>
      <c r="X20" s="14">
        <f t="shared" ca="1" si="13"/>
        <v>4.7297633201128664E-3</v>
      </c>
      <c r="Y20" s="14">
        <f t="shared" ca="1" si="14"/>
        <v>3.5851841097645401E-2</v>
      </c>
      <c r="Z20">
        <f t="shared" ca="1" si="15"/>
        <v>4.70294145389504E-3</v>
      </c>
      <c r="AA20">
        <f t="shared" ca="1" si="16"/>
        <v>5.9924038309621728E-6</v>
      </c>
    </row>
    <row r="21" spans="1:27" x14ac:dyDescent="0.2">
      <c r="A21" t="s">
        <v>28</v>
      </c>
      <c r="B21">
        <v>200.31200000000001</v>
      </c>
      <c r="C21">
        <v>22.63</v>
      </c>
      <c r="D21">
        <v>21.59</v>
      </c>
      <c r="E21">
        <v>28.99</v>
      </c>
      <c r="F21">
        <v>23.465499999999999</v>
      </c>
      <c r="G21">
        <v>30.996700000000001</v>
      </c>
      <c r="H21">
        <v>23.76</v>
      </c>
      <c r="I21">
        <v>22.91</v>
      </c>
      <c r="J21">
        <f t="shared" si="0"/>
        <v>3.3385333333333334</v>
      </c>
      <c r="L21">
        <f t="shared" si="1"/>
        <v>0.8157026315789474</v>
      </c>
      <c r="M21" s="14">
        <f t="shared" ca="1" si="2"/>
        <v>6.9830127451298782E-3</v>
      </c>
      <c r="N21" s="14">
        <f t="shared" si="3"/>
        <v>5.6960618725517701E-3</v>
      </c>
      <c r="O21" s="14">
        <f t="shared" si="4"/>
        <v>3.3385333333333334</v>
      </c>
      <c r="P21">
        <f t="shared" si="5"/>
        <v>0.1669333333333336</v>
      </c>
      <c r="Q21">
        <f t="shared" ca="1" si="6"/>
        <v>6.3395373088408237E-3</v>
      </c>
      <c r="R21" s="14">
        <f t="shared" si="7"/>
        <v>298.95999999999998</v>
      </c>
      <c r="S21">
        <f t="shared" ca="1" si="8"/>
        <v>1022.8281717167066</v>
      </c>
      <c r="T21">
        <f t="shared" ca="1" si="9"/>
        <v>1.1760072902804153</v>
      </c>
      <c r="U21">
        <f t="shared" si="10"/>
        <v>1.0028807750459359</v>
      </c>
      <c r="V21">
        <f t="shared" si="11"/>
        <v>1.8677915509023719</v>
      </c>
      <c r="W21">
        <f t="shared" ca="1" si="12"/>
        <v>1.0147217092680192</v>
      </c>
      <c r="X21" s="14">
        <f t="shared" ca="1" si="13"/>
        <v>4.7311870894785448E-3</v>
      </c>
      <c r="Y21" s="14">
        <f t="shared" ca="1" si="14"/>
        <v>3.5526203052238151E-2</v>
      </c>
      <c r="Z21">
        <f t="shared" ca="1" si="15"/>
        <v>4.7043905896074906E-3</v>
      </c>
      <c r="AA21">
        <f t="shared" ca="1" si="16"/>
        <v>6.0543195742436006E-6</v>
      </c>
    </row>
    <row r="22" spans="1:27" x14ac:dyDescent="0.2">
      <c r="A22" t="s">
        <v>29</v>
      </c>
      <c r="B22">
        <v>210.328</v>
      </c>
      <c r="C22">
        <v>22.58</v>
      </c>
      <c r="D22">
        <v>21.59</v>
      </c>
      <c r="E22">
        <v>28.77</v>
      </c>
      <c r="F22">
        <v>23.465</v>
      </c>
      <c r="G22">
        <v>30.948599999999999</v>
      </c>
      <c r="H22">
        <v>23.61</v>
      </c>
      <c r="I22">
        <v>22.91</v>
      </c>
      <c r="J22">
        <f t="shared" si="0"/>
        <v>3.5054666666666665</v>
      </c>
      <c r="L22">
        <f t="shared" si="1"/>
        <v>0.81443684210526313</v>
      </c>
      <c r="M22" s="14">
        <f t="shared" ca="1" si="2"/>
        <v>6.9827931328324657E-3</v>
      </c>
      <c r="N22" s="14">
        <f t="shared" si="3"/>
        <v>5.6870439881783899E-3</v>
      </c>
      <c r="O22" s="14">
        <f t="shared" si="4"/>
        <v>3.5054666666666665</v>
      </c>
      <c r="P22">
        <f t="shared" si="5"/>
        <v>0.16693333333333316</v>
      </c>
      <c r="Q22">
        <f t="shared" ca="1" si="6"/>
        <v>6.3349185605054278E-3</v>
      </c>
      <c r="R22" s="14">
        <f t="shared" si="7"/>
        <v>298.82499999999999</v>
      </c>
      <c r="S22">
        <f t="shared" ca="1" si="8"/>
        <v>1022.0904945569205</v>
      </c>
      <c r="T22">
        <f t="shared" ca="1" si="9"/>
        <v>1.176541824608446</v>
      </c>
      <c r="U22">
        <f t="shared" si="10"/>
        <v>1.0028606777632856</v>
      </c>
      <c r="V22">
        <f t="shared" si="11"/>
        <v>1.8677371036171779</v>
      </c>
      <c r="W22">
        <f t="shared" ca="1" si="12"/>
        <v>1.0146926402071348</v>
      </c>
      <c r="X22" s="14">
        <f t="shared" ca="1" si="13"/>
        <v>4.7333375709700696E-3</v>
      </c>
      <c r="Y22" s="14">
        <f t="shared" ca="1" si="14"/>
        <v>3.4484698481592989E-2</v>
      </c>
      <c r="Z22">
        <f t="shared" ca="1" si="15"/>
        <v>4.7065710941242957E-3</v>
      </c>
      <c r="AA22">
        <f t="shared" ca="1" si="16"/>
        <v>6.0985354694651532E-6</v>
      </c>
    </row>
    <row r="23" spans="1:27" x14ac:dyDescent="0.2">
      <c r="A23" t="s">
        <v>30</v>
      </c>
      <c r="B23">
        <v>220.34299999999999</v>
      </c>
      <c r="C23">
        <v>22.58</v>
      </c>
      <c r="D23">
        <v>21.56</v>
      </c>
      <c r="E23">
        <v>28.58</v>
      </c>
      <c r="F23">
        <v>23.4696</v>
      </c>
      <c r="G23">
        <v>30.8888</v>
      </c>
      <c r="H23">
        <v>23.58</v>
      </c>
      <c r="I23">
        <v>22.83</v>
      </c>
      <c r="J23">
        <f t="shared" si="0"/>
        <v>3.6723833333333333</v>
      </c>
      <c r="L23">
        <f t="shared" si="1"/>
        <v>0.81286315789473684</v>
      </c>
      <c r="M23" s="14">
        <f t="shared" ca="1" si="2"/>
        <v>6.9848138265171788E-3</v>
      </c>
      <c r="N23" s="14">
        <f t="shared" si="3"/>
        <v>5.677697824329574E-3</v>
      </c>
      <c r="O23" s="14">
        <f t="shared" si="4"/>
        <v>3.6723833333333333</v>
      </c>
      <c r="P23">
        <f t="shared" si="5"/>
        <v>0.16691666666666682</v>
      </c>
      <c r="Q23">
        <f t="shared" ca="1" si="6"/>
        <v>6.3312558254233764E-3</v>
      </c>
      <c r="R23" s="14">
        <f t="shared" si="7"/>
        <v>298.72999999999996</v>
      </c>
      <c r="S23">
        <f t="shared" ca="1" si="8"/>
        <v>1021.5054980500663</v>
      </c>
      <c r="T23">
        <f t="shared" ca="1" si="9"/>
        <v>1.1769185584087822</v>
      </c>
      <c r="U23">
        <f t="shared" si="10"/>
        <v>1.0028465375226587</v>
      </c>
      <c r="V23">
        <f t="shared" si="11"/>
        <v>1.8676987977523662</v>
      </c>
      <c r="W23">
        <f t="shared" ca="1" si="12"/>
        <v>1.0146714164160646</v>
      </c>
      <c r="X23" s="14">
        <f t="shared" ca="1" si="13"/>
        <v>4.7343804772563593E-3</v>
      </c>
      <c r="Y23" s="14">
        <f t="shared" ca="1" si="14"/>
        <v>3.3722960623866122E-2</v>
      </c>
      <c r="Z23">
        <f t="shared" ca="1" si="15"/>
        <v>4.7076518525752918E-3</v>
      </c>
      <c r="AA23">
        <f t="shared" ca="1" si="16"/>
        <v>6.1534470692292865E-6</v>
      </c>
    </row>
    <row r="24" spans="1:27" x14ac:dyDescent="0.2">
      <c r="A24" t="s">
        <v>31</v>
      </c>
      <c r="B24">
        <v>230.34299999999999</v>
      </c>
      <c r="C24">
        <v>22.58</v>
      </c>
      <c r="D24">
        <v>21.59</v>
      </c>
      <c r="E24">
        <v>28.48</v>
      </c>
      <c r="F24">
        <v>23.461600000000001</v>
      </c>
      <c r="G24">
        <v>30.843499999999999</v>
      </c>
      <c r="H24">
        <v>23.58</v>
      </c>
      <c r="I24">
        <v>22.86</v>
      </c>
      <c r="J24">
        <f t="shared" si="0"/>
        <v>3.8390499999999999</v>
      </c>
      <c r="L24">
        <f t="shared" si="1"/>
        <v>0.8116710526315789</v>
      </c>
      <c r="M24" s="14">
        <f t="shared" ca="1" si="2"/>
        <v>6.9812999523645577E-3</v>
      </c>
      <c r="N24" s="14">
        <f t="shared" si="3"/>
        <v>5.6665190810725324E-3</v>
      </c>
      <c r="O24" s="14">
        <f t="shared" si="4"/>
        <v>3.8390499999999999</v>
      </c>
      <c r="P24">
        <f t="shared" si="5"/>
        <v>0.16666666666666652</v>
      </c>
      <c r="Q24">
        <f t="shared" ca="1" si="6"/>
        <v>6.3239095167185455E-3</v>
      </c>
      <c r="R24" s="14">
        <f t="shared" si="7"/>
        <v>298.67999999999995</v>
      </c>
      <c r="S24">
        <f t="shared" ca="1" si="8"/>
        <v>1020.3321562243949</v>
      </c>
      <c r="T24">
        <f t="shared" ca="1" si="9"/>
        <v>1.177120750610094</v>
      </c>
      <c r="U24">
        <f t="shared" si="10"/>
        <v>1.0028390960512612</v>
      </c>
      <c r="V24">
        <f t="shared" si="11"/>
        <v>1.8676786397215381</v>
      </c>
      <c r="W24">
        <f t="shared" ca="1" si="12"/>
        <v>1.0146501267751682</v>
      </c>
      <c r="X24" s="14">
        <f t="shared" ca="1" si="13"/>
        <v>4.7281016816172064E-3</v>
      </c>
      <c r="Y24" s="14">
        <f t="shared" ca="1" si="14"/>
        <v>3.3053872207839022E-2</v>
      </c>
      <c r="Z24">
        <f t="shared" ca="1" si="15"/>
        <v>4.7014607644863312E-3</v>
      </c>
      <c r="AA24">
        <f t="shared" ca="1" si="16"/>
        <v>6.1813906802766095E-6</v>
      </c>
    </row>
    <row r="25" spans="1:27" x14ac:dyDescent="0.2">
      <c r="A25" t="s">
        <v>32</v>
      </c>
      <c r="B25">
        <v>240.35900000000001</v>
      </c>
      <c r="C25">
        <v>22.66</v>
      </c>
      <c r="D25">
        <v>21.64</v>
      </c>
      <c r="E25">
        <v>28.43</v>
      </c>
      <c r="F25">
        <v>23.4604</v>
      </c>
      <c r="G25">
        <v>30.813500000000001</v>
      </c>
      <c r="H25">
        <v>23.68</v>
      </c>
      <c r="I25">
        <v>22.93</v>
      </c>
      <c r="J25">
        <f t="shared" si="0"/>
        <v>4.0059833333333339</v>
      </c>
      <c r="L25">
        <f t="shared" si="1"/>
        <v>0.81088157894736845</v>
      </c>
      <c r="M25" s="14">
        <f t="shared" ca="1" si="2"/>
        <v>6.9807730237306902E-3</v>
      </c>
      <c r="N25" s="14">
        <f t="shared" si="3"/>
        <v>5.6605802517559365E-3</v>
      </c>
      <c r="O25" s="14">
        <f t="shared" si="4"/>
        <v>4.0059833333333339</v>
      </c>
      <c r="P25">
        <f t="shared" si="5"/>
        <v>0.16693333333333404</v>
      </c>
      <c r="Q25">
        <f t="shared" ca="1" si="6"/>
        <v>6.3206766377433138E-3</v>
      </c>
      <c r="R25" s="14">
        <f t="shared" si="7"/>
        <v>298.69499999999999</v>
      </c>
      <c r="S25">
        <f t="shared" ca="1" si="8"/>
        <v>1019.8157967611028</v>
      </c>
      <c r="T25">
        <f t="shared" ca="1" si="9"/>
        <v>1.1770639134854555</v>
      </c>
      <c r="U25">
        <f t="shared" si="10"/>
        <v>1.0028413284376045</v>
      </c>
      <c r="V25">
        <f t="shared" si="11"/>
        <v>1.8676846869171053</v>
      </c>
      <c r="W25">
        <f t="shared" ca="1" si="12"/>
        <v>1.0146463594048725</v>
      </c>
      <c r="X25" s="14">
        <f t="shared" ca="1" si="13"/>
        <v>4.7354379832505993E-3</v>
      </c>
      <c r="Y25" s="14">
        <f t="shared" ca="1" si="14"/>
        <v>3.2624557438171914E-2</v>
      </c>
      <c r="Z25">
        <f t="shared" ca="1" si="15"/>
        <v>4.7087835361560408E-3</v>
      </c>
      <c r="AA25">
        <f t="shared" ca="1" si="16"/>
        <v>6.2165019892269261E-6</v>
      </c>
    </row>
    <row r="26" spans="1:27" x14ac:dyDescent="0.2">
      <c r="A26" t="s">
        <v>33</v>
      </c>
      <c r="B26">
        <v>250.375</v>
      </c>
      <c r="C26">
        <v>22.73</v>
      </c>
      <c r="D26">
        <v>21.66</v>
      </c>
      <c r="E26">
        <v>28.36</v>
      </c>
      <c r="F26">
        <v>23.455400000000001</v>
      </c>
      <c r="G26">
        <v>30.770199999999999</v>
      </c>
      <c r="H26">
        <v>23.71</v>
      </c>
      <c r="I26">
        <v>22.96</v>
      </c>
      <c r="J26">
        <f t="shared" si="0"/>
        <v>4.1729166666666666</v>
      </c>
      <c r="L26">
        <f t="shared" si="1"/>
        <v>0.80974210526315782</v>
      </c>
      <c r="M26" s="14">
        <f t="shared" ca="1" si="2"/>
        <v>6.9785779158135384E-3</v>
      </c>
      <c r="N26" s="14">
        <f t="shared" si="3"/>
        <v>5.6508483732938342E-3</v>
      </c>
      <c r="O26" s="14">
        <f t="shared" si="4"/>
        <v>4.1729166666666666</v>
      </c>
      <c r="P26">
        <f t="shared" si="5"/>
        <v>0.16693333333333271</v>
      </c>
      <c r="Q26">
        <f t="shared" ca="1" si="6"/>
        <v>6.3147131445536863E-3</v>
      </c>
      <c r="R26" s="14">
        <f t="shared" si="7"/>
        <v>298.69499999999999</v>
      </c>
      <c r="S26">
        <f t="shared" ca="1" si="8"/>
        <v>1018.8632862403092</v>
      </c>
      <c r="T26">
        <f t="shared" ca="1" si="9"/>
        <v>1.177068112046151</v>
      </c>
      <c r="U26">
        <f t="shared" si="10"/>
        <v>1.0028413284376045</v>
      </c>
      <c r="V26">
        <f t="shared" si="11"/>
        <v>1.8676846869171053</v>
      </c>
      <c r="W26">
        <f t="shared" ca="1" si="12"/>
        <v>1.0146352214799617</v>
      </c>
      <c r="X26" s="14">
        <f t="shared" ca="1" si="13"/>
        <v>4.7354548744521063E-3</v>
      </c>
      <c r="Y26" s="14">
        <f t="shared" ca="1" si="14"/>
        <v>3.2191887345832115E-2</v>
      </c>
      <c r="Z26">
        <f t="shared" ca="1" si="15"/>
        <v>4.7088459002565504E-3</v>
      </c>
      <c r="AA26">
        <f t="shared" ca="1" si="16"/>
        <v>6.2520738129434144E-6</v>
      </c>
    </row>
    <row r="27" spans="1:27" x14ac:dyDescent="0.2">
      <c r="A27" t="s">
        <v>34</v>
      </c>
      <c r="B27">
        <v>260.39</v>
      </c>
      <c r="C27">
        <v>22.58</v>
      </c>
      <c r="D27">
        <v>21.64</v>
      </c>
      <c r="E27">
        <v>28.06</v>
      </c>
      <c r="F27">
        <v>23.474</v>
      </c>
      <c r="G27">
        <v>30.746500000000001</v>
      </c>
      <c r="H27">
        <v>23.71</v>
      </c>
      <c r="I27">
        <v>22.91</v>
      </c>
      <c r="J27">
        <f t="shared" si="0"/>
        <v>4.339833333333333</v>
      </c>
      <c r="L27">
        <f t="shared" si="1"/>
        <v>0.80911842105263165</v>
      </c>
      <c r="M27" s="14">
        <f t="shared" ca="1" si="2"/>
        <v>6.9867472111212262E-3</v>
      </c>
      <c r="N27" s="14">
        <f t="shared" si="3"/>
        <v>5.6531058717562829E-3</v>
      </c>
      <c r="O27" s="14">
        <f t="shared" si="4"/>
        <v>4.339833333333333</v>
      </c>
      <c r="P27">
        <f t="shared" si="5"/>
        <v>0.16691666666666638</v>
      </c>
      <c r="Q27">
        <f t="shared" ca="1" si="6"/>
        <v>6.319926541438755E-3</v>
      </c>
      <c r="R27" s="14">
        <f t="shared" si="7"/>
        <v>298.46999999999997</v>
      </c>
      <c r="S27">
        <f t="shared" ca="1" si="8"/>
        <v>1019.6959896836591</v>
      </c>
      <c r="T27">
        <f t="shared" ca="1" si="9"/>
        <v>1.1779517652637248</v>
      </c>
      <c r="U27">
        <f t="shared" si="10"/>
        <v>1.0028078476001432</v>
      </c>
      <c r="V27">
        <f t="shared" si="11"/>
        <v>1.8675939982173946</v>
      </c>
      <c r="W27">
        <f t="shared" ca="1" si="12"/>
        <v>1.0146109044781091</v>
      </c>
      <c r="X27" s="14">
        <f t="shared" ca="1" si="13"/>
        <v>4.7385367498616665E-3</v>
      </c>
      <c r="Y27" s="14">
        <f t="shared" ca="1" si="14"/>
        <v>3.086589019030498E-2</v>
      </c>
      <c r="Z27">
        <f t="shared" ca="1" si="15"/>
        <v>4.7118998809773851E-3</v>
      </c>
      <c r="AA27">
        <f t="shared" ca="1" si="16"/>
        <v>6.2839844682201967E-6</v>
      </c>
    </row>
    <row r="28" spans="1:27" x14ac:dyDescent="0.2">
      <c r="A28" t="s">
        <v>35</v>
      </c>
      <c r="B28">
        <v>270.40600000000001</v>
      </c>
      <c r="C28">
        <v>22.63</v>
      </c>
      <c r="D28">
        <v>21.66</v>
      </c>
      <c r="E28">
        <v>28.01</v>
      </c>
      <c r="F28">
        <v>23.4727</v>
      </c>
      <c r="G28">
        <v>30.7165</v>
      </c>
      <c r="H28">
        <v>23.71</v>
      </c>
      <c r="I28">
        <v>22.96</v>
      </c>
      <c r="J28">
        <f t="shared" si="0"/>
        <v>4.5067666666666666</v>
      </c>
      <c r="L28">
        <f t="shared" si="1"/>
        <v>0.80832894736842109</v>
      </c>
      <c r="M28" s="14">
        <f t="shared" ca="1" si="2"/>
        <v>6.986175928158994E-3</v>
      </c>
      <c r="N28" s="14">
        <f t="shared" si="3"/>
        <v>5.6471282341393619E-3</v>
      </c>
      <c r="O28" s="14">
        <f t="shared" si="4"/>
        <v>4.5067666666666666</v>
      </c>
      <c r="P28">
        <f t="shared" si="5"/>
        <v>0.1669333333333336</v>
      </c>
      <c r="Q28">
        <f t="shared" ca="1" si="6"/>
        <v>6.3166520811491784E-3</v>
      </c>
      <c r="R28" s="14">
        <f t="shared" si="7"/>
        <v>298.46999999999997</v>
      </c>
      <c r="S28">
        <f t="shared" ca="1" si="8"/>
        <v>1019.1729821321934</v>
      </c>
      <c r="T28">
        <f t="shared" ca="1" si="9"/>
        <v>1.1779540723608672</v>
      </c>
      <c r="U28">
        <f t="shared" si="10"/>
        <v>1.0028078476001432</v>
      </c>
      <c r="V28">
        <f t="shared" si="11"/>
        <v>1.8675939982173946</v>
      </c>
      <c r="W28">
        <f t="shared" ca="1" si="12"/>
        <v>1.0146047891157248</v>
      </c>
      <c r="X28" s="14">
        <f t="shared" ca="1" si="13"/>
        <v>4.7390191754878635E-3</v>
      </c>
      <c r="Y28" s="14">
        <f t="shared" ca="1" si="14"/>
        <v>3.0532270349873877E-2</v>
      </c>
      <c r="Z28">
        <f t="shared" ca="1" si="15"/>
        <v>4.7124076054483634E-3</v>
      </c>
      <c r="AA28">
        <f t="shared" ca="1" si="16"/>
        <v>6.3101385373562073E-6</v>
      </c>
    </row>
    <row r="29" spans="1:27" x14ac:dyDescent="0.2">
      <c r="A29" t="s">
        <v>36</v>
      </c>
      <c r="B29">
        <v>280.42099999999999</v>
      </c>
      <c r="C29">
        <v>22.61</v>
      </c>
      <c r="D29">
        <v>21.66</v>
      </c>
      <c r="E29">
        <v>27.87</v>
      </c>
      <c r="F29">
        <v>23.457000000000001</v>
      </c>
      <c r="G29">
        <v>30.683800000000002</v>
      </c>
      <c r="H29">
        <v>23.63</v>
      </c>
      <c r="I29">
        <v>22.91</v>
      </c>
      <c r="J29">
        <f t="shared" si="0"/>
        <v>4.673683333333333</v>
      </c>
      <c r="L29">
        <f t="shared" si="1"/>
        <v>0.80746842105263161</v>
      </c>
      <c r="M29" s="14">
        <f t="shared" ca="1" si="2"/>
        <v>6.9792802752371205E-3</v>
      </c>
      <c r="N29" s="14">
        <f t="shared" si="3"/>
        <v>5.6355484239294937E-3</v>
      </c>
      <c r="O29" s="14">
        <f t="shared" si="4"/>
        <v>4.673683333333333</v>
      </c>
      <c r="P29">
        <f t="shared" si="5"/>
        <v>0.16691666666666638</v>
      </c>
      <c r="Q29">
        <f t="shared" ca="1" si="6"/>
        <v>6.3074143495833075E-3</v>
      </c>
      <c r="R29" s="14">
        <f t="shared" si="7"/>
        <v>298.39</v>
      </c>
      <c r="S29">
        <f t="shared" ca="1" si="8"/>
        <v>1017.6974719098507</v>
      </c>
      <c r="T29">
        <f t="shared" ca="1" si="9"/>
        <v>1.1782763988591565</v>
      </c>
      <c r="U29">
        <f t="shared" si="10"/>
        <v>1.0027959458630187</v>
      </c>
      <c r="V29">
        <f t="shared" si="11"/>
        <v>1.8675617632801684</v>
      </c>
      <c r="W29">
        <f t="shared" ca="1" si="12"/>
        <v>1.0145754317274651</v>
      </c>
      <c r="X29" s="14">
        <f t="shared" ca="1" si="13"/>
        <v>4.7398426507207301E-3</v>
      </c>
      <c r="Y29" s="14">
        <f t="shared" ca="1" si="14"/>
        <v>2.9863442281823228E-2</v>
      </c>
      <c r="Z29">
        <f t="shared" ca="1" si="15"/>
        <v>4.7132807289372311E-3</v>
      </c>
      <c r="AA29">
        <f t="shared" ca="1" si="16"/>
        <v>6.3333854396273859E-6</v>
      </c>
    </row>
    <row r="30" spans="1:27" x14ac:dyDescent="0.2">
      <c r="A30" t="s">
        <v>37</v>
      </c>
      <c r="B30">
        <v>290.43700000000001</v>
      </c>
      <c r="C30">
        <v>22.61</v>
      </c>
      <c r="D30">
        <v>21.61</v>
      </c>
      <c r="E30">
        <v>27.75</v>
      </c>
      <c r="F30">
        <v>23.473800000000001</v>
      </c>
      <c r="G30">
        <v>30.660399999999999</v>
      </c>
      <c r="H30">
        <v>23.66</v>
      </c>
      <c r="I30">
        <v>22.96</v>
      </c>
      <c r="J30">
        <f t="shared" si="0"/>
        <v>4.8406166666666666</v>
      </c>
      <c r="L30">
        <f t="shared" si="1"/>
        <v>0.80685263157894738</v>
      </c>
      <c r="M30" s="14">
        <f t="shared" ca="1" si="2"/>
        <v>6.9866593183941566E-3</v>
      </c>
      <c r="N30" s="14">
        <f t="shared" si="3"/>
        <v>5.6372044569918999E-3</v>
      </c>
      <c r="O30" s="14">
        <f t="shared" si="4"/>
        <v>4.8406166666666666</v>
      </c>
      <c r="P30">
        <f t="shared" si="5"/>
        <v>0.1669333333333336</v>
      </c>
      <c r="Q30">
        <f t="shared" ca="1" si="6"/>
        <v>6.3119318876930283E-3</v>
      </c>
      <c r="R30" s="14">
        <f t="shared" si="7"/>
        <v>298.33</v>
      </c>
      <c r="S30">
        <f t="shared" ca="1" si="8"/>
        <v>1018.4190477333922</v>
      </c>
      <c r="T30">
        <f t="shared" ca="1" si="9"/>
        <v>1.1785101887790341</v>
      </c>
      <c r="U30">
        <f t="shared" si="10"/>
        <v>1.0027870204419145</v>
      </c>
      <c r="V30">
        <f t="shared" si="11"/>
        <v>1.8675375904976861</v>
      </c>
      <c r="W30">
        <f t="shared" ca="1" si="12"/>
        <v>1.0145747905108422</v>
      </c>
      <c r="X30" s="14">
        <f t="shared" ca="1" si="13"/>
        <v>4.7412564837423484E-3</v>
      </c>
      <c r="Y30" s="14">
        <f t="shared" ca="1" si="14"/>
        <v>2.9535606125031543E-2</v>
      </c>
      <c r="Z30">
        <f t="shared" ca="1" si="15"/>
        <v>4.7146788749750533E-3</v>
      </c>
      <c r="AA30">
        <f t="shared" ca="1" si="16"/>
        <v>6.3622463277856085E-6</v>
      </c>
    </row>
    <row r="31" spans="1:27" x14ac:dyDescent="0.2">
      <c r="A31" t="s">
        <v>38</v>
      </c>
      <c r="B31">
        <v>300.45299999999997</v>
      </c>
      <c r="C31">
        <v>22.73</v>
      </c>
      <c r="D31">
        <v>21.71</v>
      </c>
      <c r="E31">
        <v>27.65</v>
      </c>
      <c r="F31">
        <v>23.482299999999999</v>
      </c>
      <c r="G31">
        <v>30.627500000000001</v>
      </c>
      <c r="H31">
        <v>23.71</v>
      </c>
      <c r="I31">
        <v>23.03</v>
      </c>
      <c r="J31">
        <f t="shared" si="0"/>
        <v>5.0075499999999993</v>
      </c>
      <c r="L31">
        <f t="shared" si="1"/>
        <v>0.80598684210526317</v>
      </c>
      <c r="M31" s="14">
        <f t="shared" ca="1" si="2"/>
        <v>6.9903957345471791E-3</v>
      </c>
      <c r="N31" s="14">
        <f t="shared" si="3"/>
        <v>5.6341669831537827E-3</v>
      </c>
      <c r="O31" s="14">
        <f t="shared" si="4"/>
        <v>5.0075499999999993</v>
      </c>
      <c r="P31">
        <f t="shared" si="5"/>
        <v>0.16693333333333271</v>
      </c>
      <c r="Q31">
        <f t="shared" ca="1" si="6"/>
        <v>6.3122813588504809E-3</v>
      </c>
      <c r="R31" s="14">
        <f t="shared" si="7"/>
        <v>298.33999999999997</v>
      </c>
      <c r="S31">
        <f t="shared" ca="1" si="8"/>
        <v>1018.4748675134949</v>
      </c>
      <c r="T31">
        <f t="shared" ca="1" si="9"/>
        <v>1.1784704401867729</v>
      </c>
      <c r="U31">
        <f t="shared" si="10"/>
        <v>1.0027885079596097</v>
      </c>
      <c r="V31">
        <f t="shared" si="11"/>
        <v>1.8675416190911567</v>
      </c>
      <c r="W31">
        <f t="shared" ca="1" si="12"/>
        <v>1.0145769561086764</v>
      </c>
      <c r="X31" s="14">
        <f t="shared" ca="1" si="13"/>
        <v>4.7410965714457876E-3</v>
      </c>
      <c r="Y31" s="14">
        <f t="shared" ca="1" si="14"/>
        <v>2.8572631528763999E-2</v>
      </c>
      <c r="Z31">
        <f t="shared" ca="1" si="15"/>
        <v>4.714534099083777E-3</v>
      </c>
      <c r="AA31">
        <f t="shared" ca="1" si="16"/>
        <v>6.3939866946019816E-6</v>
      </c>
    </row>
    <row r="32" spans="1:27" x14ac:dyDescent="0.2">
      <c r="A32" t="s">
        <v>39</v>
      </c>
      <c r="B32">
        <v>310.45299999999997</v>
      </c>
      <c r="C32">
        <v>22.73</v>
      </c>
      <c r="D32">
        <v>21.73</v>
      </c>
      <c r="E32">
        <v>27.53</v>
      </c>
      <c r="F32">
        <v>23.482600000000001</v>
      </c>
      <c r="G32">
        <v>30.588999999999999</v>
      </c>
      <c r="H32">
        <v>23.71</v>
      </c>
      <c r="I32">
        <v>23.03</v>
      </c>
      <c r="J32">
        <f t="shared" si="0"/>
        <v>5.1742166666666662</v>
      </c>
      <c r="L32">
        <f t="shared" si="1"/>
        <v>0.80497368421052629</v>
      </c>
      <c r="M32" s="14">
        <f t="shared" ca="1" si="2"/>
        <v>6.9905276445592574E-3</v>
      </c>
      <c r="N32" s="14">
        <f t="shared" si="3"/>
        <v>5.6271907926163977E-3</v>
      </c>
      <c r="O32" s="14">
        <f t="shared" si="4"/>
        <v>5.1742166666666662</v>
      </c>
      <c r="P32">
        <f t="shared" si="5"/>
        <v>0.16666666666666696</v>
      </c>
      <c r="Q32">
        <f t="shared" ca="1" si="6"/>
        <v>6.3088592185878275E-3</v>
      </c>
      <c r="R32" s="14">
        <f t="shared" si="7"/>
        <v>298.27999999999997</v>
      </c>
      <c r="S32">
        <f t="shared" ca="1" si="8"/>
        <v>1017.9282585944932</v>
      </c>
      <c r="T32">
        <f t="shared" ca="1" si="9"/>
        <v>1.1787099061234636</v>
      </c>
      <c r="U32">
        <f t="shared" si="10"/>
        <v>1.002779583168395</v>
      </c>
      <c r="V32">
        <f t="shared" si="11"/>
        <v>1.867517448752066</v>
      </c>
      <c r="W32">
        <f t="shared" ca="1" si="12"/>
        <v>1.014561487840828</v>
      </c>
      <c r="X32" s="14">
        <f t="shared" ca="1" si="13"/>
        <v>4.7344847895959205E-3</v>
      </c>
      <c r="Y32" s="14">
        <f t="shared" ca="1" si="14"/>
        <v>2.7859870407294804E-2</v>
      </c>
      <c r="Z32">
        <f t="shared" ca="1" si="15"/>
        <v>4.7079920202478705E-3</v>
      </c>
      <c r="AA32">
        <f t="shared" ca="1" si="16"/>
        <v>6.4185790198568357E-6</v>
      </c>
    </row>
    <row r="33" spans="1:27" x14ac:dyDescent="0.2">
      <c r="A33" t="s">
        <v>40</v>
      </c>
      <c r="B33">
        <v>320.46800000000002</v>
      </c>
      <c r="C33">
        <v>22.73</v>
      </c>
      <c r="D33">
        <v>21.73</v>
      </c>
      <c r="E33">
        <v>27.38</v>
      </c>
      <c r="F33">
        <v>23.467300000000002</v>
      </c>
      <c r="G33">
        <v>30.5824</v>
      </c>
      <c r="H33">
        <v>23.76</v>
      </c>
      <c r="I33">
        <v>23.06</v>
      </c>
      <c r="J33">
        <f t="shared" si="0"/>
        <v>5.3411333333333335</v>
      </c>
      <c r="L33">
        <f t="shared" si="1"/>
        <v>0.80479999999999996</v>
      </c>
      <c r="M33" s="14">
        <f t="shared" ca="1" si="2"/>
        <v>6.9838034065913832E-3</v>
      </c>
      <c r="N33" s="14">
        <f t="shared" si="3"/>
        <v>5.6205649816247448E-3</v>
      </c>
      <c r="O33" s="14">
        <f t="shared" si="4"/>
        <v>5.3411333333333335</v>
      </c>
      <c r="P33">
        <f t="shared" si="5"/>
        <v>0.16691666666666727</v>
      </c>
      <c r="Q33">
        <f t="shared" ca="1" si="6"/>
        <v>6.3021841941080636E-3</v>
      </c>
      <c r="R33" s="14">
        <f t="shared" si="7"/>
        <v>298.20499999999998</v>
      </c>
      <c r="S33">
        <f t="shared" ca="1" si="8"/>
        <v>1016.8620584095996</v>
      </c>
      <c r="T33">
        <f t="shared" ca="1" si="9"/>
        <v>1.1790110647810894</v>
      </c>
      <c r="U33">
        <f t="shared" si="10"/>
        <v>1.0027684282424383</v>
      </c>
      <c r="V33">
        <f t="shared" si="11"/>
        <v>1.8674872399517903</v>
      </c>
      <c r="W33">
        <f t="shared" ca="1" si="12"/>
        <v>1.0145376768087608</v>
      </c>
      <c r="X33" s="14">
        <f t="shared" ca="1" si="13"/>
        <v>4.7427979852026981E-3</v>
      </c>
      <c r="Y33" s="14">
        <f t="shared" ca="1" si="14"/>
        <v>2.7186371959566608E-2</v>
      </c>
      <c r="Z33">
        <f t="shared" ca="1" si="15"/>
        <v>4.7162897720666253E-3</v>
      </c>
      <c r="AA33">
        <f t="shared" ca="1" si="16"/>
        <v>6.429427440558372E-6</v>
      </c>
    </row>
    <row r="34" spans="1:27" x14ac:dyDescent="0.2">
      <c r="A34" t="s">
        <v>41</v>
      </c>
      <c r="B34">
        <v>330.48399999999998</v>
      </c>
      <c r="C34">
        <v>22.71</v>
      </c>
      <c r="D34">
        <v>21.73</v>
      </c>
      <c r="E34">
        <v>27.31</v>
      </c>
      <c r="F34">
        <v>23.496600000000001</v>
      </c>
      <c r="G34">
        <v>30.563700000000001</v>
      </c>
      <c r="H34">
        <v>23.76</v>
      </c>
      <c r="I34">
        <v>22.93</v>
      </c>
      <c r="J34">
        <f t="shared" si="0"/>
        <v>5.5080666666666662</v>
      </c>
      <c r="L34">
        <f t="shared" si="1"/>
        <v>0.80430789473684217</v>
      </c>
      <c r="M34" s="14">
        <f t="shared" ca="1" si="2"/>
        <v>6.9966862144233907E-3</v>
      </c>
      <c r="N34" s="14">
        <f t="shared" si="3"/>
        <v>5.6274899592571627E-3</v>
      </c>
      <c r="O34" s="14">
        <f t="shared" si="4"/>
        <v>5.5080666666666662</v>
      </c>
      <c r="P34">
        <f t="shared" si="5"/>
        <v>0.16693333333333271</v>
      </c>
      <c r="Q34">
        <f t="shared" ca="1" si="6"/>
        <v>6.3120880868402767E-3</v>
      </c>
      <c r="R34" s="14">
        <f t="shared" si="7"/>
        <v>298.15999999999997</v>
      </c>
      <c r="S34">
        <f t="shared" ca="1" si="8"/>
        <v>1018.4439968731111</v>
      </c>
      <c r="T34">
        <f t="shared" ca="1" si="9"/>
        <v>1.179182022303636</v>
      </c>
      <c r="U34">
        <f t="shared" si="10"/>
        <v>1.0027617358538965</v>
      </c>
      <c r="V34">
        <f t="shared" si="11"/>
        <v>1.8674691168710653</v>
      </c>
      <c r="W34">
        <f t="shared" ca="1" si="12"/>
        <v>1.0145493654190405</v>
      </c>
      <c r="X34" s="14">
        <f t="shared" ca="1" si="13"/>
        <v>4.743959332716258E-3</v>
      </c>
      <c r="Y34" s="14">
        <f t="shared" ca="1" si="14"/>
        <v>2.6856433592642052E-2</v>
      </c>
      <c r="Z34">
        <f t="shared" ca="1" si="15"/>
        <v>4.7174121432464605E-3</v>
      </c>
      <c r="AA34">
        <f t="shared" ca="1" si="16"/>
        <v>6.4590630406087434E-6</v>
      </c>
    </row>
    <row r="35" spans="1:27" x14ac:dyDescent="0.2">
      <c r="A35" t="s">
        <v>42</v>
      </c>
      <c r="B35">
        <v>340.5</v>
      </c>
      <c r="C35">
        <v>22.76</v>
      </c>
      <c r="D35">
        <v>21.71</v>
      </c>
      <c r="E35">
        <v>27.16</v>
      </c>
      <c r="F35">
        <v>23.469100000000001</v>
      </c>
      <c r="G35">
        <v>30.54</v>
      </c>
      <c r="H35">
        <v>23.78</v>
      </c>
      <c r="I35">
        <v>22.96</v>
      </c>
      <c r="J35">
        <f t="shared" si="0"/>
        <v>5.6749999999999998</v>
      </c>
      <c r="L35">
        <f t="shared" si="1"/>
        <v>0.80368421052631578</v>
      </c>
      <c r="M35" s="14">
        <f t="shared" ca="1" si="2"/>
        <v>6.9845941575766455E-3</v>
      </c>
      <c r="N35" s="14">
        <f t="shared" si="3"/>
        <v>5.6134080413787046E-3</v>
      </c>
      <c r="O35" s="14">
        <f t="shared" si="4"/>
        <v>5.6749999999999998</v>
      </c>
      <c r="P35">
        <f t="shared" si="5"/>
        <v>0.1669333333333336</v>
      </c>
      <c r="Q35">
        <f t="shared" ca="1" si="6"/>
        <v>6.2990010994776746E-3</v>
      </c>
      <c r="R35" s="14">
        <f t="shared" si="7"/>
        <v>298.10999999999996</v>
      </c>
      <c r="S35">
        <f t="shared" ca="1" si="8"/>
        <v>1016.3536154262609</v>
      </c>
      <c r="T35">
        <f t="shared" ca="1" si="9"/>
        <v>1.1793890308825887</v>
      </c>
      <c r="U35">
        <f t="shared" si="10"/>
        <v>1.0027543003654606</v>
      </c>
      <c r="V35">
        <f t="shared" si="11"/>
        <v>1.8674489820495579</v>
      </c>
      <c r="W35">
        <f t="shared" ca="1" si="12"/>
        <v>1.0145173635566094</v>
      </c>
      <c r="X35" s="14">
        <f t="shared" ca="1" si="13"/>
        <v>4.7447921475502119E-3</v>
      </c>
      <c r="Y35" s="14">
        <f t="shared" ca="1" si="14"/>
        <v>2.623452340985425E-2</v>
      </c>
      <c r="Z35">
        <f t="shared" ca="1" si="15"/>
        <v>4.7183063686388063E-3</v>
      </c>
      <c r="AA35">
        <f t="shared" ca="1" si="16"/>
        <v>6.4696761846458551E-6</v>
      </c>
    </row>
    <row r="36" spans="1:27" x14ac:dyDescent="0.2">
      <c r="A36" t="s">
        <v>43</v>
      </c>
      <c r="B36">
        <v>350.51499999999999</v>
      </c>
      <c r="C36">
        <v>22.71</v>
      </c>
      <c r="D36">
        <v>21.76</v>
      </c>
      <c r="E36">
        <v>27.01</v>
      </c>
      <c r="F36">
        <v>23.4847</v>
      </c>
      <c r="G36">
        <v>30.511900000000001</v>
      </c>
      <c r="H36">
        <v>23.78</v>
      </c>
      <c r="I36">
        <v>23.01</v>
      </c>
      <c r="J36">
        <f t="shared" si="0"/>
        <v>5.8419166666666662</v>
      </c>
      <c r="L36">
        <f t="shared" si="1"/>
        <v>0.80294473684210532</v>
      </c>
      <c r="M36" s="14">
        <f t="shared" ca="1" si="2"/>
        <v>6.9914510843430639E-3</v>
      </c>
      <c r="N36" s="14">
        <f t="shared" si="3"/>
        <v>5.6137488510622927E-3</v>
      </c>
      <c r="O36" s="14">
        <f t="shared" si="4"/>
        <v>5.8419166666666662</v>
      </c>
      <c r="P36">
        <f t="shared" si="5"/>
        <v>0.16691666666666638</v>
      </c>
      <c r="Q36">
        <f t="shared" ca="1" si="6"/>
        <v>6.3025999677026783E-3</v>
      </c>
      <c r="R36" s="14">
        <f t="shared" si="7"/>
        <v>298.01</v>
      </c>
      <c r="S36">
        <f t="shared" ca="1" si="8"/>
        <v>1016.9284704959175</v>
      </c>
      <c r="T36">
        <f t="shared" ca="1" si="9"/>
        <v>1.1797822460116583</v>
      </c>
      <c r="U36">
        <f t="shared" si="10"/>
        <v>1.00273943096405</v>
      </c>
      <c r="V36">
        <f t="shared" si="11"/>
        <v>1.8674087185171919</v>
      </c>
      <c r="W36">
        <f t="shared" ca="1" si="12"/>
        <v>1.0145089610930642</v>
      </c>
      <c r="X36" s="14">
        <f t="shared" ca="1" si="13"/>
        <v>4.7459002095123727E-3</v>
      </c>
      <c r="Y36" s="14">
        <f t="shared" ca="1" si="14"/>
        <v>2.5277481027769704E-2</v>
      </c>
      <c r="Z36">
        <f t="shared" ca="1" si="15"/>
        <v>4.7194066458763877E-3</v>
      </c>
      <c r="AA36">
        <f t="shared" ca="1" si="16"/>
        <v>6.5019370757840131E-6</v>
      </c>
    </row>
    <row r="37" spans="1:27" x14ac:dyDescent="0.2">
      <c r="A37" t="s">
        <v>44</v>
      </c>
      <c r="B37">
        <v>360.53100000000001</v>
      </c>
      <c r="C37">
        <v>22.71</v>
      </c>
      <c r="D37">
        <v>21.71</v>
      </c>
      <c r="E37">
        <v>26.82</v>
      </c>
      <c r="F37">
        <v>23.467700000000001</v>
      </c>
      <c r="G37">
        <v>30.491599999999998</v>
      </c>
      <c r="H37">
        <v>23.63</v>
      </c>
      <c r="I37">
        <v>22.93</v>
      </c>
      <c r="J37">
        <f t="shared" si="0"/>
        <v>6.0088499999999998</v>
      </c>
      <c r="L37">
        <f t="shared" si="1"/>
        <v>0.80241052631578946</v>
      </c>
      <c r="M37" s="14">
        <f t="shared" ca="1" si="2"/>
        <v>6.9839791212955747E-3</v>
      </c>
      <c r="N37" s="14">
        <f t="shared" si="3"/>
        <v>5.6040183624972663E-3</v>
      </c>
      <c r="O37" s="14">
        <f t="shared" si="4"/>
        <v>6.0088499999999998</v>
      </c>
      <c r="P37">
        <f t="shared" si="5"/>
        <v>0.1669333333333336</v>
      </c>
      <c r="Q37">
        <f t="shared" ca="1" si="6"/>
        <v>6.2939987418964205E-3</v>
      </c>
      <c r="R37" s="14">
        <f t="shared" si="7"/>
        <v>297.91499999999996</v>
      </c>
      <c r="S37">
        <f t="shared" ca="1" si="8"/>
        <v>1015.5545669968441</v>
      </c>
      <c r="T37">
        <f t="shared" ca="1" si="9"/>
        <v>1.1801645302690129</v>
      </c>
      <c r="U37">
        <f t="shared" si="10"/>
        <v>1.0027253069787117</v>
      </c>
      <c r="V37">
        <f t="shared" si="11"/>
        <v>1.8673704757090002</v>
      </c>
      <c r="W37">
        <f t="shared" ca="1" si="12"/>
        <v>1.0144785344034786</v>
      </c>
      <c r="X37" s="14">
        <f t="shared" ca="1" si="13"/>
        <v>4.7479120539617387E-3</v>
      </c>
      <c r="Y37" s="14">
        <f t="shared" ca="1" si="14"/>
        <v>2.4613106344716338E-2</v>
      </c>
      <c r="Z37">
        <f t="shared" ca="1" si="15"/>
        <v>4.7214529449605136E-3</v>
      </c>
      <c r="AA37">
        <f t="shared" ca="1" si="16"/>
        <v>6.5154197885582181E-6</v>
      </c>
    </row>
    <row r="38" spans="1:27" x14ac:dyDescent="0.2">
      <c r="A38" t="s">
        <v>45</v>
      </c>
      <c r="B38">
        <v>370.54599999999999</v>
      </c>
      <c r="C38">
        <v>22.63</v>
      </c>
      <c r="D38">
        <v>21.69</v>
      </c>
      <c r="E38">
        <v>26.75</v>
      </c>
      <c r="F38">
        <v>23.489599999999999</v>
      </c>
      <c r="G38">
        <v>30.472899999999999</v>
      </c>
      <c r="H38">
        <v>23.56</v>
      </c>
      <c r="I38">
        <v>22.88</v>
      </c>
      <c r="J38">
        <f t="shared" si="0"/>
        <v>6.1757666666666662</v>
      </c>
      <c r="L38">
        <f t="shared" si="1"/>
        <v>0.80191842105263156</v>
      </c>
      <c r="M38" s="14">
        <f t="shared" ca="1" si="2"/>
        <v>6.9936062515867578E-3</v>
      </c>
      <c r="N38" s="14">
        <f t="shared" si="3"/>
        <v>5.6083016827362655E-3</v>
      </c>
      <c r="O38" s="14">
        <f t="shared" si="4"/>
        <v>6.1757666666666662</v>
      </c>
      <c r="P38">
        <f t="shared" si="5"/>
        <v>0.16691666666666638</v>
      </c>
      <c r="Q38">
        <f t="shared" ca="1" si="6"/>
        <v>6.3009539671615121E-3</v>
      </c>
      <c r="R38" s="14">
        <f t="shared" si="7"/>
        <v>297.83999999999997</v>
      </c>
      <c r="S38">
        <f t="shared" ca="1" si="8"/>
        <v>1016.6655520576502</v>
      </c>
      <c r="T38">
        <f t="shared" ca="1" si="9"/>
        <v>1.1804567999467548</v>
      </c>
      <c r="U38">
        <f t="shared" si="10"/>
        <v>1.0027141578035579</v>
      </c>
      <c r="V38">
        <f t="shared" si="11"/>
        <v>1.8673402892136837</v>
      </c>
      <c r="W38">
        <f t="shared" ca="1" si="12"/>
        <v>1.0144801830069194</v>
      </c>
      <c r="X38" s="14">
        <f t="shared" ca="1" si="13"/>
        <v>4.7486137320058028E-3</v>
      </c>
      <c r="Y38" s="14">
        <f t="shared" ca="1" si="14"/>
        <v>2.437591511104455E-2</v>
      </c>
      <c r="Z38">
        <f t="shared" ca="1" si="15"/>
        <v>4.7221305990212117E-3</v>
      </c>
      <c r="AA38">
        <f t="shared" ca="1" si="16"/>
        <v>6.5415890935327968E-6</v>
      </c>
    </row>
    <row r="39" spans="1:27" x14ac:dyDescent="0.2">
      <c r="A39" t="s">
        <v>46</v>
      </c>
      <c r="B39">
        <v>380.54599999999999</v>
      </c>
      <c r="C39">
        <v>22.68</v>
      </c>
      <c r="D39">
        <v>21.59</v>
      </c>
      <c r="E39">
        <v>26.55</v>
      </c>
      <c r="F39">
        <v>23.494499999999999</v>
      </c>
      <c r="G39">
        <v>30.4529</v>
      </c>
      <c r="H39">
        <v>23.58</v>
      </c>
      <c r="I39">
        <v>22.81</v>
      </c>
      <c r="J39">
        <f t="shared" si="0"/>
        <v>6.3424333333333331</v>
      </c>
      <c r="L39">
        <f t="shared" si="1"/>
        <v>0.80139210526315785</v>
      </c>
      <c r="M39" s="14">
        <f t="shared" ca="1" si="2"/>
        <v>6.9957620831769193E-3</v>
      </c>
      <c r="N39" s="14">
        <f t="shared" si="3"/>
        <v>5.6063485037573255E-3</v>
      </c>
      <c r="O39" s="14">
        <f t="shared" si="4"/>
        <v>6.3424333333333331</v>
      </c>
      <c r="P39">
        <f t="shared" si="5"/>
        <v>0.16666666666666696</v>
      </c>
      <c r="Q39">
        <f t="shared" ca="1" si="6"/>
        <v>6.301055293467122E-3</v>
      </c>
      <c r="R39" s="14">
        <f t="shared" si="7"/>
        <v>297.76499999999999</v>
      </c>
      <c r="S39">
        <f t="shared" ca="1" si="8"/>
        <v>1016.6817371188876</v>
      </c>
      <c r="T39">
        <f t="shared" ca="1" si="9"/>
        <v>1.1807540576852769</v>
      </c>
      <c r="U39">
        <f t="shared" si="10"/>
        <v>1.0027030098105798</v>
      </c>
      <c r="V39">
        <f t="shared" si="11"/>
        <v>1.8673101073030596</v>
      </c>
      <c r="W39">
        <f t="shared" ca="1" si="12"/>
        <v>1.0144690340467464</v>
      </c>
      <c r="X39" s="14">
        <f t="shared" ca="1" si="13"/>
        <v>4.7426954650358708E-3</v>
      </c>
      <c r="Y39" s="14">
        <f t="shared" ca="1" si="14"/>
        <v>2.3864135728476413E-2</v>
      </c>
      <c r="Z39">
        <f t="shared" ca="1" si="15"/>
        <v>4.7162544986838351E-3</v>
      </c>
      <c r="AA39">
        <f t="shared" ca="1" si="16"/>
        <v>6.5528280444700692E-6</v>
      </c>
    </row>
    <row r="40" spans="1:27" x14ac:dyDescent="0.2">
      <c r="A40" t="s">
        <v>47</v>
      </c>
      <c r="B40">
        <v>390.56200000000001</v>
      </c>
      <c r="C40">
        <v>22.66</v>
      </c>
      <c r="D40">
        <v>21.64</v>
      </c>
      <c r="E40">
        <v>26.5</v>
      </c>
      <c r="F40">
        <v>23.487300000000001</v>
      </c>
      <c r="G40">
        <v>30.438800000000001</v>
      </c>
      <c r="H40">
        <v>23.56</v>
      </c>
      <c r="I40">
        <v>22.86</v>
      </c>
      <c r="J40">
        <f t="shared" si="0"/>
        <v>6.5093666666666667</v>
      </c>
      <c r="L40">
        <f t="shared" si="1"/>
        <v>0.80102105263157897</v>
      </c>
      <c r="M40" s="14">
        <f t="shared" ca="1" si="2"/>
        <v>6.992594559752833E-3</v>
      </c>
      <c r="N40" s="14">
        <f t="shared" si="3"/>
        <v>5.6012154548790672E-3</v>
      </c>
      <c r="O40" s="14">
        <f t="shared" si="4"/>
        <v>6.5093666666666667</v>
      </c>
      <c r="P40">
        <f t="shared" si="5"/>
        <v>0.1669333333333336</v>
      </c>
      <c r="Q40">
        <f t="shared" ca="1" si="6"/>
        <v>6.2969050073159501E-3</v>
      </c>
      <c r="R40" s="14">
        <f t="shared" si="7"/>
        <v>297.72999999999996</v>
      </c>
      <c r="S40">
        <f t="shared" ca="1" si="8"/>
        <v>1016.0187990179586</v>
      </c>
      <c r="T40">
        <f t="shared" ca="1" si="9"/>
        <v>1.1808957942448519</v>
      </c>
      <c r="U40">
        <f t="shared" si="10"/>
        <v>1.0026978078184716</v>
      </c>
      <c r="V40">
        <f t="shared" si="11"/>
        <v>1.86729602398056</v>
      </c>
      <c r="W40">
        <f t="shared" ca="1" si="12"/>
        <v>1.0144559935020159</v>
      </c>
      <c r="X40" s="14">
        <f t="shared" ca="1" si="13"/>
        <v>4.7508539971878429E-3</v>
      </c>
      <c r="Y40" s="14">
        <f t="shared" ca="1" si="14"/>
        <v>2.342292703486305E-2</v>
      </c>
      <c r="Z40">
        <f t="shared" ca="1" si="15"/>
        <v>4.7243916615979983E-3</v>
      </c>
      <c r="AA40">
        <f t="shared" ca="1" si="16"/>
        <v>6.573419841187306E-6</v>
      </c>
    </row>
    <row r="41" spans="1:27" x14ac:dyDescent="0.2">
      <c r="A41" t="s">
        <v>48</v>
      </c>
      <c r="B41">
        <v>400.57799999999997</v>
      </c>
      <c r="C41">
        <v>22.68</v>
      </c>
      <c r="D41">
        <v>21.66</v>
      </c>
      <c r="E41">
        <v>26.45</v>
      </c>
      <c r="F41">
        <v>23.464400000000001</v>
      </c>
      <c r="G41">
        <v>30.430599999999998</v>
      </c>
      <c r="H41">
        <v>23.61</v>
      </c>
      <c r="I41">
        <v>22.91</v>
      </c>
      <c r="J41">
        <f t="shared" si="0"/>
        <v>6.6762999999999995</v>
      </c>
      <c r="L41">
        <f t="shared" si="1"/>
        <v>0.80080526315789469</v>
      </c>
      <c r="M41" s="14">
        <f t="shared" ca="1" si="2"/>
        <v>6.9825296071923939E-3</v>
      </c>
      <c r="N41" s="14">
        <f t="shared" si="3"/>
        <v>5.5916464595954958E-3</v>
      </c>
      <c r="O41" s="14">
        <f t="shared" si="4"/>
        <v>6.6762999999999995</v>
      </c>
      <c r="P41">
        <f t="shared" si="5"/>
        <v>0.16693333333333271</v>
      </c>
      <c r="Q41">
        <f t="shared" ca="1" si="6"/>
        <v>6.2870880333939453E-3</v>
      </c>
      <c r="R41" s="14">
        <f t="shared" si="7"/>
        <v>297.71499999999997</v>
      </c>
      <c r="S41">
        <f t="shared" ca="1" si="8"/>
        <v>1014.4506683965154</v>
      </c>
      <c r="T41">
        <f t="shared" ca="1" si="9"/>
        <v>1.1809622271095124</v>
      </c>
      <c r="U41">
        <f t="shared" si="10"/>
        <v>1.0026955784721099</v>
      </c>
      <c r="V41">
        <f t="shared" si="11"/>
        <v>1.8672899885766099</v>
      </c>
      <c r="W41">
        <f t="shared" ca="1" si="12"/>
        <v>1.0144353950141662</v>
      </c>
      <c r="X41" s="14">
        <f t="shared" ca="1" si="13"/>
        <v>4.751121262802748E-3</v>
      </c>
      <c r="Y41" s="14">
        <f t="shared" ca="1" si="14"/>
        <v>2.3086389704209329E-2</v>
      </c>
      <c r="Z41">
        <f t="shared" ca="1" si="15"/>
        <v>4.7247023973698522E-3</v>
      </c>
      <c r="AA41">
        <f t="shared" ca="1" si="16"/>
        <v>6.5715089419123907E-6</v>
      </c>
    </row>
    <row r="42" spans="1:27" x14ac:dyDescent="0.2">
      <c r="A42" t="s">
        <v>49</v>
      </c>
      <c r="B42">
        <v>410.59300000000002</v>
      </c>
      <c r="C42">
        <v>22.73</v>
      </c>
      <c r="D42">
        <v>21.71</v>
      </c>
      <c r="E42">
        <v>26.33</v>
      </c>
      <c r="F42">
        <v>23.485800000000001</v>
      </c>
      <c r="G42">
        <v>30.417200000000001</v>
      </c>
      <c r="H42">
        <v>23.68</v>
      </c>
      <c r="I42">
        <v>22.93</v>
      </c>
      <c r="J42">
        <f t="shared" si="0"/>
        <v>6.8432166666666667</v>
      </c>
      <c r="L42">
        <f t="shared" si="1"/>
        <v>0.80045263157894742</v>
      </c>
      <c r="M42" s="14">
        <f t="shared" ca="1" si="2"/>
        <v>6.9919348395789099E-3</v>
      </c>
      <c r="N42" s="14">
        <f t="shared" si="3"/>
        <v>5.5967126421694628E-3</v>
      </c>
      <c r="O42" s="14">
        <f t="shared" si="4"/>
        <v>6.8432166666666667</v>
      </c>
      <c r="P42">
        <f t="shared" si="5"/>
        <v>0.16691666666666727</v>
      </c>
      <c r="Q42">
        <f t="shared" ca="1" si="6"/>
        <v>6.2943237408741859E-3</v>
      </c>
      <c r="R42" s="14">
        <f t="shared" si="7"/>
        <v>297.67999999999995</v>
      </c>
      <c r="S42">
        <f t="shared" ca="1" si="8"/>
        <v>1015.6064808900018</v>
      </c>
      <c r="T42">
        <f t="shared" ca="1" si="9"/>
        <v>1.1810959677657642</v>
      </c>
      <c r="U42">
        <f t="shared" si="10"/>
        <v>1.0026903768478732</v>
      </c>
      <c r="V42">
        <f t="shared" si="11"/>
        <v>1.8672759066807059</v>
      </c>
      <c r="W42">
        <f t="shared" ca="1" si="12"/>
        <v>1.0144436159180559</v>
      </c>
      <c r="X42" s="14">
        <f t="shared" ca="1" si="13"/>
        <v>4.7511849070649582E-3</v>
      </c>
      <c r="Y42" s="14">
        <f t="shared" ca="1" si="14"/>
        <v>2.2267518490224389E-2</v>
      </c>
      <c r="Z42">
        <f t="shared" ca="1" si="15"/>
        <v>4.7247418844293849E-3</v>
      </c>
      <c r="AA42">
        <f t="shared" ca="1" si="16"/>
        <v>6.5920647541860184E-6</v>
      </c>
    </row>
    <row r="43" spans="1:27" x14ac:dyDescent="0.2">
      <c r="A43" t="s">
        <v>50</v>
      </c>
      <c r="B43">
        <v>420.60899999999998</v>
      </c>
      <c r="C43">
        <v>22.71</v>
      </c>
      <c r="D43">
        <v>21.71</v>
      </c>
      <c r="E43">
        <v>26.33</v>
      </c>
      <c r="F43">
        <v>23.478300000000001</v>
      </c>
      <c r="G43">
        <v>30.417400000000001</v>
      </c>
      <c r="H43">
        <v>23.73</v>
      </c>
      <c r="I43">
        <v>22.93</v>
      </c>
      <c r="J43">
        <f t="shared" si="0"/>
        <v>7.0101499999999994</v>
      </c>
      <c r="L43">
        <f t="shared" si="1"/>
        <v>0.80045789473684215</v>
      </c>
      <c r="M43" s="14">
        <f t="shared" ca="1" si="2"/>
        <v>6.9886371722167858E-3</v>
      </c>
      <c r="N43" s="14">
        <f t="shared" si="3"/>
        <v>5.5941097979522849E-3</v>
      </c>
      <c r="O43" s="14">
        <f t="shared" si="4"/>
        <v>7.0101499999999994</v>
      </c>
      <c r="P43">
        <f t="shared" si="5"/>
        <v>0.16693333333333271</v>
      </c>
      <c r="Q43">
        <f t="shared" ca="1" si="6"/>
        <v>6.2913734850845353E-3</v>
      </c>
      <c r="R43" s="14">
        <f t="shared" si="7"/>
        <v>297.66999999999996</v>
      </c>
      <c r="S43">
        <f t="shared" ca="1" si="8"/>
        <v>1015.1352181642097</v>
      </c>
      <c r="T43">
        <f t="shared" ca="1" si="9"/>
        <v>1.1811377302241175</v>
      </c>
      <c r="U43">
        <f t="shared" si="10"/>
        <v>1.0026888907168208</v>
      </c>
      <c r="V43">
        <f t="shared" si="11"/>
        <v>1.867271883465305</v>
      </c>
      <c r="W43">
        <f t="shared" ca="1" si="12"/>
        <v>1.0144365955338983</v>
      </c>
      <c r="X43" s="14">
        <f t="shared" ca="1" si="13"/>
        <v>4.7518273282130949E-3</v>
      </c>
      <c r="Y43" s="14">
        <f t="shared" ca="1" si="14"/>
        <v>2.2270375222776122E-2</v>
      </c>
      <c r="Z43">
        <f t="shared" ca="1" si="15"/>
        <v>4.7253929611499506E-3</v>
      </c>
      <c r="AA43">
        <f t="shared" ca="1" si="16"/>
        <v>6.5896898384803951E-6</v>
      </c>
    </row>
    <row r="44" spans="1:27" x14ac:dyDescent="0.2">
      <c r="A44" t="s">
        <v>51</v>
      </c>
      <c r="B44">
        <v>430.625</v>
      </c>
      <c r="C44">
        <v>22.68</v>
      </c>
      <c r="D44">
        <v>21.66</v>
      </c>
      <c r="E44">
        <v>26.16</v>
      </c>
      <c r="F44">
        <v>23.462700000000002</v>
      </c>
      <c r="G44">
        <v>30.406400000000001</v>
      </c>
      <c r="H44">
        <v>23.71</v>
      </c>
      <c r="I44">
        <v>22.96</v>
      </c>
      <c r="J44">
        <f t="shared" si="0"/>
        <v>7.177083333333333</v>
      </c>
      <c r="L44">
        <f t="shared" si="1"/>
        <v>0.80016842105263164</v>
      </c>
      <c r="M44" s="14">
        <f t="shared" ca="1" si="2"/>
        <v>6.9817830052192834E-3</v>
      </c>
      <c r="N44" s="14">
        <f t="shared" si="3"/>
        <v>5.5866022834184107E-3</v>
      </c>
      <c r="O44" s="14">
        <f t="shared" si="4"/>
        <v>7.177083333333333</v>
      </c>
      <c r="P44">
        <f t="shared" si="5"/>
        <v>0.1669333333333336</v>
      </c>
      <c r="Q44">
        <f t="shared" ca="1" si="6"/>
        <v>6.2841926443188475E-3</v>
      </c>
      <c r="R44" s="14">
        <f t="shared" si="7"/>
        <v>297.57</v>
      </c>
      <c r="S44">
        <f t="shared" ca="1" si="8"/>
        <v>1013.9881592547118</v>
      </c>
      <c r="T44">
        <f t="shared" ca="1" si="9"/>
        <v>1.181539733138804</v>
      </c>
      <c r="U44">
        <f t="shared" si="10"/>
        <v>1.0026740305626494</v>
      </c>
      <c r="V44">
        <f t="shared" si="11"/>
        <v>1.8672316557954185</v>
      </c>
      <c r="W44">
        <f t="shared" ca="1" si="12"/>
        <v>1.0144080739992383</v>
      </c>
      <c r="X44" s="14">
        <f t="shared" ca="1" si="13"/>
        <v>4.7534446234591757E-3</v>
      </c>
      <c r="Y44" s="14">
        <f t="shared" ca="1" si="14"/>
        <v>2.1698696724053654E-2</v>
      </c>
      <c r="Z44">
        <f t="shared" ca="1" si="15"/>
        <v>4.7270365502736153E-3</v>
      </c>
      <c r="AA44">
        <f t="shared" ca="1" si="16"/>
        <v>6.5950702661898498E-6</v>
      </c>
    </row>
    <row r="45" spans="1:27" x14ac:dyDescent="0.2">
      <c r="A45" t="s">
        <v>52</v>
      </c>
      <c r="B45">
        <v>440.64</v>
      </c>
      <c r="C45">
        <v>22.68</v>
      </c>
      <c r="D45">
        <v>21.59</v>
      </c>
      <c r="E45">
        <v>25.98</v>
      </c>
      <c r="F45">
        <v>23.484100000000002</v>
      </c>
      <c r="G45">
        <v>30.381900000000002</v>
      </c>
      <c r="H45">
        <v>23.68</v>
      </c>
      <c r="I45">
        <v>22.78</v>
      </c>
      <c r="J45">
        <f t="shared" si="0"/>
        <v>7.3439999999999994</v>
      </c>
      <c r="L45">
        <f t="shared" si="1"/>
        <v>0.79952368421052633</v>
      </c>
      <c r="M45" s="14">
        <f t="shared" ca="1" si="2"/>
        <v>6.9911872319580667E-3</v>
      </c>
      <c r="N45" s="14">
        <f t="shared" si="3"/>
        <v>5.5896197727007052E-3</v>
      </c>
      <c r="O45" s="14">
        <f t="shared" si="4"/>
        <v>7.3439999999999994</v>
      </c>
      <c r="P45">
        <f t="shared" si="5"/>
        <v>0.16691666666666638</v>
      </c>
      <c r="Q45">
        <f t="shared" ca="1" si="6"/>
        <v>6.2904035023293864E-3</v>
      </c>
      <c r="R45" s="14">
        <f t="shared" si="7"/>
        <v>297.47999999999996</v>
      </c>
      <c r="S45">
        <f t="shared" ca="1" si="8"/>
        <v>1014.9802758122872</v>
      </c>
      <c r="T45">
        <f t="shared" ca="1" si="9"/>
        <v>1.1818928067606154</v>
      </c>
      <c r="U45">
        <f t="shared" si="10"/>
        <v>1.0026606582217299</v>
      </c>
      <c r="V45">
        <f t="shared" si="11"/>
        <v>1.8671954578639824</v>
      </c>
      <c r="W45">
        <f t="shared" ca="1" si="12"/>
        <v>1.0144060710694109</v>
      </c>
      <c r="X45" s="14">
        <f t="shared" ca="1" si="13"/>
        <v>4.7543903446491962E-3</v>
      </c>
      <c r="Y45" s="14">
        <f t="shared" ca="1" si="14"/>
        <v>2.1172453867023652E-2</v>
      </c>
      <c r="Z45">
        <f t="shared" ca="1" si="15"/>
        <v>4.7279628301293113E-3</v>
      </c>
      <c r="AA45">
        <f t="shared" ca="1" si="16"/>
        <v>6.6265588512875831E-6</v>
      </c>
    </row>
    <row r="46" spans="1:27" x14ac:dyDescent="0.2">
      <c r="A46" t="s">
        <v>53</v>
      </c>
      <c r="B46">
        <v>450.64</v>
      </c>
      <c r="C46">
        <v>22.66</v>
      </c>
      <c r="D46">
        <v>21.56</v>
      </c>
      <c r="E46">
        <v>25.91</v>
      </c>
      <c r="F46">
        <v>23.484000000000002</v>
      </c>
      <c r="G46">
        <v>30.3644</v>
      </c>
      <c r="H46">
        <v>23.66</v>
      </c>
      <c r="I46">
        <v>22.83</v>
      </c>
      <c r="J46">
        <f t="shared" si="0"/>
        <v>7.5106666666666664</v>
      </c>
      <c r="L46">
        <f t="shared" si="1"/>
        <v>0.79906315789473681</v>
      </c>
      <c r="M46" s="14">
        <f t="shared" ca="1" si="2"/>
        <v>6.9911432575286781E-3</v>
      </c>
      <c r="N46" s="14">
        <f t="shared" si="3"/>
        <v>5.5863650086553631E-3</v>
      </c>
      <c r="O46" s="14">
        <f t="shared" si="4"/>
        <v>7.5106666666666664</v>
      </c>
      <c r="P46">
        <f t="shared" si="5"/>
        <v>0.16666666666666696</v>
      </c>
      <c r="Q46">
        <f t="shared" ca="1" si="6"/>
        <v>6.2887541330920206E-3</v>
      </c>
      <c r="R46" s="14">
        <f t="shared" si="7"/>
        <v>297.435</v>
      </c>
      <c r="S46">
        <f t="shared" ca="1" si="8"/>
        <v>1014.7168090512122</v>
      </c>
      <c r="T46">
        <f t="shared" ca="1" si="9"/>
        <v>1.1820727857827245</v>
      </c>
      <c r="U46">
        <f t="shared" si="10"/>
        <v>1.0026539726900712</v>
      </c>
      <c r="V46">
        <f t="shared" si="11"/>
        <v>1.8671773613752529</v>
      </c>
      <c r="W46">
        <f t="shared" ca="1" si="12"/>
        <v>1.0143961920386357</v>
      </c>
      <c r="X46" s="14">
        <f t="shared" ca="1" si="13"/>
        <v>4.747992356227285E-3</v>
      </c>
      <c r="Y46" s="14">
        <f t="shared" ca="1" si="14"/>
        <v>2.0951102342036964E-2</v>
      </c>
      <c r="Z46">
        <f t="shared" ca="1" si="15"/>
        <v>4.7216156875659479E-3</v>
      </c>
      <c r="AA46">
        <f t="shared" ca="1" si="16"/>
        <v>6.6328230174316651E-6</v>
      </c>
    </row>
    <row r="47" spans="1:27" x14ac:dyDescent="0.2">
      <c r="A47" t="s">
        <v>54</v>
      </c>
      <c r="B47">
        <v>460.65600000000001</v>
      </c>
      <c r="C47">
        <v>22.63</v>
      </c>
      <c r="D47">
        <v>21.61</v>
      </c>
      <c r="E47">
        <v>25.81</v>
      </c>
      <c r="F47">
        <v>23.470099999999999</v>
      </c>
      <c r="G47">
        <v>30.348099999999999</v>
      </c>
      <c r="H47">
        <v>23.71</v>
      </c>
      <c r="I47">
        <v>22.86</v>
      </c>
      <c r="J47">
        <f t="shared" si="0"/>
        <v>7.6776</v>
      </c>
      <c r="L47">
        <f t="shared" si="1"/>
        <v>0.79863421052631578</v>
      </c>
      <c r="M47" s="14">
        <f t="shared" ca="1" si="2"/>
        <v>6.9850335023664062E-3</v>
      </c>
      <c r="N47" s="14">
        <f t="shared" si="3"/>
        <v>5.5784867166622613E-3</v>
      </c>
      <c r="O47" s="14">
        <f t="shared" si="4"/>
        <v>7.6776</v>
      </c>
      <c r="P47">
        <f t="shared" si="5"/>
        <v>0.1669333333333336</v>
      </c>
      <c r="Q47">
        <f t="shared" ca="1" si="6"/>
        <v>6.2817601095143342E-3</v>
      </c>
      <c r="R47" s="14">
        <f t="shared" si="7"/>
        <v>297.37</v>
      </c>
      <c r="S47">
        <f t="shared" ca="1" si="8"/>
        <v>1013.5995831078387</v>
      </c>
      <c r="T47">
        <f t="shared" ca="1" si="9"/>
        <v>1.1823361132430044</v>
      </c>
      <c r="U47">
        <f t="shared" si="10"/>
        <v>1.0026443165629459</v>
      </c>
      <c r="V47">
        <f t="shared" si="11"/>
        <v>1.8671512249182314</v>
      </c>
      <c r="W47">
        <f t="shared" ca="1" si="12"/>
        <v>1.0143733126460681</v>
      </c>
      <c r="X47" s="14">
        <f t="shared" ca="1" si="13"/>
        <v>4.7566485349471834E-3</v>
      </c>
      <c r="Y47" s="14">
        <f t="shared" ca="1" si="14"/>
        <v>2.0265072792247249E-2</v>
      </c>
      <c r="Z47">
        <f t="shared" ca="1" si="15"/>
        <v>4.7302608376977393E-3</v>
      </c>
      <c r="AA47">
        <f t="shared" ca="1" si="16"/>
        <v>6.6533331768059505E-6</v>
      </c>
    </row>
    <row r="48" spans="1:27" x14ac:dyDescent="0.2">
      <c r="A48" t="s">
        <v>55</v>
      </c>
      <c r="B48">
        <v>470.67099999999999</v>
      </c>
      <c r="C48">
        <v>22.63</v>
      </c>
      <c r="D48">
        <v>21.59</v>
      </c>
      <c r="E48">
        <v>25.71</v>
      </c>
      <c r="F48">
        <v>23.480599999999999</v>
      </c>
      <c r="G48">
        <v>30.3399</v>
      </c>
      <c r="H48">
        <v>23.73</v>
      </c>
      <c r="I48">
        <v>22.86</v>
      </c>
      <c r="J48">
        <f t="shared" si="0"/>
        <v>7.8445166666666664</v>
      </c>
      <c r="L48">
        <f t="shared" si="1"/>
        <v>0.79841842105263161</v>
      </c>
      <c r="M48" s="14">
        <f t="shared" ca="1" si="2"/>
        <v>6.9896482914940375E-3</v>
      </c>
      <c r="N48" s="14">
        <f t="shared" si="3"/>
        <v>5.5806639526078932E-3</v>
      </c>
      <c r="O48" s="14">
        <f t="shared" si="4"/>
        <v>7.8445166666666664</v>
      </c>
      <c r="P48">
        <f t="shared" si="5"/>
        <v>0.16691666666666638</v>
      </c>
      <c r="Q48">
        <f t="shared" ca="1" si="6"/>
        <v>6.2851561220509649E-3</v>
      </c>
      <c r="R48" s="14">
        <f t="shared" si="7"/>
        <v>297.32</v>
      </c>
      <c r="S48">
        <f t="shared" ca="1" si="8"/>
        <v>1014.1420655582866</v>
      </c>
      <c r="T48">
        <f t="shared" ca="1" si="9"/>
        <v>1.1825325432357572</v>
      </c>
      <c r="U48">
        <f t="shared" si="10"/>
        <v>1.0026368893776167</v>
      </c>
      <c r="V48">
        <f t="shared" si="11"/>
        <v>1.8671311222961784</v>
      </c>
      <c r="W48">
        <f t="shared" ca="1" si="12"/>
        <v>1.0143720999815884</v>
      </c>
      <c r="X48" s="14">
        <f t="shared" ca="1" si="13"/>
        <v>4.7569638072366112E-3</v>
      </c>
      <c r="Y48" s="14">
        <f t="shared" ca="1" si="14"/>
        <v>1.9880365230734019E-2</v>
      </c>
      <c r="Z48">
        <f t="shared" ca="1" si="15"/>
        <v>4.7305641185845263E-3</v>
      </c>
      <c r="AA48">
        <f t="shared" ca="1" si="16"/>
        <v>6.6652907571823346E-6</v>
      </c>
    </row>
    <row r="49" spans="1:27" x14ac:dyDescent="0.2">
      <c r="A49" t="s">
        <v>56</v>
      </c>
      <c r="B49">
        <v>480.68700000000001</v>
      </c>
      <c r="C49">
        <v>22.71</v>
      </c>
      <c r="D49">
        <v>21.61</v>
      </c>
      <c r="E49">
        <v>25.63</v>
      </c>
      <c r="F49">
        <v>23.482500000000002</v>
      </c>
      <c r="G49">
        <v>30.319500000000001</v>
      </c>
      <c r="H49">
        <v>23.81</v>
      </c>
      <c r="I49">
        <v>22.93</v>
      </c>
      <c r="J49">
        <f t="shared" si="0"/>
        <v>8.01145</v>
      </c>
      <c r="L49">
        <f t="shared" si="1"/>
        <v>0.79788157894736844</v>
      </c>
      <c r="M49" s="14">
        <f t="shared" ca="1" si="2"/>
        <v>6.9904836742786594E-3</v>
      </c>
      <c r="N49" s="14">
        <f t="shared" si="3"/>
        <v>5.5775781516392573E-3</v>
      </c>
      <c r="O49" s="14">
        <f t="shared" si="4"/>
        <v>8.01145</v>
      </c>
      <c r="P49">
        <f t="shared" si="5"/>
        <v>0.1669333333333336</v>
      </c>
      <c r="Q49">
        <f t="shared" ca="1" si="6"/>
        <v>6.2840309129589579E-3</v>
      </c>
      <c r="R49" s="14">
        <f t="shared" si="7"/>
        <v>297.32</v>
      </c>
      <c r="S49">
        <f t="shared" ca="1" si="8"/>
        <v>1013.9623241787734</v>
      </c>
      <c r="T49">
        <f t="shared" ca="1" si="9"/>
        <v>1.1825333391798314</v>
      </c>
      <c r="U49">
        <f t="shared" si="10"/>
        <v>1.0026368893776167</v>
      </c>
      <c r="V49">
        <f t="shared" si="11"/>
        <v>1.8671311222961784</v>
      </c>
      <c r="W49">
        <f t="shared" ca="1" si="12"/>
        <v>1.0143699990686736</v>
      </c>
      <c r="X49" s="14">
        <f t="shared" ca="1" si="13"/>
        <v>4.7574419932987925E-3</v>
      </c>
      <c r="Y49" s="14">
        <f t="shared" ca="1" si="14"/>
        <v>1.9399741849853294E-2</v>
      </c>
      <c r="Z49">
        <f t="shared" ca="1" si="15"/>
        <v>4.7310541689319363E-3</v>
      </c>
      <c r="AA49">
        <f t="shared" ca="1" si="16"/>
        <v>6.6845325631900994E-6</v>
      </c>
    </row>
    <row r="50" spans="1:27" x14ac:dyDescent="0.2">
      <c r="A50" t="s">
        <v>57</v>
      </c>
      <c r="B50">
        <v>490.70299999999997</v>
      </c>
      <c r="C50">
        <v>22.78</v>
      </c>
      <c r="D50">
        <v>21.76</v>
      </c>
      <c r="E50">
        <v>25.61</v>
      </c>
      <c r="F50">
        <v>23.491900000000001</v>
      </c>
      <c r="G50">
        <v>30.3278</v>
      </c>
      <c r="H50">
        <v>23.83</v>
      </c>
      <c r="I50">
        <v>23.01</v>
      </c>
      <c r="J50">
        <f t="shared" si="0"/>
        <v>8.1783833333333327</v>
      </c>
      <c r="L50">
        <f t="shared" si="1"/>
        <v>0.79810000000000003</v>
      </c>
      <c r="M50" s="14">
        <f t="shared" ca="1" si="2"/>
        <v>6.9946180897927273E-3</v>
      </c>
      <c r="N50" s="14">
        <f t="shared" si="3"/>
        <v>5.5824046974635756E-3</v>
      </c>
      <c r="O50" s="14">
        <f t="shared" si="4"/>
        <v>8.1783833333333327</v>
      </c>
      <c r="P50">
        <f t="shared" si="5"/>
        <v>0.16693333333333271</v>
      </c>
      <c r="Q50">
        <f t="shared" ca="1" si="6"/>
        <v>6.288511393628151E-3</v>
      </c>
      <c r="R50" s="14">
        <f t="shared" si="7"/>
        <v>297.34499999999997</v>
      </c>
      <c r="S50">
        <f t="shared" ca="1" si="8"/>
        <v>1014.6780342447107</v>
      </c>
      <c r="T50">
        <f t="shared" ca="1" si="9"/>
        <v>1.1824307457356069</v>
      </c>
      <c r="U50">
        <f t="shared" si="10"/>
        <v>1.002640602904542</v>
      </c>
      <c r="V50">
        <f t="shared" si="11"/>
        <v>1.8671411733523142</v>
      </c>
      <c r="W50">
        <f t="shared" ca="1" si="12"/>
        <v>1.0143821414466803</v>
      </c>
      <c r="X50" s="14">
        <f t="shared" ca="1" si="13"/>
        <v>4.757029250297265E-3</v>
      </c>
      <c r="Y50" s="14">
        <f t="shared" ca="1" si="14"/>
        <v>1.8577965243687978E-2</v>
      </c>
      <c r="Z50">
        <f t="shared" ca="1" si="15"/>
        <v>4.7306210093527347E-3</v>
      </c>
      <c r="AA50">
        <f t="shared" ca="1" si="16"/>
        <v>6.6806463434415813E-6</v>
      </c>
    </row>
    <row r="51" spans="1:27" x14ac:dyDescent="0.2">
      <c r="A51" t="s">
        <v>58</v>
      </c>
      <c r="B51">
        <v>500.71800000000002</v>
      </c>
      <c r="C51">
        <v>22.73</v>
      </c>
      <c r="D51">
        <v>21.73</v>
      </c>
      <c r="E51">
        <v>25.56</v>
      </c>
      <c r="F51">
        <v>23.509699999999999</v>
      </c>
      <c r="G51">
        <v>30.3065</v>
      </c>
      <c r="H51">
        <v>23.83</v>
      </c>
      <c r="I51">
        <v>22.93</v>
      </c>
      <c r="J51">
        <f t="shared" si="0"/>
        <v>8.3452999999999999</v>
      </c>
      <c r="L51">
        <f t="shared" si="1"/>
        <v>0.79753947368421052</v>
      </c>
      <c r="M51" s="14">
        <f t="shared" ca="1" si="2"/>
        <v>7.0024537897830945E-3</v>
      </c>
      <c r="N51" s="14">
        <f t="shared" si="3"/>
        <v>5.5847333100016144E-3</v>
      </c>
      <c r="O51" s="14">
        <f t="shared" si="4"/>
        <v>8.3452999999999999</v>
      </c>
      <c r="P51">
        <f t="shared" si="5"/>
        <v>0.16691666666666727</v>
      </c>
      <c r="Q51">
        <f t="shared" ca="1" si="6"/>
        <v>6.293593549892354E-3</v>
      </c>
      <c r="R51" s="14">
        <f t="shared" si="7"/>
        <v>297.29499999999996</v>
      </c>
      <c r="S51">
        <f t="shared" ca="1" si="8"/>
        <v>1015.4898433506003</v>
      </c>
      <c r="T51">
        <f t="shared" ca="1" si="9"/>
        <v>1.1826260154095392</v>
      </c>
      <c r="U51">
        <f t="shared" si="10"/>
        <v>1.0026331759821767</v>
      </c>
      <c r="V51">
        <f t="shared" si="11"/>
        <v>1.8671210717498417</v>
      </c>
      <c r="W51">
        <f t="shared" ca="1" si="12"/>
        <v>1.0143840771162096</v>
      </c>
      <c r="X51" s="14">
        <f t="shared" ca="1" si="13"/>
        <v>4.7573398169711749E-3</v>
      </c>
      <c r="Y51" s="14">
        <f t="shared" ca="1" si="14"/>
        <v>1.8482698179905697E-2</v>
      </c>
      <c r="Z51">
        <f t="shared" ca="1" si="15"/>
        <v>4.7309188966222918E-3</v>
      </c>
      <c r="AA51">
        <f t="shared" ca="1" si="16"/>
        <v>6.7071206079266257E-6</v>
      </c>
    </row>
    <row r="52" spans="1:27" x14ac:dyDescent="0.2">
      <c r="A52" t="s">
        <v>59</v>
      </c>
      <c r="B52">
        <v>510.71800000000002</v>
      </c>
      <c r="C52">
        <v>22.76</v>
      </c>
      <c r="D52">
        <v>21.73</v>
      </c>
      <c r="E52">
        <v>25.46</v>
      </c>
      <c r="F52">
        <v>23.512499999999999</v>
      </c>
      <c r="G52">
        <v>30.289300000000001</v>
      </c>
      <c r="H52">
        <v>23.83</v>
      </c>
      <c r="I52">
        <v>22.96</v>
      </c>
      <c r="J52">
        <f t="shared" si="0"/>
        <v>8.5119666666666678</v>
      </c>
      <c r="L52">
        <f t="shared" si="1"/>
        <v>0.79708684210526315</v>
      </c>
      <c r="M52" s="14">
        <f t="shared" ca="1" si="2"/>
        <v>7.0036871705528737E-3</v>
      </c>
      <c r="N52" s="14">
        <f t="shared" si="3"/>
        <v>5.5825468898691366E-3</v>
      </c>
      <c r="O52" s="14">
        <f t="shared" si="4"/>
        <v>8.5119666666666678</v>
      </c>
      <c r="P52">
        <f t="shared" si="5"/>
        <v>0.16666666666666785</v>
      </c>
      <c r="Q52">
        <f t="shared" ca="1" si="6"/>
        <v>6.2931170302110047E-3</v>
      </c>
      <c r="R52" s="14">
        <f t="shared" si="7"/>
        <v>297.26</v>
      </c>
      <c r="S52">
        <f t="shared" ca="1" si="8"/>
        <v>1015.4137260178824</v>
      </c>
      <c r="T52">
        <f t="shared" ca="1" si="9"/>
        <v>1.1827655973503224</v>
      </c>
      <c r="U52">
        <f t="shared" si="10"/>
        <v>1.0026279774494675</v>
      </c>
      <c r="V52">
        <f t="shared" si="11"/>
        <v>1.8671070018414684</v>
      </c>
      <c r="W52">
        <f t="shared" ca="1" si="12"/>
        <v>1.0143779003199822</v>
      </c>
      <c r="X52" s="14">
        <f t="shared" ca="1" si="13"/>
        <v>4.7507751493571625E-3</v>
      </c>
      <c r="Y52" s="14">
        <f t="shared" ca="1" si="14"/>
        <v>1.7975173326946814E-2</v>
      </c>
      <c r="Z52">
        <f t="shared" ca="1" si="15"/>
        <v>4.7244009594743543E-3</v>
      </c>
      <c r="AA52">
        <f t="shared" ca="1" si="16"/>
        <v>6.7140365056099003E-6</v>
      </c>
    </row>
    <row r="53" spans="1:27" x14ac:dyDescent="0.2">
      <c r="A53" t="s">
        <v>60</v>
      </c>
      <c r="B53">
        <v>520.73400000000004</v>
      </c>
      <c r="C53">
        <v>22.63</v>
      </c>
      <c r="D53">
        <v>21.66</v>
      </c>
      <c r="E53">
        <v>25.36</v>
      </c>
      <c r="F53">
        <v>23.498999999999999</v>
      </c>
      <c r="G53">
        <v>30.289899999999999</v>
      </c>
      <c r="H53">
        <v>23.78</v>
      </c>
      <c r="I53">
        <v>22.86</v>
      </c>
      <c r="J53">
        <f t="shared" si="0"/>
        <v>8.6789000000000005</v>
      </c>
      <c r="L53">
        <f t="shared" si="1"/>
        <v>0.79710263157894734</v>
      </c>
      <c r="M53" s="14">
        <f t="shared" ca="1" si="2"/>
        <v>6.9977425139017982E-3</v>
      </c>
      <c r="N53" s="14">
        <f t="shared" si="3"/>
        <v>5.5779189729430008E-3</v>
      </c>
      <c r="O53" s="14">
        <f t="shared" si="4"/>
        <v>8.6789000000000005</v>
      </c>
      <c r="P53">
        <f t="shared" si="5"/>
        <v>0.16693333333333271</v>
      </c>
      <c r="Q53">
        <f t="shared" ca="1" si="6"/>
        <v>6.2878307434223995E-3</v>
      </c>
      <c r="R53" s="14">
        <f t="shared" si="7"/>
        <v>297.14499999999998</v>
      </c>
      <c r="S53">
        <f t="shared" ca="1" si="8"/>
        <v>1014.5693081298443</v>
      </c>
      <c r="T53">
        <f t="shared" ca="1" si="9"/>
        <v>1.1832270885968963</v>
      </c>
      <c r="U53">
        <f t="shared" si="10"/>
        <v>1.0026108983710786</v>
      </c>
      <c r="V53">
        <f t="shared" si="11"/>
        <v>1.8670607791786533</v>
      </c>
      <c r="W53">
        <f t="shared" ca="1" si="12"/>
        <v>1.0143506605382364</v>
      </c>
      <c r="X53" s="14">
        <f t="shared" ca="1" si="13"/>
        <v>4.7602330119535657E-3</v>
      </c>
      <c r="Y53" s="14">
        <f t="shared" ca="1" si="14"/>
        <v>1.7865618349966764E-2</v>
      </c>
      <c r="Z53">
        <f t="shared" ca="1" si="15"/>
        <v>4.7338281023667234E-3</v>
      </c>
      <c r="AA53">
        <f t="shared" ca="1" si="16"/>
        <v>6.7212005785925863E-6</v>
      </c>
    </row>
    <row r="54" spans="1:27" x14ac:dyDescent="0.2">
      <c r="A54" t="s">
        <v>61</v>
      </c>
      <c r="B54">
        <v>530.75</v>
      </c>
      <c r="C54">
        <v>22.73</v>
      </c>
      <c r="D54">
        <v>21.69</v>
      </c>
      <c r="E54">
        <v>25.33</v>
      </c>
      <c r="F54">
        <v>23.5182</v>
      </c>
      <c r="G54">
        <v>30.256499999999999</v>
      </c>
      <c r="H54">
        <v>23.76</v>
      </c>
      <c r="I54">
        <v>22.91</v>
      </c>
      <c r="J54">
        <f t="shared" si="0"/>
        <v>8.8458333333333332</v>
      </c>
      <c r="L54">
        <f t="shared" si="1"/>
        <v>0.79622368421052625</v>
      </c>
      <c r="M54" s="14">
        <f t="shared" ca="1" si="2"/>
        <v>7.0061986527080794E-3</v>
      </c>
      <c r="N54" s="14">
        <f t="shared" si="3"/>
        <v>5.5785013035700515E-3</v>
      </c>
      <c r="O54" s="14">
        <f t="shared" si="4"/>
        <v>8.8458333333333332</v>
      </c>
      <c r="P54">
        <f t="shared" si="5"/>
        <v>0.16693333333333271</v>
      </c>
      <c r="Q54">
        <f t="shared" ca="1" si="6"/>
        <v>6.2923499781390654E-3</v>
      </c>
      <c r="R54" s="14">
        <f t="shared" si="7"/>
        <v>297.17999999999995</v>
      </c>
      <c r="S54">
        <f t="shared" ca="1" si="8"/>
        <v>1015.2911999697902</v>
      </c>
      <c r="T54">
        <f t="shared" ca="1" si="9"/>
        <v>1.1830845372767971</v>
      </c>
      <c r="U54">
        <f t="shared" si="10"/>
        <v>1.00261609605686</v>
      </c>
      <c r="V54">
        <f t="shared" si="11"/>
        <v>1.8670748458034374</v>
      </c>
      <c r="W54">
        <f t="shared" ca="1" si="12"/>
        <v>1.0143643844220351</v>
      </c>
      <c r="X54" s="14">
        <f t="shared" ca="1" si="13"/>
        <v>4.7596595146880165E-3</v>
      </c>
      <c r="Y54" s="14">
        <f t="shared" ca="1" si="14"/>
        <v>1.7574025900976956E-2</v>
      </c>
      <c r="Z54">
        <f t="shared" ca="1" si="15"/>
        <v>4.7332550452479707E-3</v>
      </c>
      <c r="AA54">
        <f t="shared" ca="1" si="16"/>
        <v>6.7576556808947241E-6</v>
      </c>
    </row>
    <row r="55" spans="1:27" x14ac:dyDescent="0.2">
      <c r="A55" t="s">
        <v>62</v>
      </c>
      <c r="B55">
        <v>540.76499999999999</v>
      </c>
      <c r="C55">
        <v>22.68</v>
      </c>
      <c r="D55">
        <v>21.66</v>
      </c>
      <c r="E55">
        <v>25.26</v>
      </c>
      <c r="F55">
        <v>23.502199999999998</v>
      </c>
      <c r="G55">
        <v>30.243300000000001</v>
      </c>
      <c r="H55">
        <v>23.73</v>
      </c>
      <c r="I55">
        <v>22.86</v>
      </c>
      <c r="J55">
        <f t="shared" si="0"/>
        <v>9.0127500000000005</v>
      </c>
      <c r="L55">
        <f t="shared" si="1"/>
        <v>0.79587631578947371</v>
      </c>
      <c r="M55" s="14">
        <f t="shared" ca="1" si="2"/>
        <v>6.9991511612765116E-3</v>
      </c>
      <c r="N55" s="14">
        <f t="shared" si="3"/>
        <v>5.5704586398903667E-3</v>
      </c>
      <c r="O55" s="14">
        <f t="shared" si="4"/>
        <v>9.0127500000000005</v>
      </c>
      <c r="P55">
        <f t="shared" si="5"/>
        <v>0.16691666666666727</v>
      </c>
      <c r="Q55">
        <f t="shared" ca="1" si="6"/>
        <v>6.2848049005834392E-3</v>
      </c>
      <c r="R55" s="14">
        <f t="shared" si="7"/>
        <v>297.12</v>
      </c>
      <c r="S55">
        <f t="shared" ca="1" si="8"/>
        <v>1014.0859613606514</v>
      </c>
      <c r="T55">
        <f t="shared" ca="1" si="9"/>
        <v>1.1833287884438981</v>
      </c>
      <c r="U55">
        <f t="shared" si="10"/>
        <v>1.0026071858962122</v>
      </c>
      <c r="V55">
        <f t="shared" si="11"/>
        <v>1.8670507322014351</v>
      </c>
      <c r="W55">
        <f t="shared" ca="1" si="12"/>
        <v>1.0143412354875898</v>
      </c>
      <c r="X55" s="14">
        <f t="shared" ca="1" si="13"/>
        <v>4.7601668562000489E-3</v>
      </c>
      <c r="Y55" s="14">
        <f t="shared" ca="1" si="14"/>
        <v>1.7382360708162129E-2</v>
      </c>
      <c r="Z55">
        <f t="shared" ca="1" si="15"/>
        <v>4.7337974333877438E-3</v>
      </c>
      <c r="AA55">
        <f t="shared" ca="1" si="16"/>
        <v>6.7631409908379963E-6</v>
      </c>
    </row>
    <row r="56" spans="1:27" x14ac:dyDescent="0.2">
      <c r="A56" t="s">
        <v>63</v>
      </c>
      <c r="B56">
        <v>550.78099999999995</v>
      </c>
      <c r="C56">
        <v>22.68</v>
      </c>
      <c r="D56">
        <v>21.69</v>
      </c>
      <c r="E56">
        <v>25.11</v>
      </c>
      <c r="F56">
        <v>23.513999999999999</v>
      </c>
      <c r="G56">
        <v>30.235800000000001</v>
      </c>
      <c r="H56">
        <v>23.66</v>
      </c>
      <c r="I56">
        <v>22.86</v>
      </c>
      <c r="J56">
        <f t="shared" si="0"/>
        <v>9.1796833333333332</v>
      </c>
      <c r="L56">
        <f t="shared" si="1"/>
        <v>0.79567894736842104</v>
      </c>
      <c r="M56" s="14">
        <f t="shared" ca="1" si="2"/>
        <v>7.004347999611537E-3</v>
      </c>
      <c r="N56" s="14">
        <f t="shared" si="3"/>
        <v>5.5732122433330136E-3</v>
      </c>
      <c r="O56" s="14">
        <f t="shared" si="4"/>
        <v>9.1796833333333332</v>
      </c>
      <c r="P56">
        <f t="shared" si="5"/>
        <v>0.16693333333333271</v>
      </c>
      <c r="Q56">
        <f t="shared" ca="1" si="6"/>
        <v>6.2887801214722757E-3</v>
      </c>
      <c r="R56" s="14">
        <f t="shared" si="7"/>
        <v>297.04499999999996</v>
      </c>
      <c r="S56">
        <f t="shared" ca="1" si="8"/>
        <v>1014.720960390959</v>
      </c>
      <c r="T56">
        <f t="shared" ca="1" si="9"/>
        <v>1.183624749023114</v>
      </c>
      <c r="U56">
        <f t="shared" si="10"/>
        <v>1.0025960492608543</v>
      </c>
      <c r="V56">
        <f t="shared" si="11"/>
        <v>1.8670205943295486</v>
      </c>
      <c r="W56">
        <f t="shared" ca="1" si="12"/>
        <v>1.0143373312608532</v>
      </c>
      <c r="X56" s="14">
        <f t="shared" ca="1" si="13"/>
        <v>4.7618328369632128E-3</v>
      </c>
      <c r="Y56" s="14">
        <f t="shared" ca="1" si="14"/>
        <v>1.6518958456204016E-2</v>
      </c>
      <c r="Z56">
        <f t="shared" ca="1" si="15"/>
        <v>4.73544121798953E-3</v>
      </c>
      <c r="AA56">
        <f t="shared" ca="1" si="16"/>
        <v>6.7770592488199375E-6</v>
      </c>
    </row>
    <row r="57" spans="1:27" x14ac:dyDescent="0.2">
      <c r="A57" t="s">
        <v>64</v>
      </c>
      <c r="B57">
        <v>560.79600000000005</v>
      </c>
      <c r="C57">
        <v>22.66</v>
      </c>
      <c r="D57">
        <v>21.69</v>
      </c>
      <c r="E57">
        <v>25.09</v>
      </c>
      <c r="F57">
        <v>23.4863</v>
      </c>
      <c r="G57">
        <v>30.224399999999999</v>
      </c>
      <c r="H57">
        <v>23.56</v>
      </c>
      <c r="I57">
        <v>22.91</v>
      </c>
      <c r="J57">
        <f t="shared" si="0"/>
        <v>9.3466000000000005</v>
      </c>
      <c r="L57">
        <f t="shared" si="1"/>
        <v>0.79537894736842107</v>
      </c>
      <c r="M57" s="14">
        <f t="shared" ca="1" si="2"/>
        <v>6.9921547393875186E-3</v>
      </c>
      <c r="N57" s="14">
        <f t="shared" si="3"/>
        <v>5.5614126764511615E-3</v>
      </c>
      <c r="O57" s="14">
        <f t="shared" si="4"/>
        <v>9.3466000000000005</v>
      </c>
      <c r="P57">
        <f t="shared" si="5"/>
        <v>0.16691666666666727</v>
      </c>
      <c r="Q57">
        <f t="shared" ca="1" si="6"/>
        <v>6.2767837079193405E-3</v>
      </c>
      <c r="R57" s="14">
        <f t="shared" si="7"/>
        <v>297.02499999999998</v>
      </c>
      <c r="S57">
        <f t="shared" ca="1" si="8"/>
        <v>1012.8046371245673</v>
      </c>
      <c r="T57">
        <f t="shared" ca="1" si="9"/>
        <v>1.1837129421173873</v>
      </c>
      <c r="U57">
        <f t="shared" si="10"/>
        <v>1.002593079691382</v>
      </c>
      <c r="V57">
        <f t="shared" si="11"/>
        <v>1.8670125583388986</v>
      </c>
      <c r="W57">
        <f t="shared" ca="1" si="12"/>
        <v>1.0143119137000445</v>
      </c>
      <c r="X57" s="14">
        <f t="shared" ca="1" si="13"/>
        <v>4.7617121879811137E-3</v>
      </c>
      <c r="Y57" s="14">
        <f t="shared" ca="1" si="14"/>
        <v>1.6421528766391819E-2</v>
      </c>
      <c r="Z57">
        <f t="shared" ca="1" si="15"/>
        <v>4.735376803398918E-3</v>
      </c>
      <c r="AA57">
        <f t="shared" ca="1" si="16"/>
        <v>6.7751027764759407E-6</v>
      </c>
    </row>
    <row r="58" spans="1:27" x14ac:dyDescent="0.2">
      <c r="A58" t="s">
        <v>65</v>
      </c>
      <c r="B58">
        <v>570.79600000000005</v>
      </c>
      <c r="C58">
        <v>22.63</v>
      </c>
      <c r="D58">
        <v>21.71</v>
      </c>
      <c r="E58">
        <v>25.04</v>
      </c>
      <c r="F58">
        <v>23.4832</v>
      </c>
      <c r="G58">
        <v>30.218900000000001</v>
      </c>
      <c r="H58">
        <v>23.58</v>
      </c>
      <c r="I58">
        <v>22.93</v>
      </c>
      <c r="J58">
        <f t="shared" si="0"/>
        <v>9.5132666666666683</v>
      </c>
      <c r="L58">
        <f t="shared" si="1"/>
        <v>0.79523421052631582</v>
      </c>
      <c r="M58" s="14">
        <f t="shared" ca="1" si="2"/>
        <v>6.9907914720509544E-3</v>
      </c>
      <c r="N58" s="14">
        <f t="shared" si="3"/>
        <v>5.5593165372305421E-3</v>
      </c>
      <c r="O58" s="14">
        <f t="shared" si="4"/>
        <v>9.5132666666666683</v>
      </c>
      <c r="P58">
        <f t="shared" si="5"/>
        <v>0.16666666666666785</v>
      </c>
      <c r="Q58">
        <f t="shared" ca="1" si="6"/>
        <v>6.2750540046407483E-3</v>
      </c>
      <c r="R58" s="14">
        <f t="shared" si="7"/>
        <v>296.98499999999996</v>
      </c>
      <c r="S58">
        <f t="shared" ca="1" si="8"/>
        <v>1012.5283259524077</v>
      </c>
      <c r="T58">
        <f t="shared" ca="1" si="9"/>
        <v>1.1838735977496866</v>
      </c>
      <c r="U58">
        <f t="shared" si="10"/>
        <v>1.0025871408050362</v>
      </c>
      <c r="V58">
        <f t="shared" si="11"/>
        <v>1.8669964873368476</v>
      </c>
      <c r="W58">
        <f t="shared" ca="1" si="12"/>
        <v>1.0143026445895496</v>
      </c>
      <c r="X58" s="14">
        <f t="shared" ca="1" si="13"/>
        <v>4.7552256176279411E-3</v>
      </c>
      <c r="Y58" s="14">
        <f t="shared" ca="1" si="14"/>
        <v>1.6061382272201375E-2</v>
      </c>
      <c r="Z58">
        <f t="shared" ca="1" si="15"/>
        <v>4.7289359657102636E-3</v>
      </c>
      <c r="AA58">
        <f t="shared" ca="1" si="16"/>
        <v>6.7693533032850033E-6</v>
      </c>
    </row>
    <row r="59" spans="1:27" x14ac:dyDescent="0.2">
      <c r="A59" t="s">
        <v>66</v>
      </c>
      <c r="B59">
        <v>580.81200000000001</v>
      </c>
      <c r="C59">
        <v>22.71</v>
      </c>
      <c r="D59">
        <v>21.71</v>
      </c>
      <c r="E59">
        <v>24.99</v>
      </c>
      <c r="F59">
        <v>23.502199999999998</v>
      </c>
      <c r="G59">
        <v>30.211099999999998</v>
      </c>
      <c r="H59">
        <v>23.63</v>
      </c>
      <c r="I59">
        <v>22.93</v>
      </c>
      <c r="J59">
        <f t="shared" si="0"/>
        <v>9.680200000000001</v>
      </c>
      <c r="L59">
        <f t="shared" si="1"/>
        <v>0.795028947368421</v>
      </c>
      <c r="M59" s="14">
        <f t="shared" ca="1" si="2"/>
        <v>6.9991511612765116E-3</v>
      </c>
      <c r="N59" s="14">
        <f t="shared" si="3"/>
        <v>5.5645277802221262E-3</v>
      </c>
      <c r="O59" s="14">
        <f t="shared" si="4"/>
        <v>9.680200000000001</v>
      </c>
      <c r="P59">
        <f t="shared" si="5"/>
        <v>0.16693333333333271</v>
      </c>
      <c r="Q59">
        <f t="shared" ca="1" si="6"/>
        <v>6.2818394707493189E-3</v>
      </c>
      <c r="R59" s="14">
        <f t="shared" si="7"/>
        <v>297</v>
      </c>
      <c r="S59">
        <f t="shared" ca="1" si="8"/>
        <v>1013.6122604181096</v>
      </c>
      <c r="T59">
        <f t="shared" ca="1" si="9"/>
        <v>1.1838090010233759</v>
      </c>
      <c r="U59">
        <f t="shared" si="10"/>
        <v>1.0025893678479463</v>
      </c>
      <c r="V59">
        <f t="shared" si="11"/>
        <v>1.8670025138096058</v>
      </c>
      <c r="W59">
        <f t="shared" ca="1" si="12"/>
        <v>1.0143175779311837</v>
      </c>
      <c r="X59" s="14">
        <f t="shared" ca="1" si="13"/>
        <v>4.7625740999571202E-3</v>
      </c>
      <c r="Y59" s="14">
        <f t="shared" ca="1" si="14"/>
        <v>1.5844901412579031E-2</v>
      </c>
      <c r="Z59">
        <f t="shared" ca="1" si="15"/>
        <v>4.7362192762213633E-3</v>
      </c>
      <c r="AA59">
        <f t="shared" ca="1" si="16"/>
        <v>6.7946909114676461E-6</v>
      </c>
    </row>
    <row r="60" spans="1:27" x14ac:dyDescent="0.2">
      <c r="A60" t="s">
        <v>67</v>
      </c>
      <c r="B60">
        <v>590.82799999999997</v>
      </c>
      <c r="C60">
        <v>22.68</v>
      </c>
      <c r="D60">
        <v>21.69</v>
      </c>
      <c r="E60">
        <v>24.92</v>
      </c>
      <c r="F60">
        <v>23.5136</v>
      </c>
      <c r="G60">
        <v>30.194800000000001</v>
      </c>
      <c r="H60">
        <v>23.63</v>
      </c>
      <c r="I60">
        <v>22.98</v>
      </c>
      <c r="J60">
        <f t="shared" si="0"/>
        <v>9.8471333333333337</v>
      </c>
      <c r="L60">
        <f t="shared" si="1"/>
        <v>0.79459999999999997</v>
      </c>
      <c r="M60" s="14">
        <f t="shared" ca="1" si="2"/>
        <v>7.004171772432813E-3</v>
      </c>
      <c r="N60" s="14">
        <f t="shared" si="3"/>
        <v>5.5655148903751136E-3</v>
      </c>
      <c r="O60" s="14">
        <f t="shared" si="4"/>
        <v>9.8471333333333337</v>
      </c>
      <c r="P60">
        <f t="shared" si="5"/>
        <v>0.16693333333333271</v>
      </c>
      <c r="Q60">
        <f t="shared" ca="1" si="6"/>
        <v>6.2848433314039633E-3</v>
      </c>
      <c r="R60" s="14">
        <f t="shared" si="7"/>
        <v>296.95</v>
      </c>
      <c r="S60">
        <f t="shared" ca="1" si="8"/>
        <v>1014.0921003117785</v>
      </c>
      <c r="T60">
        <f t="shared" ca="1" si="9"/>
        <v>1.1840062015147983</v>
      </c>
      <c r="U60">
        <f t="shared" si="10"/>
        <v>1.0025819445557804</v>
      </c>
      <c r="V60">
        <f t="shared" si="11"/>
        <v>1.8669824262811545</v>
      </c>
      <c r="W60">
        <f t="shared" ca="1" si="12"/>
        <v>1.014315636607442</v>
      </c>
      <c r="X60" s="14">
        <f t="shared" ca="1" si="13"/>
        <v>4.7633674559394903E-3</v>
      </c>
      <c r="Y60" s="14">
        <f t="shared" ca="1" si="14"/>
        <v>1.5605932641896589E-2</v>
      </c>
      <c r="Z60">
        <f t="shared" ca="1" si="15"/>
        <v>4.7370035919129388E-3</v>
      </c>
      <c r="AA60">
        <f t="shared" ca="1" si="16"/>
        <v>6.8149228178375917E-6</v>
      </c>
    </row>
    <row r="61" spans="1:27" x14ac:dyDescent="0.2">
      <c r="A61" t="s">
        <v>68</v>
      </c>
      <c r="B61">
        <v>600.84299999999996</v>
      </c>
      <c r="C61">
        <v>22.68</v>
      </c>
      <c r="D61">
        <v>21.69</v>
      </c>
      <c r="E61">
        <v>24.82</v>
      </c>
      <c r="F61">
        <v>23.498799999999999</v>
      </c>
      <c r="G61">
        <v>30.200199999999999</v>
      </c>
      <c r="H61">
        <v>23.53</v>
      </c>
      <c r="I61">
        <v>22.98</v>
      </c>
      <c r="J61">
        <f t="shared" si="0"/>
        <v>10.014049999999999</v>
      </c>
      <c r="L61">
        <f t="shared" si="1"/>
        <v>0.79474210526315792</v>
      </c>
      <c r="M61" s="14">
        <f t="shared" ca="1" si="2"/>
        <v>6.9976544828546901E-3</v>
      </c>
      <c r="N61" s="14">
        <f t="shared" si="3"/>
        <v>5.5613306556081101E-3</v>
      </c>
      <c r="O61" s="14">
        <f t="shared" si="4"/>
        <v>10.014049999999999</v>
      </c>
      <c r="P61">
        <f t="shared" si="5"/>
        <v>0.16691666666666549</v>
      </c>
      <c r="Q61">
        <f t="shared" ca="1" si="6"/>
        <v>6.2794925692314001E-3</v>
      </c>
      <c r="R61" s="14">
        <f t="shared" si="7"/>
        <v>296.89999999999998</v>
      </c>
      <c r="S61">
        <f t="shared" ca="1" si="8"/>
        <v>1013.2373606807419</v>
      </c>
      <c r="T61">
        <f t="shared" ca="1" si="9"/>
        <v>1.1842093866700674</v>
      </c>
      <c r="U61">
        <f t="shared" si="10"/>
        <v>1.0025745217899316</v>
      </c>
      <c r="V61">
        <f t="shared" si="11"/>
        <v>1.8669623407930072</v>
      </c>
      <c r="W61">
        <f t="shared" ca="1" si="12"/>
        <v>1.0142980979359761</v>
      </c>
      <c r="X61" s="14">
        <f t="shared" ca="1" si="13"/>
        <v>4.7637092313460912E-3</v>
      </c>
      <c r="Y61" s="14">
        <f t="shared" ca="1" si="14"/>
        <v>1.512360039504484E-2</v>
      </c>
      <c r="Z61">
        <f t="shared" ca="1" si="15"/>
        <v>4.7373631882206895E-3</v>
      </c>
      <c r="AA61">
        <f t="shared" ca="1" si="16"/>
        <v>6.8043876255622011E-6</v>
      </c>
    </row>
    <row r="62" spans="1:27" x14ac:dyDescent="0.2">
      <c r="A62" t="s">
        <v>69</v>
      </c>
      <c r="B62">
        <v>610.85900000000004</v>
      </c>
      <c r="C62">
        <v>22.68</v>
      </c>
      <c r="D62">
        <v>21.69</v>
      </c>
      <c r="E62">
        <v>24.82</v>
      </c>
      <c r="F62">
        <v>23.5106</v>
      </c>
      <c r="G62">
        <v>30.197500000000002</v>
      </c>
      <c r="H62">
        <v>23.51</v>
      </c>
      <c r="I62">
        <v>22.91</v>
      </c>
      <c r="J62">
        <f t="shared" si="0"/>
        <v>10.180983333333334</v>
      </c>
      <c r="L62">
        <f t="shared" si="1"/>
        <v>0.794671052631579</v>
      </c>
      <c r="M62" s="14">
        <f t="shared" ca="1" si="2"/>
        <v>7.0028502099127006E-3</v>
      </c>
      <c r="N62" s="14">
        <f t="shared" si="3"/>
        <v>5.5649623477325985E-3</v>
      </c>
      <c r="O62" s="14">
        <f t="shared" si="4"/>
        <v>10.180983333333334</v>
      </c>
      <c r="P62">
        <f t="shared" si="5"/>
        <v>0.16693333333333449</v>
      </c>
      <c r="Q62">
        <f t="shared" ca="1" si="6"/>
        <v>6.2839062788226496E-3</v>
      </c>
      <c r="R62" s="14">
        <f t="shared" si="7"/>
        <v>296.89999999999998</v>
      </c>
      <c r="S62">
        <f t="shared" ca="1" si="8"/>
        <v>1013.9424150291401</v>
      </c>
      <c r="T62">
        <f t="shared" ca="1" si="9"/>
        <v>1.1842062600795586</v>
      </c>
      <c r="U62">
        <f t="shared" si="10"/>
        <v>1.0025745217899316</v>
      </c>
      <c r="V62">
        <f t="shared" si="11"/>
        <v>1.8669623407930072</v>
      </c>
      <c r="W62">
        <f t="shared" ca="1" si="12"/>
        <v>1.0143063381655661</v>
      </c>
      <c r="X62" s="14">
        <f t="shared" ca="1" si="13"/>
        <v>4.7641723102177054E-3</v>
      </c>
      <c r="Y62" s="14">
        <f t="shared" ca="1" si="14"/>
        <v>1.5125193433247785E-2</v>
      </c>
      <c r="Z62">
        <f t="shared" ca="1" si="15"/>
        <v>4.7378065949062135E-3</v>
      </c>
      <c r="AA62">
        <f t="shared" ca="1" si="16"/>
        <v>6.8124345961724846E-6</v>
      </c>
    </row>
    <row r="63" spans="1:27" x14ac:dyDescent="0.2">
      <c r="A63" t="s">
        <v>70</v>
      </c>
      <c r="B63">
        <v>620.875</v>
      </c>
      <c r="C63">
        <v>22.73</v>
      </c>
      <c r="D63">
        <v>21.71</v>
      </c>
      <c r="E63">
        <v>24.75</v>
      </c>
      <c r="F63">
        <v>23.4893</v>
      </c>
      <c r="G63">
        <v>30.200299999999999</v>
      </c>
      <c r="H63">
        <v>23.48</v>
      </c>
      <c r="I63">
        <v>23.06</v>
      </c>
      <c r="J63">
        <f t="shared" si="0"/>
        <v>10.347916666666666</v>
      </c>
      <c r="L63">
        <f t="shared" si="1"/>
        <v>0.79474473684210523</v>
      </c>
      <c r="M63" s="14">
        <f t="shared" ca="1" si="2"/>
        <v>6.9934742834819119E-3</v>
      </c>
      <c r="N63" s="14">
        <f t="shared" si="3"/>
        <v>5.5580268790378614E-3</v>
      </c>
      <c r="O63" s="14">
        <f t="shared" si="4"/>
        <v>10.347916666666666</v>
      </c>
      <c r="P63">
        <f t="shared" si="5"/>
        <v>0.16693333333333271</v>
      </c>
      <c r="Q63">
        <f t="shared" ca="1" si="6"/>
        <v>6.2757505812598867E-3</v>
      </c>
      <c r="R63" s="14">
        <f t="shared" si="7"/>
        <v>296.89</v>
      </c>
      <c r="S63">
        <f t="shared" ca="1" si="8"/>
        <v>1012.6396006555176</v>
      </c>
      <c r="T63">
        <f t="shared" ca="1" si="9"/>
        <v>1.1842519246920138</v>
      </c>
      <c r="U63">
        <f t="shared" si="10"/>
        <v>1.0025730372999242</v>
      </c>
      <c r="V63">
        <f t="shared" si="11"/>
        <v>1.8669583239402276</v>
      </c>
      <c r="W63">
        <f t="shared" ca="1" si="12"/>
        <v>1.0142896020865801</v>
      </c>
      <c r="X63" s="14">
        <f t="shared" ca="1" si="13"/>
        <v>4.7643560232155917E-3</v>
      </c>
      <c r="Y63" s="14">
        <f t="shared" ca="1" si="14"/>
        <v>1.4690607795957872E-2</v>
      </c>
      <c r="Z63">
        <f t="shared" ca="1" si="15"/>
        <v>4.738021969754226E-3</v>
      </c>
      <c r="AA63">
        <f t="shared" ca="1" si="16"/>
        <v>6.8011813386825917E-6</v>
      </c>
    </row>
    <row r="64" spans="1:27" x14ac:dyDescent="0.2">
      <c r="A64" t="s">
        <v>71</v>
      </c>
      <c r="B64">
        <v>630.89</v>
      </c>
      <c r="C64">
        <v>22.68</v>
      </c>
      <c r="D64">
        <v>21.73</v>
      </c>
      <c r="E64">
        <v>24.72</v>
      </c>
      <c r="F64">
        <v>23.4817</v>
      </c>
      <c r="G64">
        <v>30.204499999999999</v>
      </c>
      <c r="H64">
        <v>23.48</v>
      </c>
      <c r="I64">
        <v>23.03</v>
      </c>
      <c r="J64">
        <f t="shared" si="0"/>
        <v>10.514833333333334</v>
      </c>
      <c r="L64">
        <f t="shared" si="1"/>
        <v>0.79485526315789468</v>
      </c>
      <c r="M64" s="14">
        <f t="shared" ca="1" si="2"/>
        <v>6.9901319219903306E-3</v>
      </c>
      <c r="N64" s="14">
        <f t="shared" si="3"/>
        <v>5.5561431483620244E-3</v>
      </c>
      <c r="O64" s="14">
        <f t="shared" si="4"/>
        <v>10.514833333333334</v>
      </c>
      <c r="P64">
        <f t="shared" si="5"/>
        <v>0.16691666666666727</v>
      </c>
      <c r="Q64">
        <f t="shared" ca="1" si="6"/>
        <v>6.2731375351761775E-3</v>
      </c>
      <c r="R64" s="14">
        <f t="shared" si="7"/>
        <v>296.84999999999997</v>
      </c>
      <c r="S64">
        <f t="shared" ca="1" si="8"/>
        <v>1012.2221780682688</v>
      </c>
      <c r="T64">
        <f t="shared" ca="1" si="9"/>
        <v>1.1844133518828015</v>
      </c>
      <c r="U64">
        <f t="shared" si="10"/>
        <v>1.0025670995504503</v>
      </c>
      <c r="V64">
        <f t="shared" si="11"/>
        <v>1.866942257345314</v>
      </c>
      <c r="W64">
        <f t="shared" ca="1" si="12"/>
        <v>1.0142786851010097</v>
      </c>
      <c r="X64" s="14">
        <f t="shared" ca="1" si="13"/>
        <v>4.7645297205076969E-3</v>
      </c>
      <c r="Y64" s="14">
        <f t="shared" ca="1" si="14"/>
        <v>1.4449357210723266E-2</v>
      </c>
      <c r="Z64">
        <f t="shared" ca="1" si="15"/>
        <v>4.7382035831337243E-3</v>
      </c>
      <c r="AA64">
        <f t="shared" ca="1" si="16"/>
        <v>6.7945307453791751E-6</v>
      </c>
    </row>
    <row r="65" spans="1:27" x14ac:dyDescent="0.2">
      <c r="A65" t="s">
        <v>72</v>
      </c>
      <c r="B65">
        <v>640.89</v>
      </c>
      <c r="C65">
        <v>22.73</v>
      </c>
      <c r="D65">
        <v>21.78</v>
      </c>
      <c r="E65">
        <v>24.75</v>
      </c>
      <c r="F65">
        <v>23.468900000000001</v>
      </c>
      <c r="G65">
        <v>30.216799999999999</v>
      </c>
      <c r="H65">
        <v>23.48</v>
      </c>
      <c r="I65">
        <v>23.11</v>
      </c>
      <c r="J65">
        <f t="shared" si="0"/>
        <v>10.6815</v>
      </c>
      <c r="L65">
        <f t="shared" si="1"/>
        <v>0.79517894736842099</v>
      </c>
      <c r="M65" s="14">
        <f t="shared" ca="1" si="2"/>
        <v>6.9845062919348206E-3</v>
      </c>
      <c r="N65" s="14">
        <f t="shared" si="3"/>
        <v>5.5539323611088444E-3</v>
      </c>
      <c r="O65" s="14">
        <f t="shared" si="4"/>
        <v>10.6815</v>
      </c>
      <c r="P65">
        <f t="shared" si="5"/>
        <v>0.16666666666666607</v>
      </c>
      <c r="Q65">
        <f t="shared" ca="1" si="6"/>
        <v>6.2692193265218325E-3</v>
      </c>
      <c r="R65" s="14">
        <f t="shared" si="7"/>
        <v>296.89</v>
      </c>
      <c r="S65">
        <f t="shared" ca="1" si="8"/>
        <v>1011.5962550065351</v>
      </c>
      <c r="T65">
        <f t="shared" ca="1" si="9"/>
        <v>1.1842565516040908</v>
      </c>
      <c r="U65">
        <f t="shared" si="10"/>
        <v>1.0025730372999242</v>
      </c>
      <c r="V65">
        <f t="shared" si="11"/>
        <v>1.8669583239402276</v>
      </c>
      <c r="W65">
        <f t="shared" ca="1" si="12"/>
        <v>1.014277408506181</v>
      </c>
      <c r="X65" s="14">
        <f t="shared" ca="1" si="13"/>
        <v>4.7567638156097479E-3</v>
      </c>
      <c r="Y65" s="14">
        <f t="shared" ca="1" si="14"/>
        <v>1.4329293885044701E-2</v>
      </c>
      <c r="Z65">
        <f t="shared" ca="1" si="15"/>
        <v>4.7304909886240944E-3</v>
      </c>
      <c r="AA65">
        <f t="shared" ca="1" si="16"/>
        <v>6.7673170883328295E-6</v>
      </c>
    </row>
    <row r="66" spans="1:27" x14ac:dyDescent="0.2">
      <c r="A66" t="s">
        <v>73</v>
      </c>
      <c r="B66">
        <v>650.90599999999995</v>
      </c>
      <c r="C66">
        <v>22.78</v>
      </c>
      <c r="D66">
        <v>21.78</v>
      </c>
      <c r="E66">
        <v>24.75</v>
      </c>
      <c r="F66">
        <v>23.485299999999999</v>
      </c>
      <c r="G66">
        <v>30.21</v>
      </c>
      <c r="H66">
        <v>23.46</v>
      </c>
      <c r="I66">
        <v>23.16</v>
      </c>
      <c r="J66">
        <f t="shared" si="0"/>
        <v>10.848433333333332</v>
      </c>
      <c r="L66">
        <f t="shared" si="1"/>
        <v>0.79500000000000004</v>
      </c>
      <c r="M66" s="14">
        <f t="shared" ca="1" si="2"/>
        <v>6.9917149466860373E-3</v>
      </c>
      <c r="N66" s="14">
        <f t="shared" si="3"/>
        <v>5.5584133826154002E-3</v>
      </c>
      <c r="O66" s="14">
        <f t="shared" si="4"/>
        <v>10.848433333333332</v>
      </c>
      <c r="P66">
        <f t="shared" si="5"/>
        <v>0.16693333333333271</v>
      </c>
      <c r="Q66">
        <f t="shared" ca="1" si="6"/>
        <v>6.2750641646507187E-3</v>
      </c>
      <c r="R66" s="14">
        <f t="shared" si="7"/>
        <v>296.91499999999996</v>
      </c>
      <c r="S66">
        <f t="shared" ca="1" si="8"/>
        <v>1012.5299489660114</v>
      </c>
      <c r="T66">
        <f t="shared" ca="1" si="9"/>
        <v>1.1841526978792165</v>
      </c>
      <c r="U66">
        <f t="shared" si="10"/>
        <v>1.0025767485644199</v>
      </c>
      <c r="V66">
        <f t="shared" si="11"/>
        <v>1.8669683662252106</v>
      </c>
      <c r="W66">
        <f t="shared" ca="1" si="12"/>
        <v>1.0142920948558563</v>
      </c>
      <c r="X66" s="14">
        <f t="shared" ca="1" si="13"/>
        <v>4.7639568244865387E-3</v>
      </c>
      <c r="Y66" s="14">
        <f t="shared" ca="1" si="14"/>
        <v>1.4351169929514568E-2</v>
      </c>
      <c r="Z66">
        <f t="shared" ca="1" si="15"/>
        <v>4.7376231565314855E-3</v>
      </c>
      <c r="AA66">
        <f t="shared" ca="1" si="16"/>
        <v>6.7904426802338472E-6</v>
      </c>
    </row>
    <row r="67" spans="1:27" x14ac:dyDescent="0.2">
      <c r="A67" t="s">
        <v>74</v>
      </c>
      <c r="B67">
        <v>660.92100000000005</v>
      </c>
      <c r="C67">
        <v>22.88</v>
      </c>
      <c r="D67">
        <v>21.81</v>
      </c>
      <c r="E67">
        <v>24.75</v>
      </c>
      <c r="F67">
        <v>23.4834</v>
      </c>
      <c r="G67">
        <v>30.221499999999999</v>
      </c>
      <c r="H67">
        <v>23.43</v>
      </c>
      <c r="I67">
        <v>23.11</v>
      </c>
      <c r="J67">
        <f t="shared" ref="J67:J130" si="17">B67/60</f>
        <v>11.015350000000002</v>
      </c>
      <c r="L67">
        <f t="shared" ref="L67:L130" si="18">G67/38</f>
        <v>0.79530263157894732</v>
      </c>
      <c r="M67" s="14">
        <f t="shared" ref="M67:M130" ca="1" si="19">INDIRECT("Summary!$E$5")*0.0042*EXP(0.0629*$F67)</f>
        <v>6.9908794167608456E-3</v>
      </c>
      <c r="N67" s="14">
        <f t="shared" ref="N67:N130" si="20">($G67/100)*0.0042*EXP(0.0629*$F67)</f>
        <v>5.5598647972009974E-3</v>
      </c>
      <c r="O67" s="14">
        <f t="shared" ref="O67:O130" si="21">$B67/60</f>
        <v>11.015350000000002</v>
      </c>
      <c r="P67">
        <f t="shared" ref="P67:P130" si="22">O67-O66</f>
        <v>0.16691666666666904</v>
      </c>
      <c r="Q67">
        <f t="shared" ref="Q67:Q130" ca="1" si="23">(M67+N67)/2</f>
        <v>6.2753721069809219E-3</v>
      </c>
      <c r="R67" s="14">
        <f t="shared" ref="R67:R130" si="24">(($C67+$E67)/2)+273.15</f>
        <v>296.96499999999997</v>
      </c>
      <c r="S67">
        <f t="shared" ref="S67:S130" ca="1" si="25">(101325*Q67)/((18.01/28.97)+Q67)</f>
        <v>1012.5791412738279</v>
      </c>
      <c r="T67">
        <f t="shared" ref="T67:T130" ca="1" si="26">(101325-(0.378*S67))/(287.1*R67)</f>
        <v>1.1839531039802864</v>
      </c>
      <c r="U67">
        <f t="shared" ref="U67:U130" si="27">(28.088+(0.00197*R67)+(0.48*10^(-5)*R67*R67)-(1.965*10^(-9)*R67*R67*R67))/28.97</f>
        <v>1.0025841714881691</v>
      </c>
      <c r="V67">
        <f t="shared" ref="V67:V130" si="28">(32.218+(0.00192*R67)+(1.055*10^(-5)*R67*R67)-(3.593*10^(-9)*R67*R67*R67))/18.01</f>
        <v>1.8669884523254647</v>
      </c>
      <c r="W67">
        <f t="shared" ref="W67:W130" ca="1" si="29">U67+(V67*Q67)</f>
        <v>1.0143002187459478</v>
      </c>
      <c r="X67" s="14">
        <f t="shared" ref="X67:X130" ca="1" si="30">(P67*INDIRECT("Summary!$E$4")*T67)/1000</f>
        <v>4.7626782851057006E-3</v>
      </c>
      <c r="Y67" s="14">
        <f t="shared" ref="Y67:Y130" ca="1" si="31">X67*W67*($E67-$D67)</f>
        <v>1.4202509741613911E-2</v>
      </c>
      <c r="Z67">
        <f t="shared" ref="Z67:Z130" ca="1" si="32">X67/(1+N67)</f>
        <v>4.7363448481172491E-3</v>
      </c>
      <c r="AA67">
        <f t="shared" ref="AA67:AA130" ca="1" si="33">Z67*(M67-N67)</f>
        <v>6.7777787209327523E-6</v>
      </c>
    </row>
    <row r="68" spans="1:27" x14ac:dyDescent="0.2">
      <c r="A68" t="s">
        <v>75</v>
      </c>
      <c r="B68">
        <v>670.93700000000001</v>
      </c>
      <c r="C68">
        <v>22.66</v>
      </c>
      <c r="D68">
        <v>21.83</v>
      </c>
      <c r="E68">
        <v>24.7</v>
      </c>
      <c r="F68">
        <v>23.4725</v>
      </c>
      <c r="G68">
        <v>30.2164</v>
      </c>
      <c r="H68">
        <v>23.43</v>
      </c>
      <c r="I68">
        <v>23.18</v>
      </c>
      <c r="J68">
        <f t="shared" si="17"/>
        <v>11.182283333333334</v>
      </c>
      <c r="L68">
        <f t="shared" si="18"/>
        <v>0.79516842105263164</v>
      </c>
      <c r="M68" s="14">
        <f t="shared" ca="1" si="19"/>
        <v>6.9860880426186192E-3</v>
      </c>
      <c r="N68" s="14">
        <f t="shared" si="20"/>
        <v>5.5551165981837167E-3</v>
      </c>
      <c r="O68" s="14">
        <f t="shared" si="21"/>
        <v>11.182283333333334</v>
      </c>
      <c r="P68">
        <f t="shared" si="22"/>
        <v>0.16693333333333271</v>
      </c>
      <c r="Q68">
        <f t="shared" ca="1" si="23"/>
        <v>6.2706023204011675E-3</v>
      </c>
      <c r="R68" s="14">
        <f t="shared" si="24"/>
        <v>296.83</v>
      </c>
      <c r="S68">
        <f t="shared" ca="1" si="25"/>
        <v>1011.8171853689933</v>
      </c>
      <c r="T68">
        <f t="shared" ca="1" si="26"/>
        <v>1.1844949524159871</v>
      </c>
      <c r="U68">
        <f t="shared" si="27"/>
        <v>1.0025641308020521</v>
      </c>
      <c r="V68">
        <f t="shared" si="28"/>
        <v>1.8669342245375977</v>
      </c>
      <c r="W68">
        <f t="shared" ca="1" si="29"/>
        <v>1.0142709328824739</v>
      </c>
      <c r="X68" s="14">
        <f t="shared" ca="1" si="30"/>
        <v>4.7653337464317247E-3</v>
      </c>
      <c r="Y68" s="14">
        <f t="shared" ca="1" si="31"/>
        <v>1.3871684377885272E-2</v>
      </c>
      <c r="Z68">
        <f t="shared" ca="1" si="32"/>
        <v>4.7390080044075146E-3</v>
      </c>
      <c r="AA68">
        <f t="shared" ca="1" si="33"/>
        <v>6.781385129255586E-6</v>
      </c>
    </row>
    <row r="69" spans="1:27" x14ac:dyDescent="0.2">
      <c r="A69" t="s">
        <v>76</v>
      </c>
      <c r="B69">
        <v>680.95299999999997</v>
      </c>
      <c r="C69">
        <v>22.88</v>
      </c>
      <c r="D69">
        <v>21.83</v>
      </c>
      <c r="E69">
        <v>24.72</v>
      </c>
      <c r="F69">
        <v>23.452200000000001</v>
      </c>
      <c r="G69">
        <v>30.2256</v>
      </c>
      <c r="H69">
        <v>23.41</v>
      </c>
      <c r="I69">
        <v>23.16</v>
      </c>
      <c r="J69">
        <f t="shared" si="17"/>
        <v>11.349216666666667</v>
      </c>
      <c r="L69">
        <f t="shared" si="18"/>
        <v>0.79541052631578946</v>
      </c>
      <c r="M69" s="14">
        <f t="shared" ca="1" si="19"/>
        <v>6.977173409004952E-3</v>
      </c>
      <c r="N69" s="14">
        <f t="shared" si="20"/>
        <v>5.5497171734531598E-3</v>
      </c>
      <c r="O69" s="14">
        <f t="shared" si="21"/>
        <v>11.349216666666667</v>
      </c>
      <c r="P69">
        <f t="shared" si="22"/>
        <v>0.16693333333333271</v>
      </c>
      <c r="Q69">
        <f t="shared" ca="1" si="23"/>
        <v>6.2634452912290559E-3</v>
      </c>
      <c r="R69" s="14">
        <f t="shared" si="24"/>
        <v>296.95</v>
      </c>
      <c r="S69">
        <f t="shared" ca="1" si="25"/>
        <v>1010.6738545038158</v>
      </c>
      <c r="T69">
        <f t="shared" ca="1" si="26"/>
        <v>1.1840213573043996</v>
      </c>
      <c r="U69">
        <f t="shared" si="27"/>
        <v>1.0025819445557804</v>
      </c>
      <c r="V69">
        <f t="shared" si="28"/>
        <v>1.8669824262811545</v>
      </c>
      <c r="W69">
        <f t="shared" ca="1" si="29"/>
        <v>1.0142756868424785</v>
      </c>
      <c r="X69" s="14">
        <f t="shared" ca="1" si="30"/>
        <v>4.7634284290955977E-3</v>
      </c>
      <c r="Y69" s="14">
        <f t="shared" ca="1" si="31"/>
        <v>1.3962831664356728E-2</v>
      </c>
      <c r="Z69">
        <f t="shared" ca="1" si="32"/>
        <v>4.7371386493801045E-3</v>
      </c>
      <c r="AA69">
        <f t="shared" ca="1" si="33"/>
        <v>6.7620581037310252E-6</v>
      </c>
    </row>
    <row r="70" spans="1:27" x14ac:dyDescent="0.2">
      <c r="A70" t="s">
        <v>77</v>
      </c>
      <c r="B70">
        <v>690.96799999999996</v>
      </c>
      <c r="C70">
        <v>22.73</v>
      </c>
      <c r="D70">
        <v>21.88</v>
      </c>
      <c r="E70">
        <v>24.55</v>
      </c>
      <c r="F70">
        <v>23.447500000000002</v>
      </c>
      <c r="G70">
        <v>30.227499999999999</v>
      </c>
      <c r="H70">
        <v>23.43</v>
      </c>
      <c r="I70">
        <v>23.18</v>
      </c>
      <c r="J70">
        <f t="shared" si="17"/>
        <v>11.516133333333332</v>
      </c>
      <c r="L70">
        <f t="shared" si="18"/>
        <v>0.79546052631578945</v>
      </c>
      <c r="M70" s="14">
        <f t="shared" ca="1" si="19"/>
        <v>6.9751110520923556E-3</v>
      </c>
      <c r="N70" s="14">
        <f t="shared" si="20"/>
        <v>5.5484255086084644E-3</v>
      </c>
      <c r="O70" s="14">
        <f t="shared" si="21"/>
        <v>11.516133333333332</v>
      </c>
      <c r="P70">
        <f t="shared" si="22"/>
        <v>0.16691666666666549</v>
      </c>
      <c r="Q70">
        <f t="shared" ca="1" si="23"/>
        <v>6.2617682803504104E-3</v>
      </c>
      <c r="R70" s="14">
        <f t="shared" si="24"/>
        <v>296.78999999999996</v>
      </c>
      <c r="S70">
        <f t="shared" ca="1" si="25"/>
        <v>1010.4059493120193</v>
      </c>
      <c r="T70">
        <f t="shared" ca="1" si="26"/>
        <v>1.1846608537328758</v>
      </c>
      <c r="U70">
        <f t="shared" si="27"/>
        <v>1.00255819355795</v>
      </c>
      <c r="V70">
        <f t="shared" si="28"/>
        <v>1.8669181599016924</v>
      </c>
      <c r="W70">
        <f t="shared" ca="1" si="29"/>
        <v>1.0142484024736325</v>
      </c>
      <c r="X70" s="14">
        <f t="shared" ca="1" si="30"/>
        <v>4.7655253441374248E-3</v>
      </c>
      <c r="Y70" s="14">
        <f t="shared" ca="1" si="31"/>
        <v>1.2905248667528114E-2</v>
      </c>
      <c r="Z70">
        <f t="shared" ca="1" si="32"/>
        <v>4.7392300790755175E-3</v>
      </c>
      <c r="AA70">
        <f t="shared" ca="1" si="33"/>
        <v>6.7613910410610594E-6</v>
      </c>
    </row>
    <row r="71" spans="1:27" x14ac:dyDescent="0.2">
      <c r="A71" t="s">
        <v>78</v>
      </c>
      <c r="B71">
        <v>700.96799999999996</v>
      </c>
      <c r="C71">
        <v>22.71</v>
      </c>
      <c r="D71">
        <v>21.81</v>
      </c>
      <c r="E71">
        <v>24.58</v>
      </c>
      <c r="F71">
        <v>23.453399999999998</v>
      </c>
      <c r="G71">
        <v>30.235800000000001</v>
      </c>
      <c r="H71">
        <v>23.38</v>
      </c>
      <c r="I71">
        <v>23.16</v>
      </c>
      <c r="J71">
        <f t="shared" si="17"/>
        <v>11.682799999999999</v>
      </c>
      <c r="L71">
        <f t="shared" si="18"/>
        <v>0.79567894736842104</v>
      </c>
      <c r="M71" s="14">
        <f t="shared" ca="1" si="19"/>
        <v>6.9777000659296444E-3</v>
      </c>
      <c r="N71" s="14">
        <f t="shared" si="20"/>
        <v>5.5520090435114619E-3</v>
      </c>
      <c r="O71" s="14">
        <f t="shared" si="21"/>
        <v>11.682799999999999</v>
      </c>
      <c r="P71">
        <f t="shared" si="22"/>
        <v>0.16666666666666607</v>
      </c>
      <c r="Q71">
        <f t="shared" ca="1" si="23"/>
        <v>6.2648545547205527E-3</v>
      </c>
      <c r="R71" s="14">
        <f t="shared" si="24"/>
        <v>296.79499999999996</v>
      </c>
      <c r="S71">
        <f t="shared" ca="1" si="25"/>
        <v>1010.8989855123103</v>
      </c>
      <c r="T71">
        <f t="shared" ca="1" si="26"/>
        <v>1.1846387090106278</v>
      </c>
      <c r="U71">
        <f t="shared" si="27"/>
        <v>1.0025589356950364</v>
      </c>
      <c r="V71">
        <f t="shared" si="28"/>
        <v>1.8669201679097549</v>
      </c>
      <c r="W71">
        <f t="shared" ca="1" si="29"/>
        <v>1.0142549190122654</v>
      </c>
      <c r="X71" s="14">
        <f t="shared" ca="1" si="30"/>
        <v>4.758298814526005E-3</v>
      </c>
      <c r="Y71" s="14">
        <f t="shared" ca="1" si="31"/>
        <v>1.336837450117415E-2</v>
      </c>
      <c r="Z71">
        <f t="shared" ca="1" si="32"/>
        <v>4.7320265602692532E-3</v>
      </c>
      <c r="AA71">
        <f t="shared" ca="1" si="33"/>
        <v>6.7464077848202673E-6</v>
      </c>
    </row>
    <row r="72" spans="1:27" x14ac:dyDescent="0.2">
      <c r="A72" t="s">
        <v>79</v>
      </c>
      <c r="B72">
        <v>710.98400000000004</v>
      </c>
      <c r="C72">
        <v>22.73</v>
      </c>
      <c r="D72">
        <v>21.76</v>
      </c>
      <c r="E72">
        <v>24.5</v>
      </c>
      <c r="F72">
        <v>23.433399999999999</v>
      </c>
      <c r="G72">
        <v>30.222300000000001</v>
      </c>
      <c r="H72">
        <v>23.33</v>
      </c>
      <c r="I72">
        <v>23.13</v>
      </c>
      <c r="J72">
        <f t="shared" si="17"/>
        <v>11.849733333333335</v>
      </c>
      <c r="L72">
        <f t="shared" si="18"/>
        <v>0.79532368421052635</v>
      </c>
      <c r="M72" s="14">
        <f t="shared" ca="1" si="19"/>
        <v>6.9689276382606195E-3</v>
      </c>
      <c r="N72" s="14">
        <f t="shared" si="20"/>
        <v>5.5425532042579981E-3</v>
      </c>
      <c r="O72" s="14">
        <f t="shared" si="21"/>
        <v>11.849733333333335</v>
      </c>
      <c r="P72">
        <f t="shared" si="22"/>
        <v>0.16693333333333626</v>
      </c>
      <c r="Q72">
        <f t="shared" ca="1" si="23"/>
        <v>6.2557404212593088E-3</v>
      </c>
      <c r="R72" s="14">
        <f t="shared" si="24"/>
        <v>296.76499999999999</v>
      </c>
      <c r="S72">
        <f t="shared" ca="1" si="25"/>
        <v>1009.4429772874628</v>
      </c>
      <c r="T72">
        <f t="shared" ca="1" si="26"/>
        <v>1.1847649239035392</v>
      </c>
      <c r="U72">
        <f t="shared" si="27"/>
        <v>1.0025544829514903</v>
      </c>
      <c r="V72">
        <f t="shared" si="28"/>
        <v>1.8669081201675011</v>
      </c>
      <c r="W72">
        <f t="shared" ca="1" si="29"/>
        <v>1.0142333755415993</v>
      </c>
      <c r="X72" s="14">
        <f t="shared" ca="1" si="30"/>
        <v>4.7664198669235859E-3</v>
      </c>
      <c r="Y72" s="14">
        <f t="shared" ca="1" si="31"/>
        <v>1.3245878183806944E-2</v>
      </c>
      <c r="Z72">
        <f t="shared" ca="1" si="32"/>
        <v>4.7401473480509909E-3</v>
      </c>
      <c r="AA72">
        <f t="shared" ca="1" si="33"/>
        <v>6.7612249906652588E-6</v>
      </c>
    </row>
    <row r="73" spans="1:27" x14ac:dyDescent="0.2">
      <c r="A73" t="s">
        <v>80</v>
      </c>
      <c r="B73">
        <v>721</v>
      </c>
      <c r="C73">
        <v>22.76</v>
      </c>
      <c r="D73">
        <v>21.78</v>
      </c>
      <c r="E73">
        <v>24.5</v>
      </c>
      <c r="F73">
        <v>23.406400000000001</v>
      </c>
      <c r="G73">
        <v>30.2331</v>
      </c>
      <c r="H73">
        <v>23.33</v>
      </c>
      <c r="I73">
        <v>23.11</v>
      </c>
      <c r="J73">
        <f t="shared" si="17"/>
        <v>12.016666666666667</v>
      </c>
      <c r="L73">
        <f t="shared" si="18"/>
        <v>0.79560789473684213</v>
      </c>
      <c r="M73" s="14">
        <f t="shared" ca="1" si="19"/>
        <v>6.9571023527359964E-3</v>
      </c>
      <c r="N73" s="14">
        <f t="shared" si="20"/>
        <v>5.5351255563290177E-3</v>
      </c>
      <c r="O73" s="14">
        <f t="shared" si="21"/>
        <v>12.016666666666667</v>
      </c>
      <c r="P73">
        <f t="shared" si="22"/>
        <v>0.16693333333333271</v>
      </c>
      <c r="Q73">
        <f t="shared" ca="1" si="23"/>
        <v>6.246113954532507E-3</v>
      </c>
      <c r="R73" s="14">
        <f t="shared" si="24"/>
        <v>296.77999999999997</v>
      </c>
      <c r="S73">
        <f t="shared" ca="1" si="25"/>
        <v>1007.9050764975718</v>
      </c>
      <c r="T73">
        <f t="shared" ca="1" si="26"/>
        <v>1.1847118655724458</v>
      </c>
      <c r="U73">
        <f t="shared" si="27"/>
        <v>1.0025567092995711</v>
      </c>
      <c r="V73">
        <f t="shared" si="28"/>
        <v>1.8669141439467909</v>
      </c>
      <c r="W73">
        <f t="shared" ca="1" si="29"/>
        <v>1.0142176677859913</v>
      </c>
      <c r="X73" s="14">
        <f t="shared" ca="1" si="30"/>
        <v>4.7662064083053854E-3</v>
      </c>
      <c r="Y73" s="14">
        <f t="shared" ca="1" si="31"/>
        <v>1.3148400433521319E-2</v>
      </c>
      <c r="Z73">
        <f t="shared" ca="1" si="32"/>
        <v>4.7399700787860623E-3</v>
      </c>
      <c r="AA73">
        <f t="shared" ca="1" si="33"/>
        <v>6.7401274676971393E-6</v>
      </c>
    </row>
    <row r="74" spans="1:27" x14ac:dyDescent="0.2">
      <c r="A74" t="s">
        <v>81</v>
      </c>
      <c r="B74">
        <v>731.01499999999999</v>
      </c>
      <c r="C74">
        <v>22.63</v>
      </c>
      <c r="D74">
        <v>21.83</v>
      </c>
      <c r="E74">
        <v>24.45</v>
      </c>
      <c r="F74">
        <v>23.422599999999999</v>
      </c>
      <c r="G74">
        <v>30.225899999999999</v>
      </c>
      <c r="H74">
        <v>23.38</v>
      </c>
      <c r="I74">
        <v>23.31</v>
      </c>
      <c r="J74">
        <f t="shared" si="17"/>
        <v>12.183583333333333</v>
      </c>
      <c r="L74">
        <f t="shared" si="18"/>
        <v>0.79541842105263161</v>
      </c>
      <c r="M74" s="14">
        <f t="shared" ca="1" si="19"/>
        <v>6.9641951139685935E-3</v>
      </c>
      <c r="N74" s="14">
        <f t="shared" si="20"/>
        <v>5.5394490814553504E-3</v>
      </c>
      <c r="O74" s="14">
        <f t="shared" si="21"/>
        <v>12.183583333333333</v>
      </c>
      <c r="P74">
        <f t="shared" si="22"/>
        <v>0.16691666666666549</v>
      </c>
      <c r="Q74">
        <f t="shared" ca="1" si="23"/>
        <v>6.251822097711972E-3</v>
      </c>
      <c r="R74" s="14">
        <f t="shared" si="24"/>
        <v>296.69</v>
      </c>
      <c r="S74">
        <f t="shared" ca="1" si="25"/>
        <v>1008.817001187332</v>
      </c>
      <c r="T74">
        <f t="shared" ca="1" si="26"/>
        <v>1.1850671974498428</v>
      </c>
      <c r="U74">
        <f t="shared" si="27"/>
        <v>1.002543351921894</v>
      </c>
      <c r="V74">
        <f t="shared" si="28"/>
        <v>1.8668780040262891</v>
      </c>
      <c r="W74">
        <f t="shared" ca="1" si="29"/>
        <v>1.0142147410811979</v>
      </c>
      <c r="X74" s="14">
        <f t="shared" ca="1" si="30"/>
        <v>4.76715993962147E-3</v>
      </c>
      <c r="Y74" s="14">
        <f t="shared" ca="1" si="31"/>
        <v>1.2667500575702328E-2</v>
      </c>
      <c r="Z74">
        <f t="shared" ca="1" si="32"/>
        <v>4.7408979766792808E-3</v>
      </c>
      <c r="AA74">
        <f t="shared" ca="1" si="33"/>
        <v>6.7545755828238677E-6</v>
      </c>
    </row>
    <row r="75" spans="1:27" x14ac:dyDescent="0.2">
      <c r="A75" t="s">
        <v>82</v>
      </c>
      <c r="B75">
        <v>741.03099999999995</v>
      </c>
      <c r="C75">
        <v>22.73</v>
      </c>
      <c r="D75">
        <v>21.81</v>
      </c>
      <c r="E75">
        <v>24.43</v>
      </c>
      <c r="F75">
        <v>23.401700000000002</v>
      </c>
      <c r="G75">
        <v>30.230899999999998</v>
      </c>
      <c r="H75">
        <v>23.43</v>
      </c>
      <c r="I75">
        <v>23.21</v>
      </c>
      <c r="J75">
        <f t="shared" si="17"/>
        <v>12.350516666666666</v>
      </c>
      <c r="L75">
        <f t="shared" si="18"/>
        <v>0.79554999999999998</v>
      </c>
      <c r="M75" s="14">
        <f t="shared" ca="1" si="19"/>
        <v>6.9550459285527737E-3</v>
      </c>
      <c r="N75" s="14">
        <f t="shared" si="20"/>
        <v>5.5330867884601578E-3</v>
      </c>
      <c r="O75" s="14">
        <f t="shared" si="21"/>
        <v>12.350516666666666</v>
      </c>
      <c r="P75">
        <f t="shared" si="22"/>
        <v>0.16693333333333271</v>
      </c>
      <c r="Q75">
        <f t="shared" ca="1" si="23"/>
        <v>6.2440663585064653E-3</v>
      </c>
      <c r="R75" s="14">
        <f t="shared" si="24"/>
        <v>296.72999999999996</v>
      </c>
      <c r="S75">
        <f t="shared" ca="1" si="25"/>
        <v>1007.577951480667</v>
      </c>
      <c r="T75">
        <f t="shared" ca="1" si="26"/>
        <v>1.1849129449738987</v>
      </c>
      <c r="U75">
        <f t="shared" si="27"/>
        <v>1.00254928832358</v>
      </c>
      <c r="V75">
        <f t="shared" si="28"/>
        <v>1.866894065396798</v>
      </c>
      <c r="W75">
        <f t="shared" ca="1" si="29"/>
        <v>1.0142062987522196</v>
      </c>
      <c r="X75" s="14">
        <f t="shared" ca="1" si="30"/>
        <v>4.7670153695048411E-3</v>
      </c>
      <c r="Y75" s="14">
        <f t="shared" ca="1" si="31"/>
        <v>1.2667010976681183E-2</v>
      </c>
      <c r="Z75">
        <f t="shared" ca="1" si="32"/>
        <v>4.7407841990859375E-3</v>
      </c>
      <c r="AA75">
        <f t="shared" ca="1" si="33"/>
        <v>6.7412014230969003E-6</v>
      </c>
    </row>
    <row r="76" spans="1:27" x14ac:dyDescent="0.2">
      <c r="A76" t="s">
        <v>83</v>
      </c>
      <c r="B76">
        <v>751.03099999999995</v>
      </c>
      <c r="C76">
        <v>22.73</v>
      </c>
      <c r="D76">
        <v>21.83</v>
      </c>
      <c r="E76">
        <v>24.45</v>
      </c>
      <c r="F76">
        <v>23.424900000000001</v>
      </c>
      <c r="G76">
        <v>30.230599999999999</v>
      </c>
      <c r="H76">
        <v>23.48</v>
      </c>
      <c r="I76">
        <v>23.13</v>
      </c>
      <c r="J76">
        <f t="shared" si="17"/>
        <v>12.517183333333332</v>
      </c>
      <c r="L76">
        <f t="shared" si="18"/>
        <v>0.79554210526315783</v>
      </c>
      <c r="M76" s="14">
        <f t="shared" ca="1" si="19"/>
        <v>6.9652026969574902E-3</v>
      </c>
      <c r="N76" s="14">
        <f t="shared" si="20"/>
        <v>5.5411120171221864E-3</v>
      </c>
      <c r="O76" s="14">
        <f t="shared" si="21"/>
        <v>12.517183333333332</v>
      </c>
      <c r="P76">
        <f t="shared" si="22"/>
        <v>0.16666666666666607</v>
      </c>
      <c r="Q76">
        <f t="shared" ca="1" si="23"/>
        <v>6.2531573570398383E-3</v>
      </c>
      <c r="R76" s="14">
        <f t="shared" si="24"/>
        <v>296.73999999999995</v>
      </c>
      <c r="S76">
        <f t="shared" ca="1" si="25"/>
        <v>1009.0303178915165</v>
      </c>
      <c r="T76">
        <f t="shared" ca="1" si="26"/>
        <v>1.1848665699115224</v>
      </c>
      <c r="U76">
        <f t="shared" si="27"/>
        <v>1.0025507724766567</v>
      </c>
      <c r="V76">
        <f t="shared" si="28"/>
        <v>1.8668980809435243</v>
      </c>
      <c r="W76">
        <f t="shared" ca="1" si="29"/>
        <v>1.0142247799463522</v>
      </c>
      <c r="X76" s="14">
        <f t="shared" ca="1" si="30"/>
        <v>4.7592140558112648E-3</v>
      </c>
      <c r="Y76" s="14">
        <f t="shared" ca="1" si="31"/>
        <v>1.2646511610598652E-2</v>
      </c>
      <c r="Z76">
        <f t="shared" ca="1" si="32"/>
        <v>4.732988038911954E-3</v>
      </c>
      <c r="AA76">
        <f t="shared" ca="1" si="33"/>
        <v>6.7402041539864855E-6</v>
      </c>
    </row>
    <row r="77" spans="1:27" x14ac:dyDescent="0.2">
      <c r="A77" t="s">
        <v>84</v>
      </c>
      <c r="B77">
        <v>761.04600000000005</v>
      </c>
      <c r="C77">
        <v>22.76</v>
      </c>
      <c r="D77">
        <v>21.78</v>
      </c>
      <c r="E77">
        <v>24.38</v>
      </c>
      <c r="F77">
        <v>23.4206</v>
      </c>
      <c r="G77">
        <v>30.218299999999999</v>
      </c>
      <c r="H77">
        <v>23.51</v>
      </c>
      <c r="I77">
        <v>23.08</v>
      </c>
      <c r="J77">
        <f t="shared" si="17"/>
        <v>12.684100000000001</v>
      </c>
      <c r="L77">
        <f t="shared" si="18"/>
        <v>0.79521842105263152</v>
      </c>
      <c r="M77" s="14">
        <f t="shared" ca="1" si="19"/>
        <v>6.9633190733273667E-3</v>
      </c>
      <c r="N77" s="14">
        <f t="shared" si="20"/>
        <v>5.5373595987770613E-3</v>
      </c>
      <c r="O77" s="14">
        <f t="shared" si="21"/>
        <v>12.684100000000001</v>
      </c>
      <c r="P77">
        <f t="shared" si="22"/>
        <v>0.16691666666666904</v>
      </c>
      <c r="Q77">
        <f t="shared" ca="1" si="23"/>
        <v>6.2503393360522144E-3</v>
      </c>
      <c r="R77" s="14">
        <f t="shared" si="24"/>
        <v>296.71999999999997</v>
      </c>
      <c r="S77">
        <f t="shared" ca="1" si="25"/>
        <v>1008.5801189254122</v>
      </c>
      <c r="T77">
        <f t="shared" ca="1" si="26"/>
        <v>1.1849484318347121</v>
      </c>
      <c r="U77">
        <f t="shared" si="27"/>
        <v>1.002547804191565</v>
      </c>
      <c r="V77">
        <f t="shared" si="28"/>
        <v>1.8668900499317098</v>
      </c>
      <c r="W77">
        <f t="shared" ca="1" si="29"/>
        <v>1.0142165005067376</v>
      </c>
      <c r="X77" s="14">
        <f t="shared" ca="1" si="30"/>
        <v>4.7666821821712993E-3</v>
      </c>
      <c r="Y77" s="14">
        <f t="shared" ca="1" si="31"/>
        <v>1.2569564076756936E-2</v>
      </c>
      <c r="Z77">
        <f t="shared" ca="1" si="32"/>
        <v>4.7404327016484695E-3</v>
      </c>
      <c r="AA77">
        <f t="shared" ca="1" si="33"/>
        <v>6.7596649243837365E-6</v>
      </c>
    </row>
    <row r="78" spans="1:27" x14ac:dyDescent="0.2">
      <c r="A78" t="s">
        <v>85</v>
      </c>
      <c r="B78">
        <v>771.06200000000001</v>
      </c>
      <c r="C78">
        <v>22.73</v>
      </c>
      <c r="D78">
        <v>21.78</v>
      </c>
      <c r="E78">
        <v>24.36</v>
      </c>
      <c r="F78">
        <v>23.4038</v>
      </c>
      <c r="G78">
        <v>30.232199999999999</v>
      </c>
      <c r="H78">
        <v>23.46</v>
      </c>
      <c r="I78">
        <v>23.11</v>
      </c>
      <c r="J78">
        <f t="shared" si="17"/>
        <v>12.851033333333334</v>
      </c>
      <c r="L78">
        <f t="shared" si="18"/>
        <v>0.79558421052631578</v>
      </c>
      <c r="M78" s="14">
        <f t="shared" ca="1" si="19"/>
        <v>6.9559646812471622E-3</v>
      </c>
      <c r="N78" s="14">
        <f t="shared" si="20"/>
        <v>5.5340556693789589E-3</v>
      </c>
      <c r="O78" s="14">
        <f t="shared" si="21"/>
        <v>12.851033333333334</v>
      </c>
      <c r="P78">
        <f t="shared" si="22"/>
        <v>0.16693333333333271</v>
      </c>
      <c r="Q78">
        <f t="shared" ca="1" si="23"/>
        <v>6.2450101753130606E-3</v>
      </c>
      <c r="R78" s="14">
        <f t="shared" si="24"/>
        <v>296.69499999999999</v>
      </c>
      <c r="S78">
        <f t="shared" ca="1" si="25"/>
        <v>1007.728736414613</v>
      </c>
      <c r="T78">
        <f t="shared" ca="1" si="26"/>
        <v>1.1850520556008242</v>
      </c>
      <c r="U78">
        <f t="shared" si="27"/>
        <v>1.0025440939536752</v>
      </c>
      <c r="V78">
        <f t="shared" si="28"/>
        <v>1.8668800116261663</v>
      </c>
      <c r="W78">
        <f t="shared" ca="1" si="29"/>
        <v>1.0142027786223691</v>
      </c>
      <c r="X78" s="14">
        <f t="shared" ca="1" si="30"/>
        <v>4.7675750245406209E-3</v>
      </c>
      <c r="Y78" s="14">
        <f t="shared" ca="1" si="31"/>
        <v>1.2475042619923637E-2</v>
      </c>
      <c r="Z78">
        <f t="shared" ca="1" si="32"/>
        <v>4.7413362060292124E-3</v>
      </c>
      <c r="AA78">
        <f t="shared" ca="1" si="33"/>
        <v>6.7417486796499337E-6</v>
      </c>
    </row>
    <row r="79" spans="1:27" x14ac:dyDescent="0.2">
      <c r="A79" t="s">
        <v>86</v>
      </c>
      <c r="B79">
        <v>781.07799999999997</v>
      </c>
      <c r="C79">
        <v>22.78</v>
      </c>
      <c r="D79">
        <v>21.81</v>
      </c>
      <c r="E79">
        <v>24.28</v>
      </c>
      <c r="F79">
        <v>23.412400000000002</v>
      </c>
      <c r="G79">
        <v>30.227799999999998</v>
      </c>
      <c r="H79">
        <v>23.48</v>
      </c>
      <c r="I79">
        <v>23.11</v>
      </c>
      <c r="J79">
        <f t="shared" si="17"/>
        <v>13.017966666666666</v>
      </c>
      <c r="L79">
        <f t="shared" si="18"/>
        <v>0.79546842105263149</v>
      </c>
      <c r="M79" s="14">
        <f t="shared" ca="1" si="19"/>
        <v>6.9597284586789395E-3</v>
      </c>
      <c r="N79" s="14">
        <f t="shared" si="20"/>
        <v>5.5362442079804003E-3</v>
      </c>
      <c r="O79" s="14">
        <f t="shared" si="21"/>
        <v>13.017966666666666</v>
      </c>
      <c r="P79">
        <f t="shared" si="22"/>
        <v>0.16693333333333271</v>
      </c>
      <c r="Q79">
        <f t="shared" ca="1" si="23"/>
        <v>6.2479863333296699E-3</v>
      </c>
      <c r="R79" s="14">
        <f t="shared" si="24"/>
        <v>296.67999999999995</v>
      </c>
      <c r="S79">
        <f t="shared" ca="1" si="25"/>
        <v>1008.2042068505299</v>
      </c>
      <c r="T79">
        <f t="shared" ca="1" si="26"/>
        <v>1.18510986121496</v>
      </c>
      <c r="U79">
        <f t="shared" si="27"/>
        <v>1.0025418678741296</v>
      </c>
      <c r="V79">
        <f t="shared" si="28"/>
        <v>1.8668739888877672</v>
      </c>
      <c r="W79">
        <f t="shared" ca="1" si="29"/>
        <v>1.014206071042749</v>
      </c>
      <c r="X79" s="14">
        <f t="shared" ca="1" si="30"/>
        <v>4.7678075819214804E-3</v>
      </c>
      <c r="Y79" s="14">
        <f t="shared" ca="1" si="31"/>
        <v>1.1943782306016594E-2</v>
      </c>
      <c r="Z79">
        <f t="shared" ca="1" si="32"/>
        <v>4.7415571635380342E-3</v>
      </c>
      <c r="AA79">
        <f t="shared" ca="1" si="33"/>
        <v>6.7495319460832294E-6</v>
      </c>
    </row>
    <row r="80" spans="1:27" x14ac:dyDescent="0.2">
      <c r="A80" t="s">
        <v>87</v>
      </c>
      <c r="B80">
        <v>791.09299999999996</v>
      </c>
      <c r="C80">
        <v>22.83</v>
      </c>
      <c r="D80">
        <v>21.81</v>
      </c>
      <c r="E80">
        <v>24.31</v>
      </c>
      <c r="F80">
        <v>23.404800000000002</v>
      </c>
      <c r="G80">
        <v>30.222100000000001</v>
      </c>
      <c r="H80">
        <v>23.46</v>
      </c>
      <c r="I80">
        <v>23.11</v>
      </c>
      <c r="J80">
        <f t="shared" si="17"/>
        <v>13.184883333333334</v>
      </c>
      <c r="L80">
        <f t="shared" si="18"/>
        <v>0.79531842105263162</v>
      </c>
      <c r="M80" s="14">
        <f t="shared" ca="1" si="19"/>
        <v>6.956402225186226E-3</v>
      </c>
      <c r="N80" s="14">
        <f t="shared" si="20"/>
        <v>5.5325548339421222E-3</v>
      </c>
      <c r="O80" s="14">
        <f t="shared" si="21"/>
        <v>13.184883333333334</v>
      </c>
      <c r="P80">
        <f t="shared" si="22"/>
        <v>0.16691666666666727</v>
      </c>
      <c r="Q80">
        <f t="shared" ca="1" si="23"/>
        <v>6.2444785295641741E-3</v>
      </c>
      <c r="R80" s="14">
        <f t="shared" si="24"/>
        <v>296.71999999999997</v>
      </c>
      <c r="S80">
        <f t="shared" ca="1" si="25"/>
        <v>1007.6438003168997</v>
      </c>
      <c r="T80">
        <f t="shared" ca="1" si="26"/>
        <v>1.1849525864942623</v>
      </c>
      <c r="U80">
        <f t="shared" si="27"/>
        <v>1.002547804191565</v>
      </c>
      <c r="V80">
        <f t="shared" si="28"/>
        <v>1.8668900499317098</v>
      </c>
      <c r="W80">
        <f t="shared" ca="1" si="29"/>
        <v>1.0142055590254204</v>
      </c>
      <c r="X80" s="14">
        <f t="shared" ca="1" si="30"/>
        <v>4.7666988950855983E-3</v>
      </c>
      <c r="Y80" s="14">
        <f t="shared" ca="1" si="31"/>
        <v>1.2086031293990357E-2</v>
      </c>
      <c r="Z80">
        <f t="shared" ca="1" si="32"/>
        <v>4.7404719739509481E-3</v>
      </c>
      <c r="AA80">
        <f t="shared" ca="1" si="33"/>
        <v>6.7497086533758445E-6</v>
      </c>
    </row>
    <row r="81" spans="1:27" x14ac:dyDescent="0.2">
      <c r="A81" t="s">
        <v>88</v>
      </c>
      <c r="B81">
        <v>801.10900000000004</v>
      </c>
      <c r="C81">
        <v>22.71</v>
      </c>
      <c r="D81">
        <v>21.81</v>
      </c>
      <c r="E81">
        <v>24.18</v>
      </c>
      <c r="F81">
        <v>23.399699999999999</v>
      </c>
      <c r="G81">
        <v>30.222300000000001</v>
      </c>
      <c r="H81">
        <v>23.46</v>
      </c>
      <c r="I81">
        <v>23.06</v>
      </c>
      <c r="J81">
        <f t="shared" si="17"/>
        <v>13.351816666666668</v>
      </c>
      <c r="L81">
        <f t="shared" si="18"/>
        <v>0.79532368421052635</v>
      </c>
      <c r="M81" s="14">
        <f t="shared" ca="1" si="19"/>
        <v>6.9541710388066795E-3</v>
      </c>
      <c r="N81" s="14">
        <f t="shared" si="20"/>
        <v>5.5308169312138717E-3</v>
      </c>
      <c r="O81" s="14">
        <f t="shared" si="21"/>
        <v>13.351816666666668</v>
      </c>
      <c r="P81">
        <f t="shared" si="22"/>
        <v>0.16693333333333449</v>
      </c>
      <c r="Q81">
        <f t="shared" ca="1" si="23"/>
        <v>6.2424939850102756E-3</v>
      </c>
      <c r="R81" s="14">
        <f t="shared" si="24"/>
        <v>296.59499999999997</v>
      </c>
      <c r="S81">
        <f t="shared" ca="1" si="25"/>
        <v>1007.3267468166174</v>
      </c>
      <c r="T81">
        <f t="shared" ca="1" si="26"/>
        <v>1.1854533923423791</v>
      </c>
      <c r="U81">
        <f t="shared" si="27"/>
        <v>1.0025292543186186</v>
      </c>
      <c r="V81">
        <f t="shared" si="28"/>
        <v>1.8668398635068475</v>
      </c>
      <c r="W81">
        <f t="shared" ca="1" si="29"/>
        <v>1.0141829909375375</v>
      </c>
      <c r="X81" s="14">
        <f t="shared" ca="1" si="30"/>
        <v>4.7691896397100428E-3</v>
      </c>
      <c r="Y81" s="14">
        <f t="shared" ca="1" si="31"/>
        <v>1.1463289501164197E-2</v>
      </c>
      <c r="Z81">
        <f t="shared" ca="1" si="32"/>
        <v>4.7429572116597721E-3</v>
      </c>
      <c r="AA81">
        <f t="shared" ca="1" si="33"/>
        <v>6.7509076293528668E-6</v>
      </c>
    </row>
    <row r="82" spans="1:27" x14ac:dyDescent="0.2">
      <c r="A82" t="s">
        <v>89</v>
      </c>
      <c r="B82">
        <v>811.125</v>
      </c>
      <c r="C82">
        <v>22.76</v>
      </c>
      <c r="D82">
        <v>21.78</v>
      </c>
      <c r="E82">
        <v>24.23</v>
      </c>
      <c r="F82">
        <v>23.384499999999999</v>
      </c>
      <c r="G82">
        <v>30.216699999999999</v>
      </c>
      <c r="H82">
        <v>23.43</v>
      </c>
      <c r="I82">
        <v>23.13</v>
      </c>
      <c r="J82">
        <f t="shared" si="17"/>
        <v>13.518750000000001</v>
      </c>
      <c r="L82">
        <f t="shared" si="18"/>
        <v>0.79517631578947368</v>
      </c>
      <c r="M82" s="14">
        <f t="shared" ca="1" si="19"/>
        <v>6.9475254723127249E-3</v>
      </c>
      <c r="N82" s="14">
        <f t="shared" si="20"/>
        <v>5.5245077089271562E-3</v>
      </c>
      <c r="O82" s="14">
        <f t="shared" si="21"/>
        <v>13.518750000000001</v>
      </c>
      <c r="P82">
        <f t="shared" si="22"/>
        <v>0.16693333333333271</v>
      </c>
      <c r="Q82">
        <f t="shared" ca="1" si="23"/>
        <v>6.2360165906199406E-3</v>
      </c>
      <c r="R82" s="14">
        <f t="shared" si="24"/>
        <v>296.64499999999998</v>
      </c>
      <c r="S82">
        <f t="shared" ca="1" si="25"/>
        <v>1006.2918956533607</v>
      </c>
      <c r="T82">
        <f t="shared" ca="1" si="26"/>
        <v>1.1852581752658973</v>
      </c>
      <c r="U82">
        <f t="shared" si="27"/>
        <v>1.0025366738728332</v>
      </c>
      <c r="V82">
        <f t="shared" si="28"/>
        <v>1.8668599365458982</v>
      </c>
      <c r="W82">
        <f t="shared" ca="1" si="29"/>
        <v>1.0141784434094971</v>
      </c>
      <c r="X82" s="14">
        <f t="shared" ca="1" si="30"/>
        <v>4.7684042631910449E-3</v>
      </c>
      <c r="Y82" s="14">
        <f t="shared" ca="1" si="31"/>
        <v>1.1848231392316241E-2</v>
      </c>
      <c r="Z82">
        <f t="shared" ca="1" si="32"/>
        <v>4.7422059100834689E-3</v>
      </c>
      <c r="AA82">
        <f t="shared" ca="1" si="33"/>
        <v>6.7482432476808035E-6</v>
      </c>
    </row>
    <row r="83" spans="1:27" x14ac:dyDescent="0.2">
      <c r="A83" t="s">
        <v>90</v>
      </c>
      <c r="B83">
        <v>821.125</v>
      </c>
      <c r="C83">
        <v>22.76</v>
      </c>
      <c r="D83">
        <v>21.78</v>
      </c>
      <c r="E83">
        <v>24.21</v>
      </c>
      <c r="F83">
        <v>23.377199999999998</v>
      </c>
      <c r="G83">
        <v>30.2272</v>
      </c>
      <c r="H83">
        <v>23.43</v>
      </c>
      <c r="I83">
        <v>23.08</v>
      </c>
      <c r="J83">
        <f t="shared" si="17"/>
        <v>13.685416666666667</v>
      </c>
      <c r="L83">
        <f t="shared" si="18"/>
        <v>0.79545263157894741</v>
      </c>
      <c r="M83" s="14">
        <f t="shared" ca="1" si="19"/>
        <v>6.9443361093275398E-3</v>
      </c>
      <c r="N83" s="14">
        <f t="shared" si="20"/>
        <v>5.5238904327332998E-3</v>
      </c>
      <c r="O83" s="14">
        <f t="shared" si="21"/>
        <v>13.685416666666667</v>
      </c>
      <c r="P83">
        <f t="shared" si="22"/>
        <v>0.16666666666666607</v>
      </c>
      <c r="Q83">
        <f t="shared" ca="1" si="23"/>
        <v>6.2341132710304198E-3</v>
      </c>
      <c r="R83" s="14">
        <f t="shared" si="24"/>
        <v>296.63499999999999</v>
      </c>
      <c r="S83">
        <f t="shared" ca="1" si="25"/>
        <v>1005.9878106059716</v>
      </c>
      <c r="T83">
        <f t="shared" ca="1" si="26"/>
        <v>1.1852994817351641</v>
      </c>
      <c r="U83">
        <f t="shared" si="27"/>
        <v>1.0025351899198585</v>
      </c>
      <c r="V83">
        <f t="shared" si="28"/>
        <v>1.866855921774786</v>
      </c>
      <c r="W83">
        <f t="shared" ca="1" si="29"/>
        <v>1.0141733811968965</v>
      </c>
      <c r="X83" s="14">
        <f t="shared" ca="1" si="30"/>
        <v>4.7609529183028918E-3</v>
      </c>
      <c r="Y83" s="14">
        <f t="shared" ca="1" si="31"/>
        <v>1.1733089076864975E-2</v>
      </c>
      <c r="Z83">
        <f t="shared" ca="1" si="32"/>
        <v>4.7347984106613193E-3</v>
      </c>
      <c r="AA83">
        <f t="shared" ca="1" si="33"/>
        <v>6.7255239319691504E-6</v>
      </c>
    </row>
    <row r="84" spans="1:27" x14ac:dyDescent="0.2">
      <c r="A84" t="s">
        <v>91</v>
      </c>
      <c r="B84">
        <v>831.14</v>
      </c>
      <c r="C84">
        <v>22.76</v>
      </c>
      <c r="D84">
        <v>21.76</v>
      </c>
      <c r="E84">
        <v>24.13</v>
      </c>
      <c r="F84">
        <v>23.388300000000001</v>
      </c>
      <c r="G84">
        <v>30.2347</v>
      </c>
      <c r="H84">
        <v>23.46</v>
      </c>
      <c r="I84">
        <v>23.11</v>
      </c>
      <c r="J84">
        <f t="shared" si="17"/>
        <v>13.852333333333332</v>
      </c>
      <c r="L84">
        <f t="shared" si="18"/>
        <v>0.79564999999999997</v>
      </c>
      <c r="M84" s="14">
        <f t="shared" ca="1" si="19"/>
        <v>6.9491862683249417E-3</v>
      </c>
      <c r="N84" s="14">
        <f t="shared" si="20"/>
        <v>5.5291200543927388E-3</v>
      </c>
      <c r="O84" s="14">
        <f t="shared" si="21"/>
        <v>13.852333333333332</v>
      </c>
      <c r="P84">
        <f t="shared" si="22"/>
        <v>0.16691666666666549</v>
      </c>
      <c r="Q84">
        <f t="shared" ca="1" si="23"/>
        <v>6.2391531613588402E-3</v>
      </c>
      <c r="R84" s="14">
        <f t="shared" si="24"/>
        <v>296.59499999999997</v>
      </c>
      <c r="S84">
        <f t="shared" ca="1" si="25"/>
        <v>1006.793007821599</v>
      </c>
      <c r="T84">
        <f t="shared" ca="1" si="26"/>
        <v>1.1854557616623522</v>
      </c>
      <c r="U84">
        <f t="shared" si="27"/>
        <v>1.0025292543186186</v>
      </c>
      <c r="V84">
        <f t="shared" si="28"/>
        <v>1.8668398635068475</v>
      </c>
      <c r="W84">
        <f t="shared" ca="1" si="29"/>
        <v>1.0141767541547682</v>
      </c>
      <c r="X84" s="14">
        <f t="shared" ca="1" si="30"/>
        <v>4.7687230136410968E-3</v>
      </c>
      <c r="Y84" s="14">
        <f t="shared" ca="1" si="31"/>
        <v>1.146209742502727E-2</v>
      </c>
      <c r="Z84">
        <f t="shared" ca="1" si="32"/>
        <v>4.7425011553948225E-3</v>
      </c>
      <c r="AA84">
        <f t="shared" ca="1" si="33"/>
        <v>6.7346656603106235E-6</v>
      </c>
    </row>
    <row r="85" spans="1:27" x14ac:dyDescent="0.2">
      <c r="A85" t="s">
        <v>92</v>
      </c>
      <c r="B85">
        <v>841.15599999999995</v>
      </c>
      <c r="C85">
        <v>22.78</v>
      </c>
      <c r="D85">
        <v>21.81</v>
      </c>
      <c r="E85">
        <v>24.13</v>
      </c>
      <c r="F85">
        <v>23.3781</v>
      </c>
      <c r="G85">
        <v>30.230799999999999</v>
      </c>
      <c r="H85">
        <v>23.51</v>
      </c>
      <c r="I85">
        <v>23.11</v>
      </c>
      <c r="J85">
        <f t="shared" si="17"/>
        <v>14.019266666666665</v>
      </c>
      <c r="L85">
        <f t="shared" si="18"/>
        <v>0.79554736842105256</v>
      </c>
      <c r="M85" s="14">
        <f t="shared" ca="1" si="19"/>
        <v>6.9447292393221291E-3</v>
      </c>
      <c r="N85" s="14">
        <f t="shared" si="20"/>
        <v>5.5248610707394575E-3</v>
      </c>
      <c r="O85" s="14">
        <f t="shared" si="21"/>
        <v>14.019266666666665</v>
      </c>
      <c r="P85">
        <f t="shared" si="22"/>
        <v>0.16693333333333271</v>
      </c>
      <c r="Q85">
        <f t="shared" ca="1" si="23"/>
        <v>6.2347951550307933E-3</v>
      </c>
      <c r="R85" s="14">
        <f t="shared" si="24"/>
        <v>296.60499999999996</v>
      </c>
      <c r="S85">
        <f t="shared" ca="1" si="25"/>
        <v>1006.0967524426735</v>
      </c>
      <c r="T85">
        <f t="shared" ca="1" si="26"/>
        <v>1.185418884813531</v>
      </c>
      <c r="U85">
        <f t="shared" si="27"/>
        <v>1.002530738187329</v>
      </c>
      <c r="V85">
        <f t="shared" si="28"/>
        <v>1.8668438779513532</v>
      </c>
      <c r="W85">
        <f t="shared" ca="1" si="29"/>
        <v>1.014170127352779</v>
      </c>
      <c r="X85" s="14">
        <f t="shared" ca="1" si="30"/>
        <v>4.7690508127007335E-3</v>
      </c>
      <c r="Y85" s="14">
        <f t="shared" ca="1" si="31"/>
        <v>1.12209789785591E-2</v>
      </c>
      <c r="Z85">
        <f t="shared" ca="1" si="32"/>
        <v>4.7428472406165871E-3</v>
      </c>
      <c r="AA85">
        <f t="shared" ca="1" si="33"/>
        <v>6.7342178254016508E-6</v>
      </c>
    </row>
    <row r="86" spans="1:27" x14ac:dyDescent="0.2">
      <c r="A86" t="s">
        <v>93</v>
      </c>
      <c r="B86">
        <v>851.17100000000005</v>
      </c>
      <c r="C86">
        <v>23.01</v>
      </c>
      <c r="D86">
        <v>21.83</v>
      </c>
      <c r="E86">
        <v>24.11</v>
      </c>
      <c r="F86">
        <v>23.395199999999999</v>
      </c>
      <c r="G86">
        <v>30.2226</v>
      </c>
      <c r="H86">
        <v>23.46</v>
      </c>
      <c r="I86">
        <v>23.06</v>
      </c>
      <c r="J86">
        <f t="shared" si="17"/>
        <v>14.186183333333334</v>
      </c>
      <c r="L86">
        <f t="shared" si="18"/>
        <v>0.79533157894736839</v>
      </c>
      <c r="M86" s="14">
        <f t="shared" ca="1" si="19"/>
        <v>6.9522029392425763E-3</v>
      </c>
      <c r="N86" s="14">
        <f t="shared" si="20"/>
        <v>5.529306540830334E-3</v>
      </c>
      <c r="O86" s="14">
        <f t="shared" si="21"/>
        <v>14.186183333333334</v>
      </c>
      <c r="P86">
        <f t="shared" si="22"/>
        <v>0.16691666666666904</v>
      </c>
      <c r="Q86">
        <f t="shared" ca="1" si="23"/>
        <v>6.2407547400364551E-3</v>
      </c>
      <c r="R86" s="14">
        <f t="shared" si="24"/>
        <v>296.70999999999998</v>
      </c>
      <c r="S86">
        <f t="shared" ca="1" si="25"/>
        <v>1007.0488810584907</v>
      </c>
      <c r="T86">
        <f t="shared" ca="1" si="26"/>
        <v>1.1849951627644904</v>
      </c>
      <c r="U86">
        <f t="shared" si="27"/>
        <v>1.0025463200806122</v>
      </c>
      <c r="V86">
        <f t="shared" si="28"/>
        <v>1.8668860345482616</v>
      </c>
      <c r="W86">
        <f t="shared" ca="1" si="29"/>
        <v>1.0141970979498272</v>
      </c>
      <c r="X86" s="14">
        <f t="shared" ca="1" si="30"/>
        <v>4.7668701662930942E-3</v>
      </c>
      <c r="Y86" s="14">
        <f t="shared" ca="1" si="31"/>
        <v>1.1022764626824395E-2</v>
      </c>
      <c r="Z86">
        <f t="shared" ca="1" si="32"/>
        <v>4.7406576171228993E-3</v>
      </c>
      <c r="AA86">
        <f t="shared" ca="1" si="33"/>
        <v>6.745464649509736E-6</v>
      </c>
    </row>
    <row r="87" spans="1:27" x14ac:dyDescent="0.2">
      <c r="A87" t="s">
        <v>94</v>
      </c>
      <c r="B87">
        <v>861.18700000000001</v>
      </c>
      <c r="C87">
        <v>22.71</v>
      </c>
      <c r="D87">
        <v>21.78</v>
      </c>
      <c r="E87">
        <v>24.13</v>
      </c>
      <c r="F87">
        <v>23.385400000000001</v>
      </c>
      <c r="G87">
        <v>30.233000000000001</v>
      </c>
      <c r="H87">
        <v>23.46</v>
      </c>
      <c r="I87">
        <v>23.21</v>
      </c>
      <c r="J87">
        <f t="shared" si="17"/>
        <v>14.353116666666667</v>
      </c>
      <c r="L87">
        <f t="shared" si="18"/>
        <v>0.7956052631578947</v>
      </c>
      <c r="M87" s="14">
        <f t="shared" ca="1" si="19"/>
        <v>6.9479187828622637E-3</v>
      </c>
      <c r="N87" s="14">
        <f t="shared" si="20"/>
        <v>5.5278007516388105E-3</v>
      </c>
      <c r="O87" s="14">
        <f t="shared" si="21"/>
        <v>14.353116666666667</v>
      </c>
      <c r="P87">
        <f t="shared" si="22"/>
        <v>0.16693333333333271</v>
      </c>
      <c r="Q87">
        <f t="shared" ca="1" si="23"/>
        <v>6.2378597672505375E-3</v>
      </c>
      <c r="R87" s="14">
        <f t="shared" si="24"/>
        <v>296.57</v>
      </c>
      <c r="S87">
        <f t="shared" ca="1" si="25"/>
        <v>1006.5863701662037</v>
      </c>
      <c r="T87">
        <f t="shared" ca="1" si="26"/>
        <v>1.1855566095436563</v>
      </c>
      <c r="U87">
        <f t="shared" si="27"/>
        <v>1.0025255447390125</v>
      </c>
      <c r="V87">
        <f t="shared" si="28"/>
        <v>1.8668298277528252</v>
      </c>
      <c r="W87">
        <f t="shared" ca="1" si="29"/>
        <v>1.014170567413855</v>
      </c>
      <c r="X87" s="14">
        <f t="shared" ca="1" si="30"/>
        <v>4.7696048921443352E-3</v>
      </c>
      <c r="Y87" s="14">
        <f t="shared" ca="1" si="31"/>
        <v>1.1367403314543901E-2</v>
      </c>
      <c r="Z87">
        <f t="shared" ca="1" si="32"/>
        <v>4.7433844082471147E-3</v>
      </c>
      <c r="AA87">
        <f t="shared" ca="1" si="33"/>
        <v>6.7361657271759176E-6</v>
      </c>
    </row>
    <row r="88" spans="1:27" x14ac:dyDescent="0.2">
      <c r="A88" t="s">
        <v>95</v>
      </c>
      <c r="B88">
        <v>871.20299999999997</v>
      </c>
      <c r="C88">
        <v>22.78</v>
      </c>
      <c r="D88">
        <v>21.76</v>
      </c>
      <c r="E88">
        <v>24.11</v>
      </c>
      <c r="F88">
        <v>23.383299999999998</v>
      </c>
      <c r="G88">
        <v>30.229399999999998</v>
      </c>
      <c r="H88">
        <v>23.41</v>
      </c>
      <c r="I88">
        <v>23.11</v>
      </c>
      <c r="J88">
        <f t="shared" si="17"/>
        <v>14.520049999999999</v>
      </c>
      <c r="L88">
        <f t="shared" si="18"/>
        <v>0.79551052631578945</v>
      </c>
      <c r="M88" s="14">
        <f t="shared" ca="1" si="19"/>
        <v>6.9470010928804034E-3</v>
      </c>
      <c r="N88" s="14">
        <f t="shared" si="20"/>
        <v>5.5264124957136547E-3</v>
      </c>
      <c r="O88" s="14">
        <f t="shared" si="21"/>
        <v>14.520049999999999</v>
      </c>
      <c r="P88">
        <f t="shared" si="22"/>
        <v>0.16693333333333271</v>
      </c>
      <c r="Q88">
        <f t="shared" ca="1" si="23"/>
        <v>6.236706794297029E-3</v>
      </c>
      <c r="R88" s="14">
        <f t="shared" si="24"/>
        <v>296.59499999999997</v>
      </c>
      <c r="S88">
        <f t="shared" ca="1" si="25"/>
        <v>1006.4021660210514</v>
      </c>
      <c r="T88">
        <f t="shared" ca="1" si="26"/>
        <v>1.1854574966476032</v>
      </c>
      <c r="U88">
        <f t="shared" si="27"/>
        <v>1.0025292543186186</v>
      </c>
      <c r="V88">
        <f t="shared" si="28"/>
        <v>1.8668398635068475</v>
      </c>
      <c r="W88">
        <f t="shared" ca="1" si="29"/>
        <v>1.0141721871792162</v>
      </c>
      <c r="X88" s="14">
        <f t="shared" ca="1" si="30"/>
        <v>4.7692061517129779E-3</v>
      </c>
      <c r="Y88" s="14">
        <f t="shared" ca="1" si="31"/>
        <v>1.13664711498796E-2</v>
      </c>
      <c r="Z88">
        <f t="shared" ca="1" si="32"/>
        <v>4.7429944081486845E-3</v>
      </c>
      <c r="AA88">
        <f t="shared" ca="1" si="33"/>
        <v>6.7378437726416733E-6</v>
      </c>
    </row>
    <row r="89" spans="1:27" x14ac:dyDescent="0.2">
      <c r="A89" t="s">
        <v>96</v>
      </c>
      <c r="B89">
        <v>881.20299999999997</v>
      </c>
      <c r="C89">
        <v>22.76</v>
      </c>
      <c r="D89">
        <v>21.81</v>
      </c>
      <c r="E89">
        <v>24.08</v>
      </c>
      <c r="F89">
        <v>23.372599999999998</v>
      </c>
      <c r="G89">
        <v>30.234200000000001</v>
      </c>
      <c r="H89">
        <v>23.46</v>
      </c>
      <c r="I89">
        <v>23.21</v>
      </c>
      <c r="J89">
        <f t="shared" si="17"/>
        <v>14.686716666666666</v>
      </c>
      <c r="L89">
        <f t="shared" si="18"/>
        <v>0.7956368421052632</v>
      </c>
      <c r="M89" s="14">
        <f t="shared" ca="1" si="19"/>
        <v>6.9423271257713342E-3</v>
      </c>
      <c r="N89" s="14">
        <f t="shared" si="20"/>
        <v>5.5235712312104125E-3</v>
      </c>
      <c r="O89" s="14">
        <f t="shared" si="21"/>
        <v>14.686716666666666</v>
      </c>
      <c r="P89">
        <f t="shared" si="22"/>
        <v>0.16666666666666607</v>
      </c>
      <c r="Q89">
        <f t="shared" ca="1" si="23"/>
        <v>6.2329491784908729E-3</v>
      </c>
      <c r="R89" s="14">
        <f t="shared" si="24"/>
        <v>296.57</v>
      </c>
      <c r="S89">
        <f t="shared" ca="1" si="25"/>
        <v>1005.8018277230924</v>
      </c>
      <c r="T89">
        <f t="shared" ca="1" si="26"/>
        <v>1.1855600924984182</v>
      </c>
      <c r="U89">
        <f t="shared" si="27"/>
        <v>1.0025255447390125</v>
      </c>
      <c r="V89">
        <f t="shared" si="28"/>
        <v>1.8668298277528252</v>
      </c>
      <c r="W89">
        <f t="shared" ca="1" si="29"/>
        <v>1.0141614001802868</v>
      </c>
      <c r="X89" s="14">
        <f t="shared" ca="1" si="30"/>
        <v>4.7619997048686299E-3</v>
      </c>
      <c r="Y89" s="14">
        <f t="shared" ca="1" si="31"/>
        <v>1.0962820374549235E-2</v>
      </c>
      <c r="Z89">
        <f t="shared" ca="1" si="32"/>
        <v>4.7358409500413926E-3</v>
      </c>
      <c r="AA89">
        <f t="shared" ca="1" si="33"/>
        <v>6.7190022635742212E-6</v>
      </c>
    </row>
    <row r="90" spans="1:27" x14ac:dyDescent="0.2">
      <c r="A90" t="s">
        <v>97</v>
      </c>
      <c r="B90">
        <v>891.21799999999996</v>
      </c>
      <c r="C90">
        <v>22.81</v>
      </c>
      <c r="D90">
        <v>21.81</v>
      </c>
      <c r="E90">
        <v>23.98</v>
      </c>
      <c r="F90">
        <v>23.360900000000001</v>
      </c>
      <c r="G90">
        <v>30.237500000000001</v>
      </c>
      <c r="H90">
        <v>23.36</v>
      </c>
      <c r="I90">
        <v>23.18</v>
      </c>
      <c r="J90">
        <f t="shared" si="17"/>
        <v>14.853633333333333</v>
      </c>
      <c r="L90">
        <f t="shared" si="18"/>
        <v>0.79572368421052631</v>
      </c>
      <c r="M90" s="14">
        <f t="shared" ca="1" si="19"/>
        <v>6.9372199384663442E-3</v>
      </c>
      <c r="N90" s="14">
        <f t="shared" si="20"/>
        <v>5.5201102076151603E-3</v>
      </c>
      <c r="O90" s="14">
        <f t="shared" si="21"/>
        <v>14.853633333333333</v>
      </c>
      <c r="P90">
        <f t="shared" si="22"/>
        <v>0.16691666666666727</v>
      </c>
      <c r="Q90">
        <f t="shared" ca="1" si="23"/>
        <v>6.2286650730407518E-3</v>
      </c>
      <c r="R90" s="14">
        <f t="shared" si="24"/>
        <v>296.54499999999996</v>
      </c>
      <c r="S90">
        <f t="shared" ca="1" si="25"/>
        <v>1005.1173656477015</v>
      </c>
      <c r="T90">
        <f t="shared" ca="1" si="26"/>
        <v>1.1856630791444616</v>
      </c>
      <c r="U90">
        <f t="shared" si="27"/>
        <v>1.0025218352910821</v>
      </c>
      <c r="V90">
        <f t="shared" si="28"/>
        <v>1.866819792509163</v>
      </c>
      <c r="W90">
        <f t="shared" ca="1" si="29"/>
        <v>1.014149630530345</v>
      </c>
      <c r="X90" s="14">
        <f t="shared" ca="1" si="30"/>
        <v>4.769556987948783E-3</v>
      </c>
      <c r="Y90" s="14">
        <f t="shared" ca="1" si="31"/>
        <v>1.0496386471954063E-2</v>
      </c>
      <c r="Z90">
        <f t="shared" ca="1" si="32"/>
        <v>4.7433730459791462E-3</v>
      </c>
      <c r="AA90">
        <f t="shared" ca="1" si="33"/>
        <v>6.7218801005142686E-6</v>
      </c>
    </row>
    <row r="91" spans="1:27" x14ac:dyDescent="0.2">
      <c r="A91" t="s">
        <v>98</v>
      </c>
      <c r="B91">
        <v>901.23400000000004</v>
      </c>
      <c r="C91">
        <v>22.71</v>
      </c>
      <c r="D91">
        <v>21.78</v>
      </c>
      <c r="E91">
        <v>23.96</v>
      </c>
      <c r="F91">
        <v>23.363600000000002</v>
      </c>
      <c r="G91">
        <v>30.250299999999999</v>
      </c>
      <c r="H91">
        <v>23.31</v>
      </c>
      <c r="I91">
        <v>23.11</v>
      </c>
      <c r="J91">
        <f t="shared" si="17"/>
        <v>15.020566666666667</v>
      </c>
      <c r="L91">
        <f t="shared" si="18"/>
        <v>0.7960605263157895</v>
      </c>
      <c r="M91" s="14">
        <f t="shared" ca="1" si="19"/>
        <v>6.9383981865765998E-3</v>
      </c>
      <c r="N91" s="14">
        <f t="shared" si="20"/>
        <v>5.5233849121946862E-3</v>
      </c>
      <c r="O91" s="14">
        <f t="shared" si="21"/>
        <v>15.020566666666667</v>
      </c>
      <c r="P91">
        <f t="shared" si="22"/>
        <v>0.16693333333333449</v>
      </c>
      <c r="Q91">
        <f t="shared" ca="1" si="23"/>
        <v>6.2308915493856434E-3</v>
      </c>
      <c r="R91" s="14">
        <f t="shared" si="24"/>
        <v>296.48499999999996</v>
      </c>
      <c r="S91">
        <f t="shared" ca="1" si="25"/>
        <v>1005.4730860265431</v>
      </c>
      <c r="T91">
        <f t="shared" ca="1" si="26"/>
        <v>1.1859014434400192</v>
      </c>
      <c r="U91">
        <f t="shared" si="27"/>
        <v>1.0025129331533249</v>
      </c>
      <c r="V91">
        <f t="shared" si="28"/>
        <v>1.8667957100067563</v>
      </c>
      <c r="W91">
        <f t="shared" ca="1" si="29"/>
        <v>1.0141447347672354</v>
      </c>
      <c r="X91" s="14">
        <f t="shared" ca="1" si="30"/>
        <v>4.7709921910939522E-3</v>
      </c>
      <c r="Y91" s="14">
        <f t="shared" ca="1" si="31"/>
        <v>1.0547879010265489E-2</v>
      </c>
      <c r="Z91">
        <f t="shared" ca="1" si="32"/>
        <v>4.7447849176680953E-3</v>
      </c>
      <c r="AA91">
        <f t="shared" ca="1" si="33"/>
        <v>6.7139336425874496E-6</v>
      </c>
    </row>
    <row r="92" spans="1:27" x14ac:dyDescent="0.2">
      <c r="A92" t="s">
        <v>99</v>
      </c>
      <c r="B92">
        <v>911.25</v>
      </c>
      <c r="C92">
        <v>22.71</v>
      </c>
      <c r="D92">
        <v>21.78</v>
      </c>
      <c r="E92">
        <v>23.93</v>
      </c>
      <c r="F92">
        <v>23.347000000000001</v>
      </c>
      <c r="G92">
        <v>30.249400000000001</v>
      </c>
      <c r="H92">
        <v>23.26</v>
      </c>
      <c r="I92">
        <v>23.16</v>
      </c>
      <c r="J92">
        <f t="shared" si="17"/>
        <v>15.1875</v>
      </c>
      <c r="L92">
        <f t="shared" si="18"/>
        <v>0.79603684210526315</v>
      </c>
      <c r="M92" s="14">
        <f t="shared" ca="1" si="19"/>
        <v>6.9311573083971892E-3</v>
      </c>
      <c r="N92" s="14">
        <f t="shared" si="20"/>
        <v>5.5174565759113139E-3</v>
      </c>
      <c r="O92" s="14">
        <f t="shared" si="21"/>
        <v>15.1875</v>
      </c>
      <c r="P92">
        <f t="shared" si="22"/>
        <v>0.16693333333333271</v>
      </c>
      <c r="Q92">
        <f t="shared" ca="1" si="23"/>
        <v>6.2243069421542511E-3</v>
      </c>
      <c r="R92" s="14">
        <f t="shared" si="24"/>
        <v>296.46999999999997</v>
      </c>
      <c r="S92">
        <f t="shared" ca="1" si="25"/>
        <v>1004.4210671081754</v>
      </c>
      <c r="T92">
        <f t="shared" ca="1" si="26"/>
        <v>1.1859661165095698</v>
      </c>
      <c r="U92">
        <f t="shared" si="27"/>
        <v>1.0025107077374098</v>
      </c>
      <c r="V92">
        <f t="shared" si="28"/>
        <v>1.8667896898405263</v>
      </c>
      <c r="W92">
        <f t="shared" ca="1" si="29"/>
        <v>1.0141301797634261</v>
      </c>
      <c r="X92" s="14">
        <f t="shared" ca="1" si="30"/>
        <v>4.7712523768888553E-3</v>
      </c>
      <c r="Y92" s="14">
        <f t="shared" ca="1" si="31"/>
        <v>1.0403142715942577E-2</v>
      </c>
      <c r="Z92">
        <f t="shared" ca="1" si="32"/>
        <v>4.7450716501097872E-3</v>
      </c>
      <c r="AA92">
        <f t="shared" ca="1" si="33"/>
        <v>6.7081112674581674E-6</v>
      </c>
    </row>
    <row r="93" spans="1:27" x14ac:dyDescent="0.2">
      <c r="A93" t="s">
        <v>100</v>
      </c>
      <c r="B93">
        <v>921.26499999999999</v>
      </c>
      <c r="C93">
        <v>22.71</v>
      </c>
      <c r="D93">
        <v>21.76</v>
      </c>
      <c r="E93">
        <v>23.93</v>
      </c>
      <c r="F93">
        <v>23.342099999999999</v>
      </c>
      <c r="G93">
        <v>30.252800000000001</v>
      </c>
      <c r="H93">
        <v>23.28</v>
      </c>
      <c r="I93">
        <v>23.16</v>
      </c>
      <c r="J93">
        <f t="shared" si="17"/>
        <v>15.354416666666667</v>
      </c>
      <c r="L93">
        <f t="shared" si="18"/>
        <v>0.79612631578947368</v>
      </c>
      <c r="M93" s="14">
        <f t="shared" ca="1" si="19"/>
        <v>6.9290213855764627E-3</v>
      </c>
      <c r="N93" s="14">
        <f t="shared" si="20"/>
        <v>5.5163762677254632E-3</v>
      </c>
      <c r="O93" s="14">
        <f t="shared" si="21"/>
        <v>15.354416666666667</v>
      </c>
      <c r="P93">
        <f t="shared" si="22"/>
        <v>0.16691666666666727</v>
      </c>
      <c r="Q93">
        <f t="shared" ca="1" si="23"/>
        <v>6.2226988266509634E-3</v>
      </c>
      <c r="R93" s="14">
        <f t="shared" si="24"/>
        <v>296.46999999999997</v>
      </c>
      <c r="S93">
        <f t="shared" ca="1" si="25"/>
        <v>1004.1641360647903</v>
      </c>
      <c r="T93">
        <f t="shared" ca="1" si="26"/>
        <v>1.1859672575326639</v>
      </c>
      <c r="U93">
        <f t="shared" si="27"/>
        <v>1.0025107077374098</v>
      </c>
      <c r="V93">
        <f t="shared" si="28"/>
        <v>1.8667896898405263</v>
      </c>
      <c r="W93">
        <f t="shared" ca="1" si="29"/>
        <v>1.0141271777499845</v>
      </c>
      <c r="X93" s="14">
        <f t="shared" ca="1" si="30"/>
        <v>4.7707806038161851E-3</v>
      </c>
      <c r="Y93" s="14">
        <f t="shared" ca="1" si="31"/>
        <v>1.049884684462506E-2</v>
      </c>
      <c r="Z93">
        <f t="shared" ca="1" si="32"/>
        <v>4.7446075632545763E-3</v>
      </c>
      <c r="AA93">
        <f t="shared" ca="1" si="33"/>
        <v>6.7024467103505046E-6</v>
      </c>
    </row>
    <row r="94" spans="1:27" x14ac:dyDescent="0.2">
      <c r="A94" t="s">
        <v>101</v>
      </c>
      <c r="B94">
        <v>931.28099999999995</v>
      </c>
      <c r="C94">
        <v>22.93</v>
      </c>
      <c r="D94">
        <v>21.83</v>
      </c>
      <c r="E94">
        <v>23.98</v>
      </c>
      <c r="F94">
        <v>23.353400000000001</v>
      </c>
      <c r="G94">
        <v>30.253699999999998</v>
      </c>
      <c r="H94">
        <v>23.33</v>
      </c>
      <c r="I94">
        <v>23.26</v>
      </c>
      <c r="J94">
        <f t="shared" si="17"/>
        <v>15.52135</v>
      </c>
      <c r="L94">
        <f t="shared" si="18"/>
        <v>0.79614999999999991</v>
      </c>
      <c r="M94" s="14">
        <f t="shared" ca="1" si="19"/>
        <v>6.9339480767714266E-3</v>
      </c>
      <c r="N94" s="14">
        <f t="shared" si="20"/>
        <v>5.520462761321572E-3</v>
      </c>
      <c r="O94" s="14">
        <f t="shared" si="21"/>
        <v>15.52135</v>
      </c>
      <c r="P94">
        <f t="shared" si="22"/>
        <v>0.16693333333333271</v>
      </c>
      <c r="Q94">
        <f t="shared" ca="1" si="23"/>
        <v>6.2272054190464993E-3</v>
      </c>
      <c r="R94" s="14">
        <f t="shared" si="24"/>
        <v>296.60499999999996</v>
      </c>
      <c r="S94">
        <f t="shared" ca="1" si="25"/>
        <v>1004.8841578163455</v>
      </c>
      <c r="T94">
        <f t="shared" ca="1" si="26"/>
        <v>1.1854242674590381</v>
      </c>
      <c r="U94">
        <f t="shared" si="27"/>
        <v>1.002530738187329</v>
      </c>
      <c r="V94">
        <f t="shared" si="28"/>
        <v>1.8668438779513532</v>
      </c>
      <c r="W94">
        <f t="shared" ca="1" si="29"/>
        <v>1.0141559585006215</v>
      </c>
      <c r="X94" s="14">
        <f t="shared" ca="1" si="30"/>
        <v>4.7690724675859891E-3</v>
      </c>
      <c r="Y94" s="14">
        <f t="shared" ca="1" si="31"/>
        <v>1.0398654007975735E-2</v>
      </c>
      <c r="Z94">
        <f t="shared" ca="1" si="32"/>
        <v>4.7428895225954384E-3</v>
      </c>
      <c r="AA94">
        <f t="shared" ca="1" si="33"/>
        <v>6.7040046929896235E-6</v>
      </c>
    </row>
    <row r="95" spans="1:27" x14ac:dyDescent="0.2">
      <c r="A95" t="s">
        <v>102</v>
      </c>
      <c r="B95">
        <v>941.29600000000005</v>
      </c>
      <c r="C95">
        <v>22.71</v>
      </c>
      <c r="D95">
        <v>21.81</v>
      </c>
      <c r="E95">
        <v>23.86</v>
      </c>
      <c r="F95">
        <v>23.342300000000002</v>
      </c>
      <c r="G95">
        <v>30.267299999999999</v>
      </c>
      <c r="H95">
        <v>23.28</v>
      </c>
      <c r="I95">
        <v>23.16</v>
      </c>
      <c r="J95">
        <f t="shared" si="17"/>
        <v>15.688266666666667</v>
      </c>
      <c r="L95">
        <f t="shared" si="18"/>
        <v>0.79650789473684203</v>
      </c>
      <c r="M95" s="14">
        <f t="shared" ca="1" si="19"/>
        <v>6.9291085532137767E-3</v>
      </c>
      <c r="N95" s="14">
        <f t="shared" si="20"/>
        <v>5.5190896661233505E-3</v>
      </c>
      <c r="O95" s="14">
        <f t="shared" si="21"/>
        <v>15.688266666666667</v>
      </c>
      <c r="P95">
        <f t="shared" si="22"/>
        <v>0.16691666666666727</v>
      </c>
      <c r="Q95">
        <f t="shared" ca="1" si="23"/>
        <v>6.2240991096685636E-3</v>
      </c>
      <c r="R95" s="14">
        <f t="shared" si="24"/>
        <v>296.435</v>
      </c>
      <c r="S95">
        <f t="shared" ca="1" si="25"/>
        <v>1004.3878614720109</v>
      </c>
      <c r="T95">
        <f t="shared" ca="1" si="26"/>
        <v>1.1861062906897348</v>
      </c>
      <c r="U95">
        <f t="shared" si="27"/>
        <v>1.0025055152846589</v>
      </c>
      <c r="V95">
        <f t="shared" si="28"/>
        <v>1.8667756435006049</v>
      </c>
      <c r="W95">
        <f t="shared" ca="1" si="29"/>
        <v>1.0141245119053219</v>
      </c>
      <c r="X95" s="14">
        <f t="shared" ca="1" si="30"/>
        <v>4.7713398913385241E-3</v>
      </c>
      <c r="Y95" s="14">
        <f t="shared" ca="1" si="31"/>
        <v>9.9194021137980534E-3</v>
      </c>
      <c r="Z95">
        <f t="shared" ca="1" si="32"/>
        <v>4.7451509776137817E-3</v>
      </c>
      <c r="AA95">
        <f t="shared" ca="1" si="33"/>
        <v>6.6907525005310317E-6</v>
      </c>
    </row>
    <row r="96" spans="1:27" x14ac:dyDescent="0.2">
      <c r="A96" t="s">
        <v>103</v>
      </c>
      <c r="B96">
        <v>951.29600000000005</v>
      </c>
      <c r="C96">
        <v>22.68</v>
      </c>
      <c r="D96">
        <v>21.76</v>
      </c>
      <c r="E96">
        <v>23.83</v>
      </c>
      <c r="F96">
        <v>23.3186</v>
      </c>
      <c r="G96">
        <v>30.254300000000001</v>
      </c>
      <c r="H96">
        <v>23.28</v>
      </c>
      <c r="I96">
        <v>23.16</v>
      </c>
      <c r="J96">
        <f t="shared" si="17"/>
        <v>15.854933333333333</v>
      </c>
      <c r="L96">
        <f t="shared" si="18"/>
        <v>0.79616578947368422</v>
      </c>
      <c r="M96" s="14">
        <f t="shared" ca="1" si="19"/>
        <v>6.9187868185914487E-3</v>
      </c>
      <c r="N96" s="14">
        <f t="shared" si="20"/>
        <v>5.5085013696239806E-3</v>
      </c>
      <c r="O96" s="14">
        <f t="shared" si="21"/>
        <v>15.854933333333333</v>
      </c>
      <c r="P96">
        <f t="shared" si="22"/>
        <v>0.16666666666666607</v>
      </c>
      <c r="Q96">
        <f t="shared" ca="1" si="23"/>
        <v>6.2136440941077146E-3</v>
      </c>
      <c r="R96" s="14">
        <f t="shared" si="24"/>
        <v>296.40499999999997</v>
      </c>
      <c r="S96">
        <f t="shared" ca="1" si="25"/>
        <v>1002.717423199461</v>
      </c>
      <c r="T96">
        <f t="shared" ca="1" si="26"/>
        <v>1.1862337599019217</v>
      </c>
      <c r="U96">
        <f t="shared" si="27"/>
        <v>1.0025010648163397</v>
      </c>
      <c r="V96">
        <f t="shared" si="28"/>
        <v>1.8667636045769909</v>
      </c>
      <c r="W96">
        <f t="shared" ca="1" si="29"/>
        <v>1.0141004694630147</v>
      </c>
      <c r="X96" s="14">
        <f t="shared" ca="1" si="30"/>
        <v>4.7647056022727024E-3</v>
      </c>
      <c r="Y96" s="14">
        <f t="shared" ca="1" si="31"/>
        <v>1.0002012689403837E-2</v>
      </c>
      <c r="Z96">
        <f t="shared" ca="1" si="32"/>
        <v>4.7386030011507593E-3</v>
      </c>
      <c r="AA96">
        <f t="shared" ca="1" si="33"/>
        <v>6.6827828609564898E-6</v>
      </c>
    </row>
    <row r="97" spans="1:27" x14ac:dyDescent="0.2">
      <c r="A97" t="s">
        <v>104</v>
      </c>
      <c r="B97">
        <v>961.31200000000001</v>
      </c>
      <c r="C97">
        <v>22.68</v>
      </c>
      <c r="D97">
        <v>21.71</v>
      </c>
      <c r="E97">
        <v>23.83</v>
      </c>
      <c r="F97">
        <v>23.3292</v>
      </c>
      <c r="G97">
        <v>30.264399999999998</v>
      </c>
      <c r="H97">
        <v>23.31</v>
      </c>
      <c r="I97">
        <v>23.18</v>
      </c>
      <c r="J97">
        <f t="shared" si="17"/>
        <v>16.021866666666668</v>
      </c>
      <c r="L97">
        <f t="shared" si="18"/>
        <v>0.79643157894736838</v>
      </c>
      <c r="M97" s="14">
        <f t="shared" ca="1" si="19"/>
        <v>6.9234013887031678E-3</v>
      </c>
      <c r="N97" s="14">
        <f t="shared" si="20"/>
        <v>5.5140154996912655E-3</v>
      </c>
      <c r="O97" s="14">
        <f t="shared" si="21"/>
        <v>16.021866666666668</v>
      </c>
      <c r="P97">
        <f t="shared" si="22"/>
        <v>0.16693333333333449</v>
      </c>
      <c r="Q97">
        <f t="shared" ca="1" si="23"/>
        <v>6.2187084441972171E-3</v>
      </c>
      <c r="R97" s="14">
        <f t="shared" si="24"/>
        <v>296.40499999999997</v>
      </c>
      <c r="S97">
        <f t="shared" ca="1" si="25"/>
        <v>1003.5265809472055</v>
      </c>
      <c r="T97">
        <f t="shared" ca="1" si="26"/>
        <v>1.186230165668495</v>
      </c>
      <c r="U97">
        <f t="shared" si="27"/>
        <v>1.0025010648163397</v>
      </c>
      <c r="V97">
        <f t="shared" si="28"/>
        <v>1.8667636045769909</v>
      </c>
      <c r="W97">
        <f t="shared" ca="1" si="29"/>
        <v>1.0141099234074427</v>
      </c>
      <c r="X97" s="14">
        <f t="shared" ca="1" si="30"/>
        <v>4.7723146712998514E-3</v>
      </c>
      <c r="Y97" s="14">
        <f t="shared" ca="1" si="31"/>
        <v>1.0260061531470775E-2</v>
      </c>
      <c r="Z97">
        <f t="shared" ca="1" si="32"/>
        <v>4.7461443577474591E-3</v>
      </c>
      <c r="AA97">
        <f t="shared" ca="1" si="33"/>
        <v>6.689148885022727E-6</v>
      </c>
    </row>
    <row r="98" spans="1:27" x14ac:dyDescent="0.2">
      <c r="A98" t="s">
        <v>105</v>
      </c>
      <c r="B98">
        <v>971.32799999999997</v>
      </c>
      <c r="C98">
        <v>22.73</v>
      </c>
      <c r="D98">
        <v>21.73</v>
      </c>
      <c r="E98">
        <v>23.86</v>
      </c>
      <c r="F98">
        <v>23.317499999999999</v>
      </c>
      <c r="G98">
        <v>30.2729</v>
      </c>
      <c r="H98">
        <v>23.36</v>
      </c>
      <c r="I98">
        <v>23.21</v>
      </c>
      <c r="J98">
        <f t="shared" si="17"/>
        <v>16.188800000000001</v>
      </c>
      <c r="L98">
        <f t="shared" si="18"/>
        <v>0.7966552631578947</v>
      </c>
      <c r="M98" s="14">
        <f t="shared" ca="1" si="19"/>
        <v>6.9183081242920911E-3</v>
      </c>
      <c r="N98" s="14">
        <f t="shared" si="20"/>
        <v>5.5115065793653172E-3</v>
      </c>
      <c r="O98" s="14">
        <f t="shared" si="21"/>
        <v>16.188800000000001</v>
      </c>
      <c r="P98">
        <f t="shared" si="22"/>
        <v>0.16693333333333271</v>
      </c>
      <c r="Q98">
        <f t="shared" ca="1" si="23"/>
        <v>6.2149073518287037E-3</v>
      </c>
      <c r="R98" s="14">
        <f t="shared" si="24"/>
        <v>296.44499999999999</v>
      </c>
      <c r="S98">
        <f t="shared" ca="1" si="25"/>
        <v>1002.919261726072</v>
      </c>
      <c r="T98">
        <f t="shared" ca="1" si="26"/>
        <v>1.1860728022405991</v>
      </c>
      <c r="U98">
        <f t="shared" si="27"/>
        <v>1.0025069988162465</v>
      </c>
      <c r="V98">
        <f t="shared" si="28"/>
        <v>1.8667796566384927</v>
      </c>
      <c r="W98">
        <f t="shared" ca="1" si="29"/>
        <v>1.0141088614285334</v>
      </c>
      <c r="X98" s="14">
        <f t="shared" ca="1" si="30"/>
        <v>4.7716815835421216E-3</v>
      </c>
      <c r="Y98" s="14">
        <f t="shared" ca="1" si="31"/>
        <v>1.0307079750682901E-2</v>
      </c>
      <c r="Z98">
        <f t="shared" ca="1" si="32"/>
        <v>4.7455265825597902E-3</v>
      </c>
      <c r="AA98">
        <f t="shared" ca="1" si="33"/>
        <v>6.6760141278361869E-6</v>
      </c>
    </row>
    <row r="99" spans="1:27" x14ac:dyDescent="0.2">
      <c r="A99" t="s">
        <v>106</v>
      </c>
      <c r="B99">
        <v>981.34299999999996</v>
      </c>
      <c r="C99">
        <v>22.71</v>
      </c>
      <c r="D99">
        <v>21.71</v>
      </c>
      <c r="E99">
        <v>23.78</v>
      </c>
      <c r="F99">
        <v>23.313199999999998</v>
      </c>
      <c r="G99">
        <v>30.281199999999998</v>
      </c>
      <c r="H99">
        <v>23.31</v>
      </c>
      <c r="I99">
        <v>23.11</v>
      </c>
      <c r="J99">
        <f t="shared" si="17"/>
        <v>16.355716666666666</v>
      </c>
      <c r="L99">
        <f t="shared" si="18"/>
        <v>0.79687368421052629</v>
      </c>
      <c r="M99" s="14">
        <f t="shared" ca="1" si="19"/>
        <v>6.9164371825219291E-3</v>
      </c>
      <c r="N99" s="14">
        <f t="shared" si="20"/>
        <v>5.5115267792469214E-3</v>
      </c>
      <c r="O99" s="14">
        <f t="shared" si="21"/>
        <v>16.355716666666666</v>
      </c>
      <c r="P99">
        <f t="shared" si="22"/>
        <v>0.16691666666666549</v>
      </c>
      <c r="Q99">
        <f t="shared" ca="1" si="23"/>
        <v>6.2139819808844253E-3</v>
      </c>
      <c r="R99" s="14">
        <f t="shared" si="24"/>
        <v>296.39499999999998</v>
      </c>
      <c r="S99">
        <f t="shared" ca="1" si="25"/>
        <v>1002.7714095464659</v>
      </c>
      <c r="T99">
        <f t="shared" ca="1" si="26"/>
        <v>1.186273542146548</v>
      </c>
      <c r="U99">
        <f t="shared" si="27"/>
        <v>1.0024995813690492</v>
      </c>
      <c r="V99">
        <f t="shared" si="28"/>
        <v>1.8667595917658062</v>
      </c>
      <c r="W99">
        <f t="shared" ca="1" si="29"/>
        <v>1.0140995918349249</v>
      </c>
      <c r="X99" s="14">
        <f t="shared" ca="1" si="30"/>
        <v>4.7720126923800335E-3</v>
      </c>
      <c r="Y99" s="14">
        <f t="shared" ca="1" si="31"/>
        <v>1.0017342975797504E-2</v>
      </c>
      <c r="Z99">
        <f t="shared" ca="1" si="32"/>
        <v>4.745855781151772E-3</v>
      </c>
      <c r="AA99">
        <f t="shared" ca="1" si="33"/>
        <v>6.6675021593829622E-6</v>
      </c>
    </row>
    <row r="100" spans="1:27" x14ac:dyDescent="0.2">
      <c r="A100" t="s">
        <v>107</v>
      </c>
      <c r="B100">
        <v>991.35900000000004</v>
      </c>
      <c r="C100">
        <v>22.68</v>
      </c>
      <c r="D100">
        <v>21.73</v>
      </c>
      <c r="E100">
        <v>23.78</v>
      </c>
      <c r="F100">
        <v>23.330500000000001</v>
      </c>
      <c r="G100">
        <v>30.271100000000001</v>
      </c>
      <c r="H100">
        <v>23.28</v>
      </c>
      <c r="I100">
        <v>23.23</v>
      </c>
      <c r="J100">
        <f t="shared" si="17"/>
        <v>16.522650000000002</v>
      </c>
      <c r="L100">
        <f t="shared" si="18"/>
        <v>0.79660789473684213</v>
      </c>
      <c r="M100" s="14">
        <f t="shared" ca="1" si="19"/>
        <v>6.9239675383814371E-3</v>
      </c>
      <c r="N100" s="14">
        <f t="shared" si="20"/>
        <v>5.5156872039762708E-3</v>
      </c>
      <c r="O100" s="14">
        <f t="shared" si="21"/>
        <v>16.522650000000002</v>
      </c>
      <c r="P100">
        <f t="shared" si="22"/>
        <v>0.16693333333333626</v>
      </c>
      <c r="Q100">
        <f t="shared" ca="1" si="23"/>
        <v>6.219827371178854E-3</v>
      </c>
      <c r="R100" s="14">
        <f t="shared" si="24"/>
        <v>296.38</v>
      </c>
      <c r="S100">
        <f t="shared" ca="1" si="25"/>
        <v>1003.7053560130001</v>
      </c>
      <c r="T100">
        <f t="shared" ca="1" si="26"/>
        <v>1.1863294313959805</v>
      </c>
      <c r="U100">
        <f t="shared" si="27"/>
        <v>1.0024973562376296</v>
      </c>
      <c r="V100">
        <f t="shared" si="28"/>
        <v>1.8667535727021762</v>
      </c>
      <c r="W100">
        <f t="shared" ca="1" si="29"/>
        <v>1.0141082412043685</v>
      </c>
      <c r="X100" s="14">
        <f t="shared" ca="1" si="30"/>
        <v>4.7727140265863763E-3</v>
      </c>
      <c r="Y100" s="14">
        <f t="shared" ca="1" si="31"/>
        <v>9.9220996859095082E-3</v>
      </c>
      <c r="Z100">
        <f t="shared" ca="1" si="32"/>
        <v>4.7465336317703772E-3</v>
      </c>
      <c r="AA100">
        <f t="shared" ca="1" si="33"/>
        <v>6.6844499702149555E-6</v>
      </c>
    </row>
    <row r="101" spans="1:27" x14ac:dyDescent="0.2">
      <c r="A101" t="s">
        <v>108</v>
      </c>
      <c r="B101">
        <v>1001.375</v>
      </c>
      <c r="C101">
        <v>22.76</v>
      </c>
      <c r="D101">
        <v>21.83</v>
      </c>
      <c r="E101">
        <v>23.83</v>
      </c>
      <c r="F101">
        <v>23.316099999999999</v>
      </c>
      <c r="G101">
        <v>30.269300000000001</v>
      </c>
      <c r="H101">
        <v>23.36</v>
      </c>
      <c r="I101">
        <v>23.28</v>
      </c>
      <c r="J101">
        <f t="shared" si="17"/>
        <v>16.689583333333335</v>
      </c>
      <c r="L101">
        <f t="shared" si="18"/>
        <v>0.79656052631578955</v>
      </c>
      <c r="M101" s="14">
        <f t="shared" ca="1" si="19"/>
        <v>6.9176989249021079E-3</v>
      </c>
      <c r="N101" s="14">
        <f t="shared" si="20"/>
        <v>5.5103658965141933E-3</v>
      </c>
      <c r="O101" s="14">
        <f t="shared" si="21"/>
        <v>16.689583333333335</v>
      </c>
      <c r="P101">
        <f t="shared" si="22"/>
        <v>0.16693333333333271</v>
      </c>
      <c r="Q101">
        <f t="shared" ca="1" si="23"/>
        <v>6.2140324107081511E-3</v>
      </c>
      <c r="R101" s="14">
        <f t="shared" si="24"/>
        <v>296.44499999999999</v>
      </c>
      <c r="S101">
        <f t="shared" ca="1" si="25"/>
        <v>1002.7794670392917</v>
      </c>
      <c r="T101">
        <f t="shared" ca="1" si="26"/>
        <v>1.1860734231169856</v>
      </c>
      <c r="U101">
        <f t="shared" si="27"/>
        <v>1.0025069988162465</v>
      </c>
      <c r="V101">
        <f t="shared" si="28"/>
        <v>1.8667796566384927</v>
      </c>
      <c r="W101">
        <f t="shared" ca="1" si="29"/>
        <v>1.0141072281062486</v>
      </c>
      <c r="X101" s="14">
        <f t="shared" ca="1" si="30"/>
        <v>4.7716840813857731E-3</v>
      </c>
      <c r="Y101" s="14">
        <f t="shared" ca="1" si="31"/>
        <v>9.6779986343456751E-3</v>
      </c>
      <c r="Z101">
        <f t="shared" ca="1" si="32"/>
        <v>4.7455344501907094E-3</v>
      </c>
      <c r="AA101">
        <f t="shared" ca="1" si="33"/>
        <v>6.6785473691060687E-6</v>
      </c>
    </row>
    <row r="102" spans="1:27" x14ac:dyDescent="0.2">
      <c r="A102" t="s">
        <v>109</v>
      </c>
      <c r="B102">
        <v>1011.375</v>
      </c>
      <c r="C102">
        <v>22.63</v>
      </c>
      <c r="D102">
        <v>21.73</v>
      </c>
      <c r="E102">
        <v>23.78</v>
      </c>
      <c r="F102">
        <v>23.311299999999999</v>
      </c>
      <c r="G102">
        <v>30.2728</v>
      </c>
      <c r="H102">
        <v>23.26</v>
      </c>
      <c r="I102">
        <v>23.26</v>
      </c>
      <c r="J102">
        <f t="shared" si="17"/>
        <v>16.856249999999999</v>
      </c>
      <c r="L102">
        <f t="shared" si="18"/>
        <v>0.79665263157894739</v>
      </c>
      <c r="M102" s="14">
        <f t="shared" ca="1" si="19"/>
        <v>6.9156106485047698E-3</v>
      </c>
      <c r="N102" s="14">
        <f t="shared" si="20"/>
        <v>5.5093394221067153E-3</v>
      </c>
      <c r="O102" s="14">
        <f t="shared" si="21"/>
        <v>16.856249999999999</v>
      </c>
      <c r="P102">
        <f t="shared" si="22"/>
        <v>0.1666666666666643</v>
      </c>
      <c r="Q102">
        <f t="shared" ca="1" si="23"/>
        <v>6.212475035305743E-3</v>
      </c>
      <c r="R102" s="14">
        <f t="shared" si="24"/>
        <v>296.35499999999996</v>
      </c>
      <c r="S102">
        <f t="shared" ca="1" si="25"/>
        <v>1002.5306346952184</v>
      </c>
      <c r="T102">
        <f t="shared" ca="1" si="26"/>
        <v>1.1864347270407694</v>
      </c>
      <c r="U102">
        <f t="shared" si="27"/>
        <v>1.0024936477906436</v>
      </c>
      <c r="V102">
        <f t="shared" si="28"/>
        <v>1.8667435413378641</v>
      </c>
      <c r="W102">
        <f t="shared" ca="1" si="29"/>
        <v>1.0140907454385233</v>
      </c>
      <c r="X102" s="14">
        <f t="shared" ca="1" si="30"/>
        <v>4.7655128202803562E-3</v>
      </c>
      <c r="Y102" s="14">
        <f t="shared" ca="1" si="31"/>
        <v>9.9069580190456422E-3</v>
      </c>
      <c r="Z102">
        <f t="shared" ca="1" si="32"/>
        <v>4.7394018468483101E-3</v>
      </c>
      <c r="AA102">
        <f t="shared" ca="1" si="33"/>
        <v>6.6648844475605778E-6</v>
      </c>
    </row>
    <row r="103" spans="1:27" x14ac:dyDescent="0.2">
      <c r="A103" t="s">
        <v>110</v>
      </c>
      <c r="B103">
        <v>1021.39</v>
      </c>
      <c r="C103">
        <v>22.71</v>
      </c>
      <c r="D103">
        <v>21.73</v>
      </c>
      <c r="E103">
        <v>23.83</v>
      </c>
      <c r="F103">
        <v>23.312100000000001</v>
      </c>
      <c r="G103">
        <v>30.281199999999998</v>
      </c>
      <c r="H103">
        <v>23.28</v>
      </c>
      <c r="I103">
        <v>23.16</v>
      </c>
      <c r="J103">
        <f t="shared" si="17"/>
        <v>17.023166666666665</v>
      </c>
      <c r="L103">
        <f t="shared" si="18"/>
        <v>0.79687368421052629</v>
      </c>
      <c r="M103" s="14">
        <f t="shared" ca="1" si="19"/>
        <v>6.9159586507882677E-3</v>
      </c>
      <c r="N103" s="14">
        <f t="shared" si="20"/>
        <v>5.5111454499013075E-3</v>
      </c>
      <c r="O103" s="14">
        <f t="shared" si="21"/>
        <v>17.023166666666665</v>
      </c>
      <c r="P103">
        <f t="shared" si="22"/>
        <v>0.16691666666666549</v>
      </c>
      <c r="Q103">
        <f t="shared" ca="1" si="23"/>
        <v>6.213552050344788E-3</v>
      </c>
      <c r="R103" s="14">
        <f t="shared" si="24"/>
        <v>296.41999999999996</v>
      </c>
      <c r="S103">
        <f t="shared" ca="1" si="25"/>
        <v>1002.702716764436</v>
      </c>
      <c r="T103">
        <f t="shared" ca="1" si="26"/>
        <v>1.1861737972013813</v>
      </c>
      <c r="U103">
        <f t="shared" si="27"/>
        <v>1.0025032900267907</v>
      </c>
      <c r="V103">
        <f t="shared" si="28"/>
        <v>1.8667696239469129</v>
      </c>
      <c r="W103">
        <f t="shared" ca="1" si="29"/>
        <v>1.0141025602511875</v>
      </c>
      <c r="X103" s="14">
        <f t="shared" ca="1" si="30"/>
        <v>4.7716114492203201E-3</v>
      </c>
      <c r="Y103" s="14">
        <f t="shared" ca="1" si="31"/>
        <v>1.0161697113074221E-2</v>
      </c>
      <c r="Z103">
        <f t="shared" ca="1" si="32"/>
        <v>4.745458536996457E-3</v>
      </c>
      <c r="AA103">
        <f t="shared" ca="1" si="33"/>
        <v>6.6664827970343444E-6</v>
      </c>
    </row>
    <row r="104" spans="1:27" x14ac:dyDescent="0.2">
      <c r="A104" t="s">
        <v>111</v>
      </c>
      <c r="B104">
        <v>1031.4059999999999</v>
      </c>
      <c r="C104">
        <v>22.71</v>
      </c>
      <c r="D104">
        <v>21.71</v>
      </c>
      <c r="E104">
        <v>23.73</v>
      </c>
      <c r="F104">
        <v>23.305499999999999</v>
      </c>
      <c r="G104">
        <v>30.282399999999999</v>
      </c>
      <c r="H104">
        <v>23.31</v>
      </c>
      <c r="I104">
        <v>23.23</v>
      </c>
      <c r="J104">
        <f t="shared" si="17"/>
        <v>17.190099999999997</v>
      </c>
      <c r="L104">
        <f t="shared" si="18"/>
        <v>0.79690526315789467</v>
      </c>
      <c r="M104" s="14">
        <f t="shared" ca="1" si="19"/>
        <v>6.9130881555838934E-3</v>
      </c>
      <c r="N104" s="14">
        <f t="shared" si="20"/>
        <v>5.5090763358593073E-3</v>
      </c>
      <c r="O104" s="14">
        <f t="shared" si="21"/>
        <v>17.190099999999997</v>
      </c>
      <c r="P104">
        <f t="shared" si="22"/>
        <v>0.16693333333333271</v>
      </c>
      <c r="Q104">
        <f t="shared" ca="1" si="23"/>
        <v>6.2110822457216008E-3</v>
      </c>
      <c r="R104" s="14">
        <f t="shared" si="24"/>
        <v>296.37</v>
      </c>
      <c r="S104">
        <f t="shared" ca="1" si="25"/>
        <v>1002.3080982888594</v>
      </c>
      <c r="T104">
        <f t="shared" ca="1" si="26"/>
        <v>1.1863756673307311</v>
      </c>
      <c r="U104">
        <f t="shared" si="27"/>
        <v>1.002495872843028</v>
      </c>
      <c r="V104">
        <f t="shared" si="28"/>
        <v>1.8667495600951904</v>
      </c>
      <c r="W104">
        <f t="shared" ca="1" si="29"/>
        <v>1.0140904078929438</v>
      </c>
      <c r="X104" s="14">
        <f t="shared" ca="1" si="30"/>
        <v>4.7729000380671311E-3</v>
      </c>
      <c r="Y104" s="14">
        <f t="shared" ca="1" si="31"/>
        <v>9.7771073358002003E-3</v>
      </c>
      <c r="Z104">
        <f t="shared" ca="1" si="32"/>
        <v>4.7467498309014672E-3</v>
      </c>
      <c r="AA104">
        <f t="shared" ca="1" si="33"/>
        <v>6.6644928678613401E-6</v>
      </c>
    </row>
    <row r="105" spans="1:27" x14ac:dyDescent="0.2">
      <c r="A105" t="s">
        <v>112</v>
      </c>
      <c r="B105">
        <v>1041.421</v>
      </c>
      <c r="C105">
        <v>22.66</v>
      </c>
      <c r="D105">
        <v>21.76</v>
      </c>
      <c r="E105">
        <v>23.68</v>
      </c>
      <c r="F105">
        <v>23.301500000000001</v>
      </c>
      <c r="G105">
        <v>30.283100000000001</v>
      </c>
      <c r="H105">
        <v>23.28</v>
      </c>
      <c r="I105">
        <v>23.28</v>
      </c>
      <c r="J105">
        <f t="shared" si="17"/>
        <v>17.357016666666667</v>
      </c>
      <c r="L105">
        <f t="shared" si="18"/>
        <v>0.7969236842105264</v>
      </c>
      <c r="M105" s="14">
        <f t="shared" ca="1" si="19"/>
        <v>6.9113490413936886E-3</v>
      </c>
      <c r="N105" s="14">
        <f t="shared" si="20"/>
        <v>5.5078177409323475E-3</v>
      </c>
      <c r="O105" s="14">
        <f t="shared" si="21"/>
        <v>17.357016666666667</v>
      </c>
      <c r="P105">
        <f t="shared" si="22"/>
        <v>0.16691666666666904</v>
      </c>
      <c r="Q105">
        <f t="shared" ca="1" si="23"/>
        <v>6.2095833911630181E-3</v>
      </c>
      <c r="R105" s="14">
        <f t="shared" si="24"/>
        <v>296.32</v>
      </c>
      <c r="S105">
        <f t="shared" ca="1" si="25"/>
        <v>1002.0686139855339</v>
      </c>
      <c r="T105">
        <f t="shared" ca="1" si="26"/>
        <v>1.1865769162908206</v>
      </c>
      <c r="U105">
        <f t="shared" si="27"/>
        <v>1.002488456186172</v>
      </c>
      <c r="V105">
        <f t="shared" si="28"/>
        <v>1.8667294982855074</v>
      </c>
      <c r="W105">
        <f t="shared" ca="1" si="29"/>
        <v>1.0140800686745197</v>
      </c>
      <c r="X105" s="14">
        <f t="shared" ca="1" si="30"/>
        <v>4.7732330730221829E-3</v>
      </c>
      <c r="Y105" s="14">
        <f t="shared" ca="1" si="31"/>
        <v>9.2936458031804524E-3</v>
      </c>
      <c r="Z105">
        <f t="shared" ca="1" si="32"/>
        <v>4.7470869831188114E-3</v>
      </c>
      <c r="AA105">
        <f t="shared" ca="1" si="33"/>
        <v>6.6626851668198495E-6</v>
      </c>
    </row>
    <row r="106" spans="1:27" x14ac:dyDescent="0.2">
      <c r="A106" t="s">
        <v>113</v>
      </c>
      <c r="B106">
        <v>1051.4369999999999</v>
      </c>
      <c r="C106">
        <v>22.68</v>
      </c>
      <c r="D106">
        <v>21.73</v>
      </c>
      <c r="E106">
        <v>23.71</v>
      </c>
      <c r="F106">
        <v>23.304400000000001</v>
      </c>
      <c r="G106">
        <v>30.292100000000001</v>
      </c>
      <c r="H106">
        <v>23.21</v>
      </c>
      <c r="I106">
        <v>23.18</v>
      </c>
      <c r="J106">
        <f t="shared" si="17"/>
        <v>17.523949999999999</v>
      </c>
      <c r="L106">
        <f t="shared" si="18"/>
        <v>0.79716052631578949</v>
      </c>
      <c r="M106" s="14">
        <f t="shared" ca="1" si="19"/>
        <v>6.9126098555613901E-3</v>
      </c>
      <c r="N106" s="14">
        <f t="shared" si="20"/>
        <v>5.5104597106750306E-3</v>
      </c>
      <c r="O106" s="14">
        <f t="shared" si="21"/>
        <v>17.523949999999999</v>
      </c>
      <c r="P106">
        <f t="shared" si="22"/>
        <v>0.16693333333333271</v>
      </c>
      <c r="Q106">
        <f t="shared" ca="1" si="23"/>
        <v>6.2115347831182104E-3</v>
      </c>
      <c r="R106" s="14">
        <f t="shared" si="24"/>
        <v>296.34499999999997</v>
      </c>
      <c r="S106">
        <f t="shared" ca="1" si="25"/>
        <v>1002.3804036808128</v>
      </c>
      <c r="T106">
        <f t="shared" ca="1" si="26"/>
        <v>1.1864754300848239</v>
      </c>
      <c r="U106">
        <f t="shared" si="27"/>
        <v>1.0024921644487335</v>
      </c>
      <c r="V106">
        <f t="shared" si="28"/>
        <v>1.8667395289350848</v>
      </c>
      <c r="W106">
        <f t="shared" ca="1" si="29"/>
        <v>1.0140874819637355</v>
      </c>
      <c r="X106" s="14">
        <f t="shared" ca="1" si="30"/>
        <v>4.7733013929380369E-3</v>
      </c>
      <c r="Y106" s="14">
        <f t="shared" ca="1" si="31"/>
        <v>9.5842794766326806E-3</v>
      </c>
      <c r="Z106">
        <f t="shared" ca="1" si="32"/>
        <v>4.7471424556950947E-3</v>
      </c>
      <c r="AA106">
        <f t="shared" ca="1" si="33"/>
        <v>6.6562064820490656E-6</v>
      </c>
    </row>
    <row r="107" spans="1:27" x14ac:dyDescent="0.2">
      <c r="A107" t="s">
        <v>114</v>
      </c>
      <c r="B107">
        <v>1061.453</v>
      </c>
      <c r="C107">
        <v>22.63</v>
      </c>
      <c r="D107">
        <v>21.76</v>
      </c>
      <c r="E107">
        <v>23.66</v>
      </c>
      <c r="F107">
        <v>23.317699999999999</v>
      </c>
      <c r="G107">
        <v>30.274100000000001</v>
      </c>
      <c r="H107">
        <v>23.26</v>
      </c>
      <c r="I107">
        <v>23.18</v>
      </c>
      <c r="J107">
        <f t="shared" si="17"/>
        <v>17.690883333333332</v>
      </c>
      <c r="L107">
        <f t="shared" si="18"/>
        <v>0.79668684210526319</v>
      </c>
      <c r="M107" s="14">
        <f t="shared" ca="1" si="19"/>
        <v>6.9183951571557302E-3</v>
      </c>
      <c r="N107" s="14">
        <f t="shared" si="20"/>
        <v>5.5117943901907447E-3</v>
      </c>
      <c r="O107" s="14">
        <f t="shared" si="21"/>
        <v>17.690883333333332</v>
      </c>
      <c r="P107">
        <f t="shared" si="22"/>
        <v>0.16693333333333271</v>
      </c>
      <c r="Q107">
        <f t="shared" ca="1" si="23"/>
        <v>6.2150947736732375E-3</v>
      </c>
      <c r="R107" s="14">
        <f t="shared" si="24"/>
        <v>296.29499999999996</v>
      </c>
      <c r="S107">
        <f t="shared" ca="1" si="25"/>
        <v>1002.9492072082386</v>
      </c>
      <c r="T107">
        <f t="shared" ca="1" si="26"/>
        <v>1.1866731211581727</v>
      </c>
      <c r="U107">
        <f t="shared" si="27"/>
        <v>1.00248474805535</v>
      </c>
      <c r="V107">
        <f t="shared" si="28"/>
        <v>1.8667194681464772</v>
      </c>
      <c r="W107">
        <f t="shared" ca="1" si="29"/>
        <v>1.0140865864657413</v>
      </c>
      <c r="X107" s="14">
        <f t="shared" ca="1" si="30"/>
        <v>4.7740967225772864E-3</v>
      </c>
      <c r="Y107" s="14">
        <f t="shared" ca="1" si="31"/>
        <v>9.1985601528257917E-3</v>
      </c>
      <c r="Z107">
        <f t="shared" ca="1" si="32"/>
        <v>4.7479271244875018E-3</v>
      </c>
      <c r="AA107">
        <f t="shared" ca="1" si="33"/>
        <v>6.6784379347979779E-6</v>
      </c>
    </row>
    <row r="108" spans="1:27" x14ac:dyDescent="0.2">
      <c r="A108" t="s">
        <v>115</v>
      </c>
      <c r="B108">
        <v>1071.4680000000001</v>
      </c>
      <c r="C108">
        <v>22.76</v>
      </c>
      <c r="D108">
        <v>21.76</v>
      </c>
      <c r="E108">
        <v>23.73</v>
      </c>
      <c r="F108">
        <v>23.317</v>
      </c>
      <c r="G108">
        <v>30.287400000000002</v>
      </c>
      <c r="H108">
        <v>23.28</v>
      </c>
      <c r="I108">
        <v>23.26</v>
      </c>
      <c r="J108">
        <f t="shared" si="17"/>
        <v>17.857800000000001</v>
      </c>
      <c r="L108">
        <f t="shared" si="18"/>
        <v>0.79703684210526315</v>
      </c>
      <c r="M108" s="14">
        <f t="shared" ca="1" si="19"/>
        <v>6.9180905469230043E-3</v>
      </c>
      <c r="N108" s="14">
        <f t="shared" si="20"/>
        <v>5.5139730429177849E-3</v>
      </c>
      <c r="O108" s="14">
        <f t="shared" si="21"/>
        <v>17.857800000000001</v>
      </c>
      <c r="P108">
        <f t="shared" si="22"/>
        <v>0.16691666666666904</v>
      </c>
      <c r="Q108">
        <f t="shared" ca="1" si="23"/>
        <v>6.2160317949203946E-3</v>
      </c>
      <c r="R108" s="14">
        <f t="shared" si="24"/>
        <v>296.39499999999998</v>
      </c>
      <c r="S108">
        <f t="shared" ca="1" si="25"/>
        <v>1003.0989202946009</v>
      </c>
      <c r="T108">
        <f t="shared" ca="1" si="26"/>
        <v>1.186272087313053</v>
      </c>
      <c r="U108">
        <f t="shared" si="27"/>
        <v>1.0024995813690492</v>
      </c>
      <c r="V108">
        <f t="shared" si="28"/>
        <v>1.8667595917658062</v>
      </c>
      <c r="W108">
        <f t="shared" ca="1" si="29"/>
        <v>1.014103418344938</v>
      </c>
      <c r="X108" s="14">
        <f t="shared" ca="1" si="30"/>
        <v>4.7720068400335597E-3</v>
      </c>
      <c r="Y108" s="14">
        <f t="shared" ca="1" si="31"/>
        <v>9.5334376442216071E-3</v>
      </c>
      <c r="Z108">
        <f t="shared" ca="1" si="32"/>
        <v>4.7458384149474961E-3</v>
      </c>
      <c r="AA108">
        <f t="shared" ca="1" si="33"/>
        <v>6.663714789608165E-6</v>
      </c>
    </row>
    <row r="109" spans="1:27" x14ac:dyDescent="0.2">
      <c r="A109" t="s">
        <v>116</v>
      </c>
      <c r="B109">
        <v>1081.4839999999999</v>
      </c>
      <c r="C109">
        <v>22.73</v>
      </c>
      <c r="D109">
        <v>21.81</v>
      </c>
      <c r="E109">
        <v>23.68</v>
      </c>
      <c r="F109">
        <v>23.299399999999999</v>
      </c>
      <c r="G109">
        <v>30.2852</v>
      </c>
      <c r="H109">
        <v>23.31</v>
      </c>
      <c r="I109">
        <v>23.31</v>
      </c>
      <c r="J109">
        <f t="shared" si="17"/>
        <v>18.024733333333334</v>
      </c>
      <c r="L109">
        <f t="shared" si="18"/>
        <v>0.79697894736842101</v>
      </c>
      <c r="M109" s="14">
        <f t="shared" ca="1" si="19"/>
        <v>6.9104361815899634E-3</v>
      </c>
      <c r="N109" s="14">
        <f t="shared" si="20"/>
        <v>5.5074721538602199E-3</v>
      </c>
      <c r="O109" s="14">
        <f t="shared" si="21"/>
        <v>18.024733333333334</v>
      </c>
      <c r="P109">
        <f t="shared" si="22"/>
        <v>0.16693333333333271</v>
      </c>
      <c r="Q109">
        <f t="shared" ca="1" si="23"/>
        <v>6.2089541677250917E-3</v>
      </c>
      <c r="R109" s="14">
        <f t="shared" si="24"/>
        <v>296.35499999999996</v>
      </c>
      <c r="S109">
        <f t="shared" ca="1" si="25"/>
        <v>1001.9680774481287</v>
      </c>
      <c r="T109">
        <f t="shared" ca="1" si="26"/>
        <v>1.1864372263101715</v>
      </c>
      <c r="U109">
        <f t="shared" si="27"/>
        <v>1.0024936477906436</v>
      </c>
      <c r="V109">
        <f t="shared" si="28"/>
        <v>1.8667435413378641</v>
      </c>
      <c r="W109">
        <f t="shared" ca="1" si="29"/>
        <v>1.0140841728817074</v>
      </c>
      <c r="X109" s="14">
        <f t="shared" ca="1" si="30"/>
        <v>4.773147695586925E-3</v>
      </c>
      <c r="Y109" s="14">
        <f t="shared" ca="1" si="31"/>
        <v>9.0514985065631992E-3</v>
      </c>
      <c r="Z109">
        <f t="shared" ca="1" si="32"/>
        <v>4.7470037048680932E-3</v>
      </c>
      <c r="AA109">
        <f t="shared" ca="1" si="33"/>
        <v>6.6598754374297541E-6</v>
      </c>
    </row>
    <row r="110" spans="1:27" x14ac:dyDescent="0.2">
      <c r="A110" t="s">
        <v>117</v>
      </c>
      <c r="B110">
        <v>1091.4839999999999</v>
      </c>
      <c r="C110">
        <v>22.78</v>
      </c>
      <c r="D110">
        <v>21.86</v>
      </c>
      <c r="E110">
        <v>23.68</v>
      </c>
      <c r="F110">
        <v>23.3034</v>
      </c>
      <c r="G110">
        <v>30.2883</v>
      </c>
      <c r="H110">
        <v>23.33</v>
      </c>
      <c r="I110">
        <v>23.36</v>
      </c>
      <c r="J110">
        <f t="shared" si="17"/>
        <v>18.191399999999998</v>
      </c>
      <c r="L110">
        <f t="shared" si="18"/>
        <v>0.7970605263157895</v>
      </c>
      <c r="M110" s="14">
        <f t="shared" ca="1" si="19"/>
        <v>6.9121750660757477E-3</v>
      </c>
      <c r="N110" s="14">
        <f t="shared" si="20"/>
        <v>5.5094218961532129E-3</v>
      </c>
      <c r="O110" s="14">
        <f t="shared" si="21"/>
        <v>18.191399999999998</v>
      </c>
      <c r="P110">
        <f t="shared" si="22"/>
        <v>0.1666666666666643</v>
      </c>
      <c r="Q110">
        <f t="shared" ca="1" si="23"/>
        <v>6.2107984811144799E-3</v>
      </c>
      <c r="R110" s="14">
        <f t="shared" si="24"/>
        <v>296.38</v>
      </c>
      <c r="S110">
        <f t="shared" ca="1" si="25"/>
        <v>1002.2627589746844</v>
      </c>
      <c r="T110">
        <f t="shared" ca="1" si="26"/>
        <v>1.1863358398717985</v>
      </c>
      <c r="U110">
        <f t="shared" si="27"/>
        <v>1.0024973562376296</v>
      </c>
      <c r="V110">
        <f t="shared" si="28"/>
        <v>1.8667535727021762</v>
      </c>
      <c r="W110">
        <f t="shared" ca="1" si="29"/>
        <v>1.0140913864915833</v>
      </c>
      <c r="X110" s="14">
        <f t="shared" ca="1" si="30"/>
        <v>4.7651156234849897E-3</v>
      </c>
      <c r="Y110" s="14">
        <f t="shared" ca="1" si="31"/>
        <v>8.7947181311309307E-3</v>
      </c>
      <c r="Z110">
        <f t="shared" ca="1" si="32"/>
        <v>4.7390064376513826E-3</v>
      </c>
      <c r="AA110">
        <f t="shared" ca="1" si="33"/>
        <v>6.6476563026987768E-6</v>
      </c>
    </row>
    <row r="111" spans="1:27" x14ac:dyDescent="0.2">
      <c r="A111" t="s">
        <v>118</v>
      </c>
      <c r="B111">
        <v>1101.5</v>
      </c>
      <c r="C111">
        <v>22.78</v>
      </c>
      <c r="D111">
        <v>21.81</v>
      </c>
      <c r="E111">
        <v>23.71</v>
      </c>
      <c r="F111">
        <v>23.308</v>
      </c>
      <c r="G111">
        <v>30.2743</v>
      </c>
      <c r="H111">
        <v>23.33</v>
      </c>
      <c r="I111">
        <v>23.33</v>
      </c>
      <c r="J111">
        <f t="shared" si="17"/>
        <v>18.358333333333334</v>
      </c>
      <c r="L111">
        <f t="shared" si="18"/>
        <v>0.79669210526315792</v>
      </c>
      <c r="M111" s="14">
        <f t="shared" ca="1" si="19"/>
        <v>6.9141753241727492E-3</v>
      </c>
      <c r="N111" s="14">
        <f t="shared" si="20"/>
        <v>5.508468895173764E-3</v>
      </c>
      <c r="O111" s="14">
        <f t="shared" si="21"/>
        <v>18.358333333333334</v>
      </c>
      <c r="P111">
        <f t="shared" si="22"/>
        <v>0.16693333333333626</v>
      </c>
      <c r="Q111">
        <f t="shared" ca="1" si="23"/>
        <v>6.2113221096732566E-3</v>
      </c>
      <c r="R111" s="14">
        <f t="shared" si="24"/>
        <v>296.39499999999998</v>
      </c>
      <c r="S111">
        <f t="shared" ca="1" si="25"/>
        <v>1002.3464232163557</v>
      </c>
      <c r="T111">
        <f t="shared" ca="1" si="26"/>
        <v>1.1862754299757305</v>
      </c>
      <c r="U111">
        <f t="shared" si="27"/>
        <v>1.0024995813690492</v>
      </c>
      <c r="V111">
        <f t="shared" si="28"/>
        <v>1.8667595917658062</v>
      </c>
      <c r="W111">
        <f t="shared" ca="1" si="29"/>
        <v>1.0140946264948287</v>
      </c>
      <c r="X111" s="14">
        <f t="shared" ca="1" si="30"/>
        <v>4.7724967738325789E-3</v>
      </c>
      <c r="Y111" s="14">
        <f t="shared" ca="1" si="31"/>
        <v>9.1955503332843067E-3</v>
      </c>
      <c r="Z111">
        <f t="shared" ca="1" si="32"/>
        <v>4.7463516434391373E-3</v>
      </c>
      <c r="AA111">
        <f t="shared" ca="1" si="33"/>
        <v>6.671977019472295E-6</v>
      </c>
    </row>
    <row r="112" spans="1:27" x14ac:dyDescent="0.2">
      <c r="A112" t="s">
        <v>119</v>
      </c>
      <c r="B112">
        <v>1111.5150000000001</v>
      </c>
      <c r="C112">
        <v>22.68</v>
      </c>
      <c r="D112">
        <v>21.76</v>
      </c>
      <c r="E112">
        <v>23.63</v>
      </c>
      <c r="F112">
        <v>23.3125</v>
      </c>
      <c r="G112">
        <v>30.2865</v>
      </c>
      <c r="H112">
        <v>23.28</v>
      </c>
      <c r="I112">
        <v>23.21</v>
      </c>
      <c r="J112">
        <f t="shared" si="17"/>
        <v>18.525250000000003</v>
      </c>
      <c r="L112">
        <f t="shared" si="18"/>
        <v>0.79701315789473681</v>
      </c>
      <c r="M112" s="14">
        <f t="shared" ca="1" si="19"/>
        <v>6.9161326584969299E-3</v>
      </c>
      <c r="N112" s="14">
        <f t="shared" si="20"/>
        <v>5.5122487305675587E-3</v>
      </c>
      <c r="O112" s="14">
        <f t="shared" si="21"/>
        <v>18.525250000000003</v>
      </c>
      <c r="P112">
        <f t="shared" si="22"/>
        <v>0.16691666666666904</v>
      </c>
      <c r="Q112">
        <f t="shared" ca="1" si="23"/>
        <v>6.2141906945322439E-3</v>
      </c>
      <c r="R112" s="14">
        <f t="shared" si="24"/>
        <v>296.30499999999995</v>
      </c>
      <c r="S112">
        <f t="shared" ca="1" si="25"/>
        <v>1002.8047570414955</v>
      </c>
      <c r="T112">
        <f t="shared" ca="1" si="26"/>
        <v>1.1866337139728771</v>
      </c>
      <c r="U112">
        <f t="shared" si="27"/>
        <v>1.0024862312918696</v>
      </c>
      <c r="V112">
        <f t="shared" si="28"/>
        <v>1.8667234801408228</v>
      </c>
      <c r="W112">
        <f t="shared" ca="1" si="29"/>
        <v>1.0140864069714255</v>
      </c>
      <c r="X112" s="14">
        <f t="shared" ca="1" si="30"/>
        <v>4.7734615525844779E-3</v>
      </c>
      <c r="Y112" s="14">
        <f t="shared" ca="1" si="31"/>
        <v>9.0521136276452956E-3</v>
      </c>
      <c r="Z112">
        <f t="shared" ca="1" si="32"/>
        <v>4.7472932911666122E-3</v>
      </c>
      <c r="AA112">
        <f t="shared" ca="1" si="33"/>
        <v>6.6646487526357358E-6</v>
      </c>
    </row>
    <row r="113" spans="1:27" x14ac:dyDescent="0.2">
      <c r="A113" t="s">
        <v>120</v>
      </c>
      <c r="B113">
        <v>1121.5309999999999</v>
      </c>
      <c r="C113">
        <v>22.68</v>
      </c>
      <c r="D113">
        <v>21.76</v>
      </c>
      <c r="E113">
        <v>23.61</v>
      </c>
      <c r="F113">
        <v>23.2837</v>
      </c>
      <c r="G113">
        <v>30.284600000000001</v>
      </c>
      <c r="H113">
        <v>23.26</v>
      </c>
      <c r="I113">
        <v>23.26</v>
      </c>
      <c r="J113">
        <f t="shared" si="17"/>
        <v>18.692183333333332</v>
      </c>
      <c r="L113">
        <f t="shared" si="18"/>
        <v>0.79696315789473682</v>
      </c>
      <c r="M113" s="14">
        <f t="shared" ca="1" si="19"/>
        <v>6.9036152870208846E-3</v>
      </c>
      <c r="N113" s="14">
        <f t="shared" si="20"/>
        <v>5.5019270400345445E-3</v>
      </c>
      <c r="O113" s="14">
        <f t="shared" si="21"/>
        <v>18.692183333333332</v>
      </c>
      <c r="P113">
        <f t="shared" si="22"/>
        <v>0.16693333333332916</v>
      </c>
      <c r="Q113">
        <f t="shared" ca="1" si="23"/>
        <v>6.202771163527715E-3</v>
      </c>
      <c r="R113" s="14">
        <f t="shared" si="24"/>
        <v>296.29499999999996</v>
      </c>
      <c r="S113">
        <f t="shared" ca="1" si="25"/>
        <v>1000.9801540181023</v>
      </c>
      <c r="T113">
        <f t="shared" ca="1" si="26"/>
        <v>1.1866818708293585</v>
      </c>
      <c r="U113">
        <f t="shared" si="27"/>
        <v>1.00248474805535</v>
      </c>
      <c r="V113">
        <f t="shared" si="28"/>
        <v>1.8667194681464772</v>
      </c>
      <c r="W113">
        <f t="shared" ca="1" si="29"/>
        <v>1.0140635817427648</v>
      </c>
      <c r="X113" s="14">
        <f t="shared" ca="1" si="30"/>
        <v>4.7741319233210013E-3</v>
      </c>
      <c r="Y113" s="14">
        <f t="shared" ca="1" si="31"/>
        <v>8.9563556380694229E-3</v>
      </c>
      <c r="Z113">
        <f t="shared" ca="1" si="32"/>
        <v>4.7480087257266062E-3</v>
      </c>
      <c r="AA113">
        <f t="shared" ca="1" si="33"/>
        <v>6.6552280274395732E-6</v>
      </c>
    </row>
    <row r="114" spans="1:27" x14ac:dyDescent="0.2">
      <c r="A114" t="s">
        <v>121</v>
      </c>
      <c r="B114">
        <v>1131.546</v>
      </c>
      <c r="C114">
        <v>22.71</v>
      </c>
      <c r="D114">
        <v>21.73</v>
      </c>
      <c r="E114">
        <v>23.63</v>
      </c>
      <c r="F114">
        <v>23.2895</v>
      </c>
      <c r="G114">
        <v>30.2851</v>
      </c>
      <c r="H114">
        <v>23.26</v>
      </c>
      <c r="I114">
        <v>23.26</v>
      </c>
      <c r="J114">
        <f t="shared" si="17"/>
        <v>18.859100000000002</v>
      </c>
      <c r="L114">
        <f t="shared" si="18"/>
        <v>0.7969763157894737</v>
      </c>
      <c r="M114" s="14">
        <f t="shared" ca="1" si="19"/>
        <v>6.906134323419388E-3</v>
      </c>
      <c r="N114" s="14">
        <f t="shared" si="20"/>
        <v>5.5040254894260119E-3</v>
      </c>
      <c r="O114" s="14">
        <f t="shared" si="21"/>
        <v>18.859100000000002</v>
      </c>
      <c r="P114">
        <f t="shared" si="22"/>
        <v>0.16691666666666904</v>
      </c>
      <c r="Q114">
        <f t="shared" ca="1" si="23"/>
        <v>6.2050799064226995E-3</v>
      </c>
      <c r="R114" s="14">
        <f t="shared" si="24"/>
        <v>296.32</v>
      </c>
      <c r="S114">
        <f t="shared" ca="1" si="25"/>
        <v>1001.3490483614963</v>
      </c>
      <c r="T114">
        <f t="shared" ca="1" si="26"/>
        <v>1.1865801134779046</v>
      </c>
      <c r="U114">
        <f t="shared" si="27"/>
        <v>1.002488456186172</v>
      </c>
      <c r="V114">
        <f t="shared" si="28"/>
        <v>1.8667294982855074</v>
      </c>
      <c r="W114">
        <f t="shared" ca="1" si="29"/>
        <v>1.0140716618867098</v>
      </c>
      <c r="X114" s="14">
        <f t="shared" ca="1" si="30"/>
        <v>4.773245934320023E-3</v>
      </c>
      <c r="Y114" s="14">
        <f t="shared" ca="1" si="31"/>
        <v>9.1967855306987773E-3</v>
      </c>
      <c r="Z114">
        <f t="shared" ca="1" si="32"/>
        <v>4.7471176776210915E-3</v>
      </c>
      <c r="AA114">
        <f t="shared" ca="1" si="33"/>
        <v>6.6559756317986518E-6</v>
      </c>
    </row>
    <row r="115" spans="1:27" x14ac:dyDescent="0.2">
      <c r="A115" t="s">
        <v>122</v>
      </c>
      <c r="B115">
        <v>1141.5619999999999</v>
      </c>
      <c r="C115">
        <v>22.68</v>
      </c>
      <c r="D115">
        <v>21.73</v>
      </c>
      <c r="E115">
        <v>23.58</v>
      </c>
      <c r="F115">
        <v>23.274799999999999</v>
      </c>
      <c r="G115">
        <v>30.286300000000001</v>
      </c>
      <c r="H115">
        <v>23.23</v>
      </c>
      <c r="I115">
        <v>23.26</v>
      </c>
      <c r="J115">
        <f t="shared" si="17"/>
        <v>19.026033333333331</v>
      </c>
      <c r="L115">
        <f t="shared" si="18"/>
        <v>0.79700789473684208</v>
      </c>
      <c r="M115" s="14">
        <f t="shared" ca="1" si="19"/>
        <v>6.8997516556976845E-3</v>
      </c>
      <c r="N115" s="14">
        <f t="shared" si="20"/>
        <v>5.4991565413146518E-3</v>
      </c>
      <c r="O115" s="14">
        <f t="shared" si="21"/>
        <v>19.026033333333331</v>
      </c>
      <c r="P115">
        <f t="shared" si="22"/>
        <v>0.16693333333332916</v>
      </c>
      <c r="Q115">
        <f t="shared" ca="1" si="23"/>
        <v>6.1994540985061686E-3</v>
      </c>
      <c r="R115" s="14">
        <f t="shared" si="24"/>
        <v>296.27999999999997</v>
      </c>
      <c r="S115">
        <f t="shared" ca="1" si="25"/>
        <v>1000.4501437299463</v>
      </c>
      <c r="T115">
        <f t="shared" ca="1" si="26"/>
        <v>1.1867443051727182</v>
      </c>
      <c r="U115">
        <f t="shared" si="27"/>
        <v>1.0024825232400945</v>
      </c>
      <c r="V115">
        <f t="shared" si="28"/>
        <v>1.86671345030813</v>
      </c>
      <c r="W115">
        <f t="shared" ca="1" si="29"/>
        <v>1.0140551275903438</v>
      </c>
      <c r="X115" s="14">
        <f t="shared" ca="1" si="30"/>
        <v>4.7743831025115428E-3</v>
      </c>
      <c r="Y115" s="14">
        <f t="shared" ca="1" si="31"/>
        <v>8.9567521824376588E-3</v>
      </c>
      <c r="Z115">
        <f t="shared" ca="1" si="32"/>
        <v>4.7482716136076335E-3</v>
      </c>
      <c r="AA115">
        <f t="shared" ca="1" si="33"/>
        <v>6.650406023782491E-6</v>
      </c>
    </row>
    <row r="116" spans="1:27" x14ac:dyDescent="0.2">
      <c r="A116" t="s">
        <v>123</v>
      </c>
      <c r="B116">
        <v>1151.5619999999999</v>
      </c>
      <c r="C116">
        <v>22.66</v>
      </c>
      <c r="D116">
        <v>21.73</v>
      </c>
      <c r="E116">
        <v>23.56</v>
      </c>
      <c r="F116">
        <v>23.263999999999999</v>
      </c>
      <c r="G116">
        <v>30.296600000000002</v>
      </c>
      <c r="H116">
        <v>23.21</v>
      </c>
      <c r="I116">
        <v>23.26</v>
      </c>
      <c r="J116">
        <f t="shared" si="17"/>
        <v>19.192699999999999</v>
      </c>
      <c r="L116">
        <f t="shared" si="18"/>
        <v>0.79727894736842109</v>
      </c>
      <c r="M116" s="14">
        <f t="shared" ca="1" si="19"/>
        <v>6.8950661080762303E-3</v>
      </c>
      <c r="N116" s="14">
        <f t="shared" si="20"/>
        <v>5.4972910486826929E-3</v>
      </c>
      <c r="O116" s="14">
        <f t="shared" si="21"/>
        <v>19.192699999999999</v>
      </c>
      <c r="P116">
        <f t="shared" si="22"/>
        <v>0.16666666666666785</v>
      </c>
      <c r="Q116">
        <f t="shared" ca="1" si="23"/>
        <v>6.1961785783794616E-3</v>
      </c>
      <c r="R116" s="14">
        <f t="shared" si="24"/>
        <v>296.26</v>
      </c>
      <c r="S116">
        <f t="shared" ca="1" si="25"/>
        <v>999.92676611047978</v>
      </c>
      <c r="T116">
        <f t="shared" ca="1" si="26"/>
        <v>1.1868267461793487</v>
      </c>
      <c r="U116">
        <f t="shared" si="27"/>
        <v>1.0024795568935339</v>
      </c>
      <c r="V116">
        <f t="shared" si="28"/>
        <v>1.8667054268095911</v>
      </c>
      <c r="W116">
        <f t="shared" ca="1" si="29"/>
        <v>1.0140459970712761</v>
      </c>
      <c r="X116" s="14">
        <f t="shared" ca="1" si="30"/>
        <v>4.7670874304870841E-3</v>
      </c>
      <c r="Y116" s="14">
        <f t="shared" ca="1" si="31"/>
        <v>8.8463040456308178E-3</v>
      </c>
      <c r="Z116">
        <f t="shared" ca="1" si="32"/>
        <v>4.7410246381820211E-3</v>
      </c>
      <c r="AA116">
        <f t="shared" ca="1" si="33"/>
        <v>6.6268859952210986E-6</v>
      </c>
    </row>
    <row r="117" spans="1:27" x14ac:dyDescent="0.2">
      <c r="A117" t="s">
        <v>124</v>
      </c>
      <c r="B117">
        <v>1161.578</v>
      </c>
      <c r="C117">
        <v>22.63</v>
      </c>
      <c r="D117">
        <v>21.73</v>
      </c>
      <c r="E117">
        <v>23.51</v>
      </c>
      <c r="F117">
        <v>23.265699999999999</v>
      </c>
      <c r="G117">
        <v>30.295999999999999</v>
      </c>
      <c r="H117">
        <v>23.23</v>
      </c>
      <c r="I117">
        <v>23.26</v>
      </c>
      <c r="J117">
        <f t="shared" si="17"/>
        <v>19.359633333333331</v>
      </c>
      <c r="L117">
        <f t="shared" si="18"/>
        <v>0.79726315789473678</v>
      </c>
      <c r="M117" s="14">
        <f t="shared" ca="1" si="19"/>
        <v>6.8958034369157491E-3</v>
      </c>
      <c r="N117" s="14">
        <f t="shared" si="20"/>
        <v>5.4977700243368302E-3</v>
      </c>
      <c r="O117" s="14">
        <f t="shared" si="21"/>
        <v>19.359633333333331</v>
      </c>
      <c r="P117">
        <f t="shared" si="22"/>
        <v>0.16693333333333271</v>
      </c>
      <c r="Q117">
        <f t="shared" ca="1" si="23"/>
        <v>6.1967867306262896E-3</v>
      </c>
      <c r="R117" s="14">
        <f t="shared" si="24"/>
        <v>296.21999999999997</v>
      </c>
      <c r="S117">
        <f t="shared" ca="1" si="25"/>
        <v>1000.0239398768116</v>
      </c>
      <c r="T117">
        <f t="shared" ca="1" si="26"/>
        <v>1.1869865771477679</v>
      </c>
      <c r="U117">
        <f t="shared" si="27"/>
        <v>1.0024736244533845</v>
      </c>
      <c r="V117">
        <f t="shared" si="28"/>
        <v>1.8666893807928595</v>
      </c>
      <c r="W117">
        <f t="shared" ca="1" si="29"/>
        <v>1.0140411004384826</v>
      </c>
      <c r="X117" s="14">
        <f t="shared" ca="1" si="30"/>
        <v>4.775357785279319E-3</v>
      </c>
      <c r="Y117" s="14">
        <f t="shared" ca="1" si="31"/>
        <v>8.619488133158373E-3</v>
      </c>
      <c r="Z117">
        <f t="shared" ca="1" si="32"/>
        <v>4.7492475146550918E-3</v>
      </c>
      <c r="AA117">
        <f t="shared" ca="1" si="33"/>
        <v>6.6396067100952073E-6</v>
      </c>
    </row>
    <row r="118" spans="1:27" x14ac:dyDescent="0.2">
      <c r="A118" t="s">
        <v>125</v>
      </c>
      <c r="B118">
        <v>1171.5930000000001</v>
      </c>
      <c r="C118">
        <v>22.63</v>
      </c>
      <c r="D118">
        <v>21.73</v>
      </c>
      <c r="E118">
        <v>23.56</v>
      </c>
      <c r="F118">
        <v>23.247900000000001</v>
      </c>
      <c r="G118">
        <v>30.297799999999999</v>
      </c>
      <c r="H118">
        <v>23.23</v>
      </c>
      <c r="I118">
        <v>23.28</v>
      </c>
      <c r="J118">
        <f t="shared" si="17"/>
        <v>19.52655</v>
      </c>
      <c r="L118">
        <f t="shared" si="18"/>
        <v>0.79731052631578947</v>
      </c>
      <c r="M118" s="14">
        <f t="shared" ca="1" si="19"/>
        <v>6.8880870779726806E-3</v>
      </c>
      <c r="N118" s="14">
        <f t="shared" si="20"/>
        <v>5.4919443334473855E-3</v>
      </c>
      <c r="O118" s="14">
        <f t="shared" si="21"/>
        <v>19.52655</v>
      </c>
      <c r="P118">
        <f t="shared" si="22"/>
        <v>0.16691666666666904</v>
      </c>
      <c r="Q118">
        <f t="shared" ca="1" si="23"/>
        <v>6.190015705710033E-3</v>
      </c>
      <c r="R118" s="14">
        <f t="shared" si="24"/>
        <v>296.245</v>
      </c>
      <c r="S118">
        <f t="shared" ca="1" si="25"/>
        <v>998.9420192643729</v>
      </c>
      <c r="T118">
        <f t="shared" ca="1" si="26"/>
        <v>1.1868912162399079</v>
      </c>
      <c r="U118">
        <f t="shared" si="27"/>
        <v>1.00247733218895</v>
      </c>
      <c r="V118">
        <f t="shared" si="28"/>
        <v>1.8666994094001348</v>
      </c>
      <c r="W118">
        <f t="shared" ca="1" si="29"/>
        <v>1.0140322308509764</v>
      </c>
      <c r="X118" s="14">
        <f t="shared" ca="1" si="30"/>
        <v>4.7744974048082112E-3</v>
      </c>
      <c r="Y118" s="14">
        <f t="shared" ca="1" si="31"/>
        <v>8.859934485899449E-3</v>
      </c>
      <c r="Z118">
        <f t="shared" ca="1" si="32"/>
        <v>4.7484193500657856E-3</v>
      </c>
      <c r="AA118">
        <f t="shared" ca="1" si="33"/>
        <v>6.6294712235578636E-6</v>
      </c>
    </row>
    <row r="119" spans="1:27" x14ac:dyDescent="0.2">
      <c r="A119" t="s">
        <v>126</v>
      </c>
      <c r="B119">
        <v>1181.6089999999999</v>
      </c>
      <c r="C119">
        <v>22.68</v>
      </c>
      <c r="D119">
        <v>21.76</v>
      </c>
      <c r="E119">
        <v>23.53</v>
      </c>
      <c r="F119">
        <v>23.249600000000001</v>
      </c>
      <c r="G119">
        <v>30.2956</v>
      </c>
      <c r="H119">
        <v>23.26</v>
      </c>
      <c r="I119">
        <v>23.31</v>
      </c>
      <c r="J119">
        <f t="shared" si="17"/>
        <v>19.693483333333333</v>
      </c>
      <c r="L119">
        <f t="shared" si="18"/>
        <v>0.79725263157894732</v>
      </c>
      <c r="M119" s="14">
        <f t="shared" ca="1" si="19"/>
        <v>6.8888236605046116E-3</v>
      </c>
      <c r="N119" s="14">
        <f t="shared" si="20"/>
        <v>5.492132791820618E-3</v>
      </c>
      <c r="O119" s="14">
        <f t="shared" si="21"/>
        <v>19.693483333333333</v>
      </c>
      <c r="P119">
        <f t="shared" si="22"/>
        <v>0.16693333333333271</v>
      </c>
      <c r="Q119">
        <f t="shared" ca="1" si="23"/>
        <v>6.1904782261626148E-3</v>
      </c>
      <c r="R119" s="14">
        <f t="shared" si="24"/>
        <v>296.255</v>
      </c>
      <c r="S119">
        <f t="shared" ca="1" si="25"/>
        <v>999.01592468421484</v>
      </c>
      <c r="T119">
        <f t="shared" ca="1" si="26"/>
        <v>1.1868508246276013</v>
      </c>
      <c r="U119">
        <f t="shared" si="27"/>
        <v>1.0024788153200688</v>
      </c>
      <c r="V119">
        <f t="shared" si="28"/>
        <v>1.8667034209860149</v>
      </c>
      <c r="W119">
        <f t="shared" ca="1" si="29"/>
        <v>1.0140346022023861</v>
      </c>
      <c r="X119" s="14">
        <f t="shared" ca="1" si="30"/>
        <v>4.7748116402204542E-3</v>
      </c>
      <c r="Y119" s="14">
        <f t="shared" ca="1" si="31"/>
        <v>8.5700288732626171E-3</v>
      </c>
      <c r="Z119">
        <f t="shared" ca="1" si="32"/>
        <v>4.7487309790906554E-3</v>
      </c>
      <c r="AA119">
        <f t="shared" ca="1" si="33"/>
        <v>6.6325091963327191E-6</v>
      </c>
    </row>
    <row r="120" spans="1:27" x14ac:dyDescent="0.2">
      <c r="A120" t="s">
        <v>127</v>
      </c>
      <c r="B120">
        <v>1191.625</v>
      </c>
      <c r="C120">
        <v>22.71</v>
      </c>
      <c r="D120">
        <v>21.78</v>
      </c>
      <c r="E120">
        <v>23.48</v>
      </c>
      <c r="F120">
        <v>23.243099999999998</v>
      </c>
      <c r="G120">
        <v>30.305399999999999</v>
      </c>
      <c r="H120">
        <v>23.26</v>
      </c>
      <c r="I120">
        <v>23.36</v>
      </c>
      <c r="J120">
        <f t="shared" si="17"/>
        <v>19.860416666666666</v>
      </c>
      <c r="L120">
        <f t="shared" si="18"/>
        <v>0.79751052631578945</v>
      </c>
      <c r="M120" s="14">
        <f t="shared" ca="1" si="19"/>
        <v>6.8860077406346582E-3</v>
      </c>
      <c r="N120" s="14">
        <f t="shared" si="20"/>
        <v>5.4916636574481462E-3</v>
      </c>
      <c r="O120" s="14">
        <f t="shared" si="21"/>
        <v>19.860416666666666</v>
      </c>
      <c r="P120">
        <f t="shared" si="22"/>
        <v>0.16693333333333271</v>
      </c>
      <c r="Q120">
        <f t="shared" ca="1" si="23"/>
        <v>6.1888356990414022E-3</v>
      </c>
      <c r="R120" s="14">
        <f t="shared" si="24"/>
        <v>296.245</v>
      </c>
      <c r="S120">
        <f t="shared" ca="1" si="25"/>
        <v>998.75346735079347</v>
      </c>
      <c r="T120">
        <f t="shared" ca="1" si="26"/>
        <v>1.1868920542293029</v>
      </c>
      <c r="U120">
        <f t="shared" si="27"/>
        <v>1.00247733218895</v>
      </c>
      <c r="V120">
        <f t="shared" si="28"/>
        <v>1.8666994094001348</v>
      </c>
      <c r="W120">
        <f t="shared" ca="1" si="29"/>
        <v>1.0140300281332251</v>
      </c>
      <c r="X120" s="14">
        <f t="shared" ca="1" si="30"/>
        <v>4.7749775107561966E-3</v>
      </c>
      <c r="Y120" s="14">
        <f t="shared" ca="1" si="31"/>
        <v>8.2313499852649553E-3</v>
      </c>
      <c r="Z120">
        <f t="shared" ca="1" si="32"/>
        <v>4.7488981593217265E-3</v>
      </c>
      <c r="AA120">
        <f t="shared" ca="1" si="33"/>
        <v>6.6215980501055672E-6</v>
      </c>
    </row>
    <row r="121" spans="1:27" x14ac:dyDescent="0.2">
      <c r="A121" t="s">
        <v>128</v>
      </c>
      <c r="B121">
        <v>1201.6400000000001</v>
      </c>
      <c r="C121">
        <v>22.73</v>
      </c>
      <c r="D121">
        <v>21.81</v>
      </c>
      <c r="E121">
        <v>23.51</v>
      </c>
      <c r="F121">
        <v>23.2486</v>
      </c>
      <c r="G121">
        <v>30.302299999999999</v>
      </c>
      <c r="H121">
        <v>23.36</v>
      </c>
      <c r="I121">
        <v>23.36</v>
      </c>
      <c r="J121">
        <f t="shared" si="17"/>
        <v>20.027333333333335</v>
      </c>
      <c r="L121">
        <f t="shared" si="18"/>
        <v>0.79742894736842107</v>
      </c>
      <c r="M121" s="14">
        <f t="shared" ca="1" si="19"/>
        <v>6.8883903671235844E-3</v>
      </c>
      <c r="N121" s="14">
        <f t="shared" si="20"/>
        <v>5.493001879518131E-3</v>
      </c>
      <c r="O121" s="14">
        <f t="shared" si="21"/>
        <v>20.027333333333335</v>
      </c>
      <c r="P121">
        <f t="shared" si="22"/>
        <v>0.16691666666666904</v>
      </c>
      <c r="Q121">
        <f t="shared" ca="1" si="23"/>
        <v>6.1906961233208577E-3</v>
      </c>
      <c r="R121" s="14">
        <f t="shared" si="24"/>
        <v>296.27</v>
      </c>
      <c r="S121">
        <f t="shared" ca="1" si="25"/>
        <v>999.05074209265763</v>
      </c>
      <c r="T121">
        <f t="shared" ca="1" si="26"/>
        <v>1.1867905802441963</v>
      </c>
      <c r="U121">
        <f t="shared" si="27"/>
        <v>1.002481040056274</v>
      </c>
      <c r="V121">
        <f t="shared" si="28"/>
        <v>1.8667094385180132</v>
      </c>
      <c r="W121">
        <f t="shared" ca="1" si="29"/>
        <v>1.014037270940674</v>
      </c>
      <c r="X121" s="14">
        <f t="shared" ca="1" si="30"/>
        <v>4.7740925772268954E-3</v>
      </c>
      <c r="Y121" s="14">
        <f t="shared" ca="1" si="31"/>
        <v>8.2298832739898069E-3</v>
      </c>
      <c r="Z121">
        <f t="shared" ca="1" si="32"/>
        <v>4.7480117398161119E-3</v>
      </c>
      <c r="AA121">
        <f t="shared" ca="1" si="33"/>
        <v>6.6253209207549422E-6</v>
      </c>
    </row>
    <row r="122" spans="1:27" x14ac:dyDescent="0.2">
      <c r="A122" t="s">
        <v>129</v>
      </c>
      <c r="B122">
        <v>1211.6400000000001</v>
      </c>
      <c r="C122">
        <v>22.56</v>
      </c>
      <c r="D122">
        <v>21.73</v>
      </c>
      <c r="E122">
        <v>23.51</v>
      </c>
      <c r="F122">
        <v>23.238700000000001</v>
      </c>
      <c r="G122">
        <v>30.320699999999999</v>
      </c>
      <c r="H122">
        <v>23.36</v>
      </c>
      <c r="I122">
        <v>23.33</v>
      </c>
      <c r="J122">
        <f t="shared" si="17"/>
        <v>20.194000000000003</v>
      </c>
      <c r="L122">
        <f t="shared" si="18"/>
        <v>0.79791315789473682</v>
      </c>
      <c r="M122" s="14">
        <f t="shared" ca="1" si="19"/>
        <v>6.8841022328286951E-3</v>
      </c>
      <c r="N122" s="14">
        <f t="shared" si="20"/>
        <v>5.4929157518665526E-3</v>
      </c>
      <c r="O122" s="14">
        <f t="shared" si="21"/>
        <v>20.194000000000003</v>
      </c>
      <c r="P122">
        <f t="shared" si="22"/>
        <v>0.16666666666666785</v>
      </c>
      <c r="Q122">
        <f t="shared" ca="1" si="23"/>
        <v>6.1885089923476239E-3</v>
      </c>
      <c r="R122" s="14">
        <f t="shared" si="24"/>
        <v>296.185</v>
      </c>
      <c r="S122">
        <f t="shared" ca="1" si="25"/>
        <v>998.70126313724518</v>
      </c>
      <c r="T122">
        <f t="shared" ca="1" si="26"/>
        <v>1.1871327222444763</v>
      </c>
      <c r="U122">
        <f t="shared" si="27"/>
        <v>1.0024684338449594</v>
      </c>
      <c r="V122">
        <f t="shared" si="28"/>
        <v>1.8666753416005231</v>
      </c>
      <c r="W122">
        <f t="shared" ca="1" si="29"/>
        <v>1.0140203709822477</v>
      </c>
      <c r="X122" s="14">
        <f t="shared" ca="1" si="30"/>
        <v>4.7683164343486802E-3</v>
      </c>
      <c r="Y122" s="14">
        <f t="shared" ca="1" si="31"/>
        <v>8.606602599499821E-3</v>
      </c>
      <c r="Z122">
        <f t="shared" ca="1" si="32"/>
        <v>4.7422675581787936E-3</v>
      </c>
      <c r="AA122">
        <f t="shared" ca="1" si="33"/>
        <v>6.5973785160436884E-6</v>
      </c>
    </row>
    <row r="123" spans="1:27" x14ac:dyDescent="0.2">
      <c r="A123" t="s">
        <v>130</v>
      </c>
      <c r="B123">
        <v>1221.6559999999999</v>
      </c>
      <c r="C123">
        <v>22.76</v>
      </c>
      <c r="D123">
        <v>21.71</v>
      </c>
      <c r="E123">
        <v>23.51</v>
      </c>
      <c r="F123">
        <v>23.244900000000001</v>
      </c>
      <c r="G123">
        <v>30.313400000000001</v>
      </c>
      <c r="H123">
        <v>23.38</v>
      </c>
      <c r="I123">
        <v>23.31</v>
      </c>
      <c r="J123">
        <f t="shared" si="17"/>
        <v>20.360933333333332</v>
      </c>
      <c r="L123">
        <f t="shared" si="18"/>
        <v>0.797721052631579</v>
      </c>
      <c r="M123" s="14">
        <f t="shared" ca="1" si="19"/>
        <v>6.8867874185677899E-3</v>
      </c>
      <c r="N123" s="14">
        <f t="shared" si="20"/>
        <v>5.4937353087898119E-3</v>
      </c>
      <c r="O123" s="14">
        <f t="shared" si="21"/>
        <v>20.360933333333332</v>
      </c>
      <c r="P123">
        <f t="shared" si="22"/>
        <v>0.16693333333332916</v>
      </c>
      <c r="Q123">
        <f t="shared" ca="1" si="23"/>
        <v>6.1902613636788013E-3</v>
      </c>
      <c r="R123" s="14">
        <f t="shared" si="24"/>
        <v>296.28499999999997</v>
      </c>
      <c r="S123">
        <f t="shared" ca="1" si="25"/>
        <v>998.98127258060731</v>
      </c>
      <c r="T123">
        <f t="shared" ca="1" si="26"/>
        <v>1.1867308053850494</v>
      </c>
      <c r="U123">
        <f t="shared" si="27"/>
        <v>1.0024832648399098</v>
      </c>
      <c r="V123">
        <f t="shared" si="28"/>
        <v>1.8667154562338226</v>
      </c>
      <c r="W123">
        <f t="shared" ca="1" si="29"/>
        <v>1.0140387214056161</v>
      </c>
      <c r="X123" s="14">
        <f t="shared" ca="1" si="30"/>
        <v>4.7743287916057709E-3</v>
      </c>
      <c r="Y123" s="14">
        <f t="shared" ca="1" si="31"/>
        <v>8.7144376741378881E-3</v>
      </c>
      <c r="Z123">
        <f t="shared" ca="1" si="32"/>
        <v>4.748243200281662E-3</v>
      </c>
      <c r="AA123">
        <f t="shared" ca="1" si="33"/>
        <v>6.6145502078913078E-6</v>
      </c>
    </row>
    <row r="124" spans="1:27" x14ac:dyDescent="0.2">
      <c r="A124" t="s">
        <v>131</v>
      </c>
      <c r="B124">
        <v>1231.671</v>
      </c>
      <c r="C124">
        <v>23.11</v>
      </c>
      <c r="D124">
        <v>21.64</v>
      </c>
      <c r="E124">
        <v>23.56</v>
      </c>
      <c r="F124">
        <v>23.219100000000001</v>
      </c>
      <c r="G124">
        <v>30.335999999999999</v>
      </c>
      <c r="H124">
        <v>23.46</v>
      </c>
      <c r="I124">
        <v>23.33</v>
      </c>
      <c r="J124">
        <f t="shared" si="17"/>
        <v>20.527850000000001</v>
      </c>
      <c r="L124">
        <f t="shared" si="18"/>
        <v>0.7983157894736842</v>
      </c>
      <c r="M124" s="14">
        <f t="shared" ca="1" si="19"/>
        <v>6.8756204656371884E-3</v>
      </c>
      <c r="N124" s="14">
        <f t="shared" si="20"/>
        <v>5.4889163801465713E-3</v>
      </c>
      <c r="O124" s="14">
        <f t="shared" si="21"/>
        <v>20.527850000000001</v>
      </c>
      <c r="P124">
        <f t="shared" si="22"/>
        <v>0.16691666666666904</v>
      </c>
      <c r="Q124">
        <f t="shared" ca="1" si="23"/>
        <v>6.1822684228918798E-3</v>
      </c>
      <c r="R124" s="14">
        <f t="shared" si="24"/>
        <v>296.48499999999996</v>
      </c>
      <c r="S124">
        <f t="shared" ca="1" si="25"/>
        <v>997.70407687089516</v>
      </c>
      <c r="T124">
        <f t="shared" ca="1" si="26"/>
        <v>1.1859359436322177</v>
      </c>
      <c r="U124">
        <f t="shared" si="27"/>
        <v>1.0025129331533249</v>
      </c>
      <c r="V124">
        <f t="shared" si="28"/>
        <v>1.8667957100067563</v>
      </c>
      <c r="W124">
        <f t="shared" ca="1" si="29"/>
        <v>1.0140539653232896</v>
      </c>
      <c r="X124" s="14">
        <f t="shared" ca="1" si="30"/>
        <v>4.77065463764986E-3</v>
      </c>
      <c r="Y124" s="14">
        <f t="shared" ca="1" si="31"/>
        <v>9.2883864047938122E-3</v>
      </c>
      <c r="Z124">
        <f t="shared" ca="1" si="32"/>
        <v>4.7446118598946469E-3</v>
      </c>
      <c r="AA124">
        <f t="shared" ca="1" si="33"/>
        <v>6.5793726501831418E-6</v>
      </c>
    </row>
    <row r="125" spans="1:27" x14ac:dyDescent="0.2">
      <c r="A125" t="s">
        <v>132</v>
      </c>
      <c r="B125">
        <v>1241.6869999999999</v>
      </c>
      <c r="C125">
        <v>23.52</v>
      </c>
      <c r="D125">
        <v>22.11</v>
      </c>
      <c r="E125">
        <v>22.36</v>
      </c>
      <c r="F125">
        <v>23.241800000000001</v>
      </c>
      <c r="G125">
        <v>30.0779</v>
      </c>
      <c r="H125">
        <v>23.38</v>
      </c>
      <c r="I125">
        <v>23.36</v>
      </c>
      <c r="J125">
        <f t="shared" si="17"/>
        <v>20.69478333333333</v>
      </c>
      <c r="L125">
        <f t="shared" si="18"/>
        <v>0.79152368421052632</v>
      </c>
      <c r="M125" s="14">
        <f t="shared" ca="1" si="19"/>
        <v>6.88544469480215E-3</v>
      </c>
      <c r="N125" s="14">
        <f t="shared" si="20"/>
        <v>5.4499925522576206E-3</v>
      </c>
      <c r="O125" s="14">
        <f t="shared" si="21"/>
        <v>20.69478333333333</v>
      </c>
      <c r="P125">
        <f t="shared" si="22"/>
        <v>0.16693333333332916</v>
      </c>
      <c r="Q125">
        <f t="shared" ca="1" si="23"/>
        <v>6.1677186235298848E-3</v>
      </c>
      <c r="R125" s="14">
        <f t="shared" si="24"/>
        <v>296.08999999999997</v>
      </c>
      <c r="S125">
        <f t="shared" ca="1" si="25"/>
        <v>995.37907421707007</v>
      </c>
      <c r="T125">
        <f t="shared" ca="1" si="26"/>
        <v>1.1875283845446274</v>
      </c>
      <c r="U125">
        <f t="shared" si="27"/>
        <v>1.0024543463526379</v>
      </c>
      <c r="V125">
        <f t="shared" si="28"/>
        <v>1.8666372402666791</v>
      </c>
      <c r="W125">
        <f t="shared" ca="1" si="29"/>
        <v>1.013967239622805</v>
      </c>
      <c r="X125" s="14">
        <f t="shared" ca="1" si="30"/>
        <v>4.7775375270054741E-3</v>
      </c>
      <c r="Y125" s="14">
        <f t="shared" ca="1" si="31"/>
        <v>1.2110666346130258E-3</v>
      </c>
      <c r="Z125">
        <f t="shared" ca="1" si="32"/>
        <v>4.7516411182997398E-3</v>
      </c>
      <c r="AA125">
        <f t="shared" ca="1" si="33"/>
        <v>6.8207534238660456E-6</v>
      </c>
    </row>
    <row r="126" spans="1:27" x14ac:dyDescent="0.2">
      <c r="A126" t="s">
        <v>133</v>
      </c>
      <c r="B126">
        <v>1251.703</v>
      </c>
      <c r="C126">
        <v>27.76</v>
      </c>
      <c r="D126">
        <v>22.13</v>
      </c>
      <c r="E126">
        <v>20.6</v>
      </c>
      <c r="F126">
        <v>23.226800000000001</v>
      </c>
      <c r="G126">
        <v>29.058700000000002</v>
      </c>
      <c r="H126">
        <v>23.38</v>
      </c>
      <c r="I126">
        <v>23.36</v>
      </c>
      <c r="J126">
        <f t="shared" si="17"/>
        <v>20.861716666666666</v>
      </c>
      <c r="L126">
        <f t="shared" si="18"/>
        <v>0.76470263157894747</v>
      </c>
      <c r="M126" s="14">
        <f t="shared" ca="1" si="19"/>
        <v>6.8789513414537406E-3</v>
      </c>
      <c r="N126" s="14">
        <f t="shared" si="20"/>
        <v>5.260352193313206E-3</v>
      </c>
      <c r="O126" s="14">
        <f t="shared" si="21"/>
        <v>20.861716666666666</v>
      </c>
      <c r="P126">
        <f t="shared" si="22"/>
        <v>0.16693333333333626</v>
      </c>
      <c r="Q126">
        <f t="shared" ca="1" si="23"/>
        <v>6.0696517673834733E-3</v>
      </c>
      <c r="R126" s="14">
        <f t="shared" si="24"/>
        <v>297.33</v>
      </c>
      <c r="S126">
        <f t="shared" ca="1" si="25"/>
        <v>979.70555192954839</v>
      </c>
      <c r="T126">
        <f t="shared" ca="1" si="26"/>
        <v>1.1826452607045224</v>
      </c>
      <c r="U126">
        <f t="shared" si="27"/>
        <v>1.0026383747726089</v>
      </c>
      <c r="V126">
        <f t="shared" si="28"/>
        <v>1.8671351426574578</v>
      </c>
      <c r="W126">
        <f t="shared" ca="1" si="29"/>
        <v>1.0139712348911836</v>
      </c>
      <c r="X126" s="14">
        <f t="shared" ca="1" si="30"/>
        <v>4.757892264038709E-3</v>
      </c>
      <c r="Y126" s="14">
        <f t="shared" ca="1" si="31"/>
        <v>-7.3812798185031933E-3</v>
      </c>
      <c r="Z126">
        <f t="shared" ca="1" si="32"/>
        <v>4.7329950431823642E-3</v>
      </c>
      <c r="AA126">
        <f t="shared" ca="1" si="33"/>
        <v>7.6608217450483478E-6</v>
      </c>
    </row>
    <row r="127" spans="1:27" x14ac:dyDescent="0.2">
      <c r="A127" t="s">
        <v>134</v>
      </c>
      <c r="B127">
        <v>1261.7180000000001</v>
      </c>
      <c r="C127">
        <v>36.15</v>
      </c>
      <c r="D127">
        <v>22.08</v>
      </c>
      <c r="E127">
        <v>20.43</v>
      </c>
      <c r="F127">
        <v>23.193100000000001</v>
      </c>
      <c r="G127">
        <v>28.290800000000001</v>
      </c>
      <c r="H127">
        <v>23.33</v>
      </c>
      <c r="I127">
        <v>23.33</v>
      </c>
      <c r="J127">
        <f t="shared" si="17"/>
        <v>21.028633333333335</v>
      </c>
      <c r="L127">
        <f t="shared" si="18"/>
        <v>0.74449473684210532</v>
      </c>
      <c r="M127" s="14">
        <f t="shared" ca="1" si="19"/>
        <v>6.8643852654549494E-3</v>
      </c>
      <c r="N127" s="14">
        <f t="shared" si="20"/>
        <v>5.1104987017877067E-3</v>
      </c>
      <c r="O127" s="14">
        <f t="shared" si="21"/>
        <v>21.028633333333335</v>
      </c>
      <c r="P127">
        <f t="shared" si="22"/>
        <v>0.16691666666666904</v>
      </c>
      <c r="Q127">
        <f t="shared" ca="1" si="23"/>
        <v>5.9874419836213281E-3</v>
      </c>
      <c r="R127" s="14">
        <f t="shared" si="24"/>
        <v>301.44</v>
      </c>
      <c r="S127">
        <f t="shared" ca="1" si="25"/>
        <v>966.56261033012686</v>
      </c>
      <c r="T127">
        <f t="shared" ca="1" si="26"/>
        <v>1.1665778249459511</v>
      </c>
      <c r="U127">
        <f t="shared" si="27"/>
        <v>1.0032506485416273</v>
      </c>
      <c r="V127">
        <f t="shared" si="28"/>
        <v>1.8687944032177148</v>
      </c>
      <c r="W127">
        <f t="shared" ca="1" si="29"/>
        <v>1.0144399466102096</v>
      </c>
      <c r="X127" s="14">
        <f t="shared" ca="1" si="30"/>
        <v>4.6927828949282708E-3</v>
      </c>
      <c r="Y127" s="14">
        <f t="shared" ca="1" si="31"/>
        <v>-7.8549016084841546E-3</v>
      </c>
      <c r="Z127">
        <f t="shared" ca="1" si="32"/>
        <v>4.6689223732012779E-3</v>
      </c>
      <c r="AA127">
        <f t="shared" ca="1" si="33"/>
        <v>8.1887602171630973E-6</v>
      </c>
    </row>
    <row r="128" spans="1:27" x14ac:dyDescent="0.2">
      <c r="A128" t="s">
        <v>135</v>
      </c>
      <c r="B128">
        <v>1271.7339999999999</v>
      </c>
      <c r="C128">
        <v>42.06</v>
      </c>
      <c r="D128">
        <v>22.13</v>
      </c>
      <c r="E128">
        <v>21.28</v>
      </c>
      <c r="F128">
        <v>23.214500000000001</v>
      </c>
      <c r="G128">
        <v>27.924399999999999</v>
      </c>
      <c r="H128">
        <v>23.31</v>
      </c>
      <c r="I128">
        <v>23.31</v>
      </c>
      <c r="J128">
        <f t="shared" si="17"/>
        <v>21.195566666666664</v>
      </c>
      <c r="L128">
        <f t="shared" si="18"/>
        <v>0.73485263157894731</v>
      </c>
      <c r="M128" s="14">
        <f t="shared" ca="1" si="19"/>
        <v>6.87363136138925E-3</v>
      </c>
      <c r="N128" s="14">
        <f t="shared" si="20"/>
        <v>5.0511060944204728E-3</v>
      </c>
      <c r="O128" s="14">
        <f t="shared" si="21"/>
        <v>21.195566666666664</v>
      </c>
      <c r="P128">
        <f t="shared" si="22"/>
        <v>0.16693333333332916</v>
      </c>
      <c r="Q128">
        <f t="shared" ca="1" si="23"/>
        <v>5.9623687279048614E-3</v>
      </c>
      <c r="R128" s="14">
        <f t="shared" si="24"/>
        <v>304.82</v>
      </c>
      <c r="S128">
        <f t="shared" ca="1" si="25"/>
        <v>962.5534444080771</v>
      </c>
      <c r="T128">
        <f t="shared" ca="1" si="26"/>
        <v>1.1536595304683841</v>
      </c>
      <c r="U128">
        <f t="shared" si="27"/>
        <v>1.0037568159468269</v>
      </c>
      <c r="V128">
        <f t="shared" si="28"/>
        <v>1.8701692194704815</v>
      </c>
      <c r="W128">
        <f t="shared" ca="1" si="29"/>
        <v>1.0149074544168879</v>
      </c>
      <c r="X128" s="14">
        <f t="shared" ca="1" si="30"/>
        <v>4.6412799659637047E-3</v>
      </c>
      <c r="Y128" s="14">
        <f t="shared" ca="1" si="31"/>
        <v>-4.0038991901684652E-3</v>
      </c>
      <c r="Z128">
        <f t="shared" ca="1" si="32"/>
        <v>4.617954189413802E-3</v>
      </c>
      <c r="AA128">
        <f t="shared" ca="1" si="33"/>
        <v>8.4163381919109724E-6</v>
      </c>
    </row>
    <row r="129" spans="1:27" x14ac:dyDescent="0.2">
      <c r="A129" t="s">
        <v>136</v>
      </c>
      <c r="B129">
        <v>1281.75</v>
      </c>
      <c r="C129">
        <v>47.68</v>
      </c>
      <c r="D129">
        <v>22.18</v>
      </c>
      <c r="E129">
        <v>22.36</v>
      </c>
      <c r="F129">
        <v>23.187999999999999</v>
      </c>
      <c r="G129">
        <v>27.732500000000002</v>
      </c>
      <c r="H129">
        <v>23.31</v>
      </c>
      <c r="I129">
        <v>23.33</v>
      </c>
      <c r="J129">
        <f t="shared" si="17"/>
        <v>21.362500000000001</v>
      </c>
      <c r="L129">
        <f t="shared" si="18"/>
        <v>0.72980263157894742</v>
      </c>
      <c r="M129" s="14">
        <f t="shared" ca="1" si="19"/>
        <v>6.8621835924618652E-3</v>
      </c>
      <c r="N129" s="14">
        <f t="shared" si="20"/>
        <v>5.0080396441565447E-3</v>
      </c>
      <c r="O129" s="14">
        <f t="shared" si="21"/>
        <v>21.362500000000001</v>
      </c>
      <c r="P129">
        <f t="shared" si="22"/>
        <v>0.16693333333333626</v>
      </c>
      <c r="Q129">
        <f t="shared" ca="1" si="23"/>
        <v>5.9351116183092049E-3</v>
      </c>
      <c r="R129" s="14">
        <f t="shared" si="24"/>
        <v>308.16999999999996</v>
      </c>
      <c r="S129">
        <f t="shared" ca="1" si="25"/>
        <v>958.19472100231121</v>
      </c>
      <c r="T129">
        <f t="shared" ca="1" si="26"/>
        <v>1.1411371542832267</v>
      </c>
      <c r="U129">
        <f t="shared" si="27"/>
        <v>1.0042608278978313</v>
      </c>
      <c r="V129">
        <f t="shared" si="28"/>
        <v>1.8715409270891614</v>
      </c>
      <c r="W129">
        <f t="shared" ca="1" si="29"/>
        <v>1.0153686321983395</v>
      </c>
      <c r="X129" s="14">
        <f t="shared" ca="1" si="30"/>
        <v>4.5909012778159019E-3</v>
      </c>
      <c r="Y129" s="14">
        <f t="shared" ca="1" si="31"/>
        <v>8.3906228718243605E-4</v>
      </c>
      <c r="Z129">
        <f t="shared" ca="1" si="32"/>
        <v>4.5680244303731177E-3</v>
      </c>
      <c r="AA129">
        <f t="shared" ca="1" si="33"/>
        <v>8.4697748532871746E-6</v>
      </c>
    </row>
    <row r="130" spans="1:27" x14ac:dyDescent="0.2">
      <c r="A130" t="s">
        <v>137</v>
      </c>
      <c r="B130">
        <v>1291.75</v>
      </c>
      <c r="C130">
        <v>51.4</v>
      </c>
      <c r="D130">
        <v>22.21</v>
      </c>
      <c r="E130">
        <v>23.96</v>
      </c>
      <c r="F130">
        <v>23.178899999999999</v>
      </c>
      <c r="G130">
        <v>27.607199999999999</v>
      </c>
      <c r="H130">
        <v>23.31</v>
      </c>
      <c r="I130">
        <v>23.41</v>
      </c>
      <c r="J130">
        <f t="shared" si="17"/>
        <v>21.529166666666665</v>
      </c>
      <c r="L130">
        <f t="shared" si="18"/>
        <v>0.72650526315789465</v>
      </c>
      <c r="M130" s="14">
        <f t="shared" ca="1" si="19"/>
        <v>6.8582568711106021E-3</v>
      </c>
      <c r="N130" s="14">
        <f t="shared" si="20"/>
        <v>4.9825597129506474E-3</v>
      </c>
      <c r="O130" s="14">
        <f t="shared" si="21"/>
        <v>21.529166666666665</v>
      </c>
      <c r="P130">
        <f t="shared" si="22"/>
        <v>0.1666666666666643</v>
      </c>
      <c r="Q130">
        <f t="shared" ca="1" si="23"/>
        <v>5.9204082920306248E-3</v>
      </c>
      <c r="R130" s="14">
        <f t="shared" si="24"/>
        <v>310.83</v>
      </c>
      <c r="S130">
        <f t="shared" ca="1" si="25"/>
        <v>955.84333385336879</v>
      </c>
      <c r="T130">
        <f t="shared" ca="1" si="26"/>
        <v>1.1313815677562957</v>
      </c>
      <c r="U130">
        <f t="shared" si="27"/>
        <v>1.0046626754843333</v>
      </c>
      <c r="V130">
        <f t="shared" si="28"/>
        <v>1.8726365222382624</v>
      </c>
      <c r="W130">
        <f t="shared" ca="1" si="29"/>
        <v>1.0157494482785521</v>
      </c>
      <c r="X130" s="14">
        <f t="shared" ca="1" si="30"/>
        <v>4.5443826304877232E-3</v>
      </c>
      <c r="Y130" s="14">
        <f t="shared" ca="1" si="31"/>
        <v>8.0779197619479451E-3</v>
      </c>
      <c r="Z130">
        <f t="shared" ca="1" si="32"/>
        <v>4.5218522317299892E-3</v>
      </c>
      <c r="AA130">
        <f t="shared" ca="1" si="33"/>
        <v>8.481625380675189E-6</v>
      </c>
    </row>
    <row r="131" spans="1:27" x14ac:dyDescent="0.2">
      <c r="A131" t="s">
        <v>138</v>
      </c>
      <c r="B131">
        <v>1301.7650000000001</v>
      </c>
      <c r="C131">
        <v>54.4</v>
      </c>
      <c r="D131">
        <v>22.23</v>
      </c>
      <c r="E131">
        <v>25.43</v>
      </c>
      <c r="F131">
        <v>23.1907</v>
      </c>
      <c r="G131">
        <v>27.449400000000001</v>
      </c>
      <c r="H131">
        <v>23.33</v>
      </c>
      <c r="I131">
        <v>23.43</v>
      </c>
      <c r="J131">
        <f t="shared" ref="J131:J194" si="34">B131/60</f>
        <v>21.696083333333334</v>
      </c>
      <c r="L131">
        <f t="shared" ref="L131:L194" si="35">G131/38</f>
        <v>0.72235263157894736</v>
      </c>
      <c r="M131" s="14">
        <f t="shared" ref="M131:M194" ca="1" si="36">INDIRECT("Summary!$E$5")*0.0042*EXP(0.0629*$F131)</f>
        <v>6.8633490960673098E-3</v>
      </c>
      <c r="N131" s="14">
        <f t="shared" ref="N131:N194" si="37">($G131/100)*0.0042*EXP(0.0629*$F131)</f>
        <v>4.9577582809892107E-3</v>
      </c>
      <c r="O131" s="14">
        <f t="shared" ref="O131:O194" si="38">$B131/60</f>
        <v>21.696083333333334</v>
      </c>
      <c r="P131">
        <f t="shared" ref="P131:P194" si="39">O131-O130</f>
        <v>0.16691666666666904</v>
      </c>
      <c r="Q131">
        <f t="shared" ref="Q131:Q194" ca="1" si="40">(M131+N131)/2</f>
        <v>5.9105536885282603E-3</v>
      </c>
      <c r="R131" s="14">
        <f t="shared" ref="R131:R194" si="41">(($C131+$E131)/2)+273.15</f>
        <v>313.065</v>
      </c>
      <c r="S131">
        <f t="shared" ref="S131:S194" ca="1" si="42">(101325*Q131)/((18.01/28.97)+Q131)</f>
        <v>954.2673030744013</v>
      </c>
      <c r="T131">
        <f t="shared" ref="T131:T194" ca="1" si="43">(101325-(0.378*S131))/(287.1*R131)</f>
        <v>1.123311158163766</v>
      </c>
      <c r="U131">
        <f t="shared" ref="U131:U194" si="44">(28.088+(0.00197*R131)+(0.48*10^(-5)*R131*R131)-(1.965*10^(-9)*R131*R131*R131))/28.97</f>
        <v>1.005001439130383</v>
      </c>
      <c r="V131">
        <f t="shared" ref="V131:V194" si="45">(32.218+(0.00192*R131)+(1.055*10^(-5)*R131*R131)-(3.593*10^(-9)*R131*R131*R131))/18.01</f>
        <v>1.8735614436528059</v>
      </c>
      <c r="W131">
        <f t="shared" ref="W131:W194" ca="1" si="46">U131+(V131*Q131)</f>
        <v>1.0160752246318494</v>
      </c>
      <c r="X131" s="14">
        <f t="shared" ref="X131:X194" ca="1" si="47">(P131*INDIRECT("Summary!$E$4")*T131)/1000</f>
        <v>4.5187344350191283E-3</v>
      </c>
      <c r="Y131" s="14">
        <f t="shared" ref="Y131:Y194" ca="1" si="48">X131*W131*($E131-$D131)</f>
        <v>1.4692397139563945E-2</v>
      </c>
      <c r="Z131">
        <f t="shared" ref="Z131:Z194" ca="1" si="49">X131/(1+N131)</f>
        <v>4.4964421616571831E-3</v>
      </c>
      <c r="AA131">
        <f t="shared" ref="AA131:AA194" ca="1" si="50">Z131*(M131-N131)</f>
        <v>8.5683788837838423E-6</v>
      </c>
    </row>
    <row r="132" spans="1:27" x14ac:dyDescent="0.2">
      <c r="A132" t="s">
        <v>139</v>
      </c>
      <c r="B132">
        <v>1311.7809999999999</v>
      </c>
      <c r="C132">
        <v>57.23</v>
      </c>
      <c r="D132">
        <v>22.18</v>
      </c>
      <c r="E132">
        <v>27.14</v>
      </c>
      <c r="F132">
        <v>23.191600000000001</v>
      </c>
      <c r="G132">
        <v>27.233899999999998</v>
      </c>
      <c r="H132">
        <v>23.31</v>
      </c>
      <c r="I132">
        <v>23.36</v>
      </c>
      <c r="J132">
        <f t="shared" si="34"/>
        <v>21.863016666666667</v>
      </c>
      <c r="L132">
        <f t="shared" si="35"/>
        <v>0.71668157894736839</v>
      </c>
      <c r="M132" s="14">
        <f t="shared" ca="1" si="36"/>
        <v>6.8637376412573068E-3</v>
      </c>
      <c r="N132" s="14">
        <f t="shared" si="37"/>
        <v>4.9191143302167719E-3</v>
      </c>
      <c r="O132" s="14">
        <f t="shared" si="38"/>
        <v>21.863016666666667</v>
      </c>
      <c r="P132">
        <f t="shared" si="39"/>
        <v>0.16693333333333271</v>
      </c>
      <c r="Q132">
        <f t="shared" ca="1" si="40"/>
        <v>5.8914259857370394E-3</v>
      </c>
      <c r="R132" s="14">
        <f t="shared" si="41"/>
        <v>315.33499999999998</v>
      </c>
      <c r="S132">
        <f t="shared" ca="1" si="42"/>
        <v>951.20809927040307</v>
      </c>
      <c r="T132">
        <f t="shared" ca="1" si="43"/>
        <v>1.1152375585405416</v>
      </c>
      <c r="U132">
        <f t="shared" si="44"/>
        <v>1.0053465507016601</v>
      </c>
      <c r="V132">
        <f t="shared" si="45"/>
        <v>1.8745049235654896</v>
      </c>
      <c r="W132">
        <f t="shared" ca="1" si="46"/>
        <v>1.0163900577187459</v>
      </c>
      <c r="X132" s="14">
        <f t="shared" ca="1" si="47"/>
        <v>4.48670478684738E-3</v>
      </c>
      <c r="Y132" s="14">
        <f t="shared" ca="1" si="48"/>
        <v>2.2618801000863085E-2</v>
      </c>
      <c r="Z132">
        <f t="shared" ca="1" si="49"/>
        <v>4.4647422094640813E-3</v>
      </c>
      <c r="AA132">
        <f t="shared" ca="1" si="50"/>
        <v>8.6822417783104742E-6</v>
      </c>
    </row>
    <row r="133" spans="1:27" x14ac:dyDescent="0.2">
      <c r="A133" t="s">
        <v>140</v>
      </c>
      <c r="B133">
        <v>1321.796</v>
      </c>
      <c r="C133">
        <v>59.3</v>
      </c>
      <c r="D133">
        <v>22.23</v>
      </c>
      <c r="E133">
        <v>29.09</v>
      </c>
      <c r="F133">
        <v>23.1736</v>
      </c>
      <c r="G133">
        <v>26.9664</v>
      </c>
      <c r="H133">
        <v>23.33</v>
      </c>
      <c r="I133">
        <v>23.43</v>
      </c>
      <c r="J133">
        <f t="shared" si="34"/>
        <v>22.029933333333336</v>
      </c>
      <c r="L133">
        <f t="shared" si="35"/>
        <v>0.70964210526315785</v>
      </c>
      <c r="M133" s="14">
        <f t="shared" ca="1" si="36"/>
        <v>6.8559709150732336E-3</v>
      </c>
      <c r="N133" s="14">
        <f t="shared" si="37"/>
        <v>4.8652856337955486E-3</v>
      </c>
      <c r="O133" s="14">
        <f t="shared" si="38"/>
        <v>22.029933333333336</v>
      </c>
      <c r="P133">
        <f t="shared" si="39"/>
        <v>0.16691666666666904</v>
      </c>
      <c r="Q133">
        <f t="shared" ca="1" si="40"/>
        <v>5.8606282744343915E-3</v>
      </c>
      <c r="R133" s="14">
        <f t="shared" si="41"/>
        <v>317.34499999999997</v>
      </c>
      <c r="S133">
        <f t="shared" ca="1" si="42"/>
        <v>946.28205183891225</v>
      </c>
      <c r="T133">
        <f t="shared" ca="1" si="43"/>
        <v>1.1081943034472383</v>
      </c>
      <c r="U133">
        <f t="shared" si="44"/>
        <v>1.0056530076028489</v>
      </c>
      <c r="V133">
        <f t="shared" si="45"/>
        <v>1.875343755951381</v>
      </c>
      <c r="W133">
        <f t="shared" ca="1" si="46"/>
        <v>1.0166437002432616</v>
      </c>
      <c r="X133" s="14">
        <f t="shared" ca="1" si="47"/>
        <v>4.4579239895247416E-3</v>
      </c>
      <c r="Y133" s="14">
        <f t="shared" ca="1" si="48"/>
        <v>3.1090345533179537E-2</v>
      </c>
      <c r="Z133">
        <f t="shared" ca="1" si="49"/>
        <v>4.4363399286034728E-3</v>
      </c>
      <c r="AA133">
        <f t="shared" ca="1" si="50"/>
        <v>8.8313565986154289E-6</v>
      </c>
    </row>
    <row r="134" spans="1:27" x14ac:dyDescent="0.2">
      <c r="A134" t="s">
        <v>141</v>
      </c>
      <c r="B134">
        <v>1331.8119999999999</v>
      </c>
      <c r="C134">
        <v>61.21</v>
      </c>
      <c r="D134">
        <v>22.26</v>
      </c>
      <c r="E134">
        <v>30.75</v>
      </c>
      <c r="F134">
        <v>23.1737</v>
      </c>
      <c r="G134">
        <v>26.666599999999999</v>
      </c>
      <c r="H134">
        <v>23.36</v>
      </c>
      <c r="I134">
        <v>23.46</v>
      </c>
      <c r="J134">
        <f t="shared" si="34"/>
        <v>22.196866666666665</v>
      </c>
      <c r="L134">
        <f t="shared" si="35"/>
        <v>0.70175263157894729</v>
      </c>
      <c r="M134" s="14">
        <f t="shared" ca="1" si="36"/>
        <v>6.856014039265914E-3</v>
      </c>
      <c r="N134" s="14">
        <f t="shared" si="37"/>
        <v>4.8112258941970642E-3</v>
      </c>
      <c r="O134" s="14">
        <f t="shared" si="38"/>
        <v>22.196866666666665</v>
      </c>
      <c r="P134">
        <f t="shared" si="39"/>
        <v>0.16693333333332916</v>
      </c>
      <c r="Q134">
        <f t="shared" ca="1" si="40"/>
        <v>5.8336199667314891E-3</v>
      </c>
      <c r="R134" s="14">
        <f t="shared" si="41"/>
        <v>319.13</v>
      </c>
      <c r="S134">
        <f t="shared" ca="1" si="42"/>
        <v>941.96171584229376</v>
      </c>
      <c r="T134">
        <f t="shared" ca="1" si="43"/>
        <v>1.1020136290669524</v>
      </c>
      <c r="U134">
        <f t="shared" si="44"/>
        <v>1.0059258446792474</v>
      </c>
      <c r="V134">
        <f t="shared" si="45"/>
        <v>1.8760913710412532</v>
      </c>
      <c r="W134">
        <f t="shared" ca="1" si="46"/>
        <v>1.0168702487607664</v>
      </c>
      <c r="X134" s="14">
        <f t="shared" ca="1" si="47"/>
        <v>4.4335036843416191E-3</v>
      </c>
      <c r="Y134" s="14">
        <f t="shared" ca="1" si="48"/>
        <v>3.8275449972271218E-2</v>
      </c>
      <c r="Z134">
        <f t="shared" ca="1" si="49"/>
        <v>4.4122752314955235E-3</v>
      </c>
      <c r="AA134">
        <f t="shared" ca="1" si="50"/>
        <v>9.0221680861429616E-6</v>
      </c>
    </row>
    <row r="135" spans="1:27" x14ac:dyDescent="0.2">
      <c r="A135" t="s">
        <v>142</v>
      </c>
      <c r="B135">
        <v>1341.828</v>
      </c>
      <c r="C135">
        <v>62.98</v>
      </c>
      <c r="D135">
        <v>22.28</v>
      </c>
      <c r="E135">
        <v>32.28</v>
      </c>
      <c r="F135">
        <v>23.160599999999999</v>
      </c>
      <c r="G135">
        <v>26.377099999999999</v>
      </c>
      <c r="H135">
        <v>23.38</v>
      </c>
      <c r="I135">
        <v>23.46</v>
      </c>
      <c r="J135">
        <f t="shared" si="34"/>
        <v>22.363800000000001</v>
      </c>
      <c r="L135">
        <f t="shared" si="35"/>
        <v>0.69413421052631574</v>
      </c>
      <c r="M135" s="14">
        <f t="shared" ca="1" si="36"/>
        <v>6.8503670790965605E-3</v>
      </c>
      <c r="N135" s="14">
        <f t="shared" si="37"/>
        <v>4.7550741442641533E-3</v>
      </c>
      <c r="O135" s="14">
        <f t="shared" si="38"/>
        <v>22.363800000000001</v>
      </c>
      <c r="P135">
        <f t="shared" si="39"/>
        <v>0.16693333333333626</v>
      </c>
      <c r="Q135">
        <f t="shared" ca="1" si="40"/>
        <v>5.8027206116803565E-3</v>
      </c>
      <c r="R135" s="14">
        <f t="shared" si="41"/>
        <v>320.77999999999997</v>
      </c>
      <c r="S135">
        <f t="shared" ca="1" si="42"/>
        <v>937.01849921628775</v>
      </c>
      <c r="T135">
        <f t="shared" ca="1" si="43"/>
        <v>1.0963654771320777</v>
      </c>
      <c r="U135">
        <f t="shared" si="44"/>
        <v>1.0061786180967121</v>
      </c>
      <c r="V135">
        <f t="shared" si="45"/>
        <v>1.8767846815149904</v>
      </c>
      <c r="W135">
        <f t="shared" ca="1" si="46"/>
        <v>1.017069075251825</v>
      </c>
      <c r="X135" s="14">
        <f t="shared" ca="1" si="47"/>
        <v>4.4107806419469578E-3</v>
      </c>
      <c r="Y135" s="14">
        <f t="shared" ca="1" si="48"/>
        <v>4.4860685886436436E-2</v>
      </c>
      <c r="Z135">
        <f t="shared" ca="1" si="49"/>
        <v>4.3899063119472751E-3</v>
      </c>
      <c r="AA135">
        <f t="shared" ca="1" si="50"/>
        <v>9.1981396799993148E-6</v>
      </c>
    </row>
    <row r="136" spans="1:27" x14ac:dyDescent="0.2">
      <c r="A136" t="s">
        <v>143</v>
      </c>
      <c r="B136">
        <v>1351.828</v>
      </c>
      <c r="C136">
        <v>64.37</v>
      </c>
      <c r="D136">
        <v>22.33</v>
      </c>
      <c r="E136">
        <v>33.97</v>
      </c>
      <c r="F136">
        <v>23.166</v>
      </c>
      <c r="G136">
        <v>26.068200000000001</v>
      </c>
      <c r="H136">
        <v>23.41</v>
      </c>
      <c r="I136">
        <v>23.51</v>
      </c>
      <c r="J136">
        <f t="shared" si="34"/>
        <v>22.530466666666666</v>
      </c>
      <c r="L136">
        <f t="shared" si="35"/>
        <v>0.68600526315789478</v>
      </c>
      <c r="M136" s="14">
        <f t="shared" ca="1" si="36"/>
        <v>6.8526942699831004E-3</v>
      </c>
      <c r="N136" s="14">
        <f t="shared" si="37"/>
        <v>4.7009843360203548E-3</v>
      </c>
      <c r="O136" s="14">
        <f t="shared" si="38"/>
        <v>22.530466666666666</v>
      </c>
      <c r="P136">
        <f t="shared" si="39"/>
        <v>0.1666666666666643</v>
      </c>
      <c r="Q136">
        <f t="shared" ca="1" si="40"/>
        <v>5.7768393030017276E-3</v>
      </c>
      <c r="R136" s="14">
        <f t="shared" si="41"/>
        <v>322.32</v>
      </c>
      <c r="S136">
        <f t="shared" ca="1" si="42"/>
        <v>932.87768486485277</v>
      </c>
      <c r="T136">
        <f t="shared" ca="1" si="43"/>
        <v>1.091144110233041</v>
      </c>
      <c r="U136">
        <f t="shared" si="44"/>
        <v>1.0064150332848933</v>
      </c>
      <c r="V136">
        <f t="shared" si="45"/>
        <v>1.8774337059731778</v>
      </c>
      <c r="W136">
        <f t="shared" ca="1" si="46"/>
        <v>1.0172606661063395</v>
      </c>
      <c r="X136" s="14">
        <f t="shared" ca="1" si="47"/>
        <v>4.3827621761026525E-3</v>
      </c>
      <c r="Y136" s="14">
        <f t="shared" ca="1" si="48"/>
        <v>5.1895910682341027E-2</v>
      </c>
      <c r="Z136">
        <f t="shared" ca="1" si="49"/>
        <v>4.3622552823506001E-3</v>
      </c>
      <c r="AA136">
        <f t="shared" ca="1" si="50"/>
        <v>9.3863080255152485E-6</v>
      </c>
    </row>
    <row r="137" spans="1:27" x14ac:dyDescent="0.2">
      <c r="A137" t="s">
        <v>144</v>
      </c>
      <c r="B137">
        <v>1361.8430000000001</v>
      </c>
      <c r="C137">
        <v>65.650000000000006</v>
      </c>
      <c r="D137">
        <v>22.31</v>
      </c>
      <c r="E137">
        <v>35.36</v>
      </c>
      <c r="F137">
        <v>23.1556</v>
      </c>
      <c r="G137">
        <v>25.781199999999998</v>
      </c>
      <c r="H137">
        <v>23.43</v>
      </c>
      <c r="I137">
        <v>23.41</v>
      </c>
      <c r="J137">
        <f t="shared" si="34"/>
        <v>22.697383333333335</v>
      </c>
      <c r="L137">
        <f t="shared" si="35"/>
        <v>0.67845263157894731</v>
      </c>
      <c r="M137" s="14">
        <f t="shared" ca="1" si="36"/>
        <v>6.8482129774004308E-3</v>
      </c>
      <c r="N137" s="14">
        <f t="shared" si="37"/>
        <v>4.6461881161304203E-3</v>
      </c>
      <c r="O137" s="14">
        <f t="shared" si="38"/>
        <v>22.697383333333335</v>
      </c>
      <c r="P137">
        <f t="shared" si="39"/>
        <v>0.16691666666666904</v>
      </c>
      <c r="Q137">
        <f t="shared" ca="1" si="40"/>
        <v>5.7472005467654255E-3</v>
      </c>
      <c r="R137" s="14">
        <f t="shared" si="41"/>
        <v>323.65499999999997</v>
      </c>
      <c r="S137">
        <f t="shared" ca="1" si="42"/>
        <v>928.13528760778411</v>
      </c>
      <c r="T137">
        <f t="shared" ca="1" si="43"/>
        <v>1.086662691813592</v>
      </c>
      <c r="U137">
        <f t="shared" si="44"/>
        <v>1.0066203618733076</v>
      </c>
      <c r="V137">
        <f t="shared" si="45"/>
        <v>1.8779978423859933</v>
      </c>
      <c r="W137">
        <f t="shared" ca="1" si="46"/>
        <v>1.0174135920998926</v>
      </c>
      <c r="X137" s="14">
        <f t="shared" ca="1" si="47"/>
        <v>4.3713089548361676E-3</v>
      </c>
      <c r="Y137" s="14">
        <f t="shared" ca="1" si="48"/>
        <v>5.8038950354233718E-2</v>
      </c>
      <c r="Z137">
        <f t="shared" ca="1" si="49"/>
        <v>4.3510929584404832E-3</v>
      </c>
      <c r="AA137">
        <f t="shared" ca="1" si="50"/>
        <v>9.5812148681828253E-6</v>
      </c>
    </row>
    <row r="138" spans="1:27" x14ac:dyDescent="0.2">
      <c r="A138" t="s">
        <v>145</v>
      </c>
      <c r="B138">
        <v>1371.8589999999999</v>
      </c>
      <c r="C138">
        <v>66.989999999999995</v>
      </c>
      <c r="D138">
        <v>22.38</v>
      </c>
      <c r="E138">
        <v>36.71</v>
      </c>
      <c r="F138">
        <v>23.1403</v>
      </c>
      <c r="G138">
        <v>25.508099999999999</v>
      </c>
      <c r="H138">
        <v>23.46</v>
      </c>
      <c r="I138">
        <v>23.43</v>
      </c>
      <c r="J138">
        <f t="shared" si="34"/>
        <v>22.864316666666664</v>
      </c>
      <c r="L138">
        <f t="shared" si="35"/>
        <v>0.6712657894736842</v>
      </c>
      <c r="M138" s="14">
        <f t="shared" ca="1" si="36"/>
        <v>6.8416256329171324E-3</v>
      </c>
      <c r="N138" s="14">
        <f t="shared" si="37"/>
        <v>4.5925492317635134E-3</v>
      </c>
      <c r="O138" s="14">
        <f t="shared" si="38"/>
        <v>22.864316666666664</v>
      </c>
      <c r="P138">
        <f t="shared" si="39"/>
        <v>0.16693333333332916</v>
      </c>
      <c r="Q138">
        <f t="shared" ca="1" si="40"/>
        <v>5.7170874323403224E-3</v>
      </c>
      <c r="R138" s="14">
        <f t="shared" si="41"/>
        <v>325</v>
      </c>
      <c r="S138">
        <f t="shared" ca="1" si="42"/>
        <v>923.31653101398035</v>
      </c>
      <c r="T138">
        <f t="shared" ca="1" si="43"/>
        <v>1.0821851014256807</v>
      </c>
      <c r="U138">
        <f t="shared" si="44"/>
        <v>1.0068275883457025</v>
      </c>
      <c r="V138">
        <f t="shared" si="45"/>
        <v>1.8785676178164912</v>
      </c>
      <c r="W138">
        <f t="shared" ca="1" si="46"/>
        <v>1.0175675236643227</v>
      </c>
      <c r="X138" s="14">
        <f t="shared" ca="1" si="47"/>
        <v>4.3537316669782049E-3</v>
      </c>
      <c r="Y138" s="14">
        <f t="shared" ca="1" si="48"/>
        <v>6.3484994578775156E-2</v>
      </c>
      <c r="Z138">
        <f t="shared" ca="1" si="49"/>
        <v>4.3338283469329031E-3</v>
      </c>
      <c r="AA138">
        <f t="shared" ca="1" si="50"/>
        <v>9.7471110617373909E-6</v>
      </c>
    </row>
    <row r="139" spans="1:27" x14ac:dyDescent="0.2">
      <c r="A139" t="s">
        <v>146</v>
      </c>
      <c r="B139">
        <v>1381.875</v>
      </c>
      <c r="C139">
        <v>68.08</v>
      </c>
      <c r="D139">
        <v>22.28</v>
      </c>
      <c r="E139">
        <v>38.119999999999997</v>
      </c>
      <c r="F139">
        <v>23.142299999999999</v>
      </c>
      <c r="G139">
        <v>25.227</v>
      </c>
      <c r="H139">
        <v>23.46</v>
      </c>
      <c r="I139">
        <v>23.38</v>
      </c>
      <c r="J139">
        <f t="shared" si="34"/>
        <v>23.03125</v>
      </c>
      <c r="L139">
        <f t="shared" si="35"/>
        <v>0.66386842105263155</v>
      </c>
      <c r="M139" s="14">
        <f t="shared" ca="1" si="36"/>
        <v>6.8424863635605767E-3</v>
      </c>
      <c r="N139" s="14">
        <f t="shared" si="37"/>
        <v>4.5425106182511226E-3</v>
      </c>
      <c r="O139" s="14">
        <f t="shared" si="38"/>
        <v>23.03125</v>
      </c>
      <c r="P139">
        <f t="shared" si="39"/>
        <v>0.16693333333333626</v>
      </c>
      <c r="Q139">
        <f t="shared" ca="1" si="40"/>
        <v>5.6924984909058497E-3</v>
      </c>
      <c r="R139" s="14">
        <f t="shared" si="41"/>
        <v>326.25</v>
      </c>
      <c r="S139">
        <f t="shared" ca="1" si="42"/>
        <v>919.38141977667453</v>
      </c>
      <c r="T139">
        <f t="shared" ca="1" si="43"/>
        <v>1.0780546788890293</v>
      </c>
      <c r="U139">
        <f t="shared" si="44"/>
        <v>1.0070205009583595</v>
      </c>
      <c r="V139">
        <f t="shared" si="45"/>
        <v>1.8790984181386861</v>
      </c>
      <c r="W139">
        <f t="shared" ca="1" si="46"/>
        <v>1.0177172658678775</v>
      </c>
      <c r="X139" s="14">
        <f t="shared" ca="1" si="47"/>
        <v>4.3371145916073373E-3</v>
      </c>
      <c r="Y139" s="14">
        <f t="shared" ca="1" si="48"/>
        <v>6.9917069438192508E-2</v>
      </c>
      <c r="Z139">
        <f t="shared" ca="1" si="49"/>
        <v>4.3175022916034055E-3</v>
      </c>
      <c r="AA139">
        <f t="shared" ca="1" si="50"/>
        <v>9.9301505510058184E-6</v>
      </c>
    </row>
    <row r="140" spans="1:27" x14ac:dyDescent="0.2">
      <c r="A140" t="s">
        <v>147</v>
      </c>
      <c r="B140">
        <v>1391.89</v>
      </c>
      <c r="C140">
        <v>69.13</v>
      </c>
      <c r="D140">
        <v>22.31</v>
      </c>
      <c r="E140">
        <v>39.29</v>
      </c>
      <c r="F140">
        <v>23.151</v>
      </c>
      <c r="G140">
        <v>24.970300000000002</v>
      </c>
      <c r="H140">
        <v>23.43</v>
      </c>
      <c r="I140">
        <v>23.41</v>
      </c>
      <c r="J140">
        <f t="shared" si="34"/>
        <v>23.198166666666669</v>
      </c>
      <c r="L140">
        <f t="shared" si="35"/>
        <v>0.6571131578947369</v>
      </c>
      <c r="M140" s="14">
        <f t="shared" ca="1" si="36"/>
        <v>6.8462318020880023E-3</v>
      </c>
      <c r="N140" s="14">
        <f t="shared" si="37"/>
        <v>4.4987489991494224E-3</v>
      </c>
      <c r="O140" s="14">
        <f t="shared" si="38"/>
        <v>23.198166666666669</v>
      </c>
      <c r="P140">
        <f t="shared" si="39"/>
        <v>0.16691666666666904</v>
      </c>
      <c r="Q140">
        <f t="shared" ca="1" si="40"/>
        <v>5.6724904006187123E-3</v>
      </c>
      <c r="R140" s="14">
        <f t="shared" si="41"/>
        <v>327.35999999999996</v>
      </c>
      <c r="S140">
        <f t="shared" ca="1" si="42"/>
        <v>916.17918115331702</v>
      </c>
      <c r="T140">
        <f t="shared" ca="1" si="43"/>
        <v>1.0744121306851597</v>
      </c>
      <c r="U140">
        <f t="shared" si="44"/>
        <v>1.0071920675127422</v>
      </c>
      <c r="V140">
        <f t="shared" si="45"/>
        <v>1.8795707919166684</v>
      </c>
      <c r="W140">
        <f t="shared" ca="1" si="46"/>
        <v>1.0178539147871728</v>
      </c>
      <c r="X140" s="14">
        <f t="shared" ca="1" si="47"/>
        <v>4.3220287246728316E-3</v>
      </c>
      <c r="Y140" s="14">
        <f t="shared" ca="1" si="48"/>
        <v>7.4698311695779895E-2</v>
      </c>
      <c r="Z140">
        <f t="shared" ca="1" si="49"/>
        <v>4.3026720829460099E-3</v>
      </c>
      <c r="AA140">
        <f t="shared" ca="1" si="50"/>
        <v>1.0100448721399677E-5</v>
      </c>
    </row>
    <row r="141" spans="1:27" x14ac:dyDescent="0.2">
      <c r="A141" t="s">
        <v>148</v>
      </c>
      <c r="B141">
        <v>1401.9059999999999</v>
      </c>
      <c r="C141">
        <v>73.42</v>
      </c>
      <c r="D141">
        <v>22.26</v>
      </c>
      <c r="E141">
        <v>40.57</v>
      </c>
      <c r="F141">
        <v>23.122</v>
      </c>
      <c r="G141">
        <v>24.7439</v>
      </c>
      <c r="H141">
        <v>23.51</v>
      </c>
      <c r="I141">
        <v>23.51</v>
      </c>
      <c r="J141">
        <f t="shared" si="34"/>
        <v>23.365099999999998</v>
      </c>
      <c r="L141">
        <f t="shared" si="35"/>
        <v>0.65115526315789474</v>
      </c>
      <c r="M141" s="14">
        <f t="shared" ca="1" si="36"/>
        <v>6.8337549736087848E-3</v>
      </c>
      <c r="N141" s="14">
        <f t="shared" si="37"/>
        <v>4.4498355181967998E-3</v>
      </c>
      <c r="O141" s="14">
        <f t="shared" si="38"/>
        <v>23.365099999999998</v>
      </c>
      <c r="P141">
        <f t="shared" si="39"/>
        <v>0.16693333333332916</v>
      </c>
      <c r="Q141">
        <f t="shared" ca="1" si="40"/>
        <v>5.6417952459027927E-3</v>
      </c>
      <c r="R141" s="14">
        <f t="shared" si="41"/>
        <v>330.14499999999998</v>
      </c>
      <c r="S141">
        <f t="shared" ca="1" si="42"/>
        <v>911.26611083308558</v>
      </c>
      <c r="T141">
        <f t="shared" ca="1" si="43"/>
        <v>1.0653683191334846</v>
      </c>
      <c r="U141">
        <f t="shared" si="44"/>
        <v>1.0076236030381611</v>
      </c>
      <c r="V141">
        <f t="shared" si="45"/>
        <v>1.8807602073967742</v>
      </c>
      <c r="W141">
        <f t="shared" ca="1" si="46"/>
        <v>1.0182344670349355</v>
      </c>
      <c r="X141" s="14">
        <f t="shared" ca="1" si="47"/>
        <v>4.2860761822503552E-3</v>
      </c>
      <c r="Y141" s="14">
        <f t="shared" ca="1" si="48"/>
        <v>7.9909060401989265E-2</v>
      </c>
      <c r="Z141">
        <f t="shared" ca="1" si="49"/>
        <v>4.2670883409913285E-3</v>
      </c>
      <c r="AA141">
        <f t="shared" ca="1" si="50"/>
        <v>1.0172394914050878E-5</v>
      </c>
    </row>
    <row r="142" spans="1:27" x14ac:dyDescent="0.2">
      <c r="A142" t="s">
        <v>149</v>
      </c>
      <c r="B142">
        <v>1411.921</v>
      </c>
      <c r="C142">
        <v>76.66</v>
      </c>
      <c r="D142">
        <v>22.33</v>
      </c>
      <c r="E142">
        <v>41.24</v>
      </c>
      <c r="F142">
        <v>23.117999999999999</v>
      </c>
      <c r="G142">
        <v>24.554300000000001</v>
      </c>
      <c r="H142">
        <v>23.51</v>
      </c>
      <c r="I142">
        <v>23.43</v>
      </c>
      <c r="J142">
        <f t="shared" si="34"/>
        <v>23.532016666666667</v>
      </c>
      <c r="L142">
        <f t="shared" si="35"/>
        <v>0.64616578947368419</v>
      </c>
      <c r="M142" s="14">
        <f t="shared" ca="1" si="36"/>
        <v>6.8320358171363761E-3</v>
      </c>
      <c r="N142" s="14">
        <f t="shared" si="37"/>
        <v>4.414627817492414E-3</v>
      </c>
      <c r="O142" s="14">
        <f t="shared" si="38"/>
        <v>23.532016666666667</v>
      </c>
      <c r="P142">
        <f t="shared" si="39"/>
        <v>0.16691666666666904</v>
      </c>
      <c r="Q142">
        <f t="shared" ca="1" si="40"/>
        <v>5.6233318173143955E-3</v>
      </c>
      <c r="R142" s="14">
        <f t="shared" si="41"/>
        <v>332.09999999999997</v>
      </c>
      <c r="S142">
        <f t="shared" ca="1" si="42"/>
        <v>908.31062054402878</v>
      </c>
      <c r="T142">
        <f t="shared" ca="1" si="43"/>
        <v>1.0591084461350713</v>
      </c>
      <c r="U142">
        <f t="shared" si="44"/>
        <v>1.0079274435021968</v>
      </c>
      <c r="V142">
        <f t="shared" si="45"/>
        <v>1.8815987459764867</v>
      </c>
      <c r="W142">
        <f t="shared" ca="1" si="46"/>
        <v>1.0185082975978652</v>
      </c>
      <c r="X142" s="14">
        <f t="shared" ca="1" si="47"/>
        <v>4.2604667203638945E-3</v>
      </c>
      <c r="Y142" s="14">
        <f t="shared" ca="1" si="48"/>
        <v>8.2056554556703909E-2</v>
      </c>
      <c r="Z142">
        <f t="shared" ca="1" si="49"/>
        <v>4.2417410124955335E-3</v>
      </c>
      <c r="AA142">
        <f t="shared" ca="1" si="50"/>
        <v>1.0254018656024583E-5</v>
      </c>
    </row>
    <row r="143" spans="1:27" x14ac:dyDescent="0.2">
      <c r="A143" t="s">
        <v>150</v>
      </c>
      <c r="B143">
        <v>1421.9369999999999</v>
      </c>
      <c r="C143">
        <v>77.84</v>
      </c>
      <c r="D143">
        <v>22.38</v>
      </c>
      <c r="E143">
        <v>41.95</v>
      </c>
      <c r="F143">
        <v>23.133900000000001</v>
      </c>
      <c r="G143">
        <v>24.2895</v>
      </c>
      <c r="H143">
        <v>23.48</v>
      </c>
      <c r="I143">
        <v>23.48</v>
      </c>
      <c r="J143">
        <f t="shared" si="34"/>
        <v>23.69895</v>
      </c>
      <c r="L143">
        <f t="shared" si="35"/>
        <v>0.63919736842105268</v>
      </c>
      <c r="M143" s="14">
        <f t="shared" ca="1" si="36"/>
        <v>6.8388720223862606E-3</v>
      </c>
      <c r="N143" s="14">
        <f t="shared" si="37"/>
        <v>4.3713889996776596E-3</v>
      </c>
      <c r="O143" s="14">
        <f t="shared" si="38"/>
        <v>23.69895</v>
      </c>
      <c r="P143">
        <f t="shared" si="39"/>
        <v>0.16693333333333271</v>
      </c>
      <c r="Q143">
        <f t="shared" ca="1" si="40"/>
        <v>5.6051305110319596E-3</v>
      </c>
      <c r="R143" s="14">
        <f t="shared" si="41"/>
        <v>333.04499999999996</v>
      </c>
      <c r="S143">
        <f t="shared" ca="1" si="42"/>
        <v>905.39691857583307</v>
      </c>
      <c r="T143">
        <f t="shared" ca="1" si="43"/>
        <v>1.0561147928462649</v>
      </c>
      <c r="U143">
        <f t="shared" si="44"/>
        <v>1.008074581738357</v>
      </c>
      <c r="V143">
        <f t="shared" si="45"/>
        <v>1.8820051365569113</v>
      </c>
      <c r="W143">
        <f t="shared" ca="1" si="46"/>
        <v>1.018623466151191</v>
      </c>
      <c r="X143" s="14">
        <f t="shared" ca="1" si="47"/>
        <v>4.2488483823345073E-3</v>
      </c>
      <c r="Y143" s="14">
        <f t="shared" ca="1" si="48"/>
        <v>8.4698503360752436E-2</v>
      </c>
      <c r="Z143">
        <f t="shared" ca="1" si="49"/>
        <v>4.230355851301406E-3</v>
      </c>
      <c r="AA143">
        <f t="shared" ca="1" si="50"/>
        <v>1.0438331243102209E-5</v>
      </c>
    </row>
    <row r="144" spans="1:27" x14ac:dyDescent="0.2">
      <c r="A144" t="s">
        <v>151</v>
      </c>
      <c r="B144">
        <v>1431.953</v>
      </c>
      <c r="C144">
        <v>78.73</v>
      </c>
      <c r="D144">
        <v>22.41</v>
      </c>
      <c r="E144">
        <v>43.1</v>
      </c>
      <c r="F144">
        <v>23.133400000000002</v>
      </c>
      <c r="G144">
        <v>23.9923</v>
      </c>
      <c r="H144">
        <v>23.46</v>
      </c>
      <c r="I144">
        <v>23.46</v>
      </c>
      <c r="J144">
        <f t="shared" si="34"/>
        <v>23.865883333333333</v>
      </c>
      <c r="L144">
        <f t="shared" si="35"/>
        <v>0.63137631578947373</v>
      </c>
      <c r="M144" s="14">
        <f t="shared" ca="1" si="36"/>
        <v>6.8386569432432945E-3</v>
      </c>
      <c r="N144" s="14">
        <f t="shared" si="37"/>
        <v>4.3177660257730545E-3</v>
      </c>
      <c r="O144" s="14">
        <f t="shared" si="38"/>
        <v>23.865883333333333</v>
      </c>
      <c r="P144">
        <f t="shared" si="39"/>
        <v>0.16693333333333271</v>
      </c>
      <c r="Q144">
        <f t="shared" ca="1" si="40"/>
        <v>5.5782114845081745E-3</v>
      </c>
      <c r="R144" s="14">
        <f t="shared" si="41"/>
        <v>334.065</v>
      </c>
      <c r="S144">
        <f t="shared" ca="1" si="42"/>
        <v>901.08735632057073</v>
      </c>
      <c r="T144">
        <f t="shared" ca="1" si="43"/>
        <v>1.052907144463783</v>
      </c>
      <c r="U144">
        <f t="shared" si="44"/>
        <v>1.0082335938602152</v>
      </c>
      <c r="V144">
        <f t="shared" si="45"/>
        <v>1.8824445549057141</v>
      </c>
      <c r="W144">
        <f t="shared" ca="1" si="46"/>
        <v>1.0187342676953401</v>
      </c>
      <c r="X144" s="14">
        <f t="shared" ca="1" si="47"/>
        <v>4.2359437135112664E-3</v>
      </c>
      <c r="Y144" s="14">
        <f t="shared" ca="1" si="48"/>
        <v>8.9283578041369591E-2</v>
      </c>
      <c r="Z144">
        <f t="shared" ca="1" si="49"/>
        <v>4.2177325312818988E-3</v>
      </c>
      <c r="AA144">
        <f t="shared" ca="1" si="50"/>
        <v>1.0632443630427303E-5</v>
      </c>
    </row>
    <row r="145" spans="1:27" x14ac:dyDescent="0.2">
      <c r="A145" t="s">
        <v>152</v>
      </c>
      <c r="B145">
        <v>1441.953</v>
      </c>
      <c r="C145">
        <v>79.53</v>
      </c>
      <c r="D145">
        <v>22.48</v>
      </c>
      <c r="E145">
        <v>44.19</v>
      </c>
      <c r="F145">
        <v>23.1173</v>
      </c>
      <c r="G145">
        <v>23.6981</v>
      </c>
      <c r="H145">
        <v>23.48</v>
      </c>
      <c r="I145">
        <v>23.53</v>
      </c>
      <c r="J145">
        <f t="shared" si="34"/>
        <v>24.032550000000001</v>
      </c>
      <c r="L145">
        <f t="shared" si="35"/>
        <v>0.62363421052631585</v>
      </c>
      <c r="M145" s="14">
        <f t="shared" ca="1" si="36"/>
        <v>6.8317350092216844E-3</v>
      </c>
      <c r="N145" s="14">
        <f t="shared" si="37"/>
        <v>4.2605036690009576E-3</v>
      </c>
      <c r="O145" s="14">
        <f t="shared" si="38"/>
        <v>24.032550000000001</v>
      </c>
      <c r="P145">
        <f t="shared" si="39"/>
        <v>0.16666666666666785</v>
      </c>
      <c r="Q145">
        <f t="shared" ca="1" si="40"/>
        <v>5.546119339111321E-3</v>
      </c>
      <c r="R145" s="14">
        <f t="shared" si="41"/>
        <v>335.01</v>
      </c>
      <c r="S145">
        <f t="shared" ca="1" si="42"/>
        <v>895.94912777582158</v>
      </c>
      <c r="T145">
        <f t="shared" ca="1" si="43"/>
        <v>1.0499572856962158</v>
      </c>
      <c r="U145">
        <f t="shared" si="44"/>
        <v>1.0083810953656807</v>
      </c>
      <c r="V145">
        <f t="shared" si="45"/>
        <v>1.8828523795994527</v>
      </c>
      <c r="W145">
        <f t="shared" ca="1" si="46"/>
        <v>1.0188236193608688</v>
      </c>
      <c r="X145" s="14">
        <f t="shared" ca="1" si="47"/>
        <v>4.2173284308798294E-3</v>
      </c>
      <c r="Y145" s="14">
        <f t="shared" ca="1" si="48"/>
        <v>9.3281656944979668E-2</v>
      </c>
      <c r="Z145">
        <f t="shared" ca="1" si="49"/>
        <v>4.1994367153463594E-3</v>
      </c>
      <c r="AA145">
        <f t="shared" ca="1" si="50"/>
        <v>1.0797723293772146E-5</v>
      </c>
    </row>
    <row r="146" spans="1:27" x14ac:dyDescent="0.2">
      <c r="A146" t="s">
        <v>153</v>
      </c>
      <c r="B146">
        <v>1451.9680000000001</v>
      </c>
      <c r="C146">
        <v>80.28</v>
      </c>
      <c r="D146">
        <v>22.51</v>
      </c>
      <c r="E146">
        <v>45.38</v>
      </c>
      <c r="F146">
        <v>23.125399999999999</v>
      </c>
      <c r="G146">
        <v>23.415700000000001</v>
      </c>
      <c r="H146">
        <v>23.51</v>
      </c>
      <c r="I146">
        <v>23.51</v>
      </c>
      <c r="J146">
        <f t="shared" si="34"/>
        <v>24.19946666666667</v>
      </c>
      <c r="L146">
        <f t="shared" si="35"/>
        <v>0.61620263157894739</v>
      </c>
      <c r="M146" s="14">
        <f t="shared" ca="1" si="36"/>
        <v>6.8352165967332295E-3</v>
      </c>
      <c r="N146" s="14">
        <f t="shared" si="37"/>
        <v>4.2118784543191132E-3</v>
      </c>
      <c r="O146" s="14">
        <f t="shared" si="38"/>
        <v>24.19946666666667</v>
      </c>
      <c r="P146">
        <f t="shared" si="39"/>
        <v>0.16691666666666904</v>
      </c>
      <c r="Q146">
        <f t="shared" ca="1" si="40"/>
        <v>5.5235475255261714E-3</v>
      </c>
      <c r="R146" s="14">
        <f t="shared" si="41"/>
        <v>335.97999999999996</v>
      </c>
      <c r="S146">
        <f t="shared" ca="1" si="42"/>
        <v>892.33487127653507</v>
      </c>
      <c r="T146">
        <f t="shared" ca="1" si="43"/>
        <v>1.0469401418635458</v>
      </c>
      <c r="U146">
        <f t="shared" si="44"/>
        <v>1.0085326801700425</v>
      </c>
      <c r="V146">
        <f t="shared" si="45"/>
        <v>1.8832717089774018</v>
      </c>
      <c r="W146">
        <f t="shared" ca="1" si="46"/>
        <v>1.0189350209580581</v>
      </c>
      <c r="X146" s="14">
        <f t="shared" ca="1" si="47"/>
        <v>4.2115173841733638E-3</v>
      </c>
      <c r="Y146" s="14">
        <f t="shared" ca="1" si="48"/>
        <v>9.8141174612447965E-2</v>
      </c>
      <c r="Z146">
        <f t="shared" ca="1" si="49"/>
        <v>4.1938533834669665E-3</v>
      </c>
      <c r="AA146">
        <f t="shared" ca="1" si="50"/>
        <v>1.1001895544541388E-5</v>
      </c>
    </row>
    <row r="147" spans="1:27" x14ac:dyDescent="0.2">
      <c r="A147" t="s">
        <v>154</v>
      </c>
      <c r="B147">
        <v>1461.9839999999999</v>
      </c>
      <c r="C147">
        <v>81.08</v>
      </c>
      <c r="D147">
        <v>22.53</v>
      </c>
      <c r="E147">
        <v>46.5</v>
      </c>
      <c r="F147">
        <v>23.109400000000001</v>
      </c>
      <c r="G147">
        <v>23.165900000000001</v>
      </c>
      <c r="H147">
        <v>23.41</v>
      </c>
      <c r="I147">
        <v>23.41</v>
      </c>
      <c r="J147">
        <f t="shared" si="34"/>
        <v>24.366399999999999</v>
      </c>
      <c r="L147">
        <f t="shared" si="35"/>
        <v>0.6096289473684211</v>
      </c>
      <c r="M147" s="14">
        <f t="shared" ca="1" si="36"/>
        <v>6.8283410950830247E-3</v>
      </c>
      <c r="N147" s="14">
        <f t="shared" si="37"/>
        <v>4.1627543940679955E-3</v>
      </c>
      <c r="O147" s="14">
        <f t="shared" si="38"/>
        <v>24.366399999999999</v>
      </c>
      <c r="P147">
        <f t="shared" si="39"/>
        <v>0.16693333333332916</v>
      </c>
      <c r="Q147">
        <f t="shared" ca="1" si="40"/>
        <v>5.4955477445755106E-3</v>
      </c>
      <c r="R147" s="14">
        <f t="shared" si="41"/>
        <v>336.94</v>
      </c>
      <c r="S147">
        <f t="shared" ca="1" si="42"/>
        <v>887.85111325030005</v>
      </c>
      <c r="T147">
        <f t="shared" ca="1" si="43"/>
        <v>1.0439747499370438</v>
      </c>
      <c r="U147">
        <f t="shared" si="44"/>
        <v>1.0086828825626133</v>
      </c>
      <c r="V147">
        <f t="shared" si="45"/>
        <v>1.8836874281504583</v>
      </c>
      <c r="W147">
        <f t="shared" ca="1" si="46"/>
        <v>1.0190347767598709</v>
      </c>
      <c r="X147" s="14">
        <f t="shared" ca="1" si="47"/>
        <v>4.2000078566399503E-3</v>
      </c>
      <c r="Y147" s="14">
        <f t="shared" ca="1" si="48"/>
        <v>0.10259049902388166</v>
      </c>
      <c r="Z147">
        <f t="shared" ca="1" si="49"/>
        <v>4.1825967337080919E-3</v>
      </c>
      <c r="AA147">
        <f t="shared" ca="1" si="50"/>
        <v>1.1149074229081189E-5</v>
      </c>
    </row>
    <row r="148" spans="1:27" x14ac:dyDescent="0.2">
      <c r="A148" t="s">
        <v>155</v>
      </c>
      <c r="B148">
        <v>1472</v>
      </c>
      <c r="C148">
        <v>81.73</v>
      </c>
      <c r="D148">
        <v>22.41</v>
      </c>
      <c r="E148">
        <v>47.45</v>
      </c>
      <c r="F148">
        <v>23.116199999999999</v>
      </c>
      <c r="G148">
        <v>22.909300000000002</v>
      </c>
      <c r="H148">
        <v>23.38</v>
      </c>
      <c r="I148">
        <v>23.33</v>
      </c>
      <c r="J148">
        <f t="shared" si="34"/>
        <v>24.533333333333335</v>
      </c>
      <c r="L148">
        <f t="shared" si="35"/>
        <v>0.60287631578947376</v>
      </c>
      <c r="M148" s="14">
        <f t="shared" ca="1" si="36"/>
        <v>6.8312623378286499E-3</v>
      </c>
      <c r="N148" s="14">
        <f t="shared" si="37"/>
        <v>4.1184062704215235E-3</v>
      </c>
      <c r="O148" s="14">
        <f t="shared" si="38"/>
        <v>24.533333333333335</v>
      </c>
      <c r="P148">
        <f t="shared" si="39"/>
        <v>0.16693333333333626</v>
      </c>
      <c r="Q148">
        <f t="shared" ca="1" si="40"/>
        <v>5.4748343041250867E-3</v>
      </c>
      <c r="R148" s="14">
        <f t="shared" si="41"/>
        <v>337.74</v>
      </c>
      <c r="S148">
        <f t="shared" ca="1" si="42"/>
        <v>884.53389912989439</v>
      </c>
      <c r="T148">
        <f t="shared" ca="1" si="43"/>
        <v>1.0415148331134387</v>
      </c>
      <c r="U148">
        <f t="shared" si="44"/>
        <v>1.0088081879917039</v>
      </c>
      <c r="V148">
        <f t="shared" si="45"/>
        <v>1.8840344016901556</v>
      </c>
      <c r="W148">
        <f t="shared" ca="1" si="46"/>
        <v>1.019122964164229</v>
      </c>
      <c r="X148" s="14">
        <f t="shared" ca="1" si="47"/>
        <v>4.1901113816665272E-3</v>
      </c>
      <c r="Y148" s="14">
        <f t="shared" ca="1" si="48"/>
        <v>0.1069267778358151</v>
      </c>
      <c r="Z148">
        <f t="shared" ca="1" si="49"/>
        <v>4.1729255787968074E-3</v>
      </c>
      <c r="AA148">
        <f t="shared" ca="1" si="50"/>
        <v>1.1320546475277314E-5</v>
      </c>
    </row>
    <row r="149" spans="1:27" x14ac:dyDescent="0.2">
      <c r="A149" t="s">
        <v>156</v>
      </c>
      <c r="B149">
        <v>1482.0150000000001</v>
      </c>
      <c r="C149">
        <v>82.55</v>
      </c>
      <c r="D149">
        <v>22.56</v>
      </c>
      <c r="E149">
        <v>48.46</v>
      </c>
      <c r="F149">
        <v>23.117000000000001</v>
      </c>
      <c r="G149">
        <v>22.6629</v>
      </c>
      <c r="H149">
        <v>23.46</v>
      </c>
      <c r="I149">
        <v>23.46</v>
      </c>
      <c r="J149">
        <f t="shared" si="34"/>
        <v>24.70025</v>
      </c>
      <c r="L149">
        <f t="shared" si="35"/>
        <v>0.59639210526315789</v>
      </c>
      <c r="M149" s="14">
        <f t="shared" ca="1" si="36"/>
        <v>6.831606095598363E-3</v>
      </c>
      <c r="N149" s="14">
        <f t="shared" si="37"/>
        <v>4.0743159416825291E-3</v>
      </c>
      <c r="O149" s="14">
        <f t="shared" si="38"/>
        <v>24.70025</v>
      </c>
      <c r="P149">
        <f t="shared" si="39"/>
        <v>0.16691666666666549</v>
      </c>
      <c r="Q149">
        <f t="shared" ca="1" si="40"/>
        <v>5.4529610186404461E-3</v>
      </c>
      <c r="R149" s="14">
        <f t="shared" si="41"/>
        <v>338.65499999999997</v>
      </c>
      <c r="S149">
        <f t="shared" ca="1" si="42"/>
        <v>881.03070037910663</v>
      </c>
      <c r="T149">
        <f t="shared" ca="1" si="43"/>
        <v>1.0387144205687926</v>
      </c>
      <c r="U149">
        <f t="shared" si="44"/>
        <v>1.0089516582209981</v>
      </c>
      <c r="V149">
        <f t="shared" si="45"/>
        <v>1.8844318546702195</v>
      </c>
      <c r="W149">
        <f t="shared" ca="1" si="46"/>
        <v>1.0192273916667991</v>
      </c>
      <c r="X149" s="14">
        <f t="shared" ca="1" si="47"/>
        <v>4.1784278436685475E-3</v>
      </c>
      <c r="Y149" s="14">
        <f t="shared" ca="1" si="48"/>
        <v>0.11030209411038874</v>
      </c>
      <c r="Z149">
        <f t="shared" ca="1" si="49"/>
        <v>4.1614726891502666E-3</v>
      </c>
      <c r="AA149">
        <f t="shared" ca="1" si="50"/>
        <v>1.1474387671583678E-5</v>
      </c>
    </row>
    <row r="150" spans="1:27" x14ac:dyDescent="0.2">
      <c r="A150" t="s">
        <v>157</v>
      </c>
      <c r="B150">
        <v>1492.0309999999999</v>
      </c>
      <c r="C150">
        <v>83.34</v>
      </c>
      <c r="D150">
        <v>22.58</v>
      </c>
      <c r="E150">
        <v>49.6</v>
      </c>
      <c r="F150">
        <v>23.112300000000001</v>
      </c>
      <c r="G150">
        <v>22.424199999999999</v>
      </c>
      <c r="H150">
        <v>23.46</v>
      </c>
      <c r="I150">
        <v>23.53</v>
      </c>
      <c r="J150">
        <f t="shared" si="34"/>
        <v>24.867183333333333</v>
      </c>
      <c r="L150">
        <f t="shared" si="35"/>
        <v>0.59011052631578942</v>
      </c>
      <c r="M150" s="14">
        <f t="shared" ca="1" si="36"/>
        <v>6.8295867663901765E-3</v>
      </c>
      <c r="N150" s="14">
        <f t="shared" si="37"/>
        <v>4.030211041233858E-3</v>
      </c>
      <c r="O150" s="14">
        <f t="shared" si="38"/>
        <v>24.867183333333333</v>
      </c>
      <c r="P150">
        <f t="shared" si="39"/>
        <v>0.16693333333333271</v>
      </c>
      <c r="Q150">
        <f t="shared" ca="1" si="40"/>
        <v>5.4298989038120173E-3</v>
      </c>
      <c r="R150" s="14">
        <f t="shared" si="41"/>
        <v>339.62</v>
      </c>
      <c r="S150">
        <f t="shared" ca="1" si="42"/>
        <v>877.33683550419971</v>
      </c>
      <c r="T150">
        <f t="shared" ca="1" si="43"/>
        <v>1.0357773261100187</v>
      </c>
      <c r="U150">
        <f t="shared" si="44"/>
        <v>1.0091031439201557</v>
      </c>
      <c r="V150">
        <f t="shared" si="45"/>
        <v>1.8848517213949678</v>
      </c>
      <c r="W150">
        <f t="shared" ca="1" si="46"/>
        <v>1.0193376982160063</v>
      </c>
      <c r="X150" s="14">
        <f t="shared" ca="1" si="47"/>
        <v>4.1670288554910267E-3</v>
      </c>
      <c r="Y150" s="14">
        <f t="shared" ca="1" si="48"/>
        <v>0.11477041144484849</v>
      </c>
      <c r="Z150">
        <f t="shared" ca="1" si="49"/>
        <v>4.1503022614923024E-3</v>
      </c>
      <c r="AA150">
        <f t="shared" ca="1" si="50"/>
        <v>1.1618255402882923E-5</v>
      </c>
    </row>
    <row r="151" spans="1:27" x14ac:dyDescent="0.2">
      <c r="A151" t="s">
        <v>158</v>
      </c>
      <c r="B151">
        <v>1502.0309999999999</v>
      </c>
      <c r="C151">
        <v>84.19</v>
      </c>
      <c r="D151">
        <v>22.58</v>
      </c>
      <c r="E151">
        <v>50.56</v>
      </c>
      <c r="F151">
        <v>23.107700000000001</v>
      </c>
      <c r="G151">
        <v>22.204000000000001</v>
      </c>
      <c r="H151">
        <v>23.43</v>
      </c>
      <c r="I151">
        <v>23.41</v>
      </c>
      <c r="J151">
        <f t="shared" si="34"/>
        <v>25.033849999999997</v>
      </c>
      <c r="L151">
        <f t="shared" si="35"/>
        <v>0.58431578947368423</v>
      </c>
      <c r="M151" s="14">
        <f t="shared" ca="1" si="36"/>
        <v>6.827610979606046E-3</v>
      </c>
      <c r="N151" s="14">
        <f t="shared" si="37"/>
        <v>3.9894808997677014E-3</v>
      </c>
      <c r="O151" s="14">
        <f t="shared" si="38"/>
        <v>25.033849999999997</v>
      </c>
      <c r="P151">
        <f t="shared" si="39"/>
        <v>0.1666666666666643</v>
      </c>
      <c r="Q151">
        <f t="shared" ca="1" si="40"/>
        <v>5.4085459396868742E-3</v>
      </c>
      <c r="R151" s="14">
        <f t="shared" si="41"/>
        <v>340.52499999999998</v>
      </c>
      <c r="S151">
        <f t="shared" ca="1" si="42"/>
        <v>873.91648349930472</v>
      </c>
      <c r="T151">
        <f t="shared" ca="1" si="43"/>
        <v>1.0330378056772802</v>
      </c>
      <c r="U151">
        <f t="shared" si="44"/>
        <v>1.0092453742744381</v>
      </c>
      <c r="V151">
        <f t="shared" si="45"/>
        <v>1.8852461297993777</v>
      </c>
      <c r="W151">
        <f t="shared" ca="1" si="46"/>
        <v>1.0194418145750748</v>
      </c>
      <c r="X151" s="14">
        <f t="shared" ca="1" si="47"/>
        <v>4.14936851947035E-3</v>
      </c>
      <c r="Y151" s="14">
        <f t="shared" ca="1" si="48"/>
        <v>0.11835651284377068</v>
      </c>
      <c r="Z151">
        <f t="shared" ca="1" si="49"/>
        <v>4.1328804717672115E-3</v>
      </c>
      <c r="AA151">
        <f t="shared" ca="1" si="50"/>
        <v>1.1729652383299011E-5</v>
      </c>
    </row>
    <row r="152" spans="1:27" x14ac:dyDescent="0.2">
      <c r="A152" t="s">
        <v>159</v>
      </c>
      <c r="B152">
        <v>1512.046</v>
      </c>
      <c r="C152">
        <v>84.84</v>
      </c>
      <c r="D152">
        <v>22.56</v>
      </c>
      <c r="E152">
        <v>51.53</v>
      </c>
      <c r="F152">
        <v>23.098299999999998</v>
      </c>
      <c r="G152">
        <v>21.981400000000001</v>
      </c>
      <c r="H152">
        <v>23.51</v>
      </c>
      <c r="I152">
        <v>23.46</v>
      </c>
      <c r="J152">
        <f t="shared" si="34"/>
        <v>25.200766666666667</v>
      </c>
      <c r="L152">
        <f t="shared" si="35"/>
        <v>0.57845789473684217</v>
      </c>
      <c r="M152" s="14">
        <f t="shared" ca="1" si="36"/>
        <v>6.8235752795298274E-3</v>
      </c>
      <c r="N152" s="14">
        <f t="shared" si="37"/>
        <v>3.9471509907751823E-3</v>
      </c>
      <c r="O152" s="14">
        <f t="shared" si="38"/>
        <v>25.200766666666667</v>
      </c>
      <c r="P152">
        <f t="shared" si="39"/>
        <v>0.16691666666666904</v>
      </c>
      <c r="Q152">
        <f t="shared" ca="1" si="40"/>
        <v>5.3853631351525044E-3</v>
      </c>
      <c r="R152" s="14">
        <f t="shared" si="41"/>
        <v>341.33499999999998</v>
      </c>
      <c r="S152">
        <f t="shared" ca="1" si="42"/>
        <v>870.2027609856749</v>
      </c>
      <c r="T152">
        <f t="shared" ca="1" si="43"/>
        <v>1.0306006952667304</v>
      </c>
      <c r="U152">
        <f t="shared" si="44"/>
        <v>1.0093728082886149</v>
      </c>
      <c r="V152">
        <f t="shared" si="45"/>
        <v>1.8855996668720665</v>
      </c>
      <c r="W152">
        <f t="shared" ca="1" si="46"/>
        <v>1.0195274472222435</v>
      </c>
      <c r="X152" s="14">
        <f t="shared" ca="1" si="47"/>
        <v>4.1457888285104079E-3</v>
      </c>
      <c r="Y152" s="14">
        <f t="shared" ca="1" si="48"/>
        <v>0.12244881716552605</v>
      </c>
      <c r="Z152">
        <f t="shared" ca="1" si="49"/>
        <v>4.1294891114726636E-3</v>
      </c>
      <c r="AA152">
        <f t="shared" ca="1" si="50"/>
        <v>1.1878162780387807E-5</v>
      </c>
    </row>
    <row r="153" spans="1:27" x14ac:dyDescent="0.2">
      <c r="A153" t="s">
        <v>160</v>
      </c>
      <c r="B153">
        <v>1522.0619999999999</v>
      </c>
      <c r="C153">
        <v>85.37</v>
      </c>
      <c r="D153">
        <v>22.56</v>
      </c>
      <c r="E153">
        <v>52.49</v>
      </c>
      <c r="F153">
        <v>23.108799999999999</v>
      </c>
      <c r="G153">
        <v>21.775300000000001</v>
      </c>
      <c r="H153">
        <v>23.53</v>
      </c>
      <c r="I153">
        <v>23.41</v>
      </c>
      <c r="J153">
        <f t="shared" si="34"/>
        <v>25.367699999999999</v>
      </c>
      <c r="L153">
        <f t="shared" si="35"/>
        <v>0.57303421052631587</v>
      </c>
      <c r="M153" s="14">
        <f t="shared" ca="1" si="36"/>
        <v>6.8280833983528624E-3</v>
      </c>
      <c r="N153" s="14">
        <f t="shared" si="37"/>
        <v>3.9127253795829759E-3</v>
      </c>
      <c r="O153" s="14">
        <f t="shared" si="38"/>
        <v>25.367699999999999</v>
      </c>
      <c r="P153">
        <f t="shared" si="39"/>
        <v>0.16693333333333271</v>
      </c>
      <c r="Q153">
        <f t="shared" ca="1" si="40"/>
        <v>5.3704043889679191E-3</v>
      </c>
      <c r="R153" s="14">
        <f t="shared" si="41"/>
        <v>342.08</v>
      </c>
      <c r="S153">
        <f t="shared" ca="1" si="42"/>
        <v>867.80632911704527</v>
      </c>
      <c r="T153">
        <f t="shared" ca="1" si="43"/>
        <v>1.0283654218183593</v>
      </c>
      <c r="U153">
        <f t="shared" si="44"/>
        <v>1.0094901276035078</v>
      </c>
      <c r="V153">
        <f t="shared" si="45"/>
        <v>1.8859252756548923</v>
      </c>
      <c r="W153">
        <f t="shared" ca="1" si="46"/>
        <v>1.0196183089811504</v>
      </c>
      <c r="X153" s="14">
        <f t="shared" ca="1" si="47"/>
        <v>4.137210072747948E-3</v>
      </c>
      <c r="Y153" s="14">
        <f t="shared" ca="1" si="48"/>
        <v>0.1262559678885721</v>
      </c>
      <c r="Z153">
        <f t="shared" ca="1" si="49"/>
        <v>4.1210853973224154E-3</v>
      </c>
      <c r="AA153">
        <f t="shared" ca="1" si="50"/>
        <v>1.2014439359119387E-5</v>
      </c>
    </row>
    <row r="154" spans="1:27" x14ac:dyDescent="0.2">
      <c r="A154" t="s">
        <v>161</v>
      </c>
      <c r="B154">
        <v>1532.078</v>
      </c>
      <c r="C154">
        <v>86.02</v>
      </c>
      <c r="D154">
        <v>22.53</v>
      </c>
      <c r="E154">
        <v>53.4</v>
      </c>
      <c r="F154">
        <v>23.102</v>
      </c>
      <c r="G154">
        <v>21.558700000000002</v>
      </c>
      <c r="H154">
        <v>23.51</v>
      </c>
      <c r="I154">
        <v>23.41</v>
      </c>
      <c r="J154">
        <f t="shared" si="34"/>
        <v>25.534633333333332</v>
      </c>
      <c r="L154">
        <f t="shared" si="35"/>
        <v>0.56733421052631583</v>
      </c>
      <c r="M154" s="14">
        <f t="shared" ca="1" si="36"/>
        <v>6.8251635150124862E-3</v>
      </c>
      <c r="N154" s="14">
        <f t="shared" si="37"/>
        <v>3.8721487545026237E-3</v>
      </c>
      <c r="O154" s="14">
        <f t="shared" si="38"/>
        <v>25.534633333333332</v>
      </c>
      <c r="P154">
        <f t="shared" si="39"/>
        <v>0.16693333333333271</v>
      </c>
      <c r="Q154">
        <f t="shared" ca="1" si="40"/>
        <v>5.3486561347575552E-3</v>
      </c>
      <c r="R154" s="14">
        <f t="shared" si="41"/>
        <v>342.85999999999996</v>
      </c>
      <c r="S154">
        <f t="shared" ca="1" si="42"/>
        <v>864.32199561027699</v>
      </c>
      <c r="T154">
        <f t="shared" ca="1" si="43"/>
        <v>1.0260392901457263</v>
      </c>
      <c r="U154">
        <f t="shared" si="44"/>
        <v>1.0096130728484358</v>
      </c>
      <c r="V154">
        <f t="shared" si="45"/>
        <v>1.8862666347459045</v>
      </c>
      <c r="W154">
        <f t="shared" ca="1" si="46"/>
        <v>1.0197020644561581</v>
      </c>
      <c r="X154" s="14">
        <f t="shared" ca="1" si="47"/>
        <v>4.127851827923322E-3</v>
      </c>
      <c r="Y154" s="14">
        <f t="shared" ca="1" si="48"/>
        <v>0.1299373566777873</v>
      </c>
      <c r="Z154">
        <f t="shared" ca="1" si="49"/>
        <v>4.1119298239768081E-3</v>
      </c>
      <c r="AA154">
        <f t="shared" ca="1" si="50"/>
        <v>1.2142589464384234E-5</v>
      </c>
    </row>
    <row r="155" spans="1:27" x14ac:dyDescent="0.2">
      <c r="A155" t="s">
        <v>162</v>
      </c>
      <c r="B155">
        <v>1542.0930000000001</v>
      </c>
      <c r="C155">
        <v>86.58</v>
      </c>
      <c r="D155">
        <v>22.58</v>
      </c>
      <c r="E155">
        <v>54.23</v>
      </c>
      <c r="F155">
        <v>23.0746</v>
      </c>
      <c r="G155">
        <v>21.354900000000001</v>
      </c>
      <c r="H155">
        <v>23.51</v>
      </c>
      <c r="I155">
        <v>23.46</v>
      </c>
      <c r="J155">
        <f t="shared" si="34"/>
        <v>25.701550000000001</v>
      </c>
      <c r="L155">
        <f t="shared" si="35"/>
        <v>0.56197105263157898</v>
      </c>
      <c r="M155" s="14">
        <f t="shared" ca="1" si="36"/>
        <v>6.8134107493207996E-3</v>
      </c>
      <c r="N155" s="14">
        <f t="shared" si="37"/>
        <v>3.8289396108071249E-3</v>
      </c>
      <c r="O155" s="14">
        <f t="shared" si="38"/>
        <v>25.701550000000001</v>
      </c>
      <c r="P155">
        <f t="shared" si="39"/>
        <v>0.16691666666666904</v>
      </c>
      <c r="Q155">
        <f t="shared" ca="1" si="40"/>
        <v>5.321175180063962E-3</v>
      </c>
      <c r="R155" s="14">
        <f t="shared" si="41"/>
        <v>343.55499999999995</v>
      </c>
      <c r="S155">
        <f t="shared" ca="1" si="42"/>
        <v>859.91886842573547</v>
      </c>
      <c r="T155">
        <f t="shared" ca="1" si="43"/>
        <v>1.0239805220128022</v>
      </c>
      <c r="U155">
        <f t="shared" si="44"/>
        <v>1.0097227185513507</v>
      </c>
      <c r="V155">
        <f t="shared" si="45"/>
        <v>1.8865711846120212</v>
      </c>
      <c r="W155">
        <f t="shared" ca="1" si="46"/>
        <v>1.0197614943143321</v>
      </c>
      <c r="X155" s="14">
        <f t="shared" ca="1" si="47"/>
        <v>4.119157912729942E-3</v>
      </c>
      <c r="Y155" s="14">
        <f t="shared" ca="1" si="48"/>
        <v>0.13294768058892933</v>
      </c>
      <c r="Z155">
        <f t="shared" ca="1" si="49"/>
        <v>4.1034460655487515E-3</v>
      </c>
      <c r="AA155">
        <f t="shared" ca="1" si="50"/>
        <v>1.2246616351077741E-5</v>
      </c>
    </row>
    <row r="156" spans="1:27" x14ac:dyDescent="0.2">
      <c r="A156" t="s">
        <v>163</v>
      </c>
      <c r="B156">
        <v>1552.1089999999999</v>
      </c>
      <c r="C156">
        <v>87.11</v>
      </c>
      <c r="D156">
        <v>22.58</v>
      </c>
      <c r="E156">
        <v>55.21</v>
      </c>
      <c r="F156">
        <v>23.1022</v>
      </c>
      <c r="G156">
        <v>21.159300000000002</v>
      </c>
      <c r="H156">
        <v>23.53</v>
      </c>
      <c r="I156">
        <v>23.48</v>
      </c>
      <c r="J156">
        <f t="shared" si="34"/>
        <v>25.868483333333334</v>
      </c>
      <c r="L156">
        <f t="shared" si="35"/>
        <v>0.55682368421052642</v>
      </c>
      <c r="M156" s="14">
        <f t="shared" ca="1" si="36"/>
        <v>6.8252493761095691E-3</v>
      </c>
      <c r="N156" s="14">
        <f t="shared" si="37"/>
        <v>3.8004605032609272E-3</v>
      </c>
      <c r="O156" s="14">
        <f t="shared" si="38"/>
        <v>25.868483333333334</v>
      </c>
      <c r="P156">
        <f t="shared" si="39"/>
        <v>0.16693333333333271</v>
      </c>
      <c r="Q156">
        <f t="shared" ca="1" si="40"/>
        <v>5.3128549396852486E-3</v>
      </c>
      <c r="R156" s="14">
        <f t="shared" si="41"/>
        <v>344.30999999999995</v>
      </c>
      <c r="S156">
        <f t="shared" ca="1" si="42"/>
        <v>858.5856844491542</v>
      </c>
      <c r="T156">
        <f t="shared" ca="1" si="43"/>
        <v>1.0217402443418908</v>
      </c>
      <c r="U156">
        <f t="shared" si="44"/>
        <v>1.009841934920918</v>
      </c>
      <c r="V156">
        <f t="shared" si="45"/>
        <v>1.8869024427284187</v>
      </c>
      <c r="W156">
        <f t="shared" ca="1" si="46"/>
        <v>1.0198667738844718</v>
      </c>
      <c r="X156" s="14">
        <f t="shared" ca="1" si="47"/>
        <v>4.1105563654102164E-3</v>
      </c>
      <c r="Y156" s="14">
        <f t="shared" ca="1" si="48"/>
        <v>0.13679213400769288</v>
      </c>
      <c r="Z156">
        <f t="shared" ca="1" si="49"/>
        <v>4.0949935043358776E-3</v>
      </c>
      <c r="AA156">
        <f t="shared" ca="1" si="50"/>
        <v>1.238649078630263E-5</v>
      </c>
    </row>
    <row r="157" spans="1:27" x14ac:dyDescent="0.2">
      <c r="A157" t="s">
        <v>164</v>
      </c>
      <c r="B157">
        <v>1562.125</v>
      </c>
      <c r="C157">
        <v>87.82</v>
      </c>
      <c r="D157">
        <v>22.53</v>
      </c>
      <c r="E157">
        <v>56.05</v>
      </c>
      <c r="F157">
        <v>23.0947</v>
      </c>
      <c r="G157">
        <v>20.9635</v>
      </c>
      <c r="H157">
        <v>23.51</v>
      </c>
      <c r="I157">
        <v>23.41</v>
      </c>
      <c r="J157">
        <f t="shared" si="34"/>
        <v>26.035416666666666</v>
      </c>
      <c r="L157">
        <f t="shared" si="35"/>
        <v>0.5516710526315789</v>
      </c>
      <c r="M157" s="14">
        <f t="shared" ca="1" si="36"/>
        <v>6.8220303240699885E-3</v>
      </c>
      <c r="N157" s="14">
        <f t="shared" si="37"/>
        <v>3.7635166499642419E-3</v>
      </c>
      <c r="O157" s="14">
        <f t="shared" si="38"/>
        <v>26.035416666666666</v>
      </c>
      <c r="P157">
        <f t="shared" si="39"/>
        <v>0.16693333333333271</v>
      </c>
      <c r="Q157">
        <f t="shared" ca="1" si="40"/>
        <v>5.2927734870171148E-3</v>
      </c>
      <c r="R157" s="14">
        <f t="shared" si="41"/>
        <v>345.08499999999998</v>
      </c>
      <c r="S157">
        <f t="shared" ca="1" si="42"/>
        <v>855.36781062747491</v>
      </c>
      <c r="T157">
        <f t="shared" ca="1" si="43"/>
        <v>1.0194578733599895</v>
      </c>
      <c r="U157">
        <f t="shared" si="44"/>
        <v>1.0099644227272315</v>
      </c>
      <c r="V157">
        <f t="shared" si="45"/>
        <v>1.8872429261375991</v>
      </c>
      <c r="W157">
        <f t="shared" ca="1" si="46"/>
        <v>1.0199531720502533</v>
      </c>
      <c r="X157" s="14">
        <f t="shared" ca="1" si="47"/>
        <v>4.1013741739287365E-3</v>
      </c>
      <c r="Y157" s="14">
        <f t="shared" ca="1" si="48"/>
        <v>0.14022118574049991</v>
      </c>
      <c r="Z157">
        <f t="shared" ca="1" si="49"/>
        <v>4.0859964582265059E-3</v>
      </c>
      <c r="AA157">
        <f t="shared" ca="1" si="50"/>
        <v>1.2497076039833419E-5</v>
      </c>
    </row>
    <row r="158" spans="1:27" x14ac:dyDescent="0.2">
      <c r="A158" t="s">
        <v>165</v>
      </c>
      <c r="B158">
        <v>1572.125</v>
      </c>
      <c r="C158">
        <v>88.79</v>
      </c>
      <c r="D158">
        <v>22.58</v>
      </c>
      <c r="E158">
        <v>56.81</v>
      </c>
      <c r="F158">
        <v>23.077999999999999</v>
      </c>
      <c r="G158">
        <v>20.791899999999998</v>
      </c>
      <c r="H158">
        <v>23.46</v>
      </c>
      <c r="I158">
        <v>23.53</v>
      </c>
      <c r="J158">
        <f t="shared" si="34"/>
        <v>26.202083333333334</v>
      </c>
      <c r="L158">
        <f t="shared" si="35"/>
        <v>0.54715526315789464</v>
      </c>
      <c r="M158" s="14">
        <f t="shared" ca="1" si="36"/>
        <v>6.8148680211641719E-3</v>
      </c>
      <c r="N158" s="14">
        <f t="shared" si="37"/>
        <v>3.7287909055064034E-3</v>
      </c>
      <c r="O158" s="14">
        <f t="shared" si="38"/>
        <v>26.202083333333334</v>
      </c>
      <c r="P158">
        <f t="shared" si="39"/>
        <v>0.16666666666666785</v>
      </c>
      <c r="Q158">
        <f t="shared" ca="1" si="40"/>
        <v>5.2718294633352872E-3</v>
      </c>
      <c r="R158" s="14">
        <f t="shared" si="41"/>
        <v>345.95</v>
      </c>
      <c r="S158">
        <f t="shared" ca="1" si="42"/>
        <v>852.01149787666589</v>
      </c>
      <c r="T158">
        <f t="shared" ca="1" si="43"/>
        <v>1.0169216337568951</v>
      </c>
      <c r="U158">
        <f t="shared" si="44"/>
        <v>1.010101270346982</v>
      </c>
      <c r="V158">
        <f t="shared" si="45"/>
        <v>1.8876234875370244</v>
      </c>
      <c r="W158">
        <f t="shared" ca="1" si="46"/>
        <v>1.0200524994642635</v>
      </c>
      <c r="X158" s="14">
        <f t="shared" ca="1" si="47"/>
        <v>4.0846352289235577E-3</v>
      </c>
      <c r="Y158" s="14">
        <f t="shared" ca="1" si="48"/>
        <v>0.14262074548472339</v>
      </c>
      <c r="Z158">
        <f t="shared" ca="1" si="49"/>
        <v>4.0694610595344537E-3</v>
      </c>
      <c r="AA158">
        <f t="shared" ca="1" si="50"/>
        <v>1.2558670648889693E-5</v>
      </c>
    </row>
    <row r="159" spans="1:27" x14ac:dyDescent="0.2">
      <c r="A159" t="s">
        <v>166</v>
      </c>
      <c r="B159">
        <v>1582.14</v>
      </c>
      <c r="C159">
        <v>89.47</v>
      </c>
      <c r="D159">
        <v>22.58</v>
      </c>
      <c r="E159">
        <v>57.72</v>
      </c>
      <c r="F159">
        <v>23.068200000000001</v>
      </c>
      <c r="G159">
        <v>20.6021</v>
      </c>
      <c r="H159">
        <v>23.28</v>
      </c>
      <c r="I159">
        <v>23.48</v>
      </c>
      <c r="J159">
        <f t="shared" si="34"/>
        <v>26.369000000000003</v>
      </c>
      <c r="L159">
        <f t="shared" si="35"/>
        <v>0.54216052631578948</v>
      </c>
      <c r="M159" s="14">
        <f t="shared" ca="1" si="36"/>
        <v>6.8106684946875979E-3</v>
      </c>
      <c r="N159" s="14">
        <f t="shared" si="37"/>
        <v>3.6924756156421941E-3</v>
      </c>
      <c r="O159" s="14">
        <f t="shared" si="38"/>
        <v>26.369000000000003</v>
      </c>
      <c r="P159">
        <f t="shared" si="39"/>
        <v>0.16691666666666904</v>
      </c>
      <c r="Q159">
        <f t="shared" ca="1" si="40"/>
        <v>5.2515720551648964E-3</v>
      </c>
      <c r="R159" s="14">
        <f t="shared" si="41"/>
        <v>346.745</v>
      </c>
      <c r="S159">
        <f t="shared" ca="1" si="42"/>
        <v>848.76500299817258</v>
      </c>
      <c r="T159">
        <f t="shared" ca="1" si="43"/>
        <v>1.0146024126668576</v>
      </c>
      <c r="U159">
        <f t="shared" si="44"/>
        <v>1.0102271693567051</v>
      </c>
      <c r="V159">
        <f t="shared" si="45"/>
        <v>1.8879737518942965</v>
      </c>
      <c r="W159">
        <f t="shared" ca="1" si="46"/>
        <v>1.0201419995530381</v>
      </c>
      <c r="X159" s="14">
        <f t="shared" ca="1" si="47"/>
        <v>4.0814326704149209E-3</v>
      </c>
      <c r="Y159" s="14">
        <f t="shared" ca="1" si="48"/>
        <v>0.14631034071429741</v>
      </c>
      <c r="Z159">
        <f t="shared" ca="1" si="49"/>
        <v>4.0664175228687077E-3</v>
      </c>
      <c r="AA159">
        <f t="shared" ca="1" si="50"/>
        <v>1.2679874163034655E-5</v>
      </c>
    </row>
    <row r="160" spans="1:27" x14ac:dyDescent="0.2">
      <c r="A160" t="s">
        <v>167</v>
      </c>
      <c r="B160">
        <v>1592.1559999999999</v>
      </c>
      <c r="C160">
        <v>90.11</v>
      </c>
      <c r="D160">
        <v>22.56</v>
      </c>
      <c r="E160">
        <v>58.53</v>
      </c>
      <c r="F160">
        <v>23.0519</v>
      </c>
      <c r="G160">
        <v>20.450500000000002</v>
      </c>
      <c r="H160">
        <v>23.21</v>
      </c>
      <c r="I160">
        <v>23.46</v>
      </c>
      <c r="J160">
        <f t="shared" si="34"/>
        <v>26.535933333333332</v>
      </c>
      <c r="L160">
        <f t="shared" si="35"/>
        <v>0.53817105263157894</v>
      </c>
      <c r="M160" s="14">
        <f t="shared" ca="1" si="36"/>
        <v>6.803689298991401E-3</v>
      </c>
      <c r="N160" s="14">
        <f t="shared" si="37"/>
        <v>3.6615486318164118E-3</v>
      </c>
      <c r="O160" s="14">
        <f t="shared" si="38"/>
        <v>26.535933333333332</v>
      </c>
      <c r="P160">
        <f t="shared" si="39"/>
        <v>0.16693333333332916</v>
      </c>
      <c r="Q160">
        <f t="shared" ca="1" si="40"/>
        <v>5.2326189654039066E-3</v>
      </c>
      <c r="R160" s="14">
        <f t="shared" si="41"/>
        <v>347.46999999999997</v>
      </c>
      <c r="S160">
        <f t="shared" ca="1" si="42"/>
        <v>845.72735095377493</v>
      </c>
      <c r="T160">
        <f t="shared" ca="1" si="43"/>
        <v>1.0124969436114035</v>
      </c>
      <c r="U160">
        <f t="shared" si="44"/>
        <v>1.0103420877583649</v>
      </c>
      <c r="V160">
        <f t="shared" si="45"/>
        <v>1.8882935922210247</v>
      </c>
      <c r="W160">
        <f t="shared" ca="1" si="46"/>
        <v>1.0202228086212712</v>
      </c>
      <c r="X160" s="14">
        <f t="shared" ca="1" si="47"/>
        <v>4.0733697038633117E-3</v>
      </c>
      <c r="Y160" s="14">
        <f t="shared" ca="1" si="48"/>
        <v>0.14948213613342121</v>
      </c>
      <c r="Z160">
        <f t="shared" ca="1" si="49"/>
        <v>4.0585092747810235E-3</v>
      </c>
      <c r="AA160">
        <f t="shared" ca="1" si="50"/>
        <v>1.2752407040396327E-5</v>
      </c>
    </row>
    <row r="161" spans="1:27" x14ac:dyDescent="0.2">
      <c r="A161" t="s">
        <v>168</v>
      </c>
      <c r="B161">
        <v>1602.171</v>
      </c>
      <c r="C161">
        <v>90.84</v>
      </c>
      <c r="D161">
        <v>22.53</v>
      </c>
      <c r="E161">
        <v>59.26</v>
      </c>
      <c r="F161">
        <v>23.028500000000001</v>
      </c>
      <c r="G161">
        <v>20.279599999999999</v>
      </c>
      <c r="H161">
        <v>23.16</v>
      </c>
      <c r="I161">
        <v>23.38</v>
      </c>
      <c r="J161">
        <f t="shared" si="34"/>
        <v>26.702850000000002</v>
      </c>
      <c r="L161">
        <f t="shared" si="35"/>
        <v>0.5336736842105263</v>
      </c>
      <c r="M161" s="14">
        <f t="shared" ca="1" si="36"/>
        <v>6.7936825869059332E-3</v>
      </c>
      <c r="N161" s="14">
        <f t="shared" si="37"/>
        <v>3.6256096155109878E-3</v>
      </c>
      <c r="O161" s="14">
        <f t="shared" si="38"/>
        <v>26.702850000000002</v>
      </c>
      <c r="P161">
        <f t="shared" si="39"/>
        <v>0.16691666666666904</v>
      </c>
      <c r="Q161">
        <f t="shared" ca="1" si="40"/>
        <v>5.2096461012084601E-3</v>
      </c>
      <c r="R161" s="14">
        <f t="shared" si="41"/>
        <v>348.2</v>
      </c>
      <c r="S161">
        <f t="shared" ca="1" si="42"/>
        <v>842.0451948586699</v>
      </c>
      <c r="T161">
        <f t="shared" ca="1" si="43"/>
        <v>1.0103881705240267</v>
      </c>
      <c r="U161">
        <f t="shared" si="44"/>
        <v>1.0104578995868099</v>
      </c>
      <c r="V161">
        <f t="shared" si="45"/>
        <v>1.8886160396484386</v>
      </c>
      <c r="W161">
        <f t="shared" ca="1" si="46"/>
        <v>1.0202969207744441</v>
      </c>
      <c r="X161" s="14">
        <f t="shared" ca="1" si="47"/>
        <v>4.0644800736656392E-3</v>
      </c>
      <c r="Y161" s="14">
        <f t="shared" ca="1" si="48"/>
        <v>0.15231844698127334</v>
      </c>
      <c r="Z161">
        <f t="shared" ca="1" si="49"/>
        <v>4.0497970903938391E-3</v>
      </c>
      <c r="AA161">
        <f t="shared" ca="1" si="50"/>
        <v>1.2830052701710615E-5</v>
      </c>
    </row>
    <row r="162" spans="1:27" x14ac:dyDescent="0.2">
      <c r="A162" t="s">
        <v>169</v>
      </c>
      <c r="B162">
        <v>1612.1869999999999</v>
      </c>
      <c r="C162">
        <v>91.41</v>
      </c>
      <c r="D162">
        <v>22.53</v>
      </c>
      <c r="E162">
        <v>60.16</v>
      </c>
      <c r="F162">
        <v>23.053599999999999</v>
      </c>
      <c r="G162">
        <v>20.113900000000001</v>
      </c>
      <c r="H162">
        <v>23.18</v>
      </c>
      <c r="I162">
        <v>23.43</v>
      </c>
      <c r="J162">
        <f t="shared" si="34"/>
        <v>26.869783333333331</v>
      </c>
      <c r="L162">
        <f t="shared" si="35"/>
        <v>0.52931315789473687</v>
      </c>
      <c r="M162" s="14">
        <f t="shared" ca="1" si="36"/>
        <v>6.8044168563863036E-3</v>
      </c>
      <c r="N162" s="14">
        <f t="shared" si="37"/>
        <v>3.6016673738860131E-3</v>
      </c>
      <c r="O162" s="14">
        <f t="shared" si="38"/>
        <v>26.869783333333331</v>
      </c>
      <c r="P162">
        <f t="shared" si="39"/>
        <v>0.16693333333332916</v>
      </c>
      <c r="Q162">
        <f t="shared" ca="1" si="40"/>
        <v>5.2030421151361582E-3</v>
      </c>
      <c r="R162" s="14">
        <f t="shared" si="41"/>
        <v>348.93499999999995</v>
      </c>
      <c r="S162">
        <f t="shared" ca="1" si="42"/>
        <v>840.98663922289734</v>
      </c>
      <c r="T162">
        <f t="shared" ca="1" si="43"/>
        <v>1.0082638734609042</v>
      </c>
      <c r="U162">
        <f t="shared" si="44"/>
        <v>1.0105746067622159</v>
      </c>
      <c r="V162">
        <f t="shared" si="45"/>
        <v>1.8889411019804254</v>
      </c>
      <c r="W162">
        <f t="shared" ca="1" si="46"/>
        <v>1.0204028468688318</v>
      </c>
      <c r="X162" s="14">
        <f t="shared" ca="1" si="47"/>
        <v>4.0563396675613065E-3</v>
      </c>
      <c r="Y162" s="14">
        <f t="shared" ca="1" si="48"/>
        <v>0.15575435349504885</v>
      </c>
      <c r="Z162">
        <f t="shared" ca="1" si="49"/>
        <v>4.0417825113578058E-3</v>
      </c>
      <c r="AA162">
        <f t="shared" ca="1" si="50"/>
        <v>1.2944816846629936E-5</v>
      </c>
    </row>
    <row r="163" spans="1:27" x14ac:dyDescent="0.2">
      <c r="A163" t="s">
        <v>170</v>
      </c>
      <c r="B163">
        <v>1622.203</v>
      </c>
      <c r="C163">
        <v>91.89</v>
      </c>
      <c r="D163">
        <v>22.58</v>
      </c>
      <c r="E163">
        <v>60.9</v>
      </c>
      <c r="F163">
        <v>23.0243</v>
      </c>
      <c r="G163">
        <v>19.945799999999998</v>
      </c>
      <c r="H163">
        <v>23.16</v>
      </c>
      <c r="I163">
        <v>23.41</v>
      </c>
      <c r="J163">
        <f t="shared" si="34"/>
        <v>27.036716666666667</v>
      </c>
      <c r="L163">
        <f t="shared" si="35"/>
        <v>0.52488947368421046</v>
      </c>
      <c r="M163" s="14">
        <f t="shared" ca="1" si="36"/>
        <v>6.7918880688884464E-3</v>
      </c>
      <c r="N163" s="14">
        <f t="shared" si="37"/>
        <v>3.5649905538009253E-3</v>
      </c>
      <c r="O163" s="14">
        <f t="shared" si="38"/>
        <v>27.036716666666667</v>
      </c>
      <c r="P163">
        <f t="shared" si="39"/>
        <v>0.16693333333333626</v>
      </c>
      <c r="Q163">
        <f t="shared" ca="1" si="40"/>
        <v>5.1784393113446861E-3</v>
      </c>
      <c r="R163" s="14">
        <f t="shared" si="41"/>
        <v>349.54499999999996</v>
      </c>
      <c r="S163">
        <f t="shared" ca="1" si="42"/>
        <v>837.04284938972853</v>
      </c>
      <c r="T163">
        <f t="shared" ca="1" si="43"/>
        <v>1.0065191810400511</v>
      </c>
      <c r="U163">
        <f t="shared" si="44"/>
        <v>1.0106715434699092</v>
      </c>
      <c r="V163">
        <f t="shared" si="45"/>
        <v>1.8892111908901628</v>
      </c>
      <c r="W163">
        <f t="shared" ca="1" si="46"/>
        <v>1.0204547089682472</v>
      </c>
      <c r="X163" s="14">
        <f t="shared" ca="1" si="47"/>
        <v>4.0493206071144268E-3</v>
      </c>
      <c r="Y163" s="14">
        <f t="shared" ca="1" si="48"/>
        <v>0.15834392215290766</v>
      </c>
      <c r="Z163">
        <f t="shared" ca="1" si="49"/>
        <v>4.034936098039725E-3</v>
      </c>
      <c r="AA163">
        <f t="shared" ca="1" si="50"/>
        <v>1.3020325268301326E-5</v>
      </c>
    </row>
    <row r="164" spans="1:27" x14ac:dyDescent="0.2">
      <c r="A164" t="s">
        <v>171</v>
      </c>
      <c r="B164">
        <v>1632.203</v>
      </c>
      <c r="C164">
        <v>92.3</v>
      </c>
      <c r="D164">
        <v>22.61</v>
      </c>
      <c r="E164">
        <v>61.83</v>
      </c>
      <c r="F164">
        <v>23.020700000000001</v>
      </c>
      <c r="G164">
        <v>19.765999999999998</v>
      </c>
      <c r="H164">
        <v>23.21</v>
      </c>
      <c r="I164">
        <v>23.48</v>
      </c>
      <c r="J164">
        <f t="shared" si="34"/>
        <v>27.203383333333331</v>
      </c>
      <c r="L164">
        <f t="shared" si="35"/>
        <v>0.52015789473684204</v>
      </c>
      <c r="M164" s="14">
        <f t="shared" ca="1" si="36"/>
        <v>6.7903502878682662E-3</v>
      </c>
      <c r="N164" s="14">
        <f t="shared" si="37"/>
        <v>3.5320543102632662E-3</v>
      </c>
      <c r="O164" s="14">
        <f t="shared" si="38"/>
        <v>27.203383333333331</v>
      </c>
      <c r="P164">
        <f t="shared" si="39"/>
        <v>0.1666666666666643</v>
      </c>
      <c r="Q164">
        <f t="shared" ca="1" si="40"/>
        <v>5.1612022990657662E-3</v>
      </c>
      <c r="R164" s="14">
        <f t="shared" si="41"/>
        <v>350.21499999999997</v>
      </c>
      <c r="S164">
        <f t="shared" ca="1" si="42"/>
        <v>834.27959964864147</v>
      </c>
      <c r="T164">
        <f t="shared" ca="1" si="43"/>
        <v>1.0046039868969063</v>
      </c>
      <c r="U164">
        <f t="shared" si="44"/>
        <v>1.010778096027761</v>
      </c>
      <c r="V164">
        <f t="shared" si="45"/>
        <v>1.8895081688692277</v>
      </c>
      <c r="W164">
        <f t="shared" ca="1" si="46"/>
        <v>1.0205302299330323</v>
      </c>
      <c r="X164" s="14">
        <f t="shared" ca="1" si="47"/>
        <v>4.0351593473691837E-3</v>
      </c>
      <c r="Y164" s="14">
        <f t="shared" ca="1" si="48"/>
        <v>0.16150804222814596</v>
      </c>
      <c r="Z164">
        <f t="shared" ca="1" si="49"/>
        <v>4.020957108482783E-3</v>
      </c>
      <c r="AA164">
        <f t="shared" ca="1" si="50"/>
        <v>1.3101468372691684E-5</v>
      </c>
    </row>
    <row r="165" spans="1:27" x14ac:dyDescent="0.2">
      <c r="A165" t="s">
        <v>172</v>
      </c>
      <c r="B165">
        <v>1642.2180000000001</v>
      </c>
      <c r="C165">
        <v>92.71</v>
      </c>
      <c r="D165">
        <v>22.58</v>
      </c>
      <c r="E165">
        <v>62.62</v>
      </c>
      <c r="F165">
        <v>23.0107</v>
      </c>
      <c r="G165">
        <v>19.593699999999998</v>
      </c>
      <c r="H165">
        <v>23.26</v>
      </c>
      <c r="I165">
        <v>23.43</v>
      </c>
      <c r="J165">
        <f t="shared" si="34"/>
        <v>27.3703</v>
      </c>
      <c r="L165">
        <f t="shared" si="35"/>
        <v>0.51562368421052629</v>
      </c>
      <c r="M165" s="14">
        <f t="shared" ca="1" si="36"/>
        <v>6.7860805005260892E-3</v>
      </c>
      <c r="N165" s="14">
        <f t="shared" si="37"/>
        <v>3.4990638290304742E-3</v>
      </c>
      <c r="O165" s="14">
        <f t="shared" si="38"/>
        <v>27.3703</v>
      </c>
      <c r="P165">
        <f t="shared" si="39"/>
        <v>0.16691666666666904</v>
      </c>
      <c r="Q165">
        <f t="shared" ca="1" si="40"/>
        <v>5.1425721647782819E-3</v>
      </c>
      <c r="R165" s="14">
        <f t="shared" si="41"/>
        <v>350.81499999999994</v>
      </c>
      <c r="S165">
        <f t="shared" ca="1" si="42"/>
        <v>831.29284889258008</v>
      </c>
      <c r="T165">
        <f t="shared" ca="1" si="43"/>
        <v>1.0028970188567039</v>
      </c>
      <c r="U165">
        <f t="shared" si="44"/>
        <v>1.0108735881840363</v>
      </c>
      <c r="V165">
        <f t="shared" si="45"/>
        <v>1.8897744059593427</v>
      </c>
      <c r="W165">
        <f t="shared" ca="1" si="46"/>
        <v>1.0205918894418331</v>
      </c>
      <c r="X165" s="14">
        <f t="shared" ca="1" si="47"/>
        <v>4.0343454802797638E-3</v>
      </c>
      <c r="Y165" s="14">
        <f t="shared" ca="1" si="48"/>
        <v>0.16486150786624892</v>
      </c>
      <c r="Z165">
        <f t="shared" ca="1" si="49"/>
        <v>4.0202782700025606E-3</v>
      </c>
      <c r="AA165">
        <f t="shared" ca="1" si="50"/>
        <v>1.3214721697549967E-5</v>
      </c>
    </row>
    <row r="166" spans="1:27" x14ac:dyDescent="0.2">
      <c r="A166" t="s">
        <v>173</v>
      </c>
      <c r="B166">
        <v>1652.2339999999999</v>
      </c>
      <c r="C166">
        <v>93</v>
      </c>
      <c r="D166">
        <v>22.51</v>
      </c>
      <c r="E166">
        <v>63.3</v>
      </c>
      <c r="F166">
        <v>22.992100000000001</v>
      </c>
      <c r="G166">
        <v>19.411799999999999</v>
      </c>
      <c r="H166">
        <v>23.23</v>
      </c>
      <c r="I166">
        <v>23.38</v>
      </c>
      <c r="J166">
        <f t="shared" si="34"/>
        <v>27.537233333333333</v>
      </c>
      <c r="L166">
        <f t="shared" si="35"/>
        <v>0.51083684210526314</v>
      </c>
      <c r="M166" s="14">
        <f t="shared" ca="1" si="36"/>
        <v>6.7781458359510967E-3</v>
      </c>
      <c r="N166" s="14">
        <f t="shared" si="37"/>
        <v>3.4625266141661971E-3</v>
      </c>
      <c r="O166" s="14">
        <f t="shared" si="38"/>
        <v>27.537233333333333</v>
      </c>
      <c r="P166">
        <f t="shared" si="39"/>
        <v>0.16693333333333271</v>
      </c>
      <c r="Q166">
        <f t="shared" ca="1" si="40"/>
        <v>5.1203362250586467E-3</v>
      </c>
      <c r="R166" s="14">
        <f t="shared" si="41"/>
        <v>351.29999999999995</v>
      </c>
      <c r="S166">
        <f t="shared" ca="1" si="42"/>
        <v>827.72778925512671</v>
      </c>
      <c r="T166">
        <f t="shared" ca="1" si="43"/>
        <v>1.0015257941336226</v>
      </c>
      <c r="U166">
        <f t="shared" si="44"/>
        <v>1.0109508273055021</v>
      </c>
      <c r="V166">
        <f t="shared" si="45"/>
        <v>1.8899898120531748</v>
      </c>
      <c r="W166">
        <f t="shared" ca="1" si="46"/>
        <v>1.0206282106051499</v>
      </c>
      <c r="X166" s="14">
        <f t="shared" ca="1" si="47"/>
        <v>4.0292317455403346E-3</v>
      </c>
      <c r="Y166" s="14">
        <f t="shared" ca="1" si="48"/>
        <v>0.16774265805595759</v>
      </c>
      <c r="Z166">
        <f t="shared" ca="1" si="49"/>
        <v>4.0153285635245095E-3</v>
      </c>
      <c r="AA166">
        <f t="shared" ca="1" si="50"/>
        <v>1.3313300567003813E-5</v>
      </c>
    </row>
    <row r="167" spans="1:27" x14ac:dyDescent="0.2">
      <c r="A167" t="s">
        <v>174</v>
      </c>
      <c r="B167">
        <v>1662.25</v>
      </c>
      <c r="C167">
        <v>93.3</v>
      </c>
      <c r="D167">
        <v>22.51</v>
      </c>
      <c r="E167">
        <v>64.099999999999994</v>
      </c>
      <c r="F167">
        <v>23.0107</v>
      </c>
      <c r="G167">
        <v>19.2409</v>
      </c>
      <c r="H167">
        <v>23.31</v>
      </c>
      <c r="I167">
        <v>23.43</v>
      </c>
      <c r="J167">
        <f t="shared" si="34"/>
        <v>27.704166666666666</v>
      </c>
      <c r="L167">
        <f t="shared" si="35"/>
        <v>0.50633947368421051</v>
      </c>
      <c r="M167" s="14">
        <f t="shared" ca="1" si="36"/>
        <v>6.7860805005260892E-3</v>
      </c>
      <c r="N167" s="14">
        <f t="shared" si="37"/>
        <v>3.4360604290150638E-3</v>
      </c>
      <c r="O167" s="14">
        <f t="shared" si="38"/>
        <v>27.704166666666666</v>
      </c>
      <c r="P167">
        <f t="shared" si="39"/>
        <v>0.16693333333333271</v>
      </c>
      <c r="Q167">
        <f t="shared" ca="1" si="40"/>
        <v>5.1110704647705767E-3</v>
      </c>
      <c r="R167" s="14">
        <f t="shared" si="41"/>
        <v>351.84999999999997</v>
      </c>
      <c r="S167">
        <f t="shared" ca="1" si="42"/>
        <v>826.24214715360074</v>
      </c>
      <c r="T167">
        <f t="shared" ca="1" si="43"/>
        <v>0.99996580217977993</v>
      </c>
      <c r="U167">
        <f t="shared" si="44"/>
        <v>1.0110384716848544</v>
      </c>
      <c r="V167">
        <f t="shared" si="45"/>
        <v>1.8902343007693421</v>
      </c>
      <c r="W167">
        <f t="shared" ca="1" si="46"/>
        <v>1.0206995923910129</v>
      </c>
      <c r="X167" s="14">
        <f t="shared" ca="1" si="47"/>
        <v>4.022955752310777E-3</v>
      </c>
      <c r="Y167" s="14">
        <f t="shared" ca="1" si="48"/>
        <v>0.17077807644520679</v>
      </c>
      <c r="Z167">
        <f t="shared" ca="1" si="49"/>
        <v>4.0091799676710621E-3</v>
      </c>
      <c r="AA167">
        <f t="shared" ca="1" si="50"/>
        <v>1.3430833361997982E-5</v>
      </c>
    </row>
    <row r="168" spans="1:27" x14ac:dyDescent="0.2">
      <c r="A168" t="s">
        <v>175</v>
      </c>
      <c r="B168">
        <v>1672.2650000000001</v>
      </c>
      <c r="C168">
        <v>93.74</v>
      </c>
      <c r="D168">
        <v>22.53</v>
      </c>
      <c r="E168">
        <v>64.88</v>
      </c>
      <c r="F168">
        <v>23.002700000000001</v>
      </c>
      <c r="G168">
        <v>19.049099999999999</v>
      </c>
      <c r="H168">
        <v>23.23</v>
      </c>
      <c r="I168">
        <v>23.43</v>
      </c>
      <c r="J168">
        <f t="shared" si="34"/>
        <v>27.871083333333335</v>
      </c>
      <c r="L168">
        <f t="shared" si="35"/>
        <v>0.50129210526315793</v>
      </c>
      <c r="M168" s="14">
        <f t="shared" ca="1" si="36"/>
        <v>6.7826666038266715E-3</v>
      </c>
      <c r="N168" s="14">
        <f t="shared" si="37"/>
        <v>3.4000972211303852E-3</v>
      </c>
      <c r="O168" s="14">
        <f t="shared" si="38"/>
        <v>27.871083333333335</v>
      </c>
      <c r="P168">
        <f t="shared" si="39"/>
        <v>0.16691666666666904</v>
      </c>
      <c r="Q168">
        <f t="shared" ca="1" si="40"/>
        <v>5.0913819124785284E-3</v>
      </c>
      <c r="R168" s="14">
        <f t="shared" si="41"/>
        <v>352.46</v>
      </c>
      <c r="S168">
        <f t="shared" ca="1" si="42"/>
        <v>823.08520238731683</v>
      </c>
      <c r="T168">
        <f t="shared" ca="1" si="43"/>
        <v>0.99824696128910562</v>
      </c>
      <c r="U168">
        <f t="shared" si="44"/>
        <v>1.0111357438458222</v>
      </c>
      <c r="V168">
        <f t="shared" si="45"/>
        <v>1.8905057264671017</v>
      </c>
      <c r="W168">
        <f t="shared" ca="1" si="46"/>
        <v>1.0207610305069938</v>
      </c>
      <c r="X168" s="14">
        <f t="shared" ca="1" si="47"/>
        <v>4.0156397324530657E-3</v>
      </c>
      <c r="Y168" s="14">
        <f t="shared" ca="1" si="48"/>
        <v>0.17359301215363729</v>
      </c>
      <c r="Z168">
        <f t="shared" ca="1" si="49"/>
        <v>4.0020324330984148E-3</v>
      </c>
      <c r="AA168">
        <f t="shared" ca="1" si="50"/>
        <v>1.3537152376756221E-5</v>
      </c>
    </row>
    <row r="169" spans="1:27" x14ac:dyDescent="0.2">
      <c r="A169" t="s">
        <v>176</v>
      </c>
      <c r="B169">
        <v>1682.2809999999999</v>
      </c>
      <c r="C169">
        <v>94.21</v>
      </c>
      <c r="D169">
        <v>22.56</v>
      </c>
      <c r="E169">
        <v>65.52</v>
      </c>
      <c r="F169">
        <v>23.009399999999999</v>
      </c>
      <c r="G169">
        <v>18.8813</v>
      </c>
      <c r="H169">
        <v>23.26</v>
      </c>
      <c r="I169">
        <v>23.46</v>
      </c>
      <c r="J169">
        <f t="shared" si="34"/>
        <v>28.038016666666667</v>
      </c>
      <c r="L169">
        <f t="shared" si="35"/>
        <v>0.49687631578947367</v>
      </c>
      <c r="M169" s="14">
        <f t="shared" ca="1" si="36"/>
        <v>6.7855256254099397E-3</v>
      </c>
      <c r="N169" s="14">
        <f t="shared" si="37"/>
        <v>3.3715669734487551E-3</v>
      </c>
      <c r="O169" s="14">
        <f t="shared" si="38"/>
        <v>28.038016666666667</v>
      </c>
      <c r="P169">
        <f t="shared" si="39"/>
        <v>0.16693333333333271</v>
      </c>
      <c r="Q169">
        <f t="shared" ca="1" si="40"/>
        <v>5.0785462994293474E-3</v>
      </c>
      <c r="R169" s="14">
        <f t="shared" si="41"/>
        <v>353.01499999999999</v>
      </c>
      <c r="S169">
        <f t="shared" ca="1" si="42"/>
        <v>821.02697974079649</v>
      </c>
      <c r="T169">
        <f t="shared" ca="1" si="43"/>
        <v>0.99668522261539672</v>
      </c>
      <c r="U169">
        <f t="shared" si="44"/>
        <v>1.0112243063257149</v>
      </c>
      <c r="V169">
        <f t="shared" si="45"/>
        <v>1.8907529217240675</v>
      </c>
      <c r="W169">
        <f t="shared" ca="1" si="46"/>
        <v>1.020826582579472</v>
      </c>
      <c r="X169" s="14">
        <f t="shared" ca="1" si="47"/>
        <v>4.0097576745358379E-3</v>
      </c>
      <c r="Y169" s="14">
        <f t="shared" ca="1" si="48"/>
        <v>0.17584675993737914</v>
      </c>
      <c r="Z169">
        <f t="shared" ca="1" si="49"/>
        <v>3.9962839356020383E-3</v>
      </c>
      <c r="AA169">
        <f t="shared" ca="1" si="50"/>
        <v>1.3643148117642073E-5</v>
      </c>
    </row>
    <row r="170" spans="1:27" x14ac:dyDescent="0.2">
      <c r="A170" t="s">
        <v>177</v>
      </c>
      <c r="B170">
        <v>1692.296</v>
      </c>
      <c r="C170">
        <v>94.8</v>
      </c>
      <c r="D170">
        <v>22.53</v>
      </c>
      <c r="E170">
        <v>66.290000000000006</v>
      </c>
      <c r="F170">
        <v>22.977699999999999</v>
      </c>
      <c r="G170">
        <v>18.704000000000001</v>
      </c>
      <c r="H170">
        <v>23.31</v>
      </c>
      <c r="I170">
        <v>23.46</v>
      </c>
      <c r="J170">
        <f t="shared" si="34"/>
        <v>28.204933333333333</v>
      </c>
      <c r="L170">
        <f t="shared" si="35"/>
        <v>0.49221052631578949</v>
      </c>
      <c r="M170" s="14">
        <f t="shared" ca="1" si="36"/>
        <v>6.7720092421388687E-3</v>
      </c>
      <c r="N170" s="14">
        <f t="shared" si="37"/>
        <v>3.3332542332885633E-3</v>
      </c>
      <c r="O170" s="14">
        <f t="shared" si="38"/>
        <v>28.204933333333333</v>
      </c>
      <c r="P170">
        <f t="shared" si="39"/>
        <v>0.16691666666666549</v>
      </c>
      <c r="Q170">
        <f t="shared" ca="1" si="40"/>
        <v>5.0526317377137158E-3</v>
      </c>
      <c r="R170" s="14">
        <f t="shared" si="41"/>
        <v>353.69499999999999</v>
      </c>
      <c r="S170">
        <f t="shared" ca="1" si="42"/>
        <v>816.87125804438722</v>
      </c>
      <c r="T170">
        <f t="shared" ca="1" si="43"/>
        <v>0.99478450457225998</v>
      </c>
      <c r="U170">
        <f t="shared" si="44"/>
        <v>1.0113328941223161</v>
      </c>
      <c r="V170">
        <f t="shared" si="45"/>
        <v>1.8910561060775726</v>
      </c>
      <c r="W170">
        <f t="shared" ca="1" si="46"/>
        <v>1.0208877042216808</v>
      </c>
      <c r="X170" s="14">
        <f t="shared" ca="1" si="47"/>
        <v>4.0017113366719306E-3</v>
      </c>
      <c r="Y170" s="14">
        <f t="shared" ca="1" si="48"/>
        <v>0.17877263608005808</v>
      </c>
      <c r="Z170">
        <f t="shared" ca="1" si="49"/>
        <v>3.988416929059024E-3</v>
      </c>
      <c r="AA170">
        <f t="shared" ca="1" si="50"/>
        <v>1.3715188692185071E-5</v>
      </c>
    </row>
    <row r="171" spans="1:27" x14ac:dyDescent="0.2">
      <c r="A171" t="s">
        <v>178</v>
      </c>
      <c r="B171">
        <v>1702.296</v>
      </c>
      <c r="C171">
        <v>95.26</v>
      </c>
      <c r="D171">
        <v>22.56</v>
      </c>
      <c r="E171">
        <v>67.040000000000006</v>
      </c>
      <c r="F171">
        <v>22.993500000000001</v>
      </c>
      <c r="G171">
        <v>18.536200000000001</v>
      </c>
      <c r="H171">
        <v>23.31</v>
      </c>
      <c r="I171">
        <v>23.43</v>
      </c>
      <c r="J171">
        <f t="shared" si="34"/>
        <v>28.371600000000001</v>
      </c>
      <c r="L171">
        <f t="shared" si="35"/>
        <v>0.48779473684210528</v>
      </c>
      <c r="M171" s="14">
        <f t="shared" ca="1" si="36"/>
        <v>6.7787427457549629E-3</v>
      </c>
      <c r="N171" s="14">
        <f t="shared" si="37"/>
        <v>3.3066350337858717E-3</v>
      </c>
      <c r="O171" s="14">
        <f t="shared" si="38"/>
        <v>28.371600000000001</v>
      </c>
      <c r="P171">
        <f t="shared" si="39"/>
        <v>0.16666666666666785</v>
      </c>
      <c r="Q171">
        <f t="shared" ca="1" si="40"/>
        <v>5.0426888897704171E-3</v>
      </c>
      <c r="R171" s="14">
        <f t="shared" si="41"/>
        <v>354.29999999999995</v>
      </c>
      <c r="S171">
        <f t="shared" ca="1" si="42"/>
        <v>815.27670771176577</v>
      </c>
      <c r="T171">
        <f t="shared" ca="1" si="43"/>
        <v>0.99309174358635899</v>
      </c>
      <c r="U171">
        <f t="shared" si="44"/>
        <v>1.0114295781852345</v>
      </c>
      <c r="V171">
        <f t="shared" si="45"/>
        <v>1.8913261418258107</v>
      </c>
      <c r="W171">
        <f t="shared" ca="1" si="46"/>
        <v>1.0209669475075518</v>
      </c>
      <c r="X171" s="14">
        <f t="shared" ca="1" si="47"/>
        <v>3.9889185034052369E-3</v>
      </c>
      <c r="Y171" s="14">
        <f t="shared" ca="1" si="48"/>
        <v>0.18114719961940706</v>
      </c>
      <c r="Z171">
        <f t="shared" ca="1" si="49"/>
        <v>3.9757720761718195E-3</v>
      </c>
      <c r="AA171">
        <f t="shared" ca="1" si="50"/>
        <v>1.380430888670754E-5</v>
      </c>
    </row>
    <row r="172" spans="1:27" x14ac:dyDescent="0.2">
      <c r="A172" t="s">
        <v>179</v>
      </c>
      <c r="B172">
        <v>1712.3119999999999</v>
      </c>
      <c r="C172">
        <v>95.74</v>
      </c>
      <c r="D172">
        <v>22.53</v>
      </c>
      <c r="E172">
        <v>67.75</v>
      </c>
      <c r="F172">
        <v>23.001799999999999</v>
      </c>
      <c r="G172">
        <v>18.372</v>
      </c>
      <c r="H172">
        <v>23.36</v>
      </c>
      <c r="I172">
        <v>23.41</v>
      </c>
      <c r="J172">
        <f t="shared" si="34"/>
        <v>28.53853333333333</v>
      </c>
      <c r="L172">
        <f t="shared" si="35"/>
        <v>0.48347368421052633</v>
      </c>
      <c r="M172" s="14">
        <f t="shared" ca="1" si="36"/>
        <v>6.7822826479382028E-3</v>
      </c>
      <c r="N172" s="14">
        <f t="shared" si="37"/>
        <v>3.2790551791558068E-3</v>
      </c>
      <c r="O172" s="14">
        <f t="shared" si="38"/>
        <v>28.53853333333333</v>
      </c>
      <c r="P172">
        <f t="shared" si="39"/>
        <v>0.16693333333332916</v>
      </c>
      <c r="Q172">
        <f t="shared" ca="1" si="40"/>
        <v>5.0306689135470048E-3</v>
      </c>
      <c r="R172" s="14">
        <f t="shared" si="41"/>
        <v>354.89499999999998</v>
      </c>
      <c r="S172">
        <f t="shared" ca="1" si="42"/>
        <v>813.34897746004845</v>
      </c>
      <c r="T172">
        <f t="shared" ca="1" si="43"/>
        <v>0.99143392504851968</v>
      </c>
      <c r="U172">
        <f t="shared" si="44"/>
        <v>1.0115247309906579</v>
      </c>
      <c r="V172">
        <f t="shared" si="45"/>
        <v>1.8915919810227719</v>
      </c>
      <c r="W172">
        <f t="shared" ca="1" si="46"/>
        <v>1.021040703966704</v>
      </c>
      <c r="X172" s="14">
        <f t="shared" ca="1" si="47"/>
        <v>3.9886312143030999E-3</v>
      </c>
      <c r="Y172" s="14">
        <f t="shared" ca="1" si="48"/>
        <v>0.18416092909224371</v>
      </c>
      <c r="Z172">
        <f t="shared" ca="1" si="49"/>
        <v>3.9755950188662612E-3</v>
      </c>
      <c r="AA172">
        <f t="shared" ca="1" si="50"/>
        <v>1.3927413674846754E-5</v>
      </c>
    </row>
    <row r="173" spans="1:27" x14ac:dyDescent="0.2">
      <c r="A173" t="s">
        <v>180</v>
      </c>
      <c r="B173">
        <v>1722.328</v>
      </c>
      <c r="C173">
        <v>96.08</v>
      </c>
      <c r="D173">
        <v>22.61</v>
      </c>
      <c r="E173">
        <v>68.489999999999995</v>
      </c>
      <c r="F173">
        <v>22.9909</v>
      </c>
      <c r="G173">
        <v>18.214099999999998</v>
      </c>
      <c r="H173">
        <v>23.36</v>
      </c>
      <c r="I173">
        <v>23.41</v>
      </c>
      <c r="J173">
        <f t="shared" si="34"/>
        <v>28.705466666666666</v>
      </c>
      <c r="L173">
        <f t="shared" si="35"/>
        <v>0.47931842105263156</v>
      </c>
      <c r="M173" s="14">
        <f t="shared" ca="1" si="36"/>
        <v>6.7776342408112419E-3</v>
      </c>
      <c r="N173" s="14">
        <f t="shared" si="37"/>
        <v>3.2486449427778954E-3</v>
      </c>
      <c r="O173" s="14">
        <f t="shared" si="38"/>
        <v>28.705466666666666</v>
      </c>
      <c r="P173">
        <f t="shared" si="39"/>
        <v>0.16693333333333626</v>
      </c>
      <c r="Q173">
        <f t="shared" ca="1" si="40"/>
        <v>5.0131395917945689E-3</v>
      </c>
      <c r="R173" s="14">
        <f t="shared" si="41"/>
        <v>355.43499999999995</v>
      </c>
      <c r="S173">
        <f t="shared" ca="1" si="42"/>
        <v>810.5375411864286</v>
      </c>
      <c r="T173">
        <f t="shared" ca="1" si="43"/>
        <v>0.98993808827952623</v>
      </c>
      <c r="U173">
        <f t="shared" si="44"/>
        <v>1.0116111454500947</v>
      </c>
      <c r="V173">
        <f t="shared" si="45"/>
        <v>1.8918334757003552</v>
      </c>
      <c r="W173">
        <f t="shared" ca="1" si="46"/>
        <v>1.0210951707482105</v>
      </c>
      <c r="X173" s="14">
        <f t="shared" ca="1" si="47"/>
        <v>3.9826133233701764E-3</v>
      </c>
      <c r="Y173" s="14">
        <f t="shared" ca="1" si="48"/>
        <v>0.18657685737896126</v>
      </c>
      <c r="Z173">
        <f t="shared" ca="1" si="49"/>
        <v>3.969717121917799E-3</v>
      </c>
      <c r="AA173">
        <f t="shared" ca="1" si="50"/>
        <v>1.400908923946765E-5</v>
      </c>
    </row>
    <row r="174" spans="1:27" x14ac:dyDescent="0.2">
      <c r="A174" t="s">
        <v>181</v>
      </c>
      <c r="B174">
        <v>1732.3430000000001</v>
      </c>
      <c r="C174">
        <v>96.52</v>
      </c>
      <c r="D174">
        <v>22.56</v>
      </c>
      <c r="E174">
        <v>69.16</v>
      </c>
      <c r="F174">
        <v>23.007400000000001</v>
      </c>
      <c r="G174">
        <v>18.0517</v>
      </c>
      <c r="H174">
        <v>23.38</v>
      </c>
      <c r="I174">
        <v>23.48</v>
      </c>
      <c r="J174">
        <f t="shared" si="34"/>
        <v>28.872383333333335</v>
      </c>
      <c r="L174">
        <f t="shared" si="35"/>
        <v>0.4750447368421053</v>
      </c>
      <c r="M174" s="14">
        <f t="shared" ca="1" si="36"/>
        <v>6.7846720599766559E-3</v>
      </c>
      <c r="N174" s="14">
        <f t="shared" si="37"/>
        <v>3.2230227532915948E-3</v>
      </c>
      <c r="O174" s="14">
        <f t="shared" si="38"/>
        <v>28.872383333333335</v>
      </c>
      <c r="P174">
        <f t="shared" si="39"/>
        <v>0.16691666666666904</v>
      </c>
      <c r="Q174">
        <f t="shared" ca="1" si="40"/>
        <v>5.0038474066341253E-3</v>
      </c>
      <c r="R174" s="14">
        <f t="shared" si="41"/>
        <v>355.99</v>
      </c>
      <c r="S174">
        <f t="shared" ca="1" si="42"/>
        <v>809.04715240271878</v>
      </c>
      <c r="T174">
        <f t="shared" ca="1" si="43"/>
        <v>0.98840025471220383</v>
      </c>
      <c r="U174">
        <f t="shared" si="44"/>
        <v>1.0117000170492696</v>
      </c>
      <c r="V174">
        <f t="shared" si="45"/>
        <v>1.8920819052779962</v>
      </c>
      <c r="W174">
        <f t="shared" ca="1" si="46"/>
        <v>1.0211677061841342</v>
      </c>
      <c r="X174" s="14">
        <f t="shared" ca="1" si="47"/>
        <v>3.97602946796205E-3</v>
      </c>
      <c r="Y174" s="14">
        <f t="shared" ca="1" si="48"/>
        <v>0.18920498874480077</v>
      </c>
      <c r="Z174">
        <f t="shared" ca="1" si="49"/>
        <v>3.9632558043275869E-3</v>
      </c>
      <c r="AA174">
        <f t="shared" ca="1" si="50"/>
        <v>1.4115727287698894E-5</v>
      </c>
    </row>
    <row r="175" spans="1:27" x14ac:dyDescent="0.2">
      <c r="A175" t="s">
        <v>182</v>
      </c>
      <c r="B175">
        <v>1742.3589999999999</v>
      </c>
      <c r="C175">
        <v>96.87</v>
      </c>
      <c r="D175">
        <v>22.56</v>
      </c>
      <c r="E175">
        <v>69.7</v>
      </c>
      <c r="F175">
        <v>22.978200000000001</v>
      </c>
      <c r="G175">
        <v>17.8992</v>
      </c>
      <c r="H175">
        <v>23.33</v>
      </c>
      <c r="I175">
        <v>23.53</v>
      </c>
      <c r="J175">
        <f t="shared" si="34"/>
        <v>29.039316666666664</v>
      </c>
      <c r="L175">
        <f t="shared" si="35"/>
        <v>0.47103157894736841</v>
      </c>
      <c r="M175" s="14">
        <f t="shared" ca="1" si="36"/>
        <v>6.7722222251786765E-3</v>
      </c>
      <c r="N175" s="14">
        <f t="shared" si="37"/>
        <v>3.1899305277083728E-3</v>
      </c>
      <c r="O175" s="14">
        <f t="shared" si="38"/>
        <v>29.039316666666664</v>
      </c>
      <c r="P175">
        <f t="shared" si="39"/>
        <v>0.16693333333332916</v>
      </c>
      <c r="Q175">
        <f t="shared" ca="1" si="40"/>
        <v>4.9810763764435249E-3</v>
      </c>
      <c r="R175" s="14">
        <f t="shared" si="41"/>
        <v>356.43499999999995</v>
      </c>
      <c r="S175">
        <f t="shared" ca="1" si="42"/>
        <v>805.39468273734678</v>
      </c>
      <c r="T175">
        <f t="shared" ca="1" si="43"/>
        <v>0.98717975386600021</v>
      </c>
      <c r="U175">
        <f t="shared" si="44"/>
        <v>1.0117713159569792</v>
      </c>
      <c r="V175">
        <f t="shared" si="45"/>
        <v>1.8922812624335217</v>
      </c>
      <c r="W175">
        <f t="shared" ca="1" si="46"/>
        <v>1.0211969134508736</v>
      </c>
      <c r="X175" s="14">
        <f t="shared" ca="1" si="47"/>
        <v>3.971516286579848E-3</v>
      </c>
      <c r="Y175" s="14">
        <f t="shared" ca="1" si="48"/>
        <v>0.19118570618233566</v>
      </c>
      <c r="Z175">
        <f t="shared" ca="1" si="49"/>
        <v>3.958887709818529E-3</v>
      </c>
      <c r="AA175">
        <f t="shared" ca="1" si="50"/>
        <v>1.4181890574100141E-5</v>
      </c>
    </row>
    <row r="176" spans="1:27" x14ac:dyDescent="0.2">
      <c r="A176" t="s">
        <v>183</v>
      </c>
      <c r="B176">
        <v>1752.375</v>
      </c>
      <c r="C176">
        <v>97.13</v>
      </c>
      <c r="D176">
        <v>22.58</v>
      </c>
      <c r="E176">
        <v>70.489999999999995</v>
      </c>
      <c r="F176">
        <v>22.995200000000001</v>
      </c>
      <c r="G176">
        <v>17.732299999999999</v>
      </c>
      <c r="H176">
        <v>23.38</v>
      </c>
      <c r="I176">
        <v>23.53</v>
      </c>
      <c r="J176">
        <f t="shared" si="34"/>
        <v>29.206250000000001</v>
      </c>
      <c r="L176">
        <f t="shared" si="35"/>
        <v>0.46663947368421049</v>
      </c>
      <c r="M176" s="14">
        <f t="shared" ca="1" si="36"/>
        <v>6.7794676354723041E-3</v>
      </c>
      <c r="N176" s="14">
        <f t="shared" si="37"/>
        <v>3.1635672092759346E-3</v>
      </c>
      <c r="O176" s="14">
        <f t="shared" si="38"/>
        <v>29.206250000000001</v>
      </c>
      <c r="P176">
        <f t="shared" si="39"/>
        <v>0.16693333333333626</v>
      </c>
      <c r="Q176">
        <f t="shared" ca="1" si="40"/>
        <v>4.9715174223741191E-3</v>
      </c>
      <c r="R176" s="14">
        <f t="shared" si="41"/>
        <v>356.96</v>
      </c>
      <c r="S176">
        <f t="shared" ca="1" si="42"/>
        <v>803.86134890283063</v>
      </c>
      <c r="T176">
        <f t="shared" ca="1" si="43"/>
        <v>0.98573351181831315</v>
      </c>
      <c r="U176">
        <f t="shared" si="44"/>
        <v>1.0118554800842976</v>
      </c>
      <c r="V176">
        <f t="shared" si="45"/>
        <v>1.8925166487443144</v>
      </c>
      <c r="W176">
        <f t="shared" ca="1" si="46"/>
        <v>1.0212641595756631</v>
      </c>
      <c r="X176" s="14">
        <f t="shared" ca="1" si="47"/>
        <v>3.9656979198395793E-3</v>
      </c>
      <c r="Y176" s="14">
        <f t="shared" ca="1" si="48"/>
        <v>0.19403670509153309</v>
      </c>
      <c r="Z176">
        <f t="shared" ca="1" si="49"/>
        <v>3.9531917321039139E-3</v>
      </c>
      <c r="AA176">
        <f t="shared" ca="1" si="50"/>
        <v>1.4294347668950506E-5</v>
      </c>
    </row>
    <row r="177" spans="1:27" x14ac:dyDescent="0.2">
      <c r="A177" t="s">
        <v>184</v>
      </c>
      <c r="B177">
        <v>1762.39</v>
      </c>
      <c r="C177">
        <v>97.39</v>
      </c>
      <c r="D177">
        <v>22.66</v>
      </c>
      <c r="E177">
        <v>71.180000000000007</v>
      </c>
      <c r="F177">
        <v>22.9924</v>
      </c>
      <c r="G177">
        <v>17.567</v>
      </c>
      <c r="H177">
        <v>23.38</v>
      </c>
      <c r="I177">
        <v>23.48</v>
      </c>
      <c r="J177">
        <f t="shared" si="34"/>
        <v>29.37316666666667</v>
      </c>
      <c r="L177">
        <f t="shared" si="35"/>
        <v>0.46228947368421053</v>
      </c>
      <c r="M177" s="14">
        <f t="shared" ca="1" si="36"/>
        <v>6.7782737407697984E-3</v>
      </c>
      <c r="N177" s="14">
        <f t="shared" si="37"/>
        <v>3.1335246001079745E-3</v>
      </c>
      <c r="O177" s="14">
        <f t="shared" si="38"/>
        <v>29.37316666666667</v>
      </c>
      <c r="P177">
        <f t="shared" si="39"/>
        <v>0.16691666666666904</v>
      </c>
      <c r="Q177">
        <f t="shared" ca="1" si="40"/>
        <v>4.9558991704388867E-3</v>
      </c>
      <c r="R177" s="14">
        <f t="shared" si="41"/>
        <v>357.43499999999995</v>
      </c>
      <c r="S177">
        <f t="shared" ca="1" si="42"/>
        <v>801.3559538408457</v>
      </c>
      <c r="T177">
        <f t="shared" ca="1" si="43"/>
        <v>0.98443278643090792</v>
      </c>
      <c r="U177">
        <f t="shared" si="44"/>
        <v>1.0119316727818253</v>
      </c>
      <c r="V177">
        <f t="shared" si="45"/>
        <v>1.8927297940847485</v>
      </c>
      <c r="W177">
        <f t="shared" ca="1" si="46"/>
        <v>1.0213118507981949</v>
      </c>
      <c r="X177" s="14">
        <f t="shared" ca="1" si="47"/>
        <v>3.9600695663691166E-3</v>
      </c>
      <c r="Y177" s="14">
        <f t="shared" ca="1" si="48"/>
        <v>0.19623748925828768</v>
      </c>
      <c r="Z177">
        <f t="shared" ca="1" si="49"/>
        <v>3.9476993533316216E-3</v>
      </c>
      <c r="AA177">
        <f t="shared" ca="1" si="50"/>
        <v>1.4388373825646665E-5</v>
      </c>
    </row>
    <row r="178" spans="1:27" x14ac:dyDescent="0.2">
      <c r="A178" t="s">
        <v>185</v>
      </c>
      <c r="B178">
        <v>1772.39</v>
      </c>
      <c r="C178">
        <v>97.71</v>
      </c>
      <c r="D178">
        <v>22.56</v>
      </c>
      <c r="E178">
        <v>71.66</v>
      </c>
      <c r="F178">
        <v>22.978899999999999</v>
      </c>
      <c r="G178">
        <v>17.410299999999999</v>
      </c>
      <c r="H178">
        <v>23.38</v>
      </c>
      <c r="I178">
        <v>23.48</v>
      </c>
      <c r="J178">
        <f t="shared" si="34"/>
        <v>29.539833333333334</v>
      </c>
      <c r="L178">
        <f t="shared" si="35"/>
        <v>0.45816578947368419</v>
      </c>
      <c r="M178" s="14">
        <f t="shared" ca="1" si="36"/>
        <v>6.7725204126877986E-3</v>
      </c>
      <c r="N178" s="14">
        <f t="shared" si="37"/>
        <v>3.1029371616057466E-3</v>
      </c>
      <c r="O178" s="14">
        <f t="shared" si="38"/>
        <v>29.539833333333334</v>
      </c>
      <c r="P178">
        <f t="shared" si="39"/>
        <v>0.1666666666666643</v>
      </c>
      <c r="Q178">
        <f t="shared" ca="1" si="40"/>
        <v>4.9377287871467728E-3</v>
      </c>
      <c r="R178" s="14">
        <f t="shared" si="41"/>
        <v>357.83499999999998</v>
      </c>
      <c r="S178">
        <f t="shared" ca="1" si="42"/>
        <v>798.4410025691958</v>
      </c>
      <c r="T178">
        <f t="shared" ca="1" si="43"/>
        <v>0.98334307958922296</v>
      </c>
      <c r="U178">
        <f t="shared" si="44"/>
        <v>1.0119958675896312</v>
      </c>
      <c r="V178">
        <f t="shared" si="45"/>
        <v>1.8929094150541681</v>
      </c>
      <c r="W178">
        <f t="shared" ca="1" si="46"/>
        <v>1.0213425408998054</v>
      </c>
      <c r="X178" s="14">
        <f t="shared" ca="1" si="47"/>
        <v>3.9497613696833234E-3</v>
      </c>
      <c r="Y178" s="14">
        <f t="shared" ca="1" si="48"/>
        <v>0.1980723122810788</v>
      </c>
      <c r="Z178">
        <f t="shared" ca="1" si="49"/>
        <v>3.9375434198803405E-3</v>
      </c>
      <c r="AA178">
        <f t="shared" ca="1" si="50"/>
        <v>1.4449143384001241E-5</v>
      </c>
    </row>
    <row r="179" spans="1:27" x14ac:dyDescent="0.2">
      <c r="A179" t="s">
        <v>186</v>
      </c>
      <c r="B179">
        <v>1782.4059999999999</v>
      </c>
      <c r="C179">
        <v>97.93</v>
      </c>
      <c r="D179">
        <v>22.61</v>
      </c>
      <c r="E179">
        <v>72.34</v>
      </c>
      <c r="F179">
        <v>22.9711</v>
      </c>
      <c r="G179">
        <v>17.2591</v>
      </c>
      <c r="H179">
        <v>23.33</v>
      </c>
      <c r="I179">
        <v>23.46</v>
      </c>
      <c r="J179">
        <f t="shared" si="34"/>
        <v>29.706766666666667</v>
      </c>
      <c r="L179">
        <f t="shared" si="35"/>
        <v>0.45418684210526317</v>
      </c>
      <c r="M179" s="14">
        <f t="shared" ca="1" si="36"/>
        <v>6.7691984936895109E-3</v>
      </c>
      <c r="N179" s="14">
        <f t="shared" si="37"/>
        <v>3.0744808874325429E-3</v>
      </c>
      <c r="O179" s="14">
        <f t="shared" si="38"/>
        <v>29.706766666666667</v>
      </c>
      <c r="P179">
        <f t="shared" si="39"/>
        <v>0.16693333333333271</v>
      </c>
      <c r="Q179">
        <f t="shared" ca="1" si="40"/>
        <v>4.9218396905610267E-3</v>
      </c>
      <c r="R179" s="14">
        <f t="shared" si="41"/>
        <v>358.28499999999997</v>
      </c>
      <c r="S179">
        <f t="shared" ca="1" si="42"/>
        <v>795.89188408854886</v>
      </c>
      <c r="T179">
        <f t="shared" ca="1" si="43"/>
        <v>0.98211738445918662</v>
      </c>
      <c r="U179">
        <f t="shared" si="44"/>
        <v>1.0120681222714587</v>
      </c>
      <c r="V179">
        <f t="shared" si="45"/>
        <v>1.8931116307860314</v>
      </c>
      <c r="W179">
        <f t="shared" ca="1" si="46"/>
        <v>1.0213857142345242</v>
      </c>
      <c r="X179" s="14">
        <f t="shared" ca="1" si="47"/>
        <v>3.9511499019685096E-3</v>
      </c>
      <c r="Y179" s="14">
        <f t="shared" ca="1" si="48"/>
        <v>0.20069277825602802</v>
      </c>
      <c r="Z179">
        <f t="shared" ca="1" si="49"/>
        <v>3.9390394006164706E-3</v>
      </c>
      <c r="AA179">
        <f t="shared" ca="1" si="50"/>
        <v>1.4553638225197568E-5</v>
      </c>
    </row>
    <row r="180" spans="1:27" x14ac:dyDescent="0.2">
      <c r="A180" t="s">
        <v>187</v>
      </c>
      <c r="B180">
        <v>1792.421</v>
      </c>
      <c r="C180">
        <v>98.3</v>
      </c>
      <c r="D180">
        <v>22.63</v>
      </c>
      <c r="E180">
        <v>72.87</v>
      </c>
      <c r="F180">
        <v>22.977900000000002</v>
      </c>
      <c r="G180">
        <v>17.094899999999999</v>
      </c>
      <c r="H180">
        <v>23.38</v>
      </c>
      <c r="I180">
        <v>23.51</v>
      </c>
      <c r="J180">
        <f t="shared" si="34"/>
        <v>29.873683333333336</v>
      </c>
      <c r="L180">
        <f t="shared" si="35"/>
        <v>0.44986578947368416</v>
      </c>
      <c r="M180" s="14">
        <f t="shared" ca="1" si="36"/>
        <v>6.7720944345509944E-3</v>
      </c>
      <c r="N180" s="14">
        <f t="shared" si="37"/>
        <v>3.046533609189626E-3</v>
      </c>
      <c r="O180" s="14">
        <f t="shared" si="38"/>
        <v>29.873683333333336</v>
      </c>
      <c r="P180">
        <f t="shared" si="39"/>
        <v>0.16691666666666904</v>
      </c>
      <c r="Q180">
        <f t="shared" ca="1" si="40"/>
        <v>4.9093140218703099E-3</v>
      </c>
      <c r="R180" s="14">
        <f t="shared" si="41"/>
        <v>358.73500000000001</v>
      </c>
      <c r="S180">
        <f t="shared" ca="1" si="42"/>
        <v>793.88227571842617</v>
      </c>
      <c r="T180">
        <f t="shared" ca="1" si="43"/>
        <v>0.98089278428455118</v>
      </c>
      <c r="U180">
        <f t="shared" si="44"/>
        <v>1.0121404145302113</v>
      </c>
      <c r="V180">
        <f t="shared" si="45"/>
        <v>1.8933139969153752</v>
      </c>
      <c r="W180">
        <f t="shared" ca="1" si="46"/>
        <v>1.0214352874830712</v>
      </c>
      <c r="X180" s="14">
        <f t="shared" ca="1" si="47"/>
        <v>3.9458292292349848E-3</v>
      </c>
      <c r="Y180" s="14">
        <f t="shared" ca="1" si="48"/>
        <v>0.20248775886728659</v>
      </c>
      <c r="Z180">
        <f t="shared" ca="1" si="49"/>
        <v>3.9338446393279419E-3</v>
      </c>
      <c r="AA180">
        <f t="shared" ca="1" si="50"/>
        <v>1.4655777481338002E-5</v>
      </c>
    </row>
    <row r="181" spans="1:27" x14ac:dyDescent="0.2">
      <c r="A181" t="s">
        <v>188</v>
      </c>
      <c r="B181">
        <v>1802.4369999999999</v>
      </c>
      <c r="C181">
        <v>98.51</v>
      </c>
      <c r="D181">
        <v>22.61</v>
      </c>
      <c r="E181">
        <v>73.36</v>
      </c>
      <c r="F181">
        <v>22.9788</v>
      </c>
      <c r="G181">
        <v>16.951899999999998</v>
      </c>
      <c r="H181">
        <v>23.33</v>
      </c>
      <c r="I181">
        <v>23.48</v>
      </c>
      <c r="J181">
        <f t="shared" si="34"/>
        <v>30.040616666666665</v>
      </c>
      <c r="L181">
        <f t="shared" si="35"/>
        <v>0.44610263157894731</v>
      </c>
      <c r="M181" s="14">
        <f t="shared" ca="1" si="36"/>
        <v>6.7724778136683773E-3</v>
      </c>
      <c r="N181" s="14">
        <f t="shared" si="37"/>
        <v>3.0212201749874987E-3</v>
      </c>
      <c r="O181" s="14">
        <f t="shared" si="38"/>
        <v>30.040616666666665</v>
      </c>
      <c r="P181">
        <f t="shared" si="39"/>
        <v>0.16693333333332916</v>
      </c>
      <c r="Q181">
        <f t="shared" ca="1" si="40"/>
        <v>4.8968489943279382E-3</v>
      </c>
      <c r="R181" s="14">
        <f t="shared" si="41"/>
        <v>359.08499999999998</v>
      </c>
      <c r="S181">
        <f t="shared" ca="1" si="42"/>
        <v>791.88231680168383</v>
      </c>
      <c r="T181">
        <f t="shared" ca="1" si="43"/>
        <v>0.9799440415084667</v>
      </c>
      <c r="U181">
        <f t="shared" si="44"/>
        <v>1.0121966677979433</v>
      </c>
      <c r="V181">
        <f t="shared" si="45"/>
        <v>1.8934714967024333</v>
      </c>
      <c r="W181">
        <f t="shared" ca="1" si="46"/>
        <v>1.0214687117923591</v>
      </c>
      <c r="X181" s="14">
        <f t="shared" ca="1" si="47"/>
        <v>3.9424063404323376E-3</v>
      </c>
      <c r="Y181" s="14">
        <f t="shared" ca="1" si="48"/>
        <v>0.20437251984061502</v>
      </c>
      <c r="Z181">
        <f t="shared" ca="1" si="49"/>
        <v>3.9305313398499625E-3</v>
      </c>
      <c r="AA181">
        <f t="shared" ca="1" si="50"/>
        <v>1.4744435712686761E-5</v>
      </c>
    </row>
    <row r="182" spans="1:27" x14ac:dyDescent="0.2">
      <c r="A182" t="s">
        <v>189</v>
      </c>
      <c r="B182">
        <v>1812.453</v>
      </c>
      <c r="C182">
        <v>98.7</v>
      </c>
      <c r="D182">
        <v>22.61</v>
      </c>
      <c r="E182">
        <v>74.010000000000005</v>
      </c>
      <c r="F182">
        <v>22.968</v>
      </c>
      <c r="G182">
        <v>16.802900000000001</v>
      </c>
      <c r="H182">
        <v>23.36</v>
      </c>
      <c r="I182">
        <v>23.48</v>
      </c>
      <c r="J182">
        <f t="shared" si="34"/>
        <v>30.207550000000001</v>
      </c>
      <c r="L182">
        <f t="shared" si="35"/>
        <v>0.44218157894736843</v>
      </c>
      <c r="M182" s="14">
        <f t="shared" ca="1" si="36"/>
        <v>6.7678786963530487E-3</v>
      </c>
      <c r="N182" s="14">
        <f t="shared" si="37"/>
        <v>2.9926312880776485E-3</v>
      </c>
      <c r="O182" s="14">
        <f t="shared" si="38"/>
        <v>30.207550000000001</v>
      </c>
      <c r="P182">
        <f t="shared" si="39"/>
        <v>0.16693333333333626</v>
      </c>
      <c r="Q182">
        <f t="shared" ca="1" si="40"/>
        <v>4.8802549922153486E-3</v>
      </c>
      <c r="R182" s="14">
        <f t="shared" si="41"/>
        <v>359.505</v>
      </c>
      <c r="S182">
        <f t="shared" ca="1" si="42"/>
        <v>789.21975857095458</v>
      </c>
      <c r="T182">
        <f t="shared" ca="1" si="43"/>
        <v>0.97880895038352345</v>
      </c>
      <c r="U182">
        <f t="shared" si="44"/>
        <v>1.0122642016709105</v>
      </c>
      <c r="V182">
        <f t="shared" si="45"/>
        <v>1.893660616382717</v>
      </c>
      <c r="W182">
        <f t="shared" ca="1" si="46"/>
        <v>1.0215057483475738</v>
      </c>
      <c r="X182" s="14">
        <f t="shared" ca="1" si="47"/>
        <v>3.9378397628950191E-3</v>
      </c>
      <c r="Y182" s="14">
        <f t="shared" ca="1" si="48"/>
        <v>0.20675783402886194</v>
      </c>
      <c r="Z182">
        <f t="shared" ca="1" si="49"/>
        <v>3.9260904218587425E-3</v>
      </c>
      <c r="AA182">
        <f t="shared" ca="1" si="50"/>
        <v>1.482196268977709E-5</v>
      </c>
    </row>
    <row r="183" spans="1:27" x14ac:dyDescent="0.2">
      <c r="A183" t="s">
        <v>190</v>
      </c>
      <c r="B183">
        <v>1822.4680000000001</v>
      </c>
      <c r="C183">
        <v>98.89</v>
      </c>
      <c r="D183">
        <v>22.61</v>
      </c>
      <c r="E183">
        <v>74.47</v>
      </c>
      <c r="F183">
        <v>22.9636</v>
      </c>
      <c r="G183">
        <v>16.6495</v>
      </c>
      <c r="H183">
        <v>23.33</v>
      </c>
      <c r="I183">
        <v>23.51</v>
      </c>
      <c r="J183">
        <f t="shared" si="34"/>
        <v>30.374466666666667</v>
      </c>
      <c r="L183">
        <f t="shared" si="35"/>
        <v>0.43814473684210525</v>
      </c>
      <c r="M183" s="14">
        <f t="shared" ca="1" si="36"/>
        <v>6.7660058774176848E-3</v>
      </c>
      <c r="N183" s="14">
        <f t="shared" si="37"/>
        <v>2.9644898646333092E-3</v>
      </c>
      <c r="O183" s="14">
        <f t="shared" si="38"/>
        <v>30.374466666666667</v>
      </c>
      <c r="P183">
        <f t="shared" si="39"/>
        <v>0.16691666666666549</v>
      </c>
      <c r="Q183">
        <f t="shared" ca="1" si="40"/>
        <v>4.865247871025497E-3</v>
      </c>
      <c r="R183" s="14">
        <f t="shared" si="41"/>
        <v>359.83</v>
      </c>
      <c r="S183">
        <f t="shared" ca="1" si="42"/>
        <v>786.81169877247328</v>
      </c>
      <c r="T183">
        <f t="shared" ca="1" si="43"/>
        <v>0.97793369700659671</v>
      </c>
      <c r="U183">
        <f t="shared" si="44"/>
        <v>1.0123164824314144</v>
      </c>
      <c r="V183">
        <f t="shared" si="45"/>
        <v>1.893807048733811</v>
      </c>
      <c r="W183">
        <f t="shared" ca="1" si="46"/>
        <v>1.0215303231433996</v>
      </c>
      <c r="X183" s="14">
        <f t="shared" ca="1" si="47"/>
        <v>3.933925733500934E-3</v>
      </c>
      <c r="Y183" s="14">
        <f t="shared" ca="1" si="48"/>
        <v>0.20840586272019079</v>
      </c>
      <c r="Z183">
        <f t="shared" ca="1" si="49"/>
        <v>3.9222981204767105E-3</v>
      </c>
      <c r="AA183">
        <f t="shared" ca="1" si="50"/>
        <v>1.4910679111906275E-5</v>
      </c>
    </row>
    <row r="184" spans="1:27" x14ac:dyDescent="0.2">
      <c r="A184" t="s">
        <v>191</v>
      </c>
      <c r="B184">
        <v>1832.4680000000001</v>
      </c>
      <c r="C184">
        <v>99.11</v>
      </c>
      <c r="D184">
        <v>22.66</v>
      </c>
      <c r="E184">
        <v>75.040000000000006</v>
      </c>
      <c r="F184">
        <v>22.956099999999999</v>
      </c>
      <c r="G184">
        <v>16.500299999999999</v>
      </c>
      <c r="H184">
        <v>23.38</v>
      </c>
      <c r="I184">
        <v>23.51</v>
      </c>
      <c r="J184">
        <f t="shared" si="34"/>
        <v>30.541133333333335</v>
      </c>
      <c r="L184">
        <f t="shared" si="35"/>
        <v>0.43421842105263159</v>
      </c>
      <c r="M184" s="14">
        <f t="shared" ca="1" si="36"/>
        <v>6.7628147669073864E-3</v>
      </c>
      <c r="N184" s="14">
        <f t="shared" si="37"/>
        <v>2.9365387499579458E-3</v>
      </c>
      <c r="O184" s="14">
        <f t="shared" si="38"/>
        <v>30.541133333333335</v>
      </c>
      <c r="P184">
        <f t="shared" si="39"/>
        <v>0.16666666666666785</v>
      </c>
      <c r="Q184">
        <f t="shared" ca="1" si="40"/>
        <v>4.8496767584326663E-3</v>
      </c>
      <c r="R184" s="14">
        <f t="shared" si="41"/>
        <v>360.22499999999997</v>
      </c>
      <c r="S184">
        <f t="shared" ca="1" si="42"/>
        <v>784.31301832518727</v>
      </c>
      <c r="T184">
        <f t="shared" ca="1" si="43"/>
        <v>0.97687048925696907</v>
      </c>
      <c r="U184">
        <f t="shared" si="44"/>
        <v>1.0123800499600015</v>
      </c>
      <c r="V184">
        <f t="shared" si="45"/>
        <v>1.893985125706027</v>
      </c>
      <c r="W184">
        <f t="shared" ca="1" si="46"/>
        <v>1.0215652656049552</v>
      </c>
      <c r="X184" s="14">
        <f t="shared" ca="1" si="47"/>
        <v>3.9237631318488533E-3</v>
      </c>
      <c r="Y184" s="14">
        <f t="shared" ca="1" si="48"/>
        <v>0.20995895099768558</v>
      </c>
      <c r="Z184">
        <f t="shared" ca="1" si="49"/>
        <v>3.912274585926803E-3</v>
      </c>
      <c r="AA184">
        <f t="shared" ca="1" si="50"/>
        <v>1.496944241985253E-5</v>
      </c>
    </row>
    <row r="185" spans="1:27" x14ac:dyDescent="0.2">
      <c r="A185" t="s">
        <v>192</v>
      </c>
      <c r="B185">
        <v>1842.4839999999999</v>
      </c>
      <c r="C185">
        <v>99.28</v>
      </c>
      <c r="D185">
        <v>22.71</v>
      </c>
      <c r="E185">
        <v>75.58</v>
      </c>
      <c r="F185">
        <v>22.967400000000001</v>
      </c>
      <c r="G185">
        <v>16.3459</v>
      </c>
      <c r="H185">
        <v>23.41</v>
      </c>
      <c r="I185">
        <v>23.53</v>
      </c>
      <c r="J185">
        <f t="shared" si="34"/>
        <v>30.708066666666664</v>
      </c>
      <c r="L185">
        <f t="shared" si="35"/>
        <v>0.43015526315789476</v>
      </c>
      <c r="M185" s="14">
        <f t="shared" ca="1" si="36"/>
        <v>6.7676232814307584E-3</v>
      </c>
      <c r="N185" s="14">
        <f t="shared" si="37"/>
        <v>2.9111287735773426E-3</v>
      </c>
      <c r="O185" s="14">
        <f t="shared" si="38"/>
        <v>30.708066666666664</v>
      </c>
      <c r="P185">
        <f t="shared" si="39"/>
        <v>0.16693333333332916</v>
      </c>
      <c r="Q185">
        <f t="shared" ca="1" si="40"/>
        <v>4.8393760275040505E-3</v>
      </c>
      <c r="R185" s="14">
        <f t="shared" si="41"/>
        <v>360.58</v>
      </c>
      <c r="S185">
        <f t="shared" ca="1" si="42"/>
        <v>782.66000235321576</v>
      </c>
      <c r="T185">
        <f t="shared" ca="1" si="43"/>
        <v>0.97591477169354102</v>
      </c>
      <c r="U185">
        <f t="shared" si="44"/>
        <v>1.0124372048694692</v>
      </c>
      <c r="V185">
        <f t="shared" si="45"/>
        <v>1.8941452681325344</v>
      </c>
      <c r="W185">
        <f t="shared" ca="1" si="46"/>
        <v>1.02160368607268</v>
      </c>
      <c r="X185" s="14">
        <f t="shared" ca="1" si="47"/>
        <v>3.9261962119017087E-3</v>
      </c>
      <c r="Y185" s="14">
        <f t="shared" ca="1" si="48"/>
        <v>0.21206244353523704</v>
      </c>
      <c r="Z185">
        <f t="shared" ca="1" si="49"/>
        <v>3.9147997257772066E-3</v>
      </c>
      <c r="AA185">
        <f t="shared" ca="1" si="50"/>
        <v>1.5097403641805855E-5</v>
      </c>
    </row>
    <row r="186" spans="1:27" x14ac:dyDescent="0.2">
      <c r="A186" t="s">
        <v>193</v>
      </c>
      <c r="B186">
        <v>1852.5</v>
      </c>
      <c r="C186">
        <v>99.38</v>
      </c>
      <c r="D186">
        <v>22.68</v>
      </c>
      <c r="E186">
        <v>76.069999999999993</v>
      </c>
      <c r="F186">
        <v>22.981300000000001</v>
      </c>
      <c r="G186">
        <v>16.201699999999999</v>
      </c>
      <c r="H186">
        <v>23.41</v>
      </c>
      <c r="I186">
        <v>23.48</v>
      </c>
      <c r="J186">
        <f t="shared" si="34"/>
        <v>30.875</v>
      </c>
      <c r="L186">
        <f t="shared" si="35"/>
        <v>0.42636052631578947</v>
      </c>
      <c r="M186" s="14">
        <f t="shared" ca="1" si="36"/>
        <v>6.7735428695424021E-3</v>
      </c>
      <c r="N186" s="14">
        <f t="shared" si="37"/>
        <v>2.8879713028806611E-3</v>
      </c>
      <c r="O186" s="14">
        <f t="shared" si="38"/>
        <v>30.875</v>
      </c>
      <c r="P186">
        <f t="shared" si="39"/>
        <v>0.16693333333333626</v>
      </c>
      <c r="Q186">
        <f t="shared" ca="1" si="40"/>
        <v>4.8307570862115316E-3</v>
      </c>
      <c r="R186" s="14">
        <f t="shared" si="41"/>
        <v>360.875</v>
      </c>
      <c r="S186">
        <f t="shared" ca="1" si="42"/>
        <v>781.27683081290286</v>
      </c>
      <c r="T186">
        <f t="shared" ca="1" si="43"/>
        <v>0.97512204913294731</v>
      </c>
      <c r="U186">
        <f t="shared" si="44"/>
        <v>1.0124847174965215</v>
      </c>
      <c r="V186">
        <f t="shared" si="45"/>
        <v>1.8942784151790588</v>
      </c>
      <c r="W186">
        <f t="shared" ca="1" si="46"/>
        <v>1.0216355163739053</v>
      </c>
      <c r="X186" s="14">
        <f t="shared" ca="1" si="47"/>
        <v>3.923007015053168E-3</v>
      </c>
      <c r="Y186" s="14">
        <f t="shared" ca="1" si="48"/>
        <v>0.21398088925685096</v>
      </c>
      <c r="Z186">
        <f t="shared" ca="1" si="49"/>
        <v>3.9117101085145893E-3</v>
      </c>
      <c r="AA186">
        <f t="shared" ca="1" si="50"/>
        <v>1.5199229574667602E-5</v>
      </c>
    </row>
    <row r="187" spans="1:27" x14ac:dyDescent="0.2">
      <c r="A187" t="s">
        <v>194</v>
      </c>
      <c r="B187">
        <v>1862.5150000000001</v>
      </c>
      <c r="C187">
        <v>99.68</v>
      </c>
      <c r="D187">
        <v>22.68</v>
      </c>
      <c r="E187">
        <v>76.61</v>
      </c>
      <c r="F187">
        <v>22.956499999999998</v>
      </c>
      <c r="G187">
        <v>16.055</v>
      </c>
      <c r="H187">
        <v>23.46</v>
      </c>
      <c r="I187">
        <v>23.51</v>
      </c>
      <c r="J187">
        <f t="shared" si="34"/>
        <v>31.041916666666669</v>
      </c>
      <c r="L187">
        <f t="shared" si="35"/>
        <v>0.42249999999999999</v>
      </c>
      <c r="M187" s="14">
        <f t="shared" ca="1" si="36"/>
        <v>6.7629849214674558E-3</v>
      </c>
      <c r="N187" s="14">
        <f t="shared" si="37"/>
        <v>2.8573611293199997E-3</v>
      </c>
      <c r="O187" s="14">
        <f t="shared" si="38"/>
        <v>31.041916666666669</v>
      </c>
      <c r="P187">
        <f t="shared" si="39"/>
        <v>0.16691666666666904</v>
      </c>
      <c r="Q187">
        <f t="shared" ca="1" si="40"/>
        <v>4.810173025393728E-3</v>
      </c>
      <c r="R187" s="14">
        <f t="shared" si="41"/>
        <v>361.29499999999996</v>
      </c>
      <c r="S187">
        <f t="shared" ca="1" si="42"/>
        <v>777.97333757666797</v>
      </c>
      <c r="T187">
        <f t="shared" ca="1" si="43"/>
        <v>0.97400052286271277</v>
      </c>
      <c r="U187">
        <f t="shared" si="44"/>
        <v>1.0125523902944447</v>
      </c>
      <c r="V187">
        <f t="shared" si="45"/>
        <v>1.8944680915095928</v>
      </c>
      <c r="W187">
        <f t="shared" ca="1" si="46"/>
        <v>1.0216651096056932</v>
      </c>
      <c r="X187" s="14">
        <f t="shared" ca="1" si="47"/>
        <v>3.9181037866488676E-3</v>
      </c>
      <c r="Y187" s="14">
        <f t="shared" ca="1" si="48"/>
        <v>0.2158812471747629</v>
      </c>
      <c r="Z187">
        <f t="shared" ca="1" si="49"/>
        <v>3.9069402474512247E-3</v>
      </c>
      <c r="AA187">
        <f t="shared" ca="1" si="50"/>
        <v>1.5259038784943973E-5</v>
      </c>
    </row>
    <row r="188" spans="1:27" x14ac:dyDescent="0.2">
      <c r="A188" t="s">
        <v>195</v>
      </c>
      <c r="B188">
        <v>1872.5309999999999</v>
      </c>
      <c r="C188">
        <v>99.85</v>
      </c>
      <c r="D188">
        <v>22.66</v>
      </c>
      <c r="E188">
        <v>77.12</v>
      </c>
      <c r="F188">
        <v>22.969200000000001</v>
      </c>
      <c r="G188">
        <v>15.914899999999999</v>
      </c>
      <c r="H188">
        <v>23.46</v>
      </c>
      <c r="I188">
        <v>23.46</v>
      </c>
      <c r="J188">
        <f t="shared" si="34"/>
        <v>31.208849999999998</v>
      </c>
      <c r="L188">
        <f t="shared" si="35"/>
        <v>0.41881315789473683</v>
      </c>
      <c r="M188" s="14">
        <f t="shared" ca="1" si="36"/>
        <v>6.7683895551166164E-3</v>
      </c>
      <c r="N188" s="14">
        <f t="shared" si="37"/>
        <v>2.8346906034401429E-3</v>
      </c>
      <c r="O188" s="14">
        <f t="shared" si="38"/>
        <v>31.208849999999998</v>
      </c>
      <c r="P188">
        <f t="shared" si="39"/>
        <v>0.16693333333332916</v>
      </c>
      <c r="Q188">
        <f t="shared" ca="1" si="40"/>
        <v>4.8015400792783798E-3</v>
      </c>
      <c r="R188" s="14">
        <f t="shared" si="41"/>
        <v>361.63499999999999</v>
      </c>
      <c r="S188">
        <f t="shared" ca="1" si="42"/>
        <v>776.58778934186353</v>
      </c>
      <c r="T188">
        <f t="shared" ca="1" si="43"/>
        <v>0.97308983682572048</v>
      </c>
      <c r="U188">
        <f t="shared" si="44"/>
        <v>1.0126071968537602</v>
      </c>
      <c r="V188">
        <f t="shared" si="45"/>
        <v>1.8946217345111898</v>
      </c>
      <c r="W188">
        <f t="shared" ca="1" si="46"/>
        <v>1.0217042990470877</v>
      </c>
      <c r="X188" s="14">
        <f t="shared" ca="1" si="47"/>
        <v>3.9148312352678795E-3</v>
      </c>
      <c r="Y188" s="14">
        <f t="shared" ca="1" si="48"/>
        <v>0.21782910272375258</v>
      </c>
      <c r="Z188">
        <f t="shared" ca="1" si="49"/>
        <v>3.903765268543104E-3</v>
      </c>
      <c r="AA188">
        <f t="shared" ca="1" si="50"/>
        <v>1.5356237344459035E-5</v>
      </c>
    </row>
    <row r="189" spans="1:27" x14ac:dyDescent="0.2">
      <c r="A189" t="s">
        <v>196</v>
      </c>
      <c r="B189">
        <v>1882.546</v>
      </c>
      <c r="C189">
        <v>100.02</v>
      </c>
      <c r="D189">
        <v>22.68</v>
      </c>
      <c r="E189">
        <v>77.489999999999995</v>
      </c>
      <c r="F189">
        <v>22.968900000000001</v>
      </c>
      <c r="G189">
        <v>15.777200000000001</v>
      </c>
      <c r="H189">
        <v>23.43</v>
      </c>
      <c r="I189">
        <v>23.53</v>
      </c>
      <c r="J189">
        <f t="shared" si="34"/>
        <v>31.375766666666667</v>
      </c>
      <c r="L189">
        <f t="shared" si="35"/>
        <v>0.41518947368421055</v>
      </c>
      <c r="M189" s="14">
        <f t="shared" ca="1" si="36"/>
        <v>6.7682618368107381E-3</v>
      </c>
      <c r="N189" s="14">
        <f t="shared" si="37"/>
        <v>2.8101110697823783E-3</v>
      </c>
      <c r="O189" s="14">
        <f t="shared" si="38"/>
        <v>31.375766666666667</v>
      </c>
      <c r="P189">
        <f t="shared" si="39"/>
        <v>0.16691666666666904</v>
      </c>
      <c r="Q189">
        <f t="shared" ca="1" si="40"/>
        <v>4.7891864532965582E-3</v>
      </c>
      <c r="R189" s="14">
        <f t="shared" si="41"/>
        <v>361.90499999999997</v>
      </c>
      <c r="S189">
        <f t="shared" ca="1" si="42"/>
        <v>774.60502264248817</v>
      </c>
      <c r="T189">
        <f t="shared" ca="1" si="43"/>
        <v>0.97237107439714143</v>
      </c>
      <c r="U189">
        <f t="shared" si="44"/>
        <v>1.0126507348794798</v>
      </c>
      <c r="V189">
        <f t="shared" si="45"/>
        <v>1.8947438059638269</v>
      </c>
      <c r="W189">
        <f t="shared" ca="1" si="46"/>
        <v>1.0217250162474694</v>
      </c>
      <c r="X189" s="14">
        <f t="shared" ca="1" si="47"/>
        <v>3.9115490178851502E-3</v>
      </c>
      <c r="Y189" s="14">
        <f t="shared" ca="1" si="48"/>
        <v>0.21904967138989948</v>
      </c>
      <c r="Z189">
        <f t="shared" ca="1" si="49"/>
        <v>3.9005879325572112E-3</v>
      </c>
      <c r="AA189">
        <f t="shared" ca="1" si="50"/>
        <v>1.543911511711289E-5</v>
      </c>
    </row>
    <row r="190" spans="1:27" x14ac:dyDescent="0.2">
      <c r="A190" t="s">
        <v>197</v>
      </c>
      <c r="B190">
        <v>1892.5619999999999</v>
      </c>
      <c r="C190">
        <v>100.28</v>
      </c>
      <c r="D190">
        <v>22.68</v>
      </c>
      <c r="E190">
        <v>78.010000000000005</v>
      </c>
      <c r="F190">
        <v>22.9605</v>
      </c>
      <c r="G190">
        <v>15.6305</v>
      </c>
      <c r="H190">
        <v>23.41</v>
      </c>
      <c r="I190">
        <v>23.51</v>
      </c>
      <c r="J190">
        <f t="shared" si="34"/>
        <v>31.5427</v>
      </c>
      <c r="L190">
        <f t="shared" si="35"/>
        <v>0.41132894736842102</v>
      </c>
      <c r="M190" s="14">
        <f t="shared" ca="1" si="36"/>
        <v>6.7646867025487811E-3</v>
      </c>
      <c r="N190" s="14">
        <f t="shared" si="37"/>
        <v>2.7825114606365455E-3</v>
      </c>
      <c r="O190" s="14">
        <f t="shared" si="38"/>
        <v>31.5427</v>
      </c>
      <c r="P190">
        <f t="shared" si="39"/>
        <v>0.16693333333333271</v>
      </c>
      <c r="Q190">
        <f t="shared" ca="1" si="40"/>
        <v>4.7735990815926631E-3</v>
      </c>
      <c r="R190" s="14">
        <f t="shared" si="41"/>
        <v>362.29499999999996</v>
      </c>
      <c r="S190">
        <f t="shared" ca="1" si="42"/>
        <v>772.10312562321292</v>
      </c>
      <c r="T190">
        <f t="shared" ca="1" si="43"/>
        <v>0.97133343742914069</v>
      </c>
      <c r="U190">
        <f t="shared" si="44"/>
        <v>1.0127136468293745</v>
      </c>
      <c r="V190">
        <f t="shared" si="45"/>
        <v>1.89492022641753</v>
      </c>
      <c r="W190">
        <f t="shared" ca="1" si="46"/>
        <v>1.0217592362818926</v>
      </c>
      <c r="X190" s="14">
        <f t="shared" ca="1" si="47"/>
        <v>3.9077650765649121E-3</v>
      </c>
      <c r="Y190" s="14">
        <f t="shared" ca="1" si="48"/>
        <v>0.22092135068086693</v>
      </c>
      <c r="Z190">
        <f t="shared" ca="1" si="49"/>
        <v>3.8969218468648055E-3</v>
      </c>
      <c r="AA190">
        <f t="shared" ca="1" si="50"/>
        <v>1.5518225698251934E-5</v>
      </c>
    </row>
    <row r="191" spans="1:27" x14ac:dyDescent="0.2">
      <c r="A191" t="s">
        <v>198</v>
      </c>
      <c r="B191">
        <v>1902.578</v>
      </c>
      <c r="C191">
        <v>100.47</v>
      </c>
      <c r="D191">
        <v>22.71</v>
      </c>
      <c r="E191">
        <v>78.430000000000007</v>
      </c>
      <c r="F191">
        <v>22.957899999999999</v>
      </c>
      <c r="G191">
        <v>15.501899999999999</v>
      </c>
      <c r="H191">
        <v>23.46</v>
      </c>
      <c r="I191">
        <v>23.51</v>
      </c>
      <c r="J191">
        <f t="shared" si="34"/>
        <v>31.709633333333333</v>
      </c>
      <c r="L191">
        <f t="shared" si="35"/>
        <v>0.40794473684210525</v>
      </c>
      <c r="M191" s="14">
        <f t="shared" ca="1" si="36"/>
        <v>6.7635804961424075E-3</v>
      </c>
      <c r="N191" s="14">
        <f t="shared" si="37"/>
        <v>2.7591670656092098E-3</v>
      </c>
      <c r="O191" s="14">
        <f t="shared" si="38"/>
        <v>31.709633333333333</v>
      </c>
      <c r="P191">
        <f t="shared" si="39"/>
        <v>0.16693333333333271</v>
      </c>
      <c r="Q191">
        <f t="shared" ca="1" si="40"/>
        <v>4.7613737808758086E-3</v>
      </c>
      <c r="R191" s="14">
        <f t="shared" si="41"/>
        <v>362.59999999999997</v>
      </c>
      <c r="S191">
        <f t="shared" ca="1" si="42"/>
        <v>770.14078059270207</v>
      </c>
      <c r="T191">
        <f t="shared" ca="1" si="43"/>
        <v>0.970523528309859</v>
      </c>
      <c r="U191">
        <f t="shared" si="44"/>
        <v>1.0127628666962776</v>
      </c>
      <c r="V191">
        <f t="shared" si="45"/>
        <v>1.8950582744716842</v>
      </c>
      <c r="W191">
        <f t="shared" ca="1" si="46"/>
        <v>1.0217859474775788</v>
      </c>
      <c r="X191" s="14">
        <f t="shared" ca="1" si="47"/>
        <v>3.9045067365865238E-3</v>
      </c>
      <c r="Y191" s="14">
        <f t="shared" ca="1" si="48"/>
        <v>0.22229884682315929</v>
      </c>
      <c r="Z191">
        <f t="shared" ca="1" si="49"/>
        <v>3.8937631934219522E-3</v>
      </c>
      <c r="AA191">
        <f t="shared" ca="1" si="50"/>
        <v>1.55922376270547E-5</v>
      </c>
    </row>
    <row r="192" spans="1:27" x14ac:dyDescent="0.2">
      <c r="A192" t="s">
        <v>199</v>
      </c>
      <c r="B192">
        <v>1912.578</v>
      </c>
      <c r="C192">
        <v>100.76</v>
      </c>
      <c r="D192">
        <v>22.76</v>
      </c>
      <c r="E192">
        <v>78.89</v>
      </c>
      <c r="F192">
        <v>22.952000000000002</v>
      </c>
      <c r="G192">
        <v>15.352</v>
      </c>
      <c r="H192">
        <v>23.51</v>
      </c>
      <c r="I192">
        <v>23.51</v>
      </c>
      <c r="J192">
        <f t="shared" si="34"/>
        <v>31.876300000000001</v>
      </c>
      <c r="L192">
        <f t="shared" si="35"/>
        <v>0.40400000000000003</v>
      </c>
      <c r="M192" s="14">
        <f t="shared" ca="1" si="36"/>
        <v>6.7610709294759321E-3</v>
      </c>
      <c r="N192" s="14">
        <f t="shared" si="37"/>
        <v>2.7314726555082761E-3</v>
      </c>
      <c r="O192" s="14">
        <f t="shared" si="38"/>
        <v>31.876300000000001</v>
      </c>
      <c r="P192">
        <f t="shared" si="39"/>
        <v>0.16666666666666785</v>
      </c>
      <c r="Q192">
        <f t="shared" ca="1" si="40"/>
        <v>4.7462717924921039E-3</v>
      </c>
      <c r="R192" s="14">
        <f t="shared" si="41"/>
        <v>362.97499999999997</v>
      </c>
      <c r="S192">
        <f t="shared" ca="1" si="42"/>
        <v>767.7165780834074</v>
      </c>
      <c r="T192">
        <f t="shared" ca="1" si="43"/>
        <v>0.96952964558202559</v>
      </c>
      <c r="U192">
        <f t="shared" si="44"/>
        <v>1.0128234063605102</v>
      </c>
      <c r="V192">
        <f t="shared" si="45"/>
        <v>1.8952280997184117</v>
      </c>
      <c r="W192">
        <f t="shared" ca="1" si="46"/>
        <v>1.0218186740305422</v>
      </c>
      <c r="X192" s="14">
        <f t="shared" ca="1" si="47"/>
        <v>3.8942774097544966E-3</v>
      </c>
      <c r="Y192" s="14">
        <f t="shared" ca="1" si="48"/>
        <v>0.22335504313126478</v>
      </c>
      <c r="Z192">
        <f t="shared" ca="1" si="49"/>
        <v>3.8836692733313543E-3</v>
      </c>
      <c r="AA192">
        <f t="shared" ca="1" si="50"/>
        <v>1.5649627000477246E-5</v>
      </c>
    </row>
    <row r="193" spans="1:27" x14ac:dyDescent="0.2">
      <c r="A193" t="s">
        <v>200</v>
      </c>
      <c r="B193">
        <v>1922.5930000000001</v>
      </c>
      <c r="C193">
        <v>100.78</v>
      </c>
      <c r="D193">
        <v>22.66</v>
      </c>
      <c r="E193">
        <v>79.290000000000006</v>
      </c>
      <c r="F193">
        <v>22.939499999999999</v>
      </c>
      <c r="G193">
        <v>15.2256</v>
      </c>
      <c r="H193">
        <v>23.46</v>
      </c>
      <c r="I193">
        <v>23.46</v>
      </c>
      <c r="J193">
        <f t="shared" si="34"/>
        <v>32.043216666666666</v>
      </c>
      <c r="L193">
        <f t="shared" si="35"/>
        <v>0.40067368421052629</v>
      </c>
      <c r="M193" s="14">
        <f t="shared" ca="1" si="36"/>
        <v>6.7557571267200826E-3</v>
      </c>
      <c r="N193" s="14">
        <f t="shared" si="37"/>
        <v>2.7068540975944549E-3</v>
      </c>
      <c r="O193" s="14">
        <f t="shared" si="38"/>
        <v>32.043216666666666</v>
      </c>
      <c r="P193">
        <f t="shared" si="39"/>
        <v>0.16691666666666549</v>
      </c>
      <c r="Q193">
        <f t="shared" ca="1" si="40"/>
        <v>4.7313056121572692E-3</v>
      </c>
      <c r="R193" s="14">
        <f t="shared" si="41"/>
        <v>363.18499999999995</v>
      </c>
      <c r="S193">
        <f t="shared" ca="1" si="42"/>
        <v>765.31406044650714</v>
      </c>
      <c r="T193">
        <f t="shared" ca="1" si="43"/>
        <v>0.9689777559494499</v>
      </c>
      <c r="U193">
        <f t="shared" si="44"/>
        <v>1.0128573198549473</v>
      </c>
      <c r="V193">
        <f t="shared" si="45"/>
        <v>1.8953232471363564</v>
      </c>
      <c r="W193">
        <f t="shared" ca="1" si="46"/>
        <v>1.0218246733709757</v>
      </c>
      <c r="X193" s="14">
        <f t="shared" ca="1" si="47"/>
        <v>3.8978987440431915E-3</v>
      </c>
      <c r="Y193" s="14">
        <f t="shared" ca="1" si="48"/>
        <v>0.22555554075395198</v>
      </c>
      <c r="Z193">
        <f t="shared" ca="1" si="49"/>
        <v>3.8873761838909351E-3</v>
      </c>
      <c r="AA193">
        <f t="shared" ca="1" si="50"/>
        <v>1.573960920630683E-5</v>
      </c>
    </row>
    <row r="194" spans="1:27" x14ac:dyDescent="0.2">
      <c r="A194" t="s">
        <v>201</v>
      </c>
      <c r="B194">
        <v>1932.6089999999999</v>
      </c>
      <c r="C194">
        <v>100.91</v>
      </c>
      <c r="D194">
        <v>22.76</v>
      </c>
      <c r="E194">
        <v>79.739999999999995</v>
      </c>
      <c r="F194">
        <v>22.952200000000001</v>
      </c>
      <c r="G194">
        <v>15.0893</v>
      </c>
      <c r="H194">
        <v>23.46</v>
      </c>
      <c r="I194">
        <v>23.48</v>
      </c>
      <c r="J194">
        <f t="shared" si="34"/>
        <v>32.210149999999999</v>
      </c>
      <c r="L194">
        <f t="shared" si="35"/>
        <v>0.39708684210526313</v>
      </c>
      <c r="M194" s="14">
        <f t="shared" ca="1" si="36"/>
        <v>6.7611559842832179E-3</v>
      </c>
      <c r="N194" s="14">
        <f t="shared" si="37"/>
        <v>2.6847660787801251E-3</v>
      </c>
      <c r="O194" s="14">
        <f t="shared" si="38"/>
        <v>32.210149999999999</v>
      </c>
      <c r="P194">
        <f t="shared" si="39"/>
        <v>0.16693333333333271</v>
      </c>
      <c r="Q194">
        <f t="shared" ca="1" si="40"/>
        <v>4.7229610315316717E-3</v>
      </c>
      <c r="R194" s="14">
        <f t="shared" si="41"/>
        <v>363.47499999999997</v>
      </c>
      <c r="S194">
        <f t="shared" ca="1" si="42"/>
        <v>763.97445690439849</v>
      </c>
      <c r="T194">
        <f t="shared" ca="1" si="43"/>
        <v>0.96820950556665974</v>
      </c>
      <c r="U194">
        <f t="shared" si="44"/>
        <v>1.0129041660839395</v>
      </c>
      <c r="V194">
        <f t="shared" si="45"/>
        <v>1.8954546946081698</v>
      </c>
      <c r="W194">
        <f t="shared" ca="1" si="46"/>
        <v>1.0218563247436077</v>
      </c>
      <c r="X194" s="14">
        <f t="shared" ca="1" si="47"/>
        <v>3.8951972071151774E-3</v>
      </c>
      <c r="Y194" s="14">
        <f t="shared" ca="1" si="48"/>
        <v>0.22679931178816964</v>
      </c>
      <c r="Z194">
        <f t="shared" ca="1" si="49"/>
        <v>3.8847675150667791E-3</v>
      </c>
      <c r="AA194">
        <f t="shared" ca="1" si="50"/>
        <v>1.583582708364455E-5</v>
      </c>
    </row>
    <row r="195" spans="1:27" x14ac:dyDescent="0.2">
      <c r="A195" t="s">
        <v>202</v>
      </c>
      <c r="B195">
        <v>1942.625</v>
      </c>
      <c r="C195">
        <v>100.97</v>
      </c>
      <c r="D195">
        <v>22.71</v>
      </c>
      <c r="E195">
        <v>80.09</v>
      </c>
      <c r="F195">
        <v>22.9499</v>
      </c>
      <c r="G195">
        <v>14.949</v>
      </c>
      <c r="H195">
        <v>23.46</v>
      </c>
      <c r="I195">
        <v>23.48</v>
      </c>
      <c r="J195">
        <f t="shared" ref="J195:J258" si="51">B195/60</f>
        <v>32.377083333333331</v>
      </c>
      <c r="L195">
        <f t="shared" ref="L195:L258" si="52">G195/38</f>
        <v>0.39339473684210524</v>
      </c>
      <c r="M195" s="14">
        <f t="shared" ref="M195:M258" ca="1" si="53">INDIRECT("Summary!$E$5")*0.0042*EXP(0.0629*$F195)</f>
        <v>6.7601779185970587E-3</v>
      </c>
      <c r="N195" s="14">
        <f t="shared" ref="N195:N258" si="54">($G195/100)*0.0042*EXP(0.0629*$F195)</f>
        <v>2.6594184132923008E-3</v>
      </c>
      <c r="O195" s="14">
        <f t="shared" ref="O195:O258" si="55">$B195/60</f>
        <v>32.377083333333331</v>
      </c>
      <c r="P195">
        <f t="shared" ref="P195:P258" si="56">O195-O194</f>
        <v>0.16693333333333271</v>
      </c>
      <c r="Q195">
        <f t="shared" ref="Q195:Q258" ca="1" si="57">(M195+N195)/2</f>
        <v>4.7097981659446793E-3</v>
      </c>
      <c r="R195" s="14">
        <f t="shared" ref="R195:R258" si="58">(($C195+$E195)/2)+273.15</f>
        <v>363.67999999999995</v>
      </c>
      <c r="S195">
        <f t="shared" ref="S195:S258" ca="1" si="59">(101325*Q195)/((18.01/28.97)+Q195)</f>
        <v>761.86127379815866</v>
      </c>
      <c r="T195">
        <f t="shared" ref="T195:T258" ca="1" si="60">(101325-(0.378*S195))/(287.1*R195)</f>
        <v>0.96767139321159157</v>
      </c>
      <c r="U195">
        <f t="shared" ref="U195:U258" si="61">(28.088+(0.00197*R195)+(0.48*10^(-5)*R195*R195)-(1.965*10^(-9)*R195*R195*R195))/28.97</f>
        <v>1.0129372908302008</v>
      </c>
      <c r="V195">
        <f t="shared" ref="V195:V258" si="62">(32.218+(0.00192*R195)+(1.055*10^(-5)*R195*R195)-(3.593*10^(-9)*R195*R195*R195))/18.01</f>
        <v>1.8955476517421699</v>
      </c>
      <c r="W195">
        <f t="shared" ref="W195:W258" ca="1" si="63">U195+(V195*Q195)</f>
        <v>1.0218649376838369</v>
      </c>
      <c r="X195" s="14">
        <f t="shared" ref="X195:X258" ca="1" si="64">(P195*INDIRECT("Summary!$E$4")*T195)/1000</f>
        <v>3.893032330886918E-3</v>
      </c>
      <c r="Y195" s="14">
        <f t="shared" ref="Y195:Y258" ca="1" si="65">X195*W195*($E195-$D195)</f>
        <v>0.22826643292284371</v>
      </c>
      <c r="Z195">
        <f t="shared" ref="Z195:Z258" ca="1" si="66">X195/(1+N195)</f>
        <v>3.8827065894894187E-3</v>
      </c>
      <c r="AA195">
        <f t="shared" ref="AA195:AA258" ca="1" si="67">Z195*(M195-N195)</f>
        <v>1.5922045953158153E-5</v>
      </c>
    </row>
    <row r="196" spans="1:27" x14ac:dyDescent="0.2">
      <c r="A196" t="s">
        <v>203</v>
      </c>
      <c r="B196">
        <v>1952.64</v>
      </c>
      <c r="C196">
        <v>101.13</v>
      </c>
      <c r="D196">
        <v>22.73</v>
      </c>
      <c r="E196">
        <v>80.47</v>
      </c>
      <c r="F196">
        <v>22.947700000000001</v>
      </c>
      <c r="G196">
        <v>14.828900000000001</v>
      </c>
      <c r="H196">
        <v>23.46</v>
      </c>
      <c r="I196">
        <v>23.43</v>
      </c>
      <c r="J196">
        <f t="shared" si="51"/>
        <v>32.544000000000004</v>
      </c>
      <c r="L196">
        <f t="shared" si="52"/>
        <v>0.39023421052631579</v>
      </c>
      <c r="M196" s="14">
        <f t="shared" ca="1" si="53"/>
        <v>6.7592425098991042E-3</v>
      </c>
      <c r="N196" s="14">
        <f t="shared" si="54"/>
        <v>2.63768766460639E-3</v>
      </c>
      <c r="O196" s="14">
        <f t="shared" si="55"/>
        <v>32.544000000000004</v>
      </c>
      <c r="P196">
        <f t="shared" si="56"/>
        <v>0.1669166666666726</v>
      </c>
      <c r="Q196">
        <f t="shared" ca="1" si="57"/>
        <v>4.6984650872527473E-3</v>
      </c>
      <c r="R196" s="14">
        <f t="shared" si="58"/>
        <v>363.95</v>
      </c>
      <c r="S196">
        <f t="shared" ca="1" si="59"/>
        <v>760.04177584359513</v>
      </c>
      <c r="T196">
        <f t="shared" ca="1" si="60"/>
        <v>0.96696009853121534</v>
      </c>
      <c r="U196">
        <f t="shared" si="61"/>
        <v>1.012980930302789</v>
      </c>
      <c r="V196">
        <f t="shared" si="62"/>
        <v>1.8956701302994874</v>
      </c>
      <c r="W196">
        <f t="shared" ca="1" si="63"/>
        <v>1.021887670226949</v>
      </c>
      <c r="X196" s="14">
        <f t="shared" ca="1" si="64"/>
        <v>3.8897823303608373E-3</v>
      </c>
      <c r="Y196" s="14">
        <f t="shared" ca="1" si="65"/>
        <v>0.22951191563237031</v>
      </c>
      <c r="Z196">
        <f t="shared" ca="1" si="66"/>
        <v>3.8795492910515981E-3</v>
      </c>
      <c r="AA196">
        <f t="shared" ca="1" si="67"/>
        <v>1.5989775178085627E-5</v>
      </c>
    </row>
    <row r="197" spans="1:27" x14ac:dyDescent="0.2">
      <c r="A197" t="s">
        <v>204</v>
      </c>
      <c r="B197">
        <v>1962.6559999999999</v>
      </c>
      <c r="C197">
        <v>101.32</v>
      </c>
      <c r="D197">
        <v>22.78</v>
      </c>
      <c r="E197">
        <v>80.92</v>
      </c>
      <c r="F197">
        <v>22.959700000000002</v>
      </c>
      <c r="G197">
        <v>14.6927</v>
      </c>
      <c r="H197">
        <v>23.51</v>
      </c>
      <c r="I197">
        <v>23.53</v>
      </c>
      <c r="J197">
        <f t="shared" si="51"/>
        <v>32.71093333333333</v>
      </c>
      <c r="L197">
        <f t="shared" si="52"/>
        <v>0.38664999999999999</v>
      </c>
      <c r="M197" s="14">
        <f t="shared" ca="1" si="53"/>
        <v>6.7643463120782045E-3</v>
      </c>
      <c r="N197" s="14">
        <f t="shared" si="54"/>
        <v>2.615434501565038E-3</v>
      </c>
      <c r="O197" s="14">
        <f t="shared" si="55"/>
        <v>32.71093333333333</v>
      </c>
      <c r="P197">
        <f t="shared" si="56"/>
        <v>0.16693333333332561</v>
      </c>
      <c r="Q197">
        <f t="shared" ca="1" si="57"/>
        <v>4.689890406821621E-3</v>
      </c>
      <c r="R197" s="14">
        <f t="shared" si="58"/>
        <v>364.27</v>
      </c>
      <c r="S197">
        <f t="shared" ca="1" si="59"/>
        <v>758.66508820260151</v>
      </c>
      <c r="T197">
        <f t="shared" ca="1" si="60"/>
        <v>0.96611562969016351</v>
      </c>
      <c r="U197">
        <f t="shared" si="61"/>
        <v>1.013032668458252</v>
      </c>
      <c r="V197">
        <f t="shared" si="62"/>
        <v>1.8958153595403315</v>
      </c>
      <c r="W197">
        <f t="shared" ca="1" si="63"/>
        <v>1.0219238347260653</v>
      </c>
      <c r="X197" s="14">
        <f t="shared" ca="1" si="64"/>
        <v>3.8867733490354525E-3</v>
      </c>
      <c r="Y197" s="14">
        <f t="shared" ca="1" si="65"/>
        <v>0.23093128496790613</v>
      </c>
      <c r="Z197">
        <f t="shared" ca="1" si="66"/>
        <v>3.8766342660261385E-3</v>
      </c>
      <c r="AA197">
        <f t="shared" ca="1" si="67"/>
        <v>1.6083813691355887E-5</v>
      </c>
    </row>
    <row r="198" spans="1:27" x14ac:dyDescent="0.2">
      <c r="A198" t="s">
        <v>205</v>
      </c>
      <c r="B198">
        <v>1972.6559999999999</v>
      </c>
      <c r="C198">
        <v>101.38</v>
      </c>
      <c r="D198">
        <v>22.81</v>
      </c>
      <c r="E198">
        <v>81.23</v>
      </c>
      <c r="F198">
        <v>22.953299999999999</v>
      </c>
      <c r="G198">
        <v>14.5702</v>
      </c>
      <c r="H198">
        <v>23.51</v>
      </c>
      <c r="I198">
        <v>23.53</v>
      </c>
      <c r="J198">
        <f t="shared" si="51"/>
        <v>32.877600000000001</v>
      </c>
      <c r="L198">
        <f t="shared" si="52"/>
        <v>0.38342631578947367</v>
      </c>
      <c r="M198" s="14">
        <f t="shared" ca="1" si="53"/>
        <v>6.7616238048498357E-3</v>
      </c>
      <c r="N198" s="14">
        <f t="shared" si="54"/>
        <v>2.5925845042479756E-3</v>
      </c>
      <c r="O198" s="14">
        <f t="shared" si="55"/>
        <v>32.877600000000001</v>
      </c>
      <c r="P198">
        <f t="shared" si="56"/>
        <v>0.1666666666666714</v>
      </c>
      <c r="Q198">
        <f t="shared" ca="1" si="57"/>
        <v>4.6771041545489054E-3</v>
      </c>
      <c r="R198" s="14">
        <f t="shared" si="58"/>
        <v>364.45499999999998</v>
      </c>
      <c r="S198">
        <f t="shared" ca="1" si="59"/>
        <v>756.61215154403112</v>
      </c>
      <c r="T198">
        <f t="shared" ca="1" si="60"/>
        <v>0.96563263874344984</v>
      </c>
      <c r="U198">
        <f t="shared" si="61"/>
        <v>1.0130625881346635</v>
      </c>
      <c r="V198">
        <f t="shared" si="62"/>
        <v>1.8958993545566021</v>
      </c>
      <c r="W198">
        <f t="shared" ca="1" si="63"/>
        <v>1.0219299068824668</v>
      </c>
      <c r="X198" s="14">
        <f t="shared" ca="1" si="64"/>
        <v>3.8786244322863007E-3</v>
      </c>
      <c r="Y198" s="14">
        <f t="shared" ca="1" si="65"/>
        <v>0.23155832025333295</v>
      </c>
      <c r="Z198">
        <f t="shared" ca="1" si="66"/>
        <v>3.8685947734235079E-3</v>
      </c>
      <c r="AA198">
        <f t="shared" ca="1" si="67"/>
        <v>1.6128323648505554E-5</v>
      </c>
    </row>
    <row r="199" spans="1:27" x14ac:dyDescent="0.2">
      <c r="A199" t="s">
        <v>206</v>
      </c>
      <c r="B199">
        <v>1982.671</v>
      </c>
      <c r="C199">
        <v>101.51</v>
      </c>
      <c r="D199">
        <v>22.73</v>
      </c>
      <c r="E199">
        <v>81.58</v>
      </c>
      <c r="F199">
        <v>22.959800000000001</v>
      </c>
      <c r="G199">
        <v>14.436199999999999</v>
      </c>
      <c r="H199">
        <v>23.48</v>
      </c>
      <c r="I199">
        <v>23.51</v>
      </c>
      <c r="J199">
        <f t="shared" si="51"/>
        <v>33.044516666666667</v>
      </c>
      <c r="L199">
        <f t="shared" si="52"/>
        <v>0.37989999999999996</v>
      </c>
      <c r="M199" s="14">
        <f t="shared" ca="1" si="53"/>
        <v>6.7643888599503207E-3</v>
      </c>
      <c r="N199" s="14">
        <f t="shared" si="54"/>
        <v>2.5697913278951265E-3</v>
      </c>
      <c r="O199" s="14">
        <f t="shared" si="55"/>
        <v>33.044516666666667</v>
      </c>
      <c r="P199">
        <f t="shared" si="56"/>
        <v>0.16691666666666549</v>
      </c>
      <c r="Q199">
        <f t="shared" ca="1" si="57"/>
        <v>4.6670900939227234E-3</v>
      </c>
      <c r="R199" s="14">
        <f t="shared" si="58"/>
        <v>364.69499999999999</v>
      </c>
      <c r="S199">
        <f t="shared" ca="1" si="59"/>
        <v>755.00425424256775</v>
      </c>
      <c r="T199">
        <f t="shared" ca="1" si="60"/>
        <v>0.96500297600465346</v>
      </c>
      <c r="U199">
        <f t="shared" si="61"/>
        <v>1.0131014121853836</v>
      </c>
      <c r="V199">
        <f t="shared" si="62"/>
        <v>1.8960083585643008</v>
      </c>
      <c r="W199">
        <f t="shared" ca="1" si="63"/>
        <v>1.0219502540136338</v>
      </c>
      <c r="X199" s="14">
        <f t="shared" ca="1" si="64"/>
        <v>3.8819094298824255E-3</v>
      </c>
      <c r="Y199" s="14">
        <f t="shared" ca="1" si="65"/>
        <v>0.23346491359846069</v>
      </c>
      <c r="Z199">
        <f t="shared" ca="1" si="66"/>
        <v>3.8719593024450398E-3</v>
      </c>
      <c r="AA199">
        <f t="shared" ca="1" si="67"/>
        <v>1.6241310934254116E-5</v>
      </c>
    </row>
    <row r="200" spans="1:27" x14ac:dyDescent="0.2">
      <c r="A200" t="s">
        <v>207</v>
      </c>
      <c r="B200">
        <v>1992.6869999999999</v>
      </c>
      <c r="C200">
        <v>101.93</v>
      </c>
      <c r="D200">
        <v>22.71</v>
      </c>
      <c r="E200">
        <v>81.849999999999994</v>
      </c>
      <c r="F200">
        <v>22.972100000000001</v>
      </c>
      <c r="G200">
        <v>14.3254</v>
      </c>
      <c r="H200">
        <v>23.46</v>
      </c>
      <c r="I200">
        <v>23.51</v>
      </c>
      <c r="J200">
        <f t="shared" si="51"/>
        <v>33.211449999999999</v>
      </c>
      <c r="L200">
        <f t="shared" si="52"/>
        <v>0.37698421052631581</v>
      </c>
      <c r="M200" s="14">
        <f t="shared" ca="1" si="53"/>
        <v>6.7696242896659068E-3</v>
      </c>
      <c r="N200" s="14">
        <f t="shared" si="54"/>
        <v>2.5520414683994725E-3</v>
      </c>
      <c r="O200" s="14">
        <f t="shared" si="55"/>
        <v>33.211449999999999</v>
      </c>
      <c r="P200">
        <f t="shared" si="56"/>
        <v>0.16693333333333271</v>
      </c>
      <c r="Q200">
        <f t="shared" ca="1" si="57"/>
        <v>4.6608328790326897E-3</v>
      </c>
      <c r="R200" s="14">
        <f t="shared" si="58"/>
        <v>365.03999999999996</v>
      </c>
      <c r="S200">
        <f t="shared" ca="1" si="59"/>
        <v>753.99954489641527</v>
      </c>
      <c r="T200">
        <f t="shared" ca="1" si="60"/>
        <v>0.96409457360516726</v>
      </c>
      <c r="U200">
        <f t="shared" si="61"/>
        <v>1.0131572402194406</v>
      </c>
      <c r="V200">
        <f t="shared" si="62"/>
        <v>1.8961651259949381</v>
      </c>
      <c r="W200">
        <f t="shared" ca="1" si="63"/>
        <v>1.0219949489827531</v>
      </c>
      <c r="X200" s="14">
        <f t="shared" ca="1" si="64"/>
        <v>3.8786424517737767E-3</v>
      </c>
      <c r="Y200" s="14">
        <f t="shared" ca="1" si="65"/>
        <v>0.23442818010199717</v>
      </c>
      <c r="Z200">
        <f t="shared" ca="1" si="66"/>
        <v>3.8687691923631994E-3</v>
      </c>
      <c r="AA200">
        <f t="shared" ca="1" si="67"/>
        <v>1.6316854485155848E-5</v>
      </c>
    </row>
    <row r="201" spans="1:27" x14ac:dyDescent="0.2">
      <c r="A201" t="s">
        <v>208</v>
      </c>
      <c r="B201">
        <v>2002.703</v>
      </c>
      <c r="C201">
        <v>102.3</v>
      </c>
      <c r="D201">
        <v>22.71</v>
      </c>
      <c r="E201">
        <v>82.23</v>
      </c>
      <c r="F201">
        <v>22.9741</v>
      </c>
      <c r="G201">
        <v>14.198600000000001</v>
      </c>
      <c r="H201">
        <v>23.41</v>
      </c>
      <c r="I201">
        <v>23.51</v>
      </c>
      <c r="J201">
        <f t="shared" si="51"/>
        <v>33.378383333333332</v>
      </c>
      <c r="L201">
        <f t="shared" si="52"/>
        <v>0.37364736842105267</v>
      </c>
      <c r="M201" s="14">
        <f t="shared" ca="1" si="53"/>
        <v>6.7704759619706114E-3</v>
      </c>
      <c r="N201" s="14">
        <f t="shared" si="54"/>
        <v>2.5297705261483135E-3</v>
      </c>
      <c r="O201" s="14">
        <f t="shared" si="55"/>
        <v>33.378383333333332</v>
      </c>
      <c r="P201">
        <f t="shared" si="56"/>
        <v>0.16693333333333271</v>
      </c>
      <c r="Q201">
        <f t="shared" ca="1" si="57"/>
        <v>4.6501232440594627E-3</v>
      </c>
      <c r="R201" s="14">
        <f t="shared" si="58"/>
        <v>365.41499999999996</v>
      </c>
      <c r="S201">
        <f t="shared" ca="1" si="59"/>
        <v>752.27987216268798</v>
      </c>
      <c r="T201">
        <f t="shared" ca="1" si="60"/>
        <v>0.96311138649138439</v>
      </c>
      <c r="U201">
        <f t="shared" si="61"/>
        <v>1.0132179475447605</v>
      </c>
      <c r="V201">
        <f t="shared" si="62"/>
        <v>1.8963356245478606</v>
      </c>
      <c r="W201">
        <f t="shared" ca="1" si="63"/>
        <v>1.0220361419110084</v>
      </c>
      <c r="X201" s="14">
        <f t="shared" ca="1" si="64"/>
        <v>3.8746869982508978E-3</v>
      </c>
      <c r="Y201" s="14">
        <f t="shared" ca="1" si="65"/>
        <v>0.23570337537591918</v>
      </c>
      <c r="Z201">
        <f t="shared" ca="1" si="66"/>
        <v>3.8649096636974504E-3</v>
      </c>
      <c r="AA201">
        <f t="shared" ca="1" si="67"/>
        <v>1.6389943419803906E-5</v>
      </c>
    </row>
    <row r="202" spans="1:27" x14ac:dyDescent="0.2">
      <c r="A202" t="s">
        <v>209</v>
      </c>
      <c r="B202">
        <v>2012.7180000000001</v>
      </c>
      <c r="C202">
        <v>102.57</v>
      </c>
      <c r="D202">
        <v>22.76</v>
      </c>
      <c r="E202">
        <v>82.67</v>
      </c>
      <c r="F202">
        <v>22.959399999999999</v>
      </c>
      <c r="G202">
        <v>14.0777</v>
      </c>
      <c r="H202">
        <v>23.51</v>
      </c>
      <c r="I202">
        <v>23.53</v>
      </c>
      <c r="J202">
        <f t="shared" si="51"/>
        <v>33.545300000000005</v>
      </c>
      <c r="L202">
        <f t="shared" si="52"/>
        <v>0.37046578947368419</v>
      </c>
      <c r="M202" s="14">
        <f t="shared" ca="1" si="53"/>
        <v>6.764218670067601E-3</v>
      </c>
      <c r="N202" s="14">
        <f t="shared" si="54"/>
        <v>2.505911609779228E-3</v>
      </c>
      <c r="O202" s="14">
        <f t="shared" si="55"/>
        <v>33.545300000000005</v>
      </c>
      <c r="P202">
        <f t="shared" si="56"/>
        <v>0.1669166666666726</v>
      </c>
      <c r="Q202">
        <f t="shared" ca="1" si="57"/>
        <v>4.6350651399234147E-3</v>
      </c>
      <c r="R202" s="14">
        <f t="shared" si="58"/>
        <v>365.77</v>
      </c>
      <c r="S202">
        <f t="shared" ca="1" si="59"/>
        <v>749.86185543840247</v>
      </c>
      <c r="T202">
        <f t="shared" ca="1" si="60"/>
        <v>0.96218533748102997</v>
      </c>
      <c r="U202">
        <f t="shared" si="61"/>
        <v>1.0132754408150177</v>
      </c>
      <c r="V202">
        <f t="shared" si="62"/>
        <v>1.896497124975608</v>
      </c>
      <c r="W202">
        <f t="shared" ca="1" si="63"/>
        <v>1.0220658285269573</v>
      </c>
      <c r="X202" s="14">
        <f t="shared" ca="1" si="64"/>
        <v>3.8705749388739316E-3</v>
      </c>
      <c r="Y202" s="14">
        <f t="shared" ca="1" si="65"/>
        <v>0.23700290449219188</v>
      </c>
      <c r="Z202">
        <f t="shared" ca="1" si="66"/>
        <v>3.860899865077838E-3</v>
      </c>
      <c r="AA202">
        <f t="shared" ca="1" si="67"/>
        <v>1.6440897154527384E-5</v>
      </c>
    </row>
    <row r="203" spans="1:27" x14ac:dyDescent="0.2">
      <c r="A203" t="s">
        <v>210</v>
      </c>
      <c r="B203">
        <v>2022.7339999999999</v>
      </c>
      <c r="C203">
        <v>102.87</v>
      </c>
      <c r="D203">
        <v>22.81</v>
      </c>
      <c r="E203">
        <v>82.99</v>
      </c>
      <c r="F203">
        <v>22.954000000000001</v>
      </c>
      <c r="G203">
        <v>13.9543</v>
      </c>
      <c r="H203">
        <v>23.51</v>
      </c>
      <c r="I203">
        <v>23.56</v>
      </c>
      <c r="J203">
        <f t="shared" si="51"/>
        <v>33.71223333333333</v>
      </c>
      <c r="L203">
        <f t="shared" si="52"/>
        <v>0.36721842105263158</v>
      </c>
      <c r="M203" s="14">
        <f t="shared" ca="1" si="53"/>
        <v>6.7619215257002409E-3</v>
      </c>
      <c r="N203" s="14">
        <f t="shared" si="54"/>
        <v>2.483102145949444E-3</v>
      </c>
      <c r="O203" s="14">
        <f t="shared" si="55"/>
        <v>33.71223333333333</v>
      </c>
      <c r="P203">
        <f t="shared" si="56"/>
        <v>0.16693333333332561</v>
      </c>
      <c r="Q203">
        <f t="shared" ca="1" si="57"/>
        <v>4.6225118358248427E-3</v>
      </c>
      <c r="R203" s="14">
        <f t="shared" si="58"/>
        <v>366.08</v>
      </c>
      <c r="S203">
        <f t="shared" ca="1" si="59"/>
        <v>747.84596836599894</v>
      </c>
      <c r="T203">
        <f t="shared" ca="1" si="60"/>
        <v>0.96137780003394102</v>
      </c>
      <c r="U203">
        <f t="shared" si="61"/>
        <v>1.0133256650197082</v>
      </c>
      <c r="V203">
        <f t="shared" si="62"/>
        <v>1.8966382291506667</v>
      </c>
      <c r="W203">
        <f t="shared" ca="1" si="63"/>
        <v>1.022092897682235</v>
      </c>
      <c r="X203" s="14">
        <f t="shared" ca="1" si="64"/>
        <v>3.8677126181310357E-3</v>
      </c>
      <c r="Y203" s="14">
        <f t="shared" ca="1" si="65"/>
        <v>0.23790126492356978</v>
      </c>
      <c r="Z203">
        <f t="shared" ca="1" si="66"/>
        <v>3.8581324810878889E-3</v>
      </c>
      <c r="AA203">
        <f t="shared" ca="1" si="67"/>
        <v>1.6508252029724881E-5</v>
      </c>
    </row>
    <row r="204" spans="1:27" x14ac:dyDescent="0.2">
      <c r="A204" t="s">
        <v>211</v>
      </c>
      <c r="B204">
        <v>2032.75</v>
      </c>
      <c r="C204">
        <v>103</v>
      </c>
      <c r="D204">
        <v>22.78</v>
      </c>
      <c r="E204">
        <v>83.3</v>
      </c>
      <c r="F204">
        <v>22.9678</v>
      </c>
      <c r="G204">
        <v>13.842599999999999</v>
      </c>
      <c r="H204">
        <v>23.51</v>
      </c>
      <c r="I204">
        <v>23.51</v>
      </c>
      <c r="J204">
        <f t="shared" si="51"/>
        <v>33.87916666666667</v>
      </c>
      <c r="L204">
        <f t="shared" si="52"/>
        <v>0.36427894736842104</v>
      </c>
      <c r="M204" s="14">
        <f t="shared" ca="1" si="53"/>
        <v>6.7677935569745769E-3</v>
      </c>
      <c r="N204" s="14">
        <f t="shared" si="54"/>
        <v>2.4653647129414809E-3</v>
      </c>
      <c r="O204" s="14">
        <f t="shared" si="55"/>
        <v>33.87916666666667</v>
      </c>
      <c r="P204">
        <f t="shared" si="56"/>
        <v>0.16693333333333982</v>
      </c>
      <c r="Q204">
        <f t="shared" ca="1" si="57"/>
        <v>4.6165791349580291E-3</v>
      </c>
      <c r="R204" s="14">
        <f t="shared" si="58"/>
        <v>366.29999999999995</v>
      </c>
      <c r="S204">
        <f t="shared" ca="1" si="59"/>
        <v>746.89323051348185</v>
      </c>
      <c r="T204">
        <f t="shared" ca="1" si="60"/>
        <v>0.96080382043357981</v>
      </c>
      <c r="U204">
        <f t="shared" si="61"/>
        <v>1.0133613186378891</v>
      </c>
      <c r="V204">
        <f t="shared" si="62"/>
        <v>1.8967384103552212</v>
      </c>
      <c r="W204">
        <f t="shared" ca="1" si="63"/>
        <v>1.0221177616076085</v>
      </c>
      <c r="X204" s="14">
        <f t="shared" ca="1" si="64"/>
        <v>3.8654034446276822E-3</v>
      </c>
      <c r="Y204" s="14">
        <f t="shared" ca="1" si="65"/>
        <v>0.23910831770058841</v>
      </c>
      <c r="Z204">
        <f t="shared" ca="1" si="66"/>
        <v>3.8558972516068422E-3</v>
      </c>
      <c r="AA204">
        <f t="shared" ca="1" si="67"/>
        <v>1.6589723554941216E-5</v>
      </c>
    </row>
    <row r="205" spans="1:27" x14ac:dyDescent="0.2">
      <c r="A205" t="s">
        <v>212</v>
      </c>
      <c r="B205">
        <v>2042.7650000000001</v>
      </c>
      <c r="C205">
        <v>103.19</v>
      </c>
      <c r="D205">
        <v>22.83</v>
      </c>
      <c r="E205">
        <v>83.78</v>
      </c>
      <c r="F205">
        <v>22.971299999999999</v>
      </c>
      <c r="G205">
        <v>13.7296</v>
      </c>
      <c r="H205">
        <v>23.58</v>
      </c>
      <c r="I205">
        <v>23.51</v>
      </c>
      <c r="J205">
        <f t="shared" si="51"/>
        <v>34.046083333333335</v>
      </c>
      <c r="L205">
        <f t="shared" si="52"/>
        <v>0.36130526315789474</v>
      </c>
      <c r="M205" s="14">
        <f t="shared" ca="1" si="53"/>
        <v>6.7692836507421972E-3</v>
      </c>
      <c r="N205" s="14">
        <f t="shared" si="54"/>
        <v>2.4457778108218442E-3</v>
      </c>
      <c r="O205" s="14">
        <f t="shared" si="55"/>
        <v>34.046083333333335</v>
      </c>
      <c r="P205">
        <f t="shared" si="56"/>
        <v>0.16691666666666549</v>
      </c>
      <c r="Q205">
        <f t="shared" ca="1" si="57"/>
        <v>4.6075307307820203E-3</v>
      </c>
      <c r="R205" s="14">
        <f t="shared" si="58"/>
        <v>366.63499999999999</v>
      </c>
      <c r="S205">
        <f t="shared" ca="1" si="59"/>
        <v>745.44010426113471</v>
      </c>
      <c r="T205">
        <f t="shared" ca="1" si="60"/>
        <v>0.95993113759406024</v>
      </c>
      <c r="U205">
        <f t="shared" si="61"/>
        <v>1.0134156263205731</v>
      </c>
      <c r="V205">
        <f t="shared" si="62"/>
        <v>1.896891027155049</v>
      </c>
      <c r="W205">
        <f t="shared" ca="1" si="63"/>
        <v>1.0221556100211346</v>
      </c>
      <c r="X205" s="14">
        <f t="shared" ca="1" si="64"/>
        <v>3.8615069877734522E-3</v>
      </c>
      <c r="Y205" s="14">
        <f t="shared" ca="1" si="65"/>
        <v>0.24057336982046088</v>
      </c>
      <c r="Z205">
        <f t="shared" ca="1" si="66"/>
        <v>3.8520856421844123E-3</v>
      </c>
      <c r="AA205">
        <f t="shared" ca="1" si="67"/>
        <v>1.6654514769857651E-5</v>
      </c>
    </row>
    <row r="206" spans="1:27" x14ac:dyDescent="0.2">
      <c r="A206" t="s">
        <v>213</v>
      </c>
      <c r="B206">
        <v>2052.7809999999999</v>
      </c>
      <c r="C206">
        <v>103.38</v>
      </c>
      <c r="D206">
        <v>22.83</v>
      </c>
      <c r="E206">
        <v>84.07</v>
      </c>
      <c r="F206">
        <v>22.966899999999999</v>
      </c>
      <c r="G206">
        <v>13.6127</v>
      </c>
      <c r="H206">
        <v>23.68</v>
      </c>
      <c r="I206">
        <v>23.51</v>
      </c>
      <c r="J206">
        <f t="shared" si="51"/>
        <v>34.213016666666668</v>
      </c>
      <c r="L206">
        <f t="shared" si="52"/>
        <v>0.35822894736842104</v>
      </c>
      <c r="M206" s="14">
        <f t="shared" ca="1" si="53"/>
        <v>6.7674104430254589E-3</v>
      </c>
      <c r="N206" s="14">
        <f t="shared" si="54"/>
        <v>2.4242823194150697E-3</v>
      </c>
      <c r="O206" s="14">
        <f t="shared" si="55"/>
        <v>34.213016666666668</v>
      </c>
      <c r="P206">
        <f t="shared" si="56"/>
        <v>0.16693333333333271</v>
      </c>
      <c r="Q206">
        <f t="shared" ca="1" si="57"/>
        <v>4.5958463812202643E-3</v>
      </c>
      <c r="R206" s="14">
        <f t="shared" si="58"/>
        <v>366.875</v>
      </c>
      <c r="S206">
        <f t="shared" ca="1" si="59"/>
        <v>743.56359688557245</v>
      </c>
      <c r="T206">
        <f t="shared" ca="1" si="60"/>
        <v>0.95930991010144673</v>
      </c>
      <c r="U206">
        <f t="shared" si="61"/>
        <v>1.0134545458875241</v>
      </c>
      <c r="V206">
        <f t="shared" si="62"/>
        <v>1.8970004151233937</v>
      </c>
      <c r="W206">
        <f t="shared" ca="1" si="63"/>
        <v>1.0221728683805424</v>
      </c>
      <c r="X206" s="14">
        <f t="shared" ca="1" si="64"/>
        <v>3.8593933039297156E-3</v>
      </c>
      <c r="Y206" s="14">
        <f t="shared" ca="1" si="65"/>
        <v>0.24158978665456096</v>
      </c>
      <c r="Z206">
        <f t="shared" ca="1" si="66"/>
        <v>3.8500596723373749E-3</v>
      </c>
      <c r="AA206">
        <f t="shared" ca="1" si="67"/>
        <v>1.6721302440506654E-5</v>
      </c>
    </row>
    <row r="207" spans="1:27" x14ac:dyDescent="0.2">
      <c r="A207" t="s">
        <v>214</v>
      </c>
      <c r="B207">
        <v>2062.7959999999998</v>
      </c>
      <c r="C207">
        <v>103.53</v>
      </c>
      <c r="D207">
        <v>22.83</v>
      </c>
      <c r="E207">
        <v>84.36</v>
      </c>
      <c r="F207">
        <v>22.956099999999999</v>
      </c>
      <c r="G207">
        <v>13.508900000000001</v>
      </c>
      <c r="H207">
        <v>23.63</v>
      </c>
      <c r="I207">
        <v>23.51</v>
      </c>
      <c r="J207">
        <f t="shared" si="51"/>
        <v>34.379933333333334</v>
      </c>
      <c r="L207">
        <f t="shared" si="52"/>
        <v>0.35549736842105267</v>
      </c>
      <c r="M207" s="14">
        <f t="shared" ca="1" si="53"/>
        <v>6.7628147669073864E-3</v>
      </c>
      <c r="N207" s="14">
        <f t="shared" si="54"/>
        <v>2.4041628527546105E-3</v>
      </c>
      <c r="O207" s="14">
        <f t="shared" si="55"/>
        <v>34.379933333333334</v>
      </c>
      <c r="P207">
        <f t="shared" si="56"/>
        <v>0.16691666666666549</v>
      </c>
      <c r="Q207">
        <f t="shared" ca="1" si="57"/>
        <v>4.5834888098309984E-3</v>
      </c>
      <c r="R207" s="14">
        <f t="shared" si="58"/>
        <v>367.09499999999997</v>
      </c>
      <c r="S207">
        <f t="shared" ca="1" si="59"/>
        <v>741.57889384729003</v>
      </c>
      <c r="T207">
        <f t="shared" ca="1" si="60"/>
        <v>0.95874211404979104</v>
      </c>
      <c r="U207">
        <f t="shared" si="61"/>
        <v>1.0134902313700662</v>
      </c>
      <c r="V207">
        <f t="shared" si="62"/>
        <v>1.8971007244886331</v>
      </c>
      <c r="W207">
        <f t="shared" ca="1" si="63"/>
        <v>1.0221855713118821</v>
      </c>
      <c r="X207" s="14">
        <f t="shared" ca="1" si="64"/>
        <v>3.8567239126704499E-3</v>
      </c>
      <c r="Y207" s="14">
        <f t="shared" ca="1" si="65"/>
        <v>0.24256895209409432</v>
      </c>
      <c r="Z207">
        <f t="shared" ca="1" si="66"/>
        <v>3.8474739587019977E-3</v>
      </c>
      <c r="AA207">
        <f t="shared" ca="1" si="67"/>
        <v>1.676979973474942E-5</v>
      </c>
    </row>
    <row r="208" spans="1:27" x14ac:dyDescent="0.2">
      <c r="A208" t="s">
        <v>215</v>
      </c>
      <c r="B208">
        <v>2072.7959999999998</v>
      </c>
      <c r="C208">
        <v>103.79</v>
      </c>
      <c r="D208">
        <v>22.86</v>
      </c>
      <c r="E208">
        <v>84.73</v>
      </c>
      <c r="F208">
        <v>22.976800000000001</v>
      </c>
      <c r="G208">
        <v>13.392799999999999</v>
      </c>
      <c r="H208">
        <v>23.61</v>
      </c>
      <c r="I208">
        <v>23.51</v>
      </c>
      <c r="J208">
        <f t="shared" si="51"/>
        <v>34.546599999999998</v>
      </c>
      <c r="L208">
        <f t="shared" si="52"/>
        <v>0.35244210526315789</v>
      </c>
      <c r="M208" s="14">
        <f t="shared" ca="1" si="53"/>
        <v>6.7716258895465691E-3</v>
      </c>
      <c r="N208" s="14">
        <f t="shared" si="54"/>
        <v>2.386606084566297E-3</v>
      </c>
      <c r="O208" s="14">
        <f t="shared" si="55"/>
        <v>34.546599999999998</v>
      </c>
      <c r="P208">
        <f t="shared" si="56"/>
        <v>0.1666666666666643</v>
      </c>
      <c r="Q208">
        <f t="shared" ca="1" si="57"/>
        <v>4.579115987056433E-3</v>
      </c>
      <c r="R208" s="14">
        <f t="shared" si="58"/>
        <v>367.40999999999997</v>
      </c>
      <c r="S208">
        <f t="shared" ca="1" si="59"/>
        <v>740.87657247480149</v>
      </c>
      <c r="T208">
        <f t="shared" ca="1" si="60"/>
        <v>0.95792265056355197</v>
      </c>
      <c r="U208">
        <f t="shared" si="61"/>
        <v>1.0135413418257699</v>
      </c>
      <c r="V208">
        <f t="shared" si="62"/>
        <v>1.8972444109518627</v>
      </c>
      <c r="W208">
        <f t="shared" ca="1" si="63"/>
        <v>1.0222290440393131</v>
      </c>
      <c r="X208" s="14">
        <f t="shared" ca="1" si="64"/>
        <v>3.8476559797635461E-3</v>
      </c>
      <c r="Y208" s="14">
        <f t="shared" ca="1" si="65"/>
        <v>0.2433461988869037</v>
      </c>
      <c r="Z208">
        <f t="shared" ca="1" si="66"/>
        <v>3.8384950042308712E-3</v>
      </c>
      <c r="AA208">
        <f t="shared" ca="1" si="67"/>
        <v>1.6831876614870203E-5</v>
      </c>
    </row>
    <row r="209" spans="1:27" x14ac:dyDescent="0.2">
      <c r="A209" t="s">
        <v>216</v>
      </c>
      <c r="B209">
        <v>2082.8119999999999</v>
      </c>
      <c r="C209">
        <v>103.83</v>
      </c>
      <c r="D209">
        <v>22.83</v>
      </c>
      <c r="E209">
        <v>85.04</v>
      </c>
      <c r="F209">
        <v>22.966799999999999</v>
      </c>
      <c r="G209">
        <v>13.291</v>
      </c>
      <c r="H209">
        <v>23.56</v>
      </c>
      <c r="I209">
        <v>23.53</v>
      </c>
      <c r="J209">
        <f t="shared" si="51"/>
        <v>34.713533333333331</v>
      </c>
      <c r="L209">
        <f t="shared" si="52"/>
        <v>0.34976315789473683</v>
      </c>
      <c r="M209" s="14">
        <f t="shared" ca="1" si="53"/>
        <v>6.7673678761476447E-3</v>
      </c>
      <c r="N209" s="14">
        <f t="shared" si="54"/>
        <v>2.3669759589967981E-3</v>
      </c>
      <c r="O209" s="14">
        <f t="shared" si="55"/>
        <v>34.713533333333331</v>
      </c>
      <c r="P209">
        <f t="shared" si="56"/>
        <v>0.16693333333333271</v>
      </c>
      <c r="Q209">
        <f t="shared" ca="1" si="57"/>
        <v>4.5671719175722214E-3</v>
      </c>
      <c r="R209" s="14">
        <f t="shared" si="58"/>
        <v>367.58499999999998</v>
      </c>
      <c r="S209">
        <f t="shared" ca="1" si="59"/>
        <v>738.95817919174681</v>
      </c>
      <c r="T209">
        <f t="shared" ca="1" si="60"/>
        <v>0.95747347369401481</v>
      </c>
      <c r="U209">
        <f t="shared" si="61"/>
        <v>1.0135697443210776</v>
      </c>
      <c r="V209">
        <f t="shared" si="62"/>
        <v>1.8973242681422715</v>
      </c>
      <c r="W209">
        <f t="shared" ca="1" si="63"/>
        <v>1.0222351504370653</v>
      </c>
      <c r="X209" s="14">
        <f t="shared" ca="1" si="64"/>
        <v>3.8520051488618854E-3</v>
      </c>
      <c r="Y209" s="14">
        <f t="shared" ca="1" si="65"/>
        <v>0.24496152145872771</v>
      </c>
      <c r="Z209">
        <f t="shared" ca="1" si="66"/>
        <v>3.8429090754676428E-3</v>
      </c>
      <c r="AA209">
        <f t="shared" ca="1" si="67"/>
        <v>1.6910306034033448E-5</v>
      </c>
    </row>
    <row r="210" spans="1:27" x14ac:dyDescent="0.2">
      <c r="A210" t="s">
        <v>217</v>
      </c>
      <c r="B210">
        <v>2092.828</v>
      </c>
      <c r="C210">
        <v>103.96</v>
      </c>
      <c r="D210">
        <v>22.81</v>
      </c>
      <c r="E210">
        <v>85.34</v>
      </c>
      <c r="F210">
        <v>22.973600000000001</v>
      </c>
      <c r="G210">
        <v>13.182499999999999</v>
      </c>
      <c r="H210">
        <v>23.51</v>
      </c>
      <c r="I210">
        <v>23.51</v>
      </c>
      <c r="J210">
        <f t="shared" si="51"/>
        <v>34.880466666666663</v>
      </c>
      <c r="L210">
        <f t="shared" si="52"/>
        <v>0.34690789473684208</v>
      </c>
      <c r="M210" s="14">
        <f t="shared" ca="1" si="53"/>
        <v>6.7702630338499197E-3</v>
      </c>
      <c r="N210" s="14">
        <f t="shared" si="54"/>
        <v>2.3486576958875408E-3</v>
      </c>
      <c r="O210" s="14">
        <f t="shared" si="55"/>
        <v>34.880466666666663</v>
      </c>
      <c r="P210">
        <f t="shared" si="56"/>
        <v>0.16693333333333271</v>
      </c>
      <c r="Q210">
        <f t="shared" ca="1" si="57"/>
        <v>4.5594603648687303E-3</v>
      </c>
      <c r="R210" s="14">
        <f t="shared" si="58"/>
        <v>367.79999999999995</v>
      </c>
      <c r="S210">
        <f t="shared" ca="1" si="59"/>
        <v>737.71955149800544</v>
      </c>
      <c r="T210">
        <f t="shared" ca="1" si="60"/>
        <v>0.95691820995893728</v>
      </c>
      <c r="U210">
        <f t="shared" si="61"/>
        <v>1.0136046464362209</v>
      </c>
      <c r="V210">
        <f t="shared" si="62"/>
        <v>1.8974224090752396</v>
      </c>
      <c r="W210">
        <f t="shared" ca="1" si="63"/>
        <v>1.0222558687058132</v>
      </c>
      <c r="X210" s="14">
        <f t="shared" ca="1" si="64"/>
        <v>3.8497712710310532E-3</v>
      </c>
      <c r="Y210" s="14">
        <f t="shared" ca="1" si="65"/>
        <v>0.24608376822490785</v>
      </c>
      <c r="Z210">
        <f t="shared" ca="1" si="66"/>
        <v>3.8407506624297525E-3</v>
      </c>
      <c r="AA210">
        <f t="shared" ca="1" si="67"/>
        <v>1.6982283630781938E-5</v>
      </c>
    </row>
    <row r="211" spans="1:27" x14ac:dyDescent="0.2">
      <c r="A211" t="s">
        <v>218</v>
      </c>
      <c r="B211">
        <v>2102.8429999999998</v>
      </c>
      <c r="C211">
        <v>104.08</v>
      </c>
      <c r="D211">
        <v>22.88</v>
      </c>
      <c r="E211">
        <v>85.69</v>
      </c>
      <c r="F211">
        <v>22.9529</v>
      </c>
      <c r="G211">
        <v>13.0786</v>
      </c>
      <c r="H211">
        <v>23.56</v>
      </c>
      <c r="I211">
        <v>23.51</v>
      </c>
      <c r="J211">
        <f t="shared" si="51"/>
        <v>35.047383333333329</v>
      </c>
      <c r="L211">
        <f t="shared" si="52"/>
        <v>0.3441736842105263</v>
      </c>
      <c r="M211" s="14">
        <f t="shared" ca="1" si="53"/>
        <v>6.7614536845350282E-3</v>
      </c>
      <c r="N211" s="14">
        <f t="shared" si="54"/>
        <v>2.3271144252252581E-3</v>
      </c>
      <c r="O211" s="14">
        <f t="shared" si="55"/>
        <v>35.047383333333329</v>
      </c>
      <c r="P211">
        <f t="shared" si="56"/>
        <v>0.16691666666666549</v>
      </c>
      <c r="Q211">
        <f t="shared" ca="1" si="57"/>
        <v>4.544284054880143E-3</v>
      </c>
      <c r="R211" s="14">
        <f t="shared" si="58"/>
        <v>368.03499999999997</v>
      </c>
      <c r="S211">
        <f t="shared" ca="1" si="59"/>
        <v>735.28184723706613</v>
      </c>
      <c r="T211">
        <f t="shared" ca="1" si="60"/>
        <v>0.95631591326770249</v>
      </c>
      <c r="U211">
        <f t="shared" si="61"/>
        <v>1.0136428048666086</v>
      </c>
      <c r="V211">
        <f t="shared" si="62"/>
        <v>1.8975297180651338</v>
      </c>
      <c r="W211">
        <f t="shared" ca="1" si="63"/>
        <v>1.0222657189080733</v>
      </c>
      <c r="X211" s="14">
        <f t="shared" ca="1" si="64"/>
        <v>3.8469640550026826E-3</v>
      </c>
      <c r="Y211" s="14">
        <f t="shared" ca="1" si="65"/>
        <v>0.24700782924364542</v>
      </c>
      <c r="Z211">
        <f t="shared" ca="1" si="66"/>
        <v>3.8380325141744638E-3</v>
      </c>
      <c r="AA211">
        <f t="shared" ca="1" si="67"/>
        <v>1.7019138256111208E-5</v>
      </c>
    </row>
    <row r="212" spans="1:27" x14ac:dyDescent="0.2">
      <c r="A212" t="s">
        <v>219</v>
      </c>
      <c r="B212">
        <v>2112.8589999999999</v>
      </c>
      <c r="C212">
        <v>104.25</v>
      </c>
      <c r="D212">
        <v>22.93</v>
      </c>
      <c r="E212">
        <v>85.99</v>
      </c>
      <c r="F212">
        <v>22.9678</v>
      </c>
      <c r="G212">
        <v>12.9581</v>
      </c>
      <c r="H212">
        <v>23.58</v>
      </c>
      <c r="I212">
        <v>23.56</v>
      </c>
      <c r="J212">
        <f t="shared" si="51"/>
        <v>35.214316666666669</v>
      </c>
      <c r="L212">
        <f t="shared" si="52"/>
        <v>0.34100263157894739</v>
      </c>
      <c r="M212" s="14">
        <f t="shared" ca="1" si="53"/>
        <v>6.7677935569745769E-3</v>
      </c>
      <c r="N212" s="14">
        <f t="shared" si="54"/>
        <v>2.3078354129113751E-3</v>
      </c>
      <c r="O212" s="14">
        <f t="shared" si="55"/>
        <v>35.214316666666669</v>
      </c>
      <c r="P212">
        <f t="shared" si="56"/>
        <v>0.16693333333333982</v>
      </c>
      <c r="Q212">
        <f t="shared" ca="1" si="57"/>
        <v>4.5378144849429758E-3</v>
      </c>
      <c r="R212" s="14">
        <f t="shared" si="58"/>
        <v>368.27</v>
      </c>
      <c r="S212">
        <f t="shared" ca="1" si="59"/>
        <v>734.24263260887437</v>
      </c>
      <c r="T212">
        <f t="shared" ca="1" si="60"/>
        <v>0.95570938546295892</v>
      </c>
      <c r="U212">
        <f t="shared" si="61"/>
        <v>1.0136809733256951</v>
      </c>
      <c r="V212">
        <f t="shared" si="62"/>
        <v>1.8976370674263174</v>
      </c>
      <c r="W212">
        <f t="shared" ca="1" si="63"/>
        <v>1.0222920982974268</v>
      </c>
      <c r="X212" s="14">
        <f t="shared" ca="1" si="64"/>
        <v>3.8449080572602766E-3</v>
      </c>
      <c r="Y212" s="14">
        <f t="shared" ca="1" si="65"/>
        <v>0.24786484206142639</v>
      </c>
      <c r="Z212">
        <f t="shared" ca="1" si="66"/>
        <v>3.8360550735157387E-3</v>
      </c>
      <c r="AA212">
        <f t="shared" ca="1" si="67"/>
        <v>1.7108645066201487E-5</v>
      </c>
    </row>
    <row r="213" spans="1:27" x14ac:dyDescent="0.2">
      <c r="A213" t="s">
        <v>220</v>
      </c>
      <c r="B213">
        <v>2122.875</v>
      </c>
      <c r="C213">
        <v>104.34</v>
      </c>
      <c r="D213">
        <v>22.91</v>
      </c>
      <c r="E213">
        <v>86.3</v>
      </c>
      <c r="F213">
        <v>22.966899999999999</v>
      </c>
      <c r="G213">
        <v>12.8627</v>
      </c>
      <c r="H213">
        <v>23.61</v>
      </c>
      <c r="I213">
        <v>23.63</v>
      </c>
      <c r="J213">
        <f t="shared" si="51"/>
        <v>35.381250000000001</v>
      </c>
      <c r="L213">
        <f t="shared" si="52"/>
        <v>0.33849210526315793</v>
      </c>
      <c r="M213" s="14">
        <f t="shared" ca="1" si="53"/>
        <v>6.7674104430254589E-3</v>
      </c>
      <c r="N213" s="14">
        <f t="shared" si="54"/>
        <v>2.2907150080395673E-3</v>
      </c>
      <c r="O213" s="14">
        <f t="shared" si="55"/>
        <v>35.381250000000001</v>
      </c>
      <c r="P213">
        <f t="shared" si="56"/>
        <v>0.16693333333333271</v>
      </c>
      <c r="Q213">
        <f t="shared" ca="1" si="57"/>
        <v>4.5290627255325129E-3</v>
      </c>
      <c r="R213" s="14">
        <f t="shared" si="58"/>
        <v>368.46999999999997</v>
      </c>
      <c r="S213">
        <f t="shared" ca="1" si="59"/>
        <v>732.83679303019915</v>
      </c>
      <c r="T213">
        <f t="shared" ca="1" si="60"/>
        <v>0.95519566405163381</v>
      </c>
      <c r="U213">
        <f t="shared" si="61"/>
        <v>1.0137134650161812</v>
      </c>
      <c r="V213">
        <f t="shared" si="62"/>
        <v>1.8977284603730704</v>
      </c>
      <c r="W213">
        <f t="shared" ca="1" si="63"/>
        <v>1.022308396249239</v>
      </c>
      <c r="X213" s="14">
        <f t="shared" ca="1" si="64"/>
        <v>3.84284130807502E-3</v>
      </c>
      <c r="Y213" s="14">
        <f t="shared" ca="1" si="65"/>
        <v>0.24903198477053801</v>
      </c>
      <c r="Z213">
        <f t="shared" ca="1" si="66"/>
        <v>3.8340585725611513E-3</v>
      </c>
      <c r="AA213">
        <f t="shared" ca="1" si="67"/>
        <v>1.7163912509253033E-5</v>
      </c>
    </row>
    <row r="214" spans="1:27" x14ac:dyDescent="0.2">
      <c r="A214" t="s">
        <v>221</v>
      </c>
      <c r="B214">
        <v>2132.875</v>
      </c>
      <c r="C214">
        <v>104.53</v>
      </c>
      <c r="D214">
        <v>22.95</v>
      </c>
      <c r="E214">
        <v>86.54</v>
      </c>
      <c r="F214">
        <v>22.968399999999999</v>
      </c>
      <c r="G214">
        <v>12.7829</v>
      </c>
      <c r="H214">
        <v>23.61</v>
      </c>
      <c r="I214">
        <v>23.65</v>
      </c>
      <c r="J214">
        <f t="shared" si="51"/>
        <v>35.547916666666666</v>
      </c>
      <c r="L214">
        <f t="shared" si="52"/>
        <v>0.33639210526315788</v>
      </c>
      <c r="M214" s="14">
        <f t="shared" ca="1" si="53"/>
        <v>6.7680489783231868E-3</v>
      </c>
      <c r="N214" s="14">
        <f t="shared" si="54"/>
        <v>2.2767182443423017E-3</v>
      </c>
      <c r="O214" s="14">
        <f t="shared" si="55"/>
        <v>35.547916666666666</v>
      </c>
      <c r="P214">
        <f t="shared" si="56"/>
        <v>0.1666666666666643</v>
      </c>
      <c r="Q214">
        <f t="shared" ca="1" si="57"/>
        <v>4.5223836113327445E-3</v>
      </c>
      <c r="R214" s="14">
        <f t="shared" si="58"/>
        <v>368.68499999999995</v>
      </c>
      <c r="S214">
        <f t="shared" ca="1" si="59"/>
        <v>731.7638665435951</v>
      </c>
      <c r="T214">
        <f t="shared" ca="1" si="60"/>
        <v>0.95464246976033584</v>
      </c>
      <c r="U214">
        <f t="shared" si="61"/>
        <v>1.0137484016769647</v>
      </c>
      <c r="V214">
        <f t="shared" si="62"/>
        <v>1.897826740380536</v>
      </c>
      <c r="W214">
        <f t="shared" ca="1" si="63"/>
        <v>1.0223311022248107</v>
      </c>
      <c r="X214" s="14">
        <f t="shared" ca="1" si="64"/>
        <v>3.834480586870628E-3</v>
      </c>
      <c r="Y214" s="14">
        <f t="shared" ca="1" si="65"/>
        <v>0.24927971635586324</v>
      </c>
      <c r="Z214">
        <f t="shared" ca="1" si="66"/>
        <v>3.825770385634988E-3</v>
      </c>
      <c r="AA214">
        <f t="shared" ca="1" si="67"/>
        <v>1.7182800114156322E-5</v>
      </c>
    </row>
    <row r="215" spans="1:27" x14ac:dyDescent="0.2">
      <c r="A215" t="s">
        <v>222</v>
      </c>
      <c r="B215">
        <v>2142.89</v>
      </c>
      <c r="C215">
        <v>104.55</v>
      </c>
      <c r="D215">
        <v>22.91</v>
      </c>
      <c r="E215">
        <v>86.73</v>
      </c>
      <c r="F215">
        <v>22.9619</v>
      </c>
      <c r="G215">
        <v>12.666600000000001</v>
      </c>
      <c r="H215">
        <v>23.58</v>
      </c>
      <c r="I215">
        <v>23.61</v>
      </c>
      <c r="J215">
        <f t="shared" si="51"/>
        <v>35.714833333333331</v>
      </c>
      <c r="L215">
        <f t="shared" si="52"/>
        <v>0.33333157894736842</v>
      </c>
      <c r="M215" s="14">
        <f t="shared" ca="1" si="53"/>
        <v>6.7652824270891731E-3</v>
      </c>
      <c r="N215" s="14">
        <f t="shared" si="54"/>
        <v>2.2550822734465187E-3</v>
      </c>
      <c r="O215" s="14">
        <f t="shared" si="55"/>
        <v>35.714833333333331</v>
      </c>
      <c r="P215">
        <f t="shared" si="56"/>
        <v>0.16691666666666549</v>
      </c>
      <c r="Q215">
        <f t="shared" ca="1" si="57"/>
        <v>4.5101823502678457E-3</v>
      </c>
      <c r="R215" s="14">
        <f t="shared" si="58"/>
        <v>368.78999999999996</v>
      </c>
      <c r="S215">
        <f t="shared" ca="1" si="59"/>
        <v>729.80380859469653</v>
      </c>
      <c r="T215">
        <f t="shared" ca="1" si="60"/>
        <v>0.954377666433876</v>
      </c>
      <c r="U215">
        <f t="shared" si="61"/>
        <v>1.0137654668137523</v>
      </c>
      <c r="V215">
        <f t="shared" si="62"/>
        <v>1.897874749862503</v>
      </c>
      <c r="W215">
        <f t="shared" ca="1" si="63"/>
        <v>1.0223252280136013</v>
      </c>
      <c r="X215" s="14">
        <f t="shared" ca="1" si="64"/>
        <v>3.8391670856163058E-3</v>
      </c>
      <c r="Y215" s="14">
        <f t="shared" ca="1" si="65"/>
        <v>0.2504856735099269</v>
      </c>
      <c r="Z215">
        <f t="shared" ca="1" si="66"/>
        <v>3.8305289277334497E-3</v>
      </c>
      <c r="AA215">
        <f t="shared" ca="1" si="67"/>
        <v>1.7276452158396037E-5</v>
      </c>
    </row>
    <row r="216" spans="1:27" x14ac:dyDescent="0.2">
      <c r="A216" t="s">
        <v>223</v>
      </c>
      <c r="B216">
        <v>2152.9059999999999</v>
      </c>
      <c r="C216">
        <v>104.74</v>
      </c>
      <c r="D216">
        <v>22.98</v>
      </c>
      <c r="E216">
        <v>87.06</v>
      </c>
      <c r="F216">
        <v>22.9695</v>
      </c>
      <c r="G216">
        <v>12.5716</v>
      </c>
      <c r="H216">
        <v>23.63</v>
      </c>
      <c r="I216">
        <v>23.56</v>
      </c>
      <c r="J216">
        <f t="shared" si="51"/>
        <v>35.881766666666664</v>
      </c>
      <c r="L216">
        <f t="shared" si="52"/>
        <v>0.33083157894736842</v>
      </c>
      <c r="M216" s="14">
        <f t="shared" ca="1" si="53"/>
        <v>6.7685172758325625E-3</v>
      </c>
      <c r="N216" s="14">
        <f t="shared" si="54"/>
        <v>2.2392392574962271E-3</v>
      </c>
      <c r="O216" s="14">
        <f t="shared" si="55"/>
        <v>35.881766666666664</v>
      </c>
      <c r="P216">
        <f t="shared" si="56"/>
        <v>0.16693333333333271</v>
      </c>
      <c r="Q216">
        <f t="shared" ca="1" si="57"/>
        <v>4.5038782666643948E-3</v>
      </c>
      <c r="R216" s="14">
        <f t="shared" si="58"/>
        <v>369.04999999999995</v>
      </c>
      <c r="S216">
        <f t="shared" ca="1" si="59"/>
        <v>728.79106620064078</v>
      </c>
      <c r="T216">
        <f t="shared" ca="1" si="60"/>
        <v>0.95370890934938068</v>
      </c>
      <c r="U216">
        <f t="shared" si="61"/>
        <v>1.0138077319441445</v>
      </c>
      <c r="V216">
        <f t="shared" si="62"/>
        <v>1.8979936651262062</v>
      </c>
      <c r="W216">
        <f t="shared" ca="1" si="63"/>
        <v>1.0223560643627732</v>
      </c>
      <c r="X216" s="14">
        <f t="shared" ca="1" si="64"/>
        <v>3.8368599551440838E-3</v>
      </c>
      <c r="Y216" s="14">
        <f t="shared" ca="1" si="65"/>
        <v>0.25136258173160303</v>
      </c>
      <c r="Z216">
        <f t="shared" ca="1" si="66"/>
        <v>3.8282875034773155E-3</v>
      </c>
      <c r="AA216">
        <f t="shared" ca="1" si="67"/>
        <v>1.7339378437371492E-5</v>
      </c>
    </row>
    <row r="217" spans="1:27" x14ac:dyDescent="0.2">
      <c r="A217" t="s">
        <v>224</v>
      </c>
      <c r="B217">
        <v>2162.9209999999998</v>
      </c>
      <c r="C217">
        <v>104.93</v>
      </c>
      <c r="D217">
        <v>22.95</v>
      </c>
      <c r="E217">
        <v>87.34</v>
      </c>
      <c r="F217">
        <v>22.969000000000001</v>
      </c>
      <c r="G217">
        <v>12.484400000000001</v>
      </c>
      <c r="H217">
        <v>23.66</v>
      </c>
      <c r="I217">
        <v>23.61</v>
      </c>
      <c r="J217">
        <f t="shared" si="51"/>
        <v>36.048683333333329</v>
      </c>
      <c r="L217">
        <f t="shared" si="52"/>
        <v>0.32853684210526318</v>
      </c>
      <c r="M217" s="14">
        <f t="shared" ca="1" si="53"/>
        <v>6.7683044093115831E-3</v>
      </c>
      <c r="N217" s="14">
        <f t="shared" si="54"/>
        <v>2.2236373570423558E-3</v>
      </c>
      <c r="O217" s="14">
        <f t="shared" si="55"/>
        <v>36.048683333333329</v>
      </c>
      <c r="P217">
        <f t="shared" si="56"/>
        <v>0.16691666666666549</v>
      </c>
      <c r="Q217">
        <f t="shared" ca="1" si="57"/>
        <v>4.4959708831769692E-3</v>
      </c>
      <c r="R217" s="14">
        <f t="shared" si="58"/>
        <v>369.28499999999997</v>
      </c>
      <c r="S217">
        <f t="shared" ca="1" si="59"/>
        <v>727.52072704618558</v>
      </c>
      <c r="T217">
        <f t="shared" ca="1" si="60"/>
        <v>0.95310653165505788</v>
      </c>
      <c r="U217">
        <f t="shared" si="61"/>
        <v>1.0138459436580032</v>
      </c>
      <c r="V217">
        <f t="shared" si="62"/>
        <v>1.898101188678551</v>
      </c>
      <c r="W217">
        <f t="shared" ca="1" si="63"/>
        <v>1.0223797513356256</v>
      </c>
      <c r="X217" s="14">
        <f t="shared" ca="1" si="64"/>
        <v>3.8340537023343439E-3</v>
      </c>
      <c r="Y217" s="14">
        <f t="shared" ca="1" si="65"/>
        <v>0.2523997126908134</v>
      </c>
      <c r="Z217">
        <f t="shared" ca="1" si="66"/>
        <v>3.8255470729518042E-3</v>
      </c>
      <c r="AA217">
        <f t="shared" ca="1" si="67"/>
        <v>1.7385837739349049E-5</v>
      </c>
    </row>
    <row r="218" spans="1:27" x14ac:dyDescent="0.2">
      <c r="A218" t="s">
        <v>225</v>
      </c>
      <c r="B218">
        <v>2172.9369999999999</v>
      </c>
      <c r="C218">
        <v>104.93</v>
      </c>
      <c r="D218">
        <v>23.03</v>
      </c>
      <c r="E218">
        <v>87.58</v>
      </c>
      <c r="F218">
        <v>22.947800000000001</v>
      </c>
      <c r="G218">
        <v>12.3781</v>
      </c>
      <c r="H218">
        <v>23.66</v>
      </c>
      <c r="I218">
        <v>23.68</v>
      </c>
      <c r="J218">
        <f t="shared" si="51"/>
        <v>36.215616666666662</v>
      </c>
      <c r="L218">
        <f t="shared" si="52"/>
        <v>0.32573947368421052</v>
      </c>
      <c r="M218" s="14">
        <f t="shared" ca="1" si="53"/>
        <v>6.7592850256682022E-3</v>
      </c>
      <c r="N218" s="14">
        <f t="shared" si="54"/>
        <v>2.2017659467427255E-3</v>
      </c>
      <c r="O218" s="14">
        <f t="shared" si="55"/>
        <v>36.215616666666662</v>
      </c>
      <c r="P218">
        <f t="shared" si="56"/>
        <v>0.16693333333333271</v>
      </c>
      <c r="Q218">
        <f t="shared" ca="1" si="57"/>
        <v>4.4805254862054639E-3</v>
      </c>
      <c r="R218" s="14">
        <f t="shared" si="58"/>
        <v>369.40499999999997</v>
      </c>
      <c r="S218">
        <f t="shared" ca="1" si="59"/>
        <v>725.03929632664608</v>
      </c>
      <c r="T218">
        <f t="shared" ca="1" si="60"/>
        <v>0.95280576231969183</v>
      </c>
      <c r="U218">
        <f t="shared" si="61"/>
        <v>1.013865459880041</v>
      </c>
      <c r="V218">
        <f t="shared" si="62"/>
        <v>1.8981561098624082</v>
      </c>
      <c r="W218">
        <f t="shared" ca="1" si="63"/>
        <v>1.0223701967070762</v>
      </c>
      <c r="X218" s="14">
        <f t="shared" ca="1" si="64"/>
        <v>3.8332265103499224E-3</v>
      </c>
      <c r="Y218" s="14">
        <f t="shared" ca="1" si="65"/>
        <v>0.25296993574796572</v>
      </c>
      <c r="Z218">
        <f t="shared" ca="1" si="66"/>
        <v>3.8248051845416733E-3</v>
      </c>
      <c r="AA218">
        <f t="shared" ca="1" si="67"/>
        <v>1.7431622601721754E-5</v>
      </c>
    </row>
    <row r="219" spans="1:27" x14ac:dyDescent="0.2">
      <c r="A219" t="s">
        <v>226</v>
      </c>
      <c r="B219">
        <v>2182.953</v>
      </c>
      <c r="C219">
        <v>105.02</v>
      </c>
      <c r="D219">
        <v>23.03</v>
      </c>
      <c r="E219">
        <v>87.85</v>
      </c>
      <c r="F219">
        <v>22.9481</v>
      </c>
      <c r="G219">
        <v>12.2806</v>
      </c>
      <c r="H219">
        <v>23.63</v>
      </c>
      <c r="I219">
        <v>23.65</v>
      </c>
      <c r="J219">
        <f t="shared" si="51"/>
        <v>36.382550000000002</v>
      </c>
      <c r="L219">
        <f t="shared" si="52"/>
        <v>0.32317368421052634</v>
      </c>
      <c r="M219" s="14">
        <f t="shared" ca="1" si="53"/>
        <v>6.7594125745800574E-3</v>
      </c>
      <c r="N219" s="14">
        <f t="shared" si="54"/>
        <v>2.1844642648259963E-3</v>
      </c>
      <c r="O219" s="14">
        <f t="shared" si="55"/>
        <v>36.382550000000002</v>
      </c>
      <c r="P219">
        <f t="shared" si="56"/>
        <v>0.16693333333333982</v>
      </c>
      <c r="Q219">
        <f t="shared" ca="1" si="57"/>
        <v>4.4719384197030266E-3</v>
      </c>
      <c r="R219" s="14">
        <f t="shared" si="58"/>
        <v>369.58499999999998</v>
      </c>
      <c r="S219">
        <f t="shared" ca="1" si="59"/>
        <v>723.65966014849914</v>
      </c>
      <c r="T219">
        <f t="shared" ca="1" si="60"/>
        <v>0.95234662954013927</v>
      </c>
      <c r="U219">
        <f t="shared" si="61"/>
        <v>1.0138947391009452</v>
      </c>
      <c r="V219">
        <f t="shared" si="62"/>
        <v>1.8982385113311573</v>
      </c>
      <c r="W219">
        <f t="shared" ca="1" si="63"/>
        <v>1.0223835448295269</v>
      </c>
      <c r="X219" s="14">
        <f t="shared" ca="1" si="64"/>
        <v>3.831379376325553E-3</v>
      </c>
      <c r="Y219" s="14">
        <f t="shared" ca="1" si="65"/>
        <v>0.25390896478193609</v>
      </c>
      <c r="Z219">
        <f t="shared" ca="1" si="66"/>
        <v>3.8230281080401138E-3</v>
      </c>
      <c r="AA219">
        <f t="shared" ca="1" si="67"/>
        <v>1.7490155981020387E-5</v>
      </c>
    </row>
    <row r="220" spans="1:27" x14ac:dyDescent="0.2">
      <c r="A220" t="s">
        <v>227</v>
      </c>
      <c r="B220">
        <v>2192.953</v>
      </c>
      <c r="C220">
        <v>105.11</v>
      </c>
      <c r="D220">
        <v>23</v>
      </c>
      <c r="E220">
        <v>88.14</v>
      </c>
      <c r="F220">
        <v>22.950299999999999</v>
      </c>
      <c r="G220">
        <v>12.1958</v>
      </c>
      <c r="H220">
        <v>23.63</v>
      </c>
      <c r="I220">
        <v>23.46</v>
      </c>
      <c r="J220">
        <f t="shared" si="51"/>
        <v>36.549216666666666</v>
      </c>
      <c r="L220">
        <f t="shared" si="52"/>
        <v>0.32094210526315792</v>
      </c>
      <c r="M220" s="14">
        <f t="shared" ca="1" si="53"/>
        <v>6.76034800681319E-3</v>
      </c>
      <c r="N220" s="14">
        <f t="shared" si="54"/>
        <v>2.1696803216182188E-3</v>
      </c>
      <c r="O220" s="14">
        <f t="shared" si="55"/>
        <v>36.549216666666666</v>
      </c>
      <c r="P220">
        <f t="shared" si="56"/>
        <v>0.1666666666666643</v>
      </c>
      <c r="Q220">
        <f t="shared" ca="1" si="57"/>
        <v>4.4650141642157042E-3</v>
      </c>
      <c r="R220" s="14">
        <f t="shared" si="58"/>
        <v>369.77499999999998</v>
      </c>
      <c r="S220">
        <f t="shared" ca="1" si="59"/>
        <v>722.54715100140174</v>
      </c>
      <c r="T220">
        <f t="shared" ca="1" si="60"/>
        <v>0.95186125028511359</v>
      </c>
      <c r="U220">
        <f t="shared" si="61"/>
        <v>1.0139256513061499</v>
      </c>
      <c r="V220">
        <f t="shared" si="62"/>
        <v>1.8983255162897301</v>
      </c>
      <c r="W220">
        <f t="shared" ca="1" si="63"/>
        <v>1.0224017016246756</v>
      </c>
      <c r="X220" s="14">
        <f t="shared" ca="1" si="64"/>
        <v>3.8233093553118186E-3</v>
      </c>
      <c r="Y220" s="14">
        <f t="shared" ca="1" si="65"/>
        <v>0.25462952351474155</v>
      </c>
      <c r="Z220">
        <f t="shared" ca="1" si="66"/>
        <v>3.8150319555515138E-3</v>
      </c>
      <c r="AA220">
        <f t="shared" ca="1" si="67"/>
        <v>1.7513543916336514E-5</v>
      </c>
    </row>
    <row r="221" spans="1:27" x14ac:dyDescent="0.2">
      <c r="A221" t="s">
        <v>228</v>
      </c>
      <c r="B221">
        <v>2202.9679999999998</v>
      </c>
      <c r="C221">
        <v>105.21</v>
      </c>
      <c r="D221">
        <v>22.93</v>
      </c>
      <c r="E221">
        <v>88.32</v>
      </c>
      <c r="F221">
        <v>22.944500000000001</v>
      </c>
      <c r="G221">
        <v>12.1022</v>
      </c>
      <c r="H221">
        <v>23.56</v>
      </c>
      <c r="I221">
        <v>23.63</v>
      </c>
      <c r="J221">
        <f t="shared" si="51"/>
        <v>36.716133333333332</v>
      </c>
      <c r="L221">
        <f t="shared" si="52"/>
        <v>0.31847894736842103</v>
      </c>
      <c r="M221" s="14">
        <f t="shared" ca="1" si="53"/>
        <v>6.7578821464782789E-3</v>
      </c>
      <c r="N221" s="14">
        <f t="shared" si="54"/>
        <v>2.1522431924502479E-3</v>
      </c>
      <c r="O221" s="14">
        <f t="shared" si="55"/>
        <v>36.716133333333332</v>
      </c>
      <c r="P221">
        <f t="shared" si="56"/>
        <v>0.16691666666666549</v>
      </c>
      <c r="Q221">
        <f t="shared" ca="1" si="57"/>
        <v>4.4550626694642636E-3</v>
      </c>
      <c r="R221" s="14">
        <f t="shared" si="58"/>
        <v>369.91499999999996</v>
      </c>
      <c r="S221">
        <f t="shared" ca="1" si="59"/>
        <v>720.94821702914351</v>
      </c>
      <c r="T221">
        <f t="shared" ca="1" si="60"/>
        <v>0.95150669479124261</v>
      </c>
      <c r="U221">
        <f t="shared" si="61"/>
        <v>1.0139484328992026</v>
      </c>
      <c r="V221">
        <f t="shared" si="62"/>
        <v>1.8983896420457795</v>
      </c>
      <c r="W221">
        <f t="shared" ca="1" si="63"/>
        <v>1.0224058777255782</v>
      </c>
      <c r="X221" s="14">
        <f t="shared" ca="1" si="64"/>
        <v>3.8276180519142482E-3</v>
      </c>
      <c r="Y221" s="14">
        <f t="shared" ca="1" si="65"/>
        <v>0.25589586549341414</v>
      </c>
      <c r="Z221">
        <f t="shared" ca="1" si="66"/>
        <v>3.8193977790450385E-3</v>
      </c>
      <c r="AA221">
        <f t="shared" ca="1" si="67"/>
        <v>1.7590767192097976E-5</v>
      </c>
    </row>
    <row r="222" spans="1:27" x14ac:dyDescent="0.2">
      <c r="A222" t="s">
        <v>229</v>
      </c>
      <c r="B222">
        <v>2212.9839999999999</v>
      </c>
      <c r="C222">
        <v>105.38</v>
      </c>
      <c r="D222">
        <v>23</v>
      </c>
      <c r="E222">
        <v>88.62</v>
      </c>
      <c r="F222">
        <v>22.932099999999998</v>
      </c>
      <c r="G222">
        <v>12.0106</v>
      </c>
      <c r="H222">
        <v>23.68</v>
      </c>
      <c r="I222">
        <v>23.65</v>
      </c>
      <c r="J222">
        <f t="shared" si="51"/>
        <v>36.883066666666664</v>
      </c>
      <c r="L222">
        <f t="shared" si="52"/>
        <v>0.31606842105263161</v>
      </c>
      <c r="M222" s="14">
        <f t="shared" ca="1" si="53"/>
        <v>6.7526133237219106E-3</v>
      </c>
      <c r="N222" s="14">
        <f t="shared" si="54"/>
        <v>2.1342878312077471E-3</v>
      </c>
      <c r="O222" s="14">
        <f t="shared" si="55"/>
        <v>36.883066666666664</v>
      </c>
      <c r="P222">
        <f t="shared" si="56"/>
        <v>0.16693333333333271</v>
      </c>
      <c r="Q222">
        <f t="shared" ca="1" si="57"/>
        <v>4.4434505774648293E-3</v>
      </c>
      <c r="R222" s="14">
        <f t="shared" si="58"/>
        <v>370.15</v>
      </c>
      <c r="S222">
        <f t="shared" ca="1" si="59"/>
        <v>719.08240608351332</v>
      </c>
      <c r="T222">
        <f t="shared" ca="1" si="60"/>
        <v>0.95090924100310315</v>
      </c>
      <c r="U222">
        <f t="shared" si="61"/>
        <v>1.013986681397739</v>
      </c>
      <c r="V222">
        <f t="shared" si="62"/>
        <v>1.8984973138180283</v>
      </c>
      <c r="W222">
        <f t="shared" ca="1" si="63"/>
        <v>1.0224225603831392</v>
      </c>
      <c r="X222" s="14">
        <f t="shared" ca="1" si="64"/>
        <v>3.82559662808463E-3</v>
      </c>
      <c r="Y222" s="14">
        <f t="shared" ca="1" si="65"/>
        <v>0.25666451277183766</v>
      </c>
      <c r="Z222">
        <f t="shared" ca="1" si="66"/>
        <v>3.8174490929393143E-3</v>
      </c>
      <c r="AA222">
        <f t="shared" ca="1" si="67"/>
        <v>1.7630222462296704E-5</v>
      </c>
    </row>
    <row r="223" spans="1:27" x14ac:dyDescent="0.2">
      <c r="A223" t="s">
        <v>230</v>
      </c>
      <c r="B223">
        <v>2223</v>
      </c>
      <c r="C223">
        <v>105.51</v>
      </c>
      <c r="D223">
        <v>23.05</v>
      </c>
      <c r="E223">
        <v>88.8</v>
      </c>
      <c r="F223">
        <v>22.933599999999998</v>
      </c>
      <c r="G223">
        <v>11.915699999999999</v>
      </c>
      <c r="H223">
        <v>23.58</v>
      </c>
      <c r="I223">
        <v>23.68</v>
      </c>
      <c r="J223">
        <f t="shared" si="51"/>
        <v>37.049999999999997</v>
      </c>
      <c r="L223">
        <f t="shared" si="52"/>
        <v>0.31357105263157892</v>
      </c>
      <c r="M223" s="14">
        <f t="shared" ca="1" si="53"/>
        <v>6.7532504628455689E-3</v>
      </c>
      <c r="N223" s="14">
        <f t="shared" si="54"/>
        <v>2.1176238563191826E-3</v>
      </c>
      <c r="O223" s="14">
        <f t="shared" si="55"/>
        <v>37.049999999999997</v>
      </c>
      <c r="P223">
        <f t="shared" si="56"/>
        <v>0.16693333333333271</v>
      </c>
      <c r="Q223">
        <f t="shared" ca="1" si="57"/>
        <v>4.4354371595823755E-3</v>
      </c>
      <c r="R223" s="14">
        <f t="shared" si="58"/>
        <v>370.30499999999995</v>
      </c>
      <c r="S223">
        <f t="shared" ca="1" si="59"/>
        <v>717.79478353857269</v>
      </c>
      <c r="T223">
        <f t="shared" ca="1" si="60"/>
        <v>0.95051579335874181</v>
      </c>
      <c r="U223">
        <f t="shared" si="61"/>
        <v>1.0140119145938995</v>
      </c>
      <c r="V223">
        <f t="shared" si="62"/>
        <v>1.8985683533898512</v>
      </c>
      <c r="W223">
        <f t="shared" ca="1" si="63"/>
        <v>1.022432895218532</v>
      </c>
      <c r="X223" s="14">
        <f t="shared" ca="1" si="64"/>
        <v>3.8240137514895843E-3</v>
      </c>
      <c r="Y223" s="14">
        <f t="shared" ca="1" si="65"/>
        <v>0.25706918242238164</v>
      </c>
      <c r="Z223">
        <f t="shared" ca="1" si="66"/>
        <v>3.81593304064859E-3</v>
      </c>
      <c r="AA223">
        <f t="shared" ca="1" si="67"/>
        <v>1.7689240731953739E-5</v>
      </c>
    </row>
    <row r="224" spans="1:27" x14ac:dyDescent="0.2">
      <c r="A224" t="s">
        <v>231</v>
      </c>
      <c r="B224">
        <v>2233.0149999999999</v>
      </c>
      <c r="C224">
        <v>105.53</v>
      </c>
      <c r="D224">
        <v>23.05</v>
      </c>
      <c r="E224">
        <v>89.06</v>
      </c>
      <c r="F224">
        <v>22.939299999999999</v>
      </c>
      <c r="G224">
        <v>11.834899999999999</v>
      </c>
      <c r="H224">
        <v>23.61</v>
      </c>
      <c r="I224">
        <v>23.73</v>
      </c>
      <c r="J224">
        <f t="shared" si="51"/>
        <v>37.216916666666663</v>
      </c>
      <c r="L224">
        <f t="shared" si="52"/>
        <v>0.31144473684210522</v>
      </c>
      <c r="M224" s="14">
        <f t="shared" ca="1" si="53"/>
        <v>6.7556721398299982E-3</v>
      </c>
      <c r="N224" s="14">
        <f t="shared" si="54"/>
        <v>2.1040185317808958E-3</v>
      </c>
      <c r="O224" s="14">
        <f t="shared" si="55"/>
        <v>37.216916666666663</v>
      </c>
      <c r="P224">
        <f t="shared" si="56"/>
        <v>0.16691666666666549</v>
      </c>
      <c r="Q224">
        <f t="shared" ca="1" si="57"/>
        <v>4.4298453358054468E-3</v>
      </c>
      <c r="R224" s="14">
        <f t="shared" si="58"/>
        <v>370.44499999999999</v>
      </c>
      <c r="S224">
        <f t="shared" ca="1" si="59"/>
        <v>716.89625123603605</v>
      </c>
      <c r="T224">
        <f t="shared" ca="1" si="60"/>
        <v>0.95015976428429405</v>
      </c>
      <c r="U224">
        <f t="shared" si="61"/>
        <v>1.0140347095987958</v>
      </c>
      <c r="V224">
        <f t="shared" si="62"/>
        <v>1.8986325332042413</v>
      </c>
      <c r="W224">
        <f t="shared" ca="1" si="63"/>
        <v>1.0224453580704191</v>
      </c>
      <c r="X224" s="14">
        <f t="shared" ca="1" si="64"/>
        <v>3.8221997657883673E-3</v>
      </c>
      <c r="Y224" s="14">
        <f t="shared" ca="1" si="65"/>
        <v>0.25796644684186004</v>
      </c>
      <c r="Z224">
        <f t="shared" ca="1" si="66"/>
        <v>3.8141746715958801E-3</v>
      </c>
      <c r="AA224">
        <f t="shared" ca="1" si="67"/>
        <v>1.7742219372858479E-5</v>
      </c>
    </row>
    <row r="225" spans="1:27" x14ac:dyDescent="0.2">
      <c r="A225" t="s">
        <v>232</v>
      </c>
      <c r="B225">
        <v>2243.0149999999999</v>
      </c>
      <c r="C225">
        <v>105.64</v>
      </c>
      <c r="D225">
        <v>23.03</v>
      </c>
      <c r="E225">
        <v>89.3</v>
      </c>
      <c r="F225">
        <v>22.9117</v>
      </c>
      <c r="G225">
        <v>11.7525</v>
      </c>
      <c r="H225">
        <v>23.63</v>
      </c>
      <c r="I225">
        <v>23.68</v>
      </c>
      <c r="J225">
        <f t="shared" si="51"/>
        <v>37.383583333333334</v>
      </c>
      <c r="L225">
        <f t="shared" si="52"/>
        <v>0.30927631578947368</v>
      </c>
      <c r="M225" s="14">
        <f t="shared" ca="1" si="53"/>
        <v>6.7439541971199947E-3</v>
      </c>
      <c r="N225" s="14">
        <f t="shared" si="54"/>
        <v>2.0857453079382296E-3</v>
      </c>
      <c r="O225" s="14">
        <f t="shared" si="55"/>
        <v>37.383583333333334</v>
      </c>
      <c r="P225">
        <f t="shared" si="56"/>
        <v>0.1666666666666714</v>
      </c>
      <c r="Q225">
        <f t="shared" ca="1" si="57"/>
        <v>4.4148497525291121E-3</v>
      </c>
      <c r="R225" s="14">
        <f t="shared" si="58"/>
        <v>370.62</v>
      </c>
      <c r="S225">
        <f t="shared" ca="1" si="59"/>
        <v>714.48657962184586</v>
      </c>
      <c r="T225">
        <f t="shared" ca="1" si="60"/>
        <v>0.94971967645753097</v>
      </c>
      <c r="U225">
        <f t="shared" si="61"/>
        <v>1.0140632083330214</v>
      </c>
      <c r="V225">
        <f t="shared" si="62"/>
        <v>1.8987127780414255</v>
      </c>
      <c r="W225">
        <f t="shared" ca="1" si="63"/>
        <v>1.0224457399712814</v>
      </c>
      <c r="X225" s="14">
        <f t="shared" ca="1" si="64"/>
        <v>3.8147073671045248E-3</v>
      </c>
      <c r="Y225" s="14">
        <f t="shared" ca="1" si="65"/>
        <v>0.25847495503450152</v>
      </c>
      <c r="Z225">
        <f t="shared" ca="1" si="66"/>
        <v>3.8067674198202228E-3</v>
      </c>
      <c r="AA225">
        <f t="shared" ca="1" si="67"/>
        <v>1.7732717834054096E-5</v>
      </c>
    </row>
    <row r="226" spans="1:27" x14ac:dyDescent="0.2">
      <c r="A226" t="s">
        <v>233</v>
      </c>
      <c r="B226">
        <v>2253.0309999999999</v>
      </c>
      <c r="C226">
        <v>105.83</v>
      </c>
      <c r="D226">
        <v>23.05</v>
      </c>
      <c r="E226">
        <v>89.49</v>
      </c>
      <c r="F226">
        <v>22.936900000000001</v>
      </c>
      <c r="G226">
        <v>11.653600000000001</v>
      </c>
      <c r="H226">
        <v>23.68</v>
      </c>
      <c r="I226">
        <v>23.73</v>
      </c>
      <c r="J226">
        <f t="shared" si="51"/>
        <v>37.550516666666667</v>
      </c>
      <c r="L226">
        <f t="shared" si="52"/>
        <v>0.30667368421052632</v>
      </c>
      <c r="M226" s="14">
        <f t="shared" ca="1" si="53"/>
        <v>6.7546523805371364E-3</v>
      </c>
      <c r="N226" s="14">
        <f t="shared" si="54"/>
        <v>2.071474131100726E-3</v>
      </c>
      <c r="O226" s="14">
        <f t="shared" si="55"/>
        <v>37.550516666666667</v>
      </c>
      <c r="P226">
        <f t="shared" si="56"/>
        <v>0.16693333333333271</v>
      </c>
      <c r="Q226">
        <f t="shared" ca="1" si="57"/>
        <v>4.4130632558189312E-3</v>
      </c>
      <c r="R226" s="14">
        <f t="shared" si="58"/>
        <v>370.80999999999995</v>
      </c>
      <c r="S226">
        <f t="shared" ca="1" si="59"/>
        <v>714.19949603715554</v>
      </c>
      <c r="T226">
        <f t="shared" ca="1" si="60"/>
        <v>0.94923406722331527</v>
      </c>
      <c r="U226">
        <f t="shared" si="61"/>
        <v>1.0140941560762238</v>
      </c>
      <c r="V226">
        <f t="shared" si="62"/>
        <v>1.8987999262485744</v>
      </c>
      <c r="W226">
        <f t="shared" ca="1" si="63"/>
        <v>1.0224736802609031</v>
      </c>
      <c r="X226" s="14">
        <f t="shared" ca="1" si="64"/>
        <v>3.8188572476189906E-3</v>
      </c>
      <c r="Y226" s="14">
        <f t="shared" ca="1" si="65"/>
        <v>0.25942700725874496</v>
      </c>
      <c r="Z226">
        <f t="shared" ca="1" si="66"/>
        <v>3.8109629364814854E-3</v>
      </c>
      <c r="AA226">
        <f t="shared" ca="1" si="67"/>
        <v>1.7847418733538403E-5</v>
      </c>
    </row>
    <row r="227" spans="1:27" x14ac:dyDescent="0.2">
      <c r="A227" t="s">
        <v>234</v>
      </c>
      <c r="B227">
        <v>2263.0459999999998</v>
      </c>
      <c r="C227">
        <v>105.85</v>
      </c>
      <c r="D227">
        <v>23.05</v>
      </c>
      <c r="E227">
        <v>89.69</v>
      </c>
      <c r="F227">
        <v>22.929500000000001</v>
      </c>
      <c r="G227">
        <v>11.587</v>
      </c>
      <c r="H227">
        <v>23.68</v>
      </c>
      <c r="I227">
        <v>23.73</v>
      </c>
      <c r="J227">
        <f t="shared" si="51"/>
        <v>37.717433333333332</v>
      </c>
      <c r="L227">
        <f t="shared" si="52"/>
        <v>0.30492105263157893</v>
      </c>
      <c r="M227" s="14">
        <f t="shared" ca="1" si="53"/>
        <v>6.7515090916344675E-3</v>
      </c>
      <c r="N227" s="14">
        <f t="shared" si="54"/>
        <v>2.0586772590728574E-3</v>
      </c>
      <c r="O227" s="14">
        <f t="shared" si="55"/>
        <v>37.717433333333332</v>
      </c>
      <c r="P227">
        <f t="shared" si="56"/>
        <v>0.16691666666666549</v>
      </c>
      <c r="Q227">
        <f t="shared" ca="1" si="57"/>
        <v>4.4050931753536627E-3</v>
      </c>
      <c r="R227" s="14">
        <f t="shared" si="58"/>
        <v>370.91999999999996</v>
      </c>
      <c r="S227">
        <f t="shared" ca="1" si="59"/>
        <v>712.91871286327819</v>
      </c>
      <c r="T227">
        <f t="shared" ca="1" si="60"/>
        <v>0.94895710871528427</v>
      </c>
      <c r="U227">
        <f t="shared" si="61"/>
        <v>1.0141120761686062</v>
      </c>
      <c r="V227">
        <f t="shared" si="62"/>
        <v>1.8988503924815272</v>
      </c>
      <c r="W227">
        <f t="shared" ca="1" si="63"/>
        <v>1.0224766890735442</v>
      </c>
      <c r="X227" s="14">
        <f t="shared" ca="1" si="64"/>
        <v>3.8173618532530412E-3</v>
      </c>
      <c r="Y227" s="14">
        <f t="shared" ca="1" si="65"/>
        <v>0.26010681622042225</v>
      </c>
      <c r="Z227">
        <f t="shared" ca="1" si="66"/>
        <v>3.8095192825380801E-3</v>
      </c>
      <c r="AA227">
        <f t="shared" ca="1" si="67"/>
        <v>1.7877433355851968E-5</v>
      </c>
    </row>
    <row r="228" spans="1:27" x14ac:dyDescent="0.2">
      <c r="A228" t="s">
        <v>235</v>
      </c>
      <c r="B228">
        <v>2273.0619999999999</v>
      </c>
      <c r="C228">
        <v>105.93</v>
      </c>
      <c r="D228">
        <v>23.05</v>
      </c>
      <c r="E228">
        <v>89.91</v>
      </c>
      <c r="F228">
        <v>22.931100000000001</v>
      </c>
      <c r="G228">
        <v>11.5192</v>
      </c>
      <c r="H228">
        <v>23.71</v>
      </c>
      <c r="I228">
        <v>23.7</v>
      </c>
      <c r="J228">
        <f t="shared" si="51"/>
        <v>37.884366666666665</v>
      </c>
      <c r="L228">
        <f t="shared" si="52"/>
        <v>0.30313684210526315</v>
      </c>
      <c r="M228" s="14">
        <f t="shared" ca="1" si="53"/>
        <v>6.7521885977016236E-3</v>
      </c>
      <c r="N228" s="14">
        <f t="shared" si="54"/>
        <v>2.0468371288064353E-3</v>
      </c>
      <c r="O228" s="14">
        <f t="shared" si="55"/>
        <v>37.884366666666665</v>
      </c>
      <c r="P228">
        <f t="shared" si="56"/>
        <v>0.16693333333333271</v>
      </c>
      <c r="Q228">
        <f t="shared" ca="1" si="57"/>
        <v>4.3995128632540294E-3</v>
      </c>
      <c r="R228" s="14">
        <f t="shared" si="58"/>
        <v>371.07</v>
      </c>
      <c r="S228">
        <f t="shared" ca="1" si="59"/>
        <v>712.02194343141537</v>
      </c>
      <c r="T228">
        <f t="shared" ca="1" si="60"/>
        <v>0.94857668759058589</v>
      </c>
      <c r="U228">
        <f t="shared" si="61"/>
        <v>1.0141365161763602</v>
      </c>
      <c r="V228">
        <f t="shared" si="62"/>
        <v>1.8989192242594057</v>
      </c>
      <c r="W228">
        <f t="shared" ca="1" si="63"/>
        <v>1.02249083572977</v>
      </c>
      <c r="X228" s="14">
        <f t="shared" ca="1" si="64"/>
        <v>3.8162125480010883E-3</v>
      </c>
      <c r="Y228" s="14">
        <f t="shared" ca="1" si="65"/>
        <v>0.26089055202432659</v>
      </c>
      <c r="Z228">
        <f t="shared" ca="1" si="66"/>
        <v>3.8084173379916964E-3</v>
      </c>
      <c r="AA228">
        <f t="shared" ca="1" si="67"/>
        <v>1.7919942115485132E-5</v>
      </c>
    </row>
    <row r="229" spans="1:27" x14ac:dyDescent="0.2">
      <c r="A229" t="s">
        <v>236</v>
      </c>
      <c r="B229">
        <v>2283.078</v>
      </c>
      <c r="C229">
        <v>105.85</v>
      </c>
      <c r="D229">
        <v>23.08</v>
      </c>
      <c r="E229">
        <v>90.04</v>
      </c>
      <c r="F229">
        <v>22.927399999999999</v>
      </c>
      <c r="G229">
        <v>11.423400000000001</v>
      </c>
      <c r="H229">
        <v>23.71</v>
      </c>
      <c r="I229">
        <v>23.8</v>
      </c>
      <c r="J229">
        <f t="shared" si="51"/>
        <v>38.051299999999998</v>
      </c>
      <c r="L229">
        <f t="shared" si="52"/>
        <v>0.30061578947368423</v>
      </c>
      <c r="M229" s="14">
        <f t="shared" ca="1" si="53"/>
        <v>6.7506173436953426E-3</v>
      </c>
      <c r="N229" s="14">
        <f t="shared" si="54"/>
        <v>2.0293421622097204E-3</v>
      </c>
      <c r="O229" s="14">
        <f t="shared" si="55"/>
        <v>38.051299999999998</v>
      </c>
      <c r="P229">
        <f t="shared" si="56"/>
        <v>0.16693333333333271</v>
      </c>
      <c r="Q229">
        <f t="shared" ca="1" si="57"/>
        <v>4.3899797529525315E-3</v>
      </c>
      <c r="R229" s="14">
        <f t="shared" si="58"/>
        <v>371.09499999999997</v>
      </c>
      <c r="S229">
        <f t="shared" ca="1" si="59"/>
        <v>710.48991294077484</v>
      </c>
      <c r="T229">
        <f t="shared" ca="1" si="60"/>
        <v>0.94851821920983737</v>
      </c>
      <c r="U229">
        <f t="shared" si="61"/>
        <v>1.0141405899055649</v>
      </c>
      <c r="V229">
        <f t="shared" si="62"/>
        <v>1.8989306978136817</v>
      </c>
      <c r="W229">
        <f t="shared" ca="1" si="63"/>
        <v>1.0224768572212271</v>
      </c>
      <c r="X229" s="14">
        <f t="shared" ca="1" si="64"/>
        <v>3.8159773242482879E-3</v>
      </c>
      <c r="Y229" s="14">
        <f t="shared" ca="1" si="65"/>
        <v>0.26126107967549644</v>
      </c>
      <c r="Z229">
        <f t="shared" ca="1" si="66"/>
        <v>3.8082490838182988E-3</v>
      </c>
      <c r="AA229">
        <f t="shared" ca="1" si="67"/>
        <v>1.7979791884346692E-5</v>
      </c>
    </row>
    <row r="230" spans="1:27" x14ac:dyDescent="0.2">
      <c r="A230" t="s">
        <v>237</v>
      </c>
      <c r="B230">
        <v>2293.0929999999998</v>
      </c>
      <c r="C230">
        <v>106.04</v>
      </c>
      <c r="D230">
        <v>23.08</v>
      </c>
      <c r="E230">
        <v>90.27</v>
      </c>
      <c r="F230">
        <v>22.914999999999999</v>
      </c>
      <c r="G230">
        <v>11.3415</v>
      </c>
      <c r="H230">
        <v>23.68</v>
      </c>
      <c r="I230">
        <v>23.68</v>
      </c>
      <c r="J230">
        <f t="shared" si="51"/>
        <v>38.218216666666663</v>
      </c>
      <c r="L230">
        <f t="shared" si="52"/>
        <v>0.29846052631578945</v>
      </c>
      <c r="M230" s="14">
        <f t="shared" ca="1" si="53"/>
        <v>6.7453541849854031E-3</v>
      </c>
      <c r="N230" s="14">
        <f t="shared" si="54"/>
        <v>2.0132219602371566E-3</v>
      </c>
      <c r="O230" s="14">
        <f t="shared" si="55"/>
        <v>38.218216666666663</v>
      </c>
      <c r="P230">
        <f t="shared" si="56"/>
        <v>0.16691666666666549</v>
      </c>
      <c r="Q230">
        <f t="shared" ca="1" si="57"/>
        <v>4.3792880726112801E-3</v>
      </c>
      <c r="R230" s="14">
        <f t="shared" si="58"/>
        <v>371.30499999999995</v>
      </c>
      <c r="S230">
        <f t="shared" ca="1" si="59"/>
        <v>708.77163748640726</v>
      </c>
      <c r="T230">
        <f t="shared" ca="1" si="60"/>
        <v>0.94798785597801138</v>
      </c>
      <c r="U230">
        <f t="shared" si="61"/>
        <v>1.0141748136804423</v>
      </c>
      <c r="V230">
        <f t="shared" si="62"/>
        <v>1.8990270936156359</v>
      </c>
      <c r="W230">
        <f t="shared" ca="1" si="63"/>
        <v>1.0224912003810789</v>
      </c>
      <c r="X230" s="14">
        <f t="shared" ca="1" si="64"/>
        <v>3.81346284834392E-3</v>
      </c>
      <c r="Y230" s="14">
        <f t="shared" ca="1" si="65"/>
        <v>0.26198941188162039</v>
      </c>
      <c r="Z230">
        <f t="shared" ca="1" si="66"/>
        <v>3.8058009263427159E-3</v>
      </c>
      <c r="AA230">
        <f t="shared" ca="1" si="67"/>
        <v>1.8009553204523091E-5</v>
      </c>
    </row>
    <row r="231" spans="1:27" x14ac:dyDescent="0.2">
      <c r="A231" t="s">
        <v>238</v>
      </c>
      <c r="B231">
        <v>2303.1089999999999</v>
      </c>
      <c r="C231">
        <v>106.04</v>
      </c>
      <c r="D231">
        <v>23.15</v>
      </c>
      <c r="E231">
        <v>90.49</v>
      </c>
      <c r="F231">
        <v>22.921700000000001</v>
      </c>
      <c r="G231">
        <v>11.260400000000001</v>
      </c>
      <c r="H231">
        <v>23.73</v>
      </c>
      <c r="I231">
        <v>23.7</v>
      </c>
      <c r="J231">
        <f t="shared" si="51"/>
        <v>38.385149999999996</v>
      </c>
      <c r="L231">
        <f t="shared" si="52"/>
        <v>0.29632631578947372</v>
      </c>
      <c r="M231" s="14">
        <f t="shared" ca="1" si="53"/>
        <v>6.748197478682133E-3</v>
      </c>
      <c r="N231" s="14">
        <f t="shared" si="54"/>
        <v>1.999668497077692E-3</v>
      </c>
      <c r="O231" s="14">
        <f t="shared" si="55"/>
        <v>38.385149999999996</v>
      </c>
      <c r="P231">
        <f t="shared" si="56"/>
        <v>0.16693333333333271</v>
      </c>
      <c r="Q231">
        <f t="shared" ca="1" si="57"/>
        <v>4.3739329878799121E-3</v>
      </c>
      <c r="R231" s="14">
        <f t="shared" si="58"/>
        <v>371.41499999999996</v>
      </c>
      <c r="S231">
        <f t="shared" ca="1" si="59"/>
        <v>707.91099199321684</v>
      </c>
      <c r="T231">
        <f t="shared" ca="1" si="60"/>
        <v>0.94771014633814576</v>
      </c>
      <c r="U231">
        <f t="shared" si="61"/>
        <v>1.014192743592589</v>
      </c>
      <c r="V231">
        <f t="shared" si="62"/>
        <v>1.8990775994527449</v>
      </c>
      <c r="W231">
        <f t="shared" ca="1" si="63"/>
        <v>1.0224991817513791</v>
      </c>
      <c r="X231" s="14">
        <f t="shared" ca="1" si="64"/>
        <v>3.8127263716653381E-3</v>
      </c>
      <c r="Y231" s="14">
        <f t="shared" ca="1" si="65"/>
        <v>0.26252563614546243</v>
      </c>
      <c r="Z231">
        <f t="shared" ca="1" si="66"/>
        <v>3.8051173982763223E-3</v>
      </c>
      <c r="AA231">
        <f t="shared" ca="1" si="67"/>
        <v>1.8068710244122406E-5</v>
      </c>
    </row>
    <row r="232" spans="1:27" x14ac:dyDescent="0.2">
      <c r="A232" t="s">
        <v>239</v>
      </c>
      <c r="B232">
        <v>2313.125</v>
      </c>
      <c r="C232">
        <v>106.11</v>
      </c>
      <c r="D232">
        <v>23.08</v>
      </c>
      <c r="E232">
        <v>90.6</v>
      </c>
      <c r="F232">
        <v>22.904499999999999</v>
      </c>
      <c r="G232">
        <v>11.1777</v>
      </c>
      <c r="H232">
        <v>23.68</v>
      </c>
      <c r="I232">
        <v>23.73</v>
      </c>
      <c r="J232">
        <f t="shared" si="51"/>
        <v>38.552083333333336</v>
      </c>
      <c r="L232">
        <f t="shared" si="52"/>
        <v>0.29414999999999997</v>
      </c>
      <c r="M232" s="14">
        <f t="shared" ca="1" si="53"/>
        <v>6.7409006866323068E-3</v>
      </c>
      <c r="N232" s="14">
        <f t="shared" si="54"/>
        <v>1.982835936972893E-3</v>
      </c>
      <c r="O232" s="14">
        <f t="shared" si="55"/>
        <v>38.552083333333336</v>
      </c>
      <c r="P232">
        <f t="shared" si="56"/>
        <v>0.16693333333333982</v>
      </c>
      <c r="Q232">
        <f t="shared" ca="1" si="57"/>
        <v>4.3618683118025999E-3</v>
      </c>
      <c r="R232" s="14">
        <f t="shared" si="58"/>
        <v>371.505</v>
      </c>
      <c r="S232">
        <f t="shared" ca="1" si="59"/>
        <v>705.97195675185048</v>
      </c>
      <c r="T232">
        <f t="shared" ca="1" si="60"/>
        <v>0.94748742806676134</v>
      </c>
      <c r="U232">
        <f t="shared" si="61"/>
        <v>1.0142074151427272</v>
      </c>
      <c r="V232">
        <f t="shared" si="62"/>
        <v>1.8991189289533346</v>
      </c>
      <c r="W232">
        <f t="shared" ca="1" si="63"/>
        <v>1.0224911218192732</v>
      </c>
      <c r="X232" s="14">
        <f t="shared" ca="1" si="64"/>
        <v>3.8118303552726819E-3</v>
      </c>
      <c r="Y232" s="14">
        <f t="shared" ca="1" si="65"/>
        <v>0.26316343324388075</v>
      </c>
      <c r="Z232">
        <f t="shared" ca="1" si="66"/>
        <v>3.804287078139585E-3</v>
      </c>
      <c r="AA232">
        <f t="shared" ca="1" si="67"/>
        <v>1.8101044244080769E-5</v>
      </c>
    </row>
    <row r="233" spans="1:27" x14ac:dyDescent="0.2">
      <c r="A233" t="s">
        <v>240</v>
      </c>
      <c r="B233">
        <v>2323.14</v>
      </c>
      <c r="C233">
        <v>106.19</v>
      </c>
      <c r="D233">
        <v>23.15</v>
      </c>
      <c r="E233">
        <v>90.91</v>
      </c>
      <c r="F233">
        <v>22.905799999999999</v>
      </c>
      <c r="G233">
        <v>11.099600000000001</v>
      </c>
      <c r="H233">
        <v>23.76</v>
      </c>
      <c r="I233">
        <v>23.73</v>
      </c>
      <c r="J233">
        <f t="shared" si="51"/>
        <v>38.719000000000001</v>
      </c>
      <c r="L233">
        <f t="shared" si="52"/>
        <v>0.2920947368421053</v>
      </c>
      <c r="M233" s="14">
        <f t="shared" ca="1" si="53"/>
        <v>6.7414519126180201E-3</v>
      </c>
      <c r="N233" s="14">
        <f t="shared" si="54"/>
        <v>1.9691426223498679E-3</v>
      </c>
      <c r="O233" s="14">
        <f t="shared" si="55"/>
        <v>38.719000000000001</v>
      </c>
      <c r="P233">
        <f t="shared" si="56"/>
        <v>0.16691666666666549</v>
      </c>
      <c r="Q233">
        <f t="shared" ca="1" si="57"/>
        <v>4.355297267483944E-3</v>
      </c>
      <c r="R233" s="14">
        <f t="shared" si="58"/>
        <v>371.7</v>
      </c>
      <c r="S233">
        <f t="shared" ca="1" si="59"/>
        <v>704.91582679752548</v>
      </c>
      <c r="T233">
        <f t="shared" ca="1" si="60"/>
        <v>0.94699410137172313</v>
      </c>
      <c r="U233">
        <f t="shared" si="61"/>
        <v>1.0142392085078515</v>
      </c>
      <c r="V233">
        <f t="shared" si="62"/>
        <v>1.8992084964016043</v>
      </c>
      <c r="W233">
        <f t="shared" ca="1" si="63"/>
        <v>1.0225108260826117</v>
      </c>
      <c r="X233" s="14">
        <f t="shared" ca="1" si="64"/>
        <v>3.8094652799704923E-3</v>
      </c>
      <c r="Y233" s="14">
        <f t="shared" ca="1" si="65"/>
        <v>0.26394007266649916</v>
      </c>
      <c r="Z233">
        <f t="shared" ca="1" si="66"/>
        <v>3.801978641777704E-3</v>
      </c>
      <c r="AA233">
        <f t="shared" ca="1" si="67"/>
        <v>1.8144217993556828E-5</v>
      </c>
    </row>
    <row r="234" spans="1:27" x14ac:dyDescent="0.2">
      <c r="A234" t="s">
        <v>241</v>
      </c>
      <c r="B234">
        <v>2333.14</v>
      </c>
      <c r="C234">
        <v>106.32</v>
      </c>
      <c r="D234">
        <v>23.12</v>
      </c>
      <c r="E234">
        <v>91.01</v>
      </c>
      <c r="F234">
        <v>22.911200000000001</v>
      </c>
      <c r="G234">
        <v>11.0267</v>
      </c>
      <c r="H234">
        <v>23.71</v>
      </c>
      <c r="I234">
        <v>23.7</v>
      </c>
      <c r="J234">
        <f t="shared" si="51"/>
        <v>38.885666666666665</v>
      </c>
      <c r="L234">
        <f t="shared" si="52"/>
        <v>0.29017631578947367</v>
      </c>
      <c r="M234" s="14">
        <f t="shared" ca="1" si="53"/>
        <v>6.7437421030956913E-3</v>
      </c>
      <c r="N234" s="14">
        <f t="shared" si="54"/>
        <v>1.9568742381106648E-3</v>
      </c>
      <c r="O234" s="14">
        <f t="shared" si="55"/>
        <v>38.885666666666665</v>
      </c>
      <c r="P234">
        <f t="shared" si="56"/>
        <v>0.1666666666666643</v>
      </c>
      <c r="Q234">
        <f t="shared" ca="1" si="57"/>
        <v>4.3503081706031781E-3</v>
      </c>
      <c r="R234" s="14">
        <f t="shared" si="58"/>
        <v>371.81499999999994</v>
      </c>
      <c r="S234">
        <f t="shared" ca="1" si="59"/>
        <v>704.11394026254516</v>
      </c>
      <c r="T234">
        <f t="shared" ca="1" si="60"/>
        <v>0.94670404167460898</v>
      </c>
      <c r="U234">
        <f t="shared" si="61"/>
        <v>1.0142579616517042</v>
      </c>
      <c r="V234">
        <f t="shared" si="62"/>
        <v>1.8992613311831021</v>
      </c>
      <c r="W234">
        <f t="shared" ca="1" si="63"/>
        <v>1.0225203337388606</v>
      </c>
      <c r="X234" s="14">
        <f t="shared" ca="1" si="64"/>
        <v>3.8025945673929589E-3</v>
      </c>
      <c r="Y234" s="14">
        <f t="shared" ca="1" si="65"/>
        <v>0.26397195276717378</v>
      </c>
      <c r="Z234">
        <f t="shared" ca="1" si="66"/>
        <v>3.7951679010979956E-3</v>
      </c>
      <c r="AA234">
        <f t="shared" ca="1" si="67"/>
        <v>1.8166967267988665E-5</v>
      </c>
    </row>
    <row r="235" spans="1:27" x14ac:dyDescent="0.2">
      <c r="A235" t="s">
        <v>242</v>
      </c>
      <c r="B235">
        <v>2343.1559999999999</v>
      </c>
      <c r="C235">
        <v>106.45</v>
      </c>
      <c r="D235">
        <v>23.2</v>
      </c>
      <c r="E235">
        <v>91.21</v>
      </c>
      <c r="F235">
        <v>22.901399999999999</v>
      </c>
      <c r="G235">
        <v>10.955399999999999</v>
      </c>
      <c r="H235">
        <v>23.68</v>
      </c>
      <c r="I235">
        <v>23.75</v>
      </c>
      <c r="J235">
        <f t="shared" si="51"/>
        <v>39.052599999999998</v>
      </c>
      <c r="L235">
        <f t="shared" si="52"/>
        <v>0.2883</v>
      </c>
      <c r="M235" s="14">
        <f t="shared" ca="1" si="53"/>
        <v>6.7395864065473198E-3</v>
      </c>
      <c r="N235" s="14">
        <f t="shared" si="54"/>
        <v>1.943022761007592E-3</v>
      </c>
      <c r="O235" s="14">
        <f t="shared" si="55"/>
        <v>39.052599999999998</v>
      </c>
      <c r="P235">
        <f t="shared" si="56"/>
        <v>0.16693333333333271</v>
      </c>
      <c r="Q235">
        <f t="shared" ca="1" si="57"/>
        <v>4.3413045837774559E-3</v>
      </c>
      <c r="R235" s="14">
        <f t="shared" si="58"/>
        <v>371.97999999999996</v>
      </c>
      <c r="S235">
        <f t="shared" ca="1" si="59"/>
        <v>702.66678126928923</v>
      </c>
      <c r="T235">
        <f t="shared" ca="1" si="60"/>
        <v>0.94628923223195693</v>
      </c>
      <c r="U235">
        <f t="shared" si="61"/>
        <v>1.0142848724955624</v>
      </c>
      <c r="V235">
        <f t="shared" si="62"/>
        <v>1.899337154390607</v>
      </c>
      <c r="W235">
        <f t="shared" ca="1" si="63"/>
        <v>1.0225304735900571</v>
      </c>
      <c r="X235" s="14">
        <f t="shared" ca="1" si="64"/>
        <v>3.8070099015974903E-3</v>
      </c>
      <c r="Y235" s="14">
        <f t="shared" ca="1" si="65"/>
        <v>0.26474821519606767</v>
      </c>
      <c r="Z235">
        <f t="shared" ca="1" si="66"/>
        <v>3.7996271395819405E-3</v>
      </c>
      <c r="AA235">
        <f t="shared" ca="1" si="67"/>
        <v>1.8225153404324839E-5</v>
      </c>
    </row>
    <row r="236" spans="1:27" x14ac:dyDescent="0.2">
      <c r="A236" t="s">
        <v>243</v>
      </c>
      <c r="B236">
        <v>2353.1709999999998</v>
      </c>
      <c r="C236">
        <v>106.45</v>
      </c>
      <c r="D236">
        <v>23.17</v>
      </c>
      <c r="E236">
        <v>91.38</v>
      </c>
      <c r="F236">
        <v>22.9237</v>
      </c>
      <c r="G236">
        <v>10.8674</v>
      </c>
      <c r="H236">
        <v>23.71</v>
      </c>
      <c r="I236">
        <v>23.75</v>
      </c>
      <c r="J236">
        <f t="shared" si="51"/>
        <v>39.219516666666664</v>
      </c>
      <c r="L236">
        <f t="shared" si="52"/>
        <v>0.28598421052631579</v>
      </c>
      <c r="M236" s="14">
        <f t="shared" ca="1" si="53"/>
        <v>6.7490464553244612E-3</v>
      </c>
      <c r="N236" s="14">
        <f t="shared" si="54"/>
        <v>1.9301207223313961E-3</v>
      </c>
      <c r="O236" s="14">
        <f t="shared" si="55"/>
        <v>39.219516666666664</v>
      </c>
      <c r="P236">
        <f t="shared" si="56"/>
        <v>0.16691666666666549</v>
      </c>
      <c r="Q236">
        <f t="shared" ca="1" si="57"/>
        <v>4.3395835888279284E-3</v>
      </c>
      <c r="R236" s="14">
        <f t="shared" si="58"/>
        <v>372.06499999999994</v>
      </c>
      <c r="S236">
        <f t="shared" ca="1" si="59"/>
        <v>702.39015862616338</v>
      </c>
      <c r="T236">
        <f t="shared" ca="1" si="60"/>
        <v>0.94607402687972331</v>
      </c>
      <c r="U236">
        <f t="shared" si="61"/>
        <v>1.0142987375700756</v>
      </c>
      <c r="V236">
        <f t="shared" si="62"/>
        <v>1.8993762225482271</v>
      </c>
      <c r="W236">
        <f t="shared" ca="1" si="63"/>
        <v>1.022541239454456</v>
      </c>
      <c r="X236" s="14">
        <f t="shared" ca="1" si="64"/>
        <v>3.8057641039788122E-3</v>
      </c>
      <c r="Y236" s="14">
        <f t="shared" ca="1" si="65"/>
        <v>0.26544267624508672</v>
      </c>
      <c r="Z236">
        <f t="shared" ca="1" si="66"/>
        <v>3.7984326703693516E-3</v>
      </c>
      <c r="AA236">
        <f t="shared" ca="1" si="67"/>
        <v>1.8304364940284436E-5</v>
      </c>
    </row>
    <row r="237" spans="1:27" x14ac:dyDescent="0.2">
      <c r="A237" t="s">
        <v>244</v>
      </c>
      <c r="B237">
        <v>2363.1869999999999</v>
      </c>
      <c r="C237">
        <v>106.49</v>
      </c>
      <c r="D237">
        <v>23.17</v>
      </c>
      <c r="E237">
        <v>91.49</v>
      </c>
      <c r="F237">
        <v>22.9207</v>
      </c>
      <c r="G237">
        <v>10.8049</v>
      </c>
      <c r="H237">
        <v>23.71</v>
      </c>
      <c r="I237">
        <v>23.75</v>
      </c>
      <c r="J237">
        <f t="shared" si="51"/>
        <v>39.386449999999996</v>
      </c>
      <c r="L237">
        <f t="shared" si="52"/>
        <v>0.28433947368421053</v>
      </c>
      <c r="M237" s="14">
        <f t="shared" ca="1" si="53"/>
        <v>6.747773030409761E-3</v>
      </c>
      <c r="N237" s="14">
        <f t="shared" si="54"/>
        <v>1.9186582320072218E-3</v>
      </c>
      <c r="O237" s="14">
        <f t="shared" si="55"/>
        <v>39.386449999999996</v>
      </c>
      <c r="P237">
        <f t="shared" si="56"/>
        <v>0.16693333333333271</v>
      </c>
      <c r="Q237">
        <f t="shared" ca="1" si="57"/>
        <v>4.3332156312084914E-3</v>
      </c>
      <c r="R237" s="14">
        <f t="shared" si="58"/>
        <v>372.14</v>
      </c>
      <c r="S237">
        <f t="shared" ca="1" si="59"/>
        <v>701.36659720905777</v>
      </c>
      <c r="T237">
        <f t="shared" ca="1" si="60"/>
        <v>0.9458869792194492</v>
      </c>
      <c r="U237">
        <f t="shared" si="61"/>
        <v>1.0143109725391022</v>
      </c>
      <c r="V237">
        <f t="shared" si="62"/>
        <v>1.8994106988092869</v>
      </c>
      <c r="W237">
        <f t="shared" ca="1" si="63"/>
        <v>1.0225415286692672</v>
      </c>
      <c r="X237" s="14">
        <f t="shared" ca="1" si="64"/>
        <v>3.8053916001845574E-3</v>
      </c>
      <c r="Y237" s="14">
        <f t="shared" ca="1" si="65"/>
        <v>0.26584479889666973</v>
      </c>
      <c r="Z237">
        <f t="shared" ca="1" si="66"/>
        <v>3.7981043360342031E-3</v>
      </c>
      <c r="AA237">
        <f t="shared" ca="1" si="67"/>
        <v>1.8341481855019619E-5</v>
      </c>
    </row>
    <row r="238" spans="1:27" x14ac:dyDescent="0.2">
      <c r="A238" t="s">
        <v>245</v>
      </c>
      <c r="B238">
        <v>2373.203</v>
      </c>
      <c r="C238">
        <v>106.57</v>
      </c>
      <c r="D238">
        <v>23.12</v>
      </c>
      <c r="E238">
        <v>91.58</v>
      </c>
      <c r="F238">
        <v>22.896599999999999</v>
      </c>
      <c r="G238">
        <v>10.725899999999999</v>
      </c>
      <c r="H238">
        <v>23.68</v>
      </c>
      <c r="I238">
        <v>23.65</v>
      </c>
      <c r="J238">
        <f t="shared" si="51"/>
        <v>39.553383333333336</v>
      </c>
      <c r="L238">
        <f t="shared" si="52"/>
        <v>0.28226052631578946</v>
      </c>
      <c r="M238" s="14">
        <f t="shared" ca="1" si="53"/>
        <v>6.7375518977643564E-3</v>
      </c>
      <c r="N238" s="14">
        <f t="shared" si="54"/>
        <v>1.9017449447429132E-3</v>
      </c>
      <c r="O238" s="14">
        <f t="shared" si="55"/>
        <v>39.553383333333336</v>
      </c>
      <c r="P238">
        <f t="shared" si="56"/>
        <v>0.16693333333333982</v>
      </c>
      <c r="Q238">
        <f t="shared" ca="1" si="57"/>
        <v>4.319648421253635E-3</v>
      </c>
      <c r="R238" s="14">
        <f t="shared" si="58"/>
        <v>372.22499999999997</v>
      </c>
      <c r="S238">
        <f t="shared" ca="1" si="59"/>
        <v>699.18578576035065</v>
      </c>
      <c r="T238">
        <f t="shared" ca="1" si="60"/>
        <v>0.94567869362489509</v>
      </c>
      <c r="U238">
        <f t="shared" si="61"/>
        <v>1.0143248400608227</v>
      </c>
      <c r="V238">
        <f t="shared" si="62"/>
        <v>1.8994497768427379</v>
      </c>
      <c r="W238">
        <f t="shared" ca="1" si="63"/>
        <v>1.0225297952906121</v>
      </c>
      <c r="X238" s="14">
        <f t="shared" ca="1" si="64"/>
        <v>3.8045536477978393E-3</v>
      </c>
      <c r="Y238" s="14">
        <f t="shared" ca="1" si="65"/>
        <v>0.26632784741335275</v>
      </c>
      <c r="Z238">
        <f t="shared" ca="1" si="66"/>
        <v>3.7973320906908577E-3</v>
      </c>
      <c r="AA238">
        <f t="shared" ca="1" si="67"/>
        <v>1.83631649270943E-5</v>
      </c>
    </row>
    <row r="239" spans="1:27" x14ac:dyDescent="0.2">
      <c r="A239" t="s">
        <v>246</v>
      </c>
      <c r="B239">
        <v>2383.2179999999998</v>
      </c>
      <c r="C239">
        <v>106.62</v>
      </c>
      <c r="D239">
        <v>23.15</v>
      </c>
      <c r="E239">
        <v>91.8</v>
      </c>
      <c r="F239">
        <v>22.908200000000001</v>
      </c>
      <c r="G239">
        <v>10.6655</v>
      </c>
      <c r="H239">
        <v>23.71</v>
      </c>
      <c r="I239">
        <v>23.78</v>
      </c>
      <c r="J239">
        <f t="shared" si="51"/>
        <v>39.720299999999995</v>
      </c>
      <c r="L239">
        <f t="shared" si="52"/>
        <v>0.28067105263157893</v>
      </c>
      <c r="M239" s="14">
        <f t="shared" ca="1" si="53"/>
        <v>6.7424696790178229E-3</v>
      </c>
      <c r="N239" s="14">
        <f t="shared" si="54"/>
        <v>1.8924160621464367E-3</v>
      </c>
      <c r="O239" s="14">
        <f t="shared" si="55"/>
        <v>39.720299999999995</v>
      </c>
      <c r="P239">
        <f t="shared" si="56"/>
        <v>0.16691666666665839</v>
      </c>
      <c r="Q239">
        <f t="shared" ca="1" si="57"/>
        <v>4.3174428705821302E-3</v>
      </c>
      <c r="R239" s="14">
        <f t="shared" si="58"/>
        <v>372.36</v>
      </c>
      <c r="S239">
        <f t="shared" ca="1" si="59"/>
        <v>698.83125366697448</v>
      </c>
      <c r="T239">
        <f t="shared" ca="1" si="60"/>
        <v>0.94533708915187742</v>
      </c>
      <c r="U239">
        <f t="shared" si="61"/>
        <v>1.0143468676195546</v>
      </c>
      <c r="V239">
        <f t="shared" si="62"/>
        <v>1.8995118527357517</v>
      </c>
      <c r="W239">
        <f t="shared" ca="1" si="63"/>
        <v>1.0225479015257348</v>
      </c>
      <c r="X239" s="14">
        <f t="shared" ca="1" si="64"/>
        <v>3.8027996307219924E-3</v>
      </c>
      <c r="Y239" s="14">
        <f t="shared" ca="1" si="65"/>
        <v>0.2669485993061041</v>
      </c>
      <c r="Z239">
        <f t="shared" ca="1" si="66"/>
        <v>3.7956167446287045E-3</v>
      </c>
      <c r="AA239">
        <f t="shared" ca="1" si="67"/>
        <v>1.8408944720544046E-5</v>
      </c>
    </row>
    <row r="240" spans="1:27" x14ac:dyDescent="0.2">
      <c r="A240" t="s">
        <v>247</v>
      </c>
      <c r="B240">
        <v>2393.2339999999999</v>
      </c>
      <c r="C240">
        <v>106.59</v>
      </c>
      <c r="D240">
        <v>23.2</v>
      </c>
      <c r="E240">
        <v>91.91</v>
      </c>
      <c r="F240">
        <v>22.9056</v>
      </c>
      <c r="G240">
        <v>10.605700000000001</v>
      </c>
      <c r="H240">
        <v>23.68</v>
      </c>
      <c r="I240">
        <v>23.75</v>
      </c>
      <c r="J240">
        <f t="shared" si="51"/>
        <v>39.887233333333334</v>
      </c>
      <c r="L240">
        <f t="shared" si="52"/>
        <v>0.27909736842105265</v>
      </c>
      <c r="M240" s="14">
        <f t="shared" ca="1" si="53"/>
        <v>6.7413671056863952E-3</v>
      </c>
      <c r="N240" s="14">
        <f t="shared" si="54"/>
        <v>1.8814978187573215E-3</v>
      </c>
      <c r="O240" s="14">
        <f t="shared" si="55"/>
        <v>39.887233333333334</v>
      </c>
      <c r="P240">
        <f t="shared" si="56"/>
        <v>0.16693333333333982</v>
      </c>
      <c r="Q240">
        <f t="shared" ca="1" si="57"/>
        <v>4.3114324622218585E-3</v>
      </c>
      <c r="R240" s="14">
        <f t="shared" si="58"/>
        <v>372.4</v>
      </c>
      <c r="S240">
        <f t="shared" ca="1" si="59"/>
        <v>697.86509557644467</v>
      </c>
      <c r="T240">
        <f t="shared" ca="1" si="60"/>
        <v>0.94523896502219973</v>
      </c>
      <c r="U240">
        <f t="shared" si="61"/>
        <v>1.0143533949330976</v>
      </c>
      <c r="V240">
        <f t="shared" si="62"/>
        <v>1.8995302481335683</v>
      </c>
      <c r="W240">
        <f t="shared" ca="1" si="63"/>
        <v>1.022543091307873</v>
      </c>
      <c r="X240" s="14">
        <f t="shared" ca="1" si="64"/>
        <v>3.8027845785878599E-3</v>
      </c>
      <c r="Y240" s="14">
        <f t="shared" ca="1" si="65"/>
        <v>0.267179597582548</v>
      </c>
      <c r="Z240">
        <f t="shared" ca="1" si="66"/>
        <v>3.7956430844037726E-3</v>
      </c>
      <c r="AA240">
        <f t="shared" ca="1" si="67"/>
        <v>1.8446329250038633E-5</v>
      </c>
    </row>
    <row r="241" spans="1:27" x14ac:dyDescent="0.2">
      <c r="A241" t="s">
        <v>248</v>
      </c>
      <c r="B241">
        <v>2403.25</v>
      </c>
      <c r="C241">
        <v>106.59</v>
      </c>
      <c r="D241">
        <v>23.2</v>
      </c>
      <c r="E241">
        <v>92.08</v>
      </c>
      <c r="F241">
        <v>22.910399999999999</v>
      </c>
      <c r="G241">
        <v>10.5162</v>
      </c>
      <c r="H241">
        <v>23.73</v>
      </c>
      <c r="I241">
        <v>23.78</v>
      </c>
      <c r="J241">
        <f t="shared" si="51"/>
        <v>40.054166666666667</v>
      </c>
      <c r="L241">
        <f t="shared" si="52"/>
        <v>0.2767421052631579</v>
      </c>
      <c r="M241" s="14">
        <f t="shared" ca="1" si="53"/>
        <v>6.7434027665308413E-3</v>
      </c>
      <c r="N241" s="14">
        <f t="shared" si="54"/>
        <v>1.8661834782471478E-3</v>
      </c>
      <c r="O241" s="14">
        <f t="shared" si="55"/>
        <v>40.054166666666667</v>
      </c>
      <c r="P241">
        <f t="shared" si="56"/>
        <v>0.16693333333333271</v>
      </c>
      <c r="Q241">
        <f t="shared" ca="1" si="57"/>
        <v>4.3047931223889942E-3</v>
      </c>
      <c r="R241" s="14">
        <f t="shared" si="58"/>
        <v>372.48500000000001</v>
      </c>
      <c r="S241">
        <f t="shared" ca="1" si="59"/>
        <v>696.79781675993036</v>
      </c>
      <c r="T241">
        <f t="shared" ca="1" si="60"/>
        <v>0.94502703671006139</v>
      </c>
      <c r="U241">
        <f t="shared" si="61"/>
        <v>1.0143672664296415</v>
      </c>
      <c r="V241">
        <f t="shared" si="62"/>
        <v>1.8995693422096893</v>
      </c>
      <c r="W241">
        <f t="shared" ca="1" si="63"/>
        <v>1.0225445194694867</v>
      </c>
      <c r="X241" s="14">
        <f t="shared" ca="1" si="64"/>
        <v>3.8019319712079892E-3</v>
      </c>
      <c r="Y241" s="14">
        <f t="shared" ca="1" si="65"/>
        <v>0.26778096697419751</v>
      </c>
      <c r="Z241">
        <f t="shared" ca="1" si="66"/>
        <v>3.7948500846775391E-3</v>
      </c>
      <c r="AA241">
        <f t="shared" ca="1" si="67"/>
        <v>1.8508316029134299E-5</v>
      </c>
    </row>
    <row r="242" spans="1:27" x14ac:dyDescent="0.2">
      <c r="A242" t="s">
        <v>249</v>
      </c>
      <c r="B242">
        <v>2413.25</v>
      </c>
      <c r="C242">
        <v>106.66</v>
      </c>
      <c r="D242">
        <v>23.22</v>
      </c>
      <c r="E242">
        <v>92.23</v>
      </c>
      <c r="F242">
        <v>22.905799999999999</v>
      </c>
      <c r="G242">
        <v>10.4521</v>
      </c>
      <c r="H242">
        <v>23.78</v>
      </c>
      <c r="I242">
        <v>23.68</v>
      </c>
      <c r="J242">
        <f t="shared" si="51"/>
        <v>40.220833333333331</v>
      </c>
      <c r="L242">
        <f t="shared" si="52"/>
        <v>0.27505526315789475</v>
      </c>
      <c r="M242" s="14">
        <f t="shared" ca="1" si="53"/>
        <v>6.7414519126180201E-3</v>
      </c>
      <c r="N242" s="14">
        <f t="shared" si="54"/>
        <v>1.8542718298914422E-3</v>
      </c>
      <c r="O242" s="14">
        <f t="shared" si="55"/>
        <v>40.220833333333331</v>
      </c>
      <c r="P242">
        <f t="shared" si="56"/>
        <v>0.1666666666666643</v>
      </c>
      <c r="Q242">
        <f t="shared" ca="1" si="57"/>
        <v>4.2978618712547316E-3</v>
      </c>
      <c r="R242" s="14">
        <f t="shared" si="58"/>
        <v>372.59499999999997</v>
      </c>
      <c r="S242">
        <f t="shared" ca="1" si="59"/>
        <v>695.68358882964435</v>
      </c>
      <c r="T242">
        <f t="shared" ca="1" si="60"/>
        <v>0.94475197675091582</v>
      </c>
      <c r="U242">
        <f t="shared" si="61"/>
        <v>1.014385219706279</v>
      </c>
      <c r="V242">
        <f t="shared" si="62"/>
        <v>1.8996199423265847</v>
      </c>
      <c r="W242">
        <f t="shared" ca="1" si="63"/>
        <v>1.0225495238262796</v>
      </c>
      <c r="X242" s="14">
        <f t="shared" ca="1" si="64"/>
        <v>3.7947537732827916E-3</v>
      </c>
      <c r="Y242" s="14">
        <f t="shared" ca="1" si="65"/>
        <v>0.26778113604631154</v>
      </c>
      <c r="Z242">
        <f t="shared" ca="1" si="66"/>
        <v>3.7877302917036586E-3</v>
      </c>
      <c r="AA242">
        <f t="shared" ca="1" si="67"/>
        <v>1.851132004035425E-5</v>
      </c>
    </row>
    <row r="243" spans="1:27" x14ac:dyDescent="0.2">
      <c r="A243" t="s">
        <v>250</v>
      </c>
      <c r="B243">
        <v>2423.2649999999999</v>
      </c>
      <c r="C243">
        <v>106.76</v>
      </c>
      <c r="D243">
        <v>23.17</v>
      </c>
      <c r="E243">
        <v>92.34</v>
      </c>
      <c r="F243">
        <v>22.895600000000002</v>
      </c>
      <c r="G243">
        <v>10.379099999999999</v>
      </c>
      <c r="H243">
        <v>23.86</v>
      </c>
      <c r="I243">
        <v>23.65</v>
      </c>
      <c r="J243">
        <f t="shared" si="51"/>
        <v>40.387749999999997</v>
      </c>
      <c r="L243">
        <f t="shared" si="52"/>
        <v>0.27313421052631576</v>
      </c>
      <c r="M243" s="14">
        <f t="shared" ca="1" si="53"/>
        <v>6.7371281190779673E-3</v>
      </c>
      <c r="N243" s="14">
        <f t="shared" si="54"/>
        <v>1.8401401700190033E-3</v>
      </c>
      <c r="O243" s="14">
        <f t="shared" si="55"/>
        <v>40.387749999999997</v>
      </c>
      <c r="P243">
        <f t="shared" si="56"/>
        <v>0.16691666666666549</v>
      </c>
      <c r="Q243">
        <f t="shared" ca="1" si="57"/>
        <v>4.2886341445484855E-3</v>
      </c>
      <c r="R243" s="14">
        <f t="shared" si="58"/>
        <v>372.7</v>
      </c>
      <c r="S243">
        <f t="shared" ca="1" si="59"/>
        <v>694.20015444690239</v>
      </c>
      <c r="T243">
        <f t="shared" ca="1" si="60"/>
        <v>0.94449105416851897</v>
      </c>
      <c r="U243">
        <f t="shared" si="61"/>
        <v>1.0144023589537248</v>
      </c>
      <c r="V243">
        <f t="shared" si="62"/>
        <v>1.8996682506281113</v>
      </c>
      <c r="W243">
        <f t="shared" ca="1" si="63"/>
        <v>1.0225493410766833</v>
      </c>
      <c r="X243" s="14">
        <f t="shared" ca="1" si="64"/>
        <v>3.7993962928448899E-3</v>
      </c>
      <c r="Y243" s="14">
        <f t="shared" ca="1" si="65"/>
        <v>0.26873030405577913</v>
      </c>
      <c r="Z243">
        <f t="shared" ca="1" si="66"/>
        <v>3.7924177126703136E-3</v>
      </c>
      <c r="AA243">
        <f t="shared" ca="1" si="67"/>
        <v>1.8571423836744285E-5</v>
      </c>
    </row>
    <row r="244" spans="1:27" x14ac:dyDescent="0.2">
      <c r="A244" t="s">
        <v>251</v>
      </c>
      <c r="B244">
        <v>2433.2809999999999</v>
      </c>
      <c r="C244">
        <v>106.83</v>
      </c>
      <c r="D244">
        <v>23.2</v>
      </c>
      <c r="E244">
        <v>92.45</v>
      </c>
      <c r="F244">
        <v>22.929600000000001</v>
      </c>
      <c r="G244">
        <v>10.3058</v>
      </c>
      <c r="H244">
        <v>23.78</v>
      </c>
      <c r="I244">
        <v>23.73</v>
      </c>
      <c r="J244">
        <f t="shared" si="51"/>
        <v>40.55468333333333</v>
      </c>
      <c r="L244">
        <f t="shared" si="52"/>
        <v>0.27120526315789473</v>
      </c>
      <c r="M244" s="14">
        <f t="shared" ca="1" si="53"/>
        <v>6.7515515587602149E-3</v>
      </c>
      <c r="N244" s="14">
        <f t="shared" si="54"/>
        <v>1.8310563172176584E-3</v>
      </c>
      <c r="O244" s="14">
        <f t="shared" si="55"/>
        <v>40.55468333333333</v>
      </c>
      <c r="P244">
        <f t="shared" si="56"/>
        <v>0.16693333333333271</v>
      </c>
      <c r="Q244">
        <f t="shared" ca="1" si="57"/>
        <v>4.2913039379889363E-3</v>
      </c>
      <c r="R244" s="14">
        <f t="shared" si="58"/>
        <v>372.78999999999996</v>
      </c>
      <c r="S244">
        <f t="shared" ca="1" si="59"/>
        <v>694.62935060778443</v>
      </c>
      <c r="T244">
        <f t="shared" ca="1" si="60"/>
        <v>0.94426151667896818</v>
      </c>
      <c r="U244">
        <f t="shared" si="61"/>
        <v>1.0144170513141224</v>
      </c>
      <c r="V244">
        <f t="shared" si="62"/>
        <v>1.8997096641095712</v>
      </c>
      <c r="W244">
        <f t="shared" ca="1" si="63"/>
        <v>1.0225692828767514</v>
      </c>
      <c r="X244" s="14">
        <f t="shared" ca="1" si="64"/>
        <v>3.7988522126743648E-3</v>
      </c>
      <c r="Y244" s="14">
        <f t="shared" ca="1" si="65"/>
        <v>0.2690078286136911</v>
      </c>
      <c r="Z244">
        <f t="shared" ca="1" si="66"/>
        <v>3.791909013720477E-3</v>
      </c>
      <c r="AA244">
        <f t="shared" ca="1" si="67"/>
        <v>1.8658070258373934E-5</v>
      </c>
    </row>
    <row r="245" spans="1:27" x14ac:dyDescent="0.2">
      <c r="A245" t="s">
        <v>252</v>
      </c>
      <c r="B245">
        <v>2443.2959999999998</v>
      </c>
      <c r="C245">
        <v>105.42</v>
      </c>
      <c r="D245">
        <v>23.22</v>
      </c>
      <c r="E245">
        <v>92.69</v>
      </c>
      <c r="F245">
        <v>22.909400000000002</v>
      </c>
      <c r="G245">
        <v>10.171900000000001</v>
      </c>
      <c r="H245">
        <v>23.66</v>
      </c>
      <c r="I245">
        <v>23.65</v>
      </c>
      <c r="J245">
        <f t="shared" si="51"/>
        <v>40.721599999999995</v>
      </c>
      <c r="L245">
        <f t="shared" si="52"/>
        <v>0.26768157894736844</v>
      </c>
      <c r="M245" s="14">
        <f t="shared" ca="1" si="53"/>
        <v>6.7429786198363803E-3</v>
      </c>
      <c r="N245" s="14">
        <f t="shared" si="54"/>
        <v>1.8049711637661496E-3</v>
      </c>
      <c r="O245" s="14">
        <f t="shared" si="55"/>
        <v>40.721599999999995</v>
      </c>
      <c r="P245">
        <f t="shared" si="56"/>
        <v>0.16691666666666549</v>
      </c>
      <c r="Q245">
        <f t="shared" ca="1" si="57"/>
        <v>4.2739748918012646E-3</v>
      </c>
      <c r="R245" s="14">
        <f t="shared" si="58"/>
        <v>372.20499999999998</v>
      </c>
      <c r="S245">
        <f t="shared" ca="1" si="59"/>
        <v>691.84346681463137</v>
      </c>
      <c r="T245">
        <f t="shared" ca="1" si="60"/>
        <v>0.94575548081709604</v>
      </c>
      <c r="U245">
        <f t="shared" si="61"/>
        <v>1.0143215769975964</v>
      </c>
      <c r="V245">
        <f t="shared" si="62"/>
        <v>1.8994405815393987</v>
      </c>
      <c r="W245">
        <f t="shared" ca="1" si="63"/>
        <v>1.0224397383515642</v>
      </c>
      <c r="X245" s="14">
        <f t="shared" ca="1" si="64"/>
        <v>3.8044826913872318E-3</v>
      </c>
      <c r="Y245" s="14">
        <f t="shared" ca="1" si="65"/>
        <v>0.27022817735575227</v>
      </c>
      <c r="Z245">
        <f t="shared" ca="1" si="66"/>
        <v>3.7976280822081374E-3</v>
      </c>
      <c r="AA245">
        <f t="shared" ca="1" si="67"/>
        <v>1.8752715785325474E-5</v>
      </c>
    </row>
    <row r="246" spans="1:27" x14ac:dyDescent="0.2">
      <c r="A246" t="s">
        <v>253</v>
      </c>
      <c r="B246">
        <v>2453.3119999999999</v>
      </c>
      <c r="C246">
        <v>104.55</v>
      </c>
      <c r="D246">
        <v>23.17</v>
      </c>
      <c r="E246">
        <v>92.82</v>
      </c>
      <c r="F246">
        <v>22.894200000000001</v>
      </c>
      <c r="G246">
        <v>10.042</v>
      </c>
      <c r="H246">
        <v>23.68</v>
      </c>
      <c r="I246">
        <v>23.58</v>
      </c>
      <c r="J246">
        <f t="shared" si="51"/>
        <v>40.888533333333335</v>
      </c>
      <c r="L246">
        <f t="shared" si="52"/>
        <v>0.26426315789473681</v>
      </c>
      <c r="M246" s="14">
        <f t="shared" ca="1" si="53"/>
        <v>6.7365348736967787E-3</v>
      </c>
      <c r="N246" s="14">
        <f t="shared" si="54"/>
        <v>1.7802179789911327E-3</v>
      </c>
      <c r="O246" s="14">
        <f t="shared" si="55"/>
        <v>40.888533333333335</v>
      </c>
      <c r="P246">
        <f t="shared" si="56"/>
        <v>0.16693333333333982</v>
      </c>
      <c r="Q246">
        <f t="shared" ca="1" si="57"/>
        <v>4.2583764263439561E-3</v>
      </c>
      <c r="R246" s="14">
        <f t="shared" si="58"/>
        <v>371.83499999999998</v>
      </c>
      <c r="S246">
        <f t="shared" ca="1" si="59"/>
        <v>689.33566588707083</v>
      </c>
      <c r="T246">
        <f t="shared" ca="1" si="60"/>
        <v>0.94670544877268437</v>
      </c>
      <c r="U246">
        <f t="shared" si="61"/>
        <v>1.0142612233111232</v>
      </c>
      <c r="V246">
        <f t="shared" si="62"/>
        <v>1.8992705208215905</v>
      </c>
      <c r="W246">
        <f t="shared" ca="1" si="63"/>
        <v>1.0223490321242399</v>
      </c>
      <c r="X246" s="14">
        <f t="shared" ca="1" si="64"/>
        <v>3.808684379587876E-3</v>
      </c>
      <c r="Y246" s="14">
        <f t="shared" ca="1" si="65"/>
        <v>0.27120350356348788</v>
      </c>
      <c r="Z246">
        <f t="shared" ca="1" si="66"/>
        <v>3.8019161401206163E-3</v>
      </c>
      <c r="AA246">
        <f t="shared" ca="1" si="67"/>
        <v>1.884350119753389E-5</v>
      </c>
    </row>
    <row r="247" spans="1:27" x14ac:dyDescent="0.2">
      <c r="A247" t="s">
        <v>254</v>
      </c>
      <c r="B247">
        <v>2463.328</v>
      </c>
      <c r="C247">
        <v>103.87</v>
      </c>
      <c r="D247">
        <v>23.17</v>
      </c>
      <c r="E247">
        <v>92.88</v>
      </c>
      <c r="F247">
        <v>22.899000000000001</v>
      </c>
      <c r="G247">
        <v>9.9451999999999998</v>
      </c>
      <c r="H247">
        <v>23.66</v>
      </c>
      <c r="I247">
        <v>23.65</v>
      </c>
      <c r="J247">
        <f t="shared" si="51"/>
        <v>41.055466666666668</v>
      </c>
      <c r="L247">
        <f t="shared" si="52"/>
        <v>0.26171578947368418</v>
      </c>
      <c r="M247" s="14">
        <f t="shared" ca="1" si="53"/>
        <v>6.7385690753734781E-3</v>
      </c>
      <c r="N247" s="14">
        <f t="shared" si="54"/>
        <v>1.7635899254843238E-3</v>
      </c>
      <c r="O247" s="14">
        <f t="shared" si="55"/>
        <v>41.055466666666668</v>
      </c>
      <c r="P247">
        <f t="shared" si="56"/>
        <v>0.16693333333333271</v>
      </c>
      <c r="Q247">
        <f t="shared" ca="1" si="57"/>
        <v>4.2510795004289011E-3</v>
      </c>
      <c r="R247" s="14">
        <f t="shared" si="58"/>
        <v>371.52499999999998</v>
      </c>
      <c r="S247">
        <f t="shared" ca="1" si="59"/>
        <v>688.16247952571052</v>
      </c>
      <c r="T247">
        <f t="shared" ca="1" si="60"/>
        <v>0.94749953617783977</v>
      </c>
      <c r="U247">
        <f t="shared" si="61"/>
        <v>1.0142106756854163</v>
      </c>
      <c r="V247">
        <f t="shared" si="62"/>
        <v>1.8991281140863965</v>
      </c>
      <c r="W247">
        <f t="shared" ca="1" si="63"/>
        <v>1.0222840202798973</v>
      </c>
      <c r="X247" s="14">
        <f t="shared" ca="1" si="64"/>
        <v>3.8118790673334784E-3</v>
      </c>
      <c r="Y247" s="14">
        <f t="shared" ca="1" si="65"/>
        <v>0.27164753535745711</v>
      </c>
      <c r="Z247">
        <f t="shared" ca="1" si="66"/>
        <v>3.8051683108357159E-3</v>
      </c>
      <c r="AA247">
        <f t="shared" ca="1" si="67"/>
        <v>1.8930633008226619E-5</v>
      </c>
    </row>
    <row r="248" spans="1:27" x14ac:dyDescent="0.2">
      <c r="A248" t="s">
        <v>255</v>
      </c>
      <c r="B248">
        <v>2473.328</v>
      </c>
      <c r="C248">
        <v>103.32</v>
      </c>
      <c r="D248">
        <v>23.17</v>
      </c>
      <c r="E248">
        <v>92.8</v>
      </c>
      <c r="F248">
        <v>22.886500000000002</v>
      </c>
      <c r="G248">
        <v>9.8429000000000002</v>
      </c>
      <c r="H248">
        <v>23.66</v>
      </c>
      <c r="I248">
        <v>23.65</v>
      </c>
      <c r="J248">
        <f t="shared" si="51"/>
        <v>41.222133333333332</v>
      </c>
      <c r="L248">
        <f t="shared" si="52"/>
        <v>0.25902368421052629</v>
      </c>
      <c r="M248" s="14">
        <f t="shared" ca="1" si="53"/>
        <v>6.7332729577470416E-3</v>
      </c>
      <c r="N248" s="14">
        <f t="shared" si="54"/>
        <v>1.7440771683107461E-3</v>
      </c>
      <c r="O248" s="14">
        <f t="shared" si="55"/>
        <v>41.222133333333332</v>
      </c>
      <c r="P248">
        <f t="shared" si="56"/>
        <v>0.1666666666666643</v>
      </c>
      <c r="Q248">
        <f t="shared" ca="1" si="57"/>
        <v>4.2386750630288936E-3</v>
      </c>
      <c r="R248" s="14">
        <f t="shared" si="58"/>
        <v>371.21</v>
      </c>
      <c r="S248">
        <f t="shared" ca="1" si="59"/>
        <v>686.16805406363335</v>
      </c>
      <c r="T248">
        <f t="shared" ca="1" si="60"/>
        <v>0.94831063567197815</v>
      </c>
      <c r="U248">
        <f t="shared" si="61"/>
        <v>1.0141593305116385</v>
      </c>
      <c r="V248">
        <f t="shared" si="62"/>
        <v>1.8989834820183922</v>
      </c>
      <c r="W248">
        <f t="shared" ca="1" si="63"/>
        <v>1.0222085044419738</v>
      </c>
      <c r="X248" s="14">
        <f t="shared" ca="1" si="64"/>
        <v>3.8090477199490581E-3</v>
      </c>
      <c r="Y248" s="14">
        <f t="shared" ca="1" si="65"/>
        <v>0.2711142209609384</v>
      </c>
      <c r="Z248">
        <f t="shared" ca="1" si="66"/>
        <v>3.8024160129963716E-3</v>
      </c>
      <c r="AA248">
        <f t="shared" ca="1" si="67"/>
        <v>1.8970997961726647E-5</v>
      </c>
    </row>
    <row r="249" spans="1:27" x14ac:dyDescent="0.2">
      <c r="A249" t="s">
        <v>256</v>
      </c>
      <c r="B249">
        <v>2483.3429999999998</v>
      </c>
      <c r="C249">
        <v>102.91</v>
      </c>
      <c r="D249">
        <v>23.12</v>
      </c>
      <c r="E249">
        <v>92.8</v>
      </c>
      <c r="F249">
        <v>22.883700000000001</v>
      </c>
      <c r="G249">
        <v>9.7426999999999992</v>
      </c>
      <c r="H249">
        <v>23.66</v>
      </c>
      <c r="I249">
        <v>23.61</v>
      </c>
      <c r="J249">
        <f t="shared" si="51"/>
        <v>41.389049999999997</v>
      </c>
      <c r="L249">
        <f t="shared" si="52"/>
        <v>0.25638684210526314</v>
      </c>
      <c r="M249" s="14">
        <f t="shared" ca="1" si="53"/>
        <v>6.732087198134778E-3</v>
      </c>
      <c r="N249" s="14">
        <f t="shared" si="54"/>
        <v>1.7260185775070445E-3</v>
      </c>
      <c r="O249" s="14">
        <f t="shared" si="55"/>
        <v>41.389049999999997</v>
      </c>
      <c r="P249">
        <f t="shared" si="56"/>
        <v>0.16691666666666549</v>
      </c>
      <c r="Q249">
        <f t="shared" ca="1" si="57"/>
        <v>4.229052887820911E-3</v>
      </c>
      <c r="R249" s="14">
        <f t="shared" si="58"/>
        <v>371.005</v>
      </c>
      <c r="S249">
        <f t="shared" ca="1" si="59"/>
        <v>684.62091524814412</v>
      </c>
      <c r="T249">
        <f t="shared" ca="1" si="60"/>
        <v>0.94884011820075009</v>
      </c>
      <c r="U249">
        <f t="shared" si="61"/>
        <v>1.014125925008003</v>
      </c>
      <c r="V249">
        <f t="shared" si="62"/>
        <v>1.8988893951459789</v>
      </c>
      <c r="W249">
        <f t="shared" ca="1" si="63"/>
        <v>1.0221564286881977</v>
      </c>
      <c r="X249" s="14">
        <f t="shared" ca="1" si="64"/>
        <v>3.8168912364851459E-3</v>
      </c>
      <c r="Y249" s="14">
        <f t="shared" ca="1" si="65"/>
        <v>0.27185372687559284</v>
      </c>
      <c r="Z249">
        <f t="shared" ca="1" si="66"/>
        <v>3.8103145627636703E-3</v>
      </c>
      <c r="AA249">
        <f t="shared" ca="1" si="67"/>
        <v>1.9074696167372095E-5</v>
      </c>
    </row>
    <row r="250" spans="1:27" x14ac:dyDescent="0.2">
      <c r="A250" t="s">
        <v>257</v>
      </c>
      <c r="B250">
        <v>2493.3589999999999</v>
      </c>
      <c r="C250">
        <v>102.49</v>
      </c>
      <c r="D250">
        <v>23.1</v>
      </c>
      <c r="E250">
        <v>92.67</v>
      </c>
      <c r="F250">
        <v>22.893000000000001</v>
      </c>
      <c r="G250">
        <v>9.6591000000000005</v>
      </c>
      <c r="H250">
        <v>23.58</v>
      </c>
      <c r="I250">
        <v>23.61</v>
      </c>
      <c r="J250">
        <f t="shared" si="51"/>
        <v>41.55598333333333</v>
      </c>
      <c r="L250">
        <f t="shared" si="52"/>
        <v>0.25418684210526316</v>
      </c>
      <c r="M250" s="14">
        <f t="shared" ca="1" si="53"/>
        <v>6.7360264192338256E-3</v>
      </c>
      <c r="N250" s="14">
        <f t="shared" si="54"/>
        <v>1.7122092838426695E-3</v>
      </c>
      <c r="O250" s="14">
        <f t="shared" si="55"/>
        <v>41.55598333333333</v>
      </c>
      <c r="P250">
        <f t="shared" si="56"/>
        <v>0.16693333333333271</v>
      </c>
      <c r="Q250">
        <f t="shared" ca="1" si="57"/>
        <v>4.2241178515382474E-3</v>
      </c>
      <c r="R250" s="14">
        <f t="shared" si="58"/>
        <v>370.72999999999996</v>
      </c>
      <c r="S250">
        <f t="shared" ca="1" si="59"/>
        <v>683.82739781546923</v>
      </c>
      <c r="T250">
        <f t="shared" ca="1" si="60"/>
        <v>0.9495467666753804</v>
      </c>
      <c r="U250">
        <f t="shared" si="61"/>
        <v>1.0140811246532879</v>
      </c>
      <c r="V250">
        <f t="shared" si="62"/>
        <v>1.8987632290642142</v>
      </c>
      <c r="W250">
        <f t="shared" ca="1" si="63"/>
        <v>1.0221017243050226</v>
      </c>
      <c r="X250" s="14">
        <f t="shared" ca="1" si="64"/>
        <v>3.820115266699931E-3</v>
      </c>
      <c r="Y250" s="14">
        <f t="shared" ca="1" si="65"/>
        <v>0.2716392931271665</v>
      </c>
      <c r="Z250">
        <f t="shared" ca="1" si="66"/>
        <v>3.813585610013737E-3</v>
      </c>
      <c r="AA250">
        <f t="shared" ca="1" si="67"/>
        <v>1.915875673486815E-5</v>
      </c>
    </row>
    <row r="251" spans="1:27" x14ac:dyDescent="0.2">
      <c r="A251" t="s">
        <v>258</v>
      </c>
      <c r="B251">
        <v>2503.375</v>
      </c>
      <c r="C251">
        <v>102.28</v>
      </c>
      <c r="D251">
        <v>23.1</v>
      </c>
      <c r="E251">
        <v>92.62</v>
      </c>
      <c r="F251">
        <v>22.8828</v>
      </c>
      <c r="G251">
        <v>9.5780999999999992</v>
      </c>
      <c r="H251">
        <v>23.56</v>
      </c>
      <c r="I251">
        <v>23.61</v>
      </c>
      <c r="J251">
        <f t="shared" si="51"/>
        <v>41.72291666666667</v>
      </c>
      <c r="L251">
        <f t="shared" si="52"/>
        <v>0.25205526315789473</v>
      </c>
      <c r="M251" s="14">
        <f t="shared" ca="1" si="53"/>
        <v>6.7317061054654225E-3</v>
      </c>
      <c r="N251" s="14">
        <f t="shared" si="54"/>
        <v>1.6967619539146935E-3</v>
      </c>
      <c r="O251" s="14">
        <f t="shared" si="55"/>
        <v>41.72291666666667</v>
      </c>
      <c r="P251">
        <f t="shared" si="56"/>
        <v>0.16693333333333982</v>
      </c>
      <c r="Q251">
        <f t="shared" ca="1" si="57"/>
        <v>4.2142340296900584E-3</v>
      </c>
      <c r="R251" s="14">
        <f t="shared" si="58"/>
        <v>370.59999999999997</v>
      </c>
      <c r="S251">
        <f t="shared" ca="1" si="59"/>
        <v>682.23811453925452</v>
      </c>
      <c r="T251">
        <f t="shared" ca="1" si="60"/>
        <v>0.9498854972553773</v>
      </c>
      <c r="U251">
        <f t="shared" si="61"/>
        <v>1.0140599510549384</v>
      </c>
      <c r="V251">
        <f t="shared" si="62"/>
        <v>1.8987036060744646</v>
      </c>
      <c r="W251">
        <f t="shared" ca="1" si="63"/>
        <v>1.0220615324039526</v>
      </c>
      <c r="X251" s="14">
        <f t="shared" ca="1" si="64"/>
        <v>3.8214780114382758E-3</v>
      </c>
      <c r="Y251" s="14">
        <f t="shared" ca="1" si="65"/>
        <v>0.27153021994654203</v>
      </c>
      <c r="Z251">
        <f t="shared" ca="1" si="66"/>
        <v>3.8150048563440312E-3</v>
      </c>
      <c r="AA251">
        <f t="shared" ca="1" si="67"/>
        <v>1.9208336389587009E-5</v>
      </c>
    </row>
    <row r="252" spans="1:27" x14ac:dyDescent="0.2">
      <c r="A252" t="s">
        <v>259</v>
      </c>
      <c r="B252">
        <v>2513.39</v>
      </c>
      <c r="C252">
        <v>102.17</v>
      </c>
      <c r="D252">
        <v>23.15</v>
      </c>
      <c r="E252">
        <v>92.62</v>
      </c>
      <c r="F252">
        <v>22.9175</v>
      </c>
      <c r="G252">
        <v>9.5050000000000008</v>
      </c>
      <c r="H252">
        <v>23.66</v>
      </c>
      <c r="I252">
        <v>23.61</v>
      </c>
      <c r="J252">
        <f t="shared" si="51"/>
        <v>41.889833333333328</v>
      </c>
      <c r="L252">
        <f t="shared" si="52"/>
        <v>0.25013157894736843</v>
      </c>
      <c r="M252" s="14">
        <f t="shared" ca="1" si="53"/>
        <v>6.7464149753334486E-3</v>
      </c>
      <c r="N252" s="14">
        <f t="shared" si="54"/>
        <v>1.687491430014327E-3</v>
      </c>
      <c r="O252" s="14">
        <f t="shared" si="55"/>
        <v>41.889833333333328</v>
      </c>
      <c r="P252">
        <f t="shared" si="56"/>
        <v>0.16691666666665839</v>
      </c>
      <c r="Q252">
        <f t="shared" ca="1" si="57"/>
        <v>4.2169532026738879E-3</v>
      </c>
      <c r="R252" s="14">
        <f t="shared" si="58"/>
        <v>370.54499999999996</v>
      </c>
      <c r="S252">
        <f t="shared" ca="1" si="59"/>
        <v>682.67535285491522</v>
      </c>
      <c r="T252">
        <f t="shared" ca="1" si="60"/>
        <v>0.95002493518620246</v>
      </c>
      <c r="U252">
        <f t="shared" si="61"/>
        <v>1.0140509939126108</v>
      </c>
      <c r="V252">
        <f t="shared" si="62"/>
        <v>1.8986783846667743</v>
      </c>
      <c r="W252">
        <f t="shared" ca="1" si="63"/>
        <v>1.0220576318076791</v>
      </c>
      <c r="X252" s="14">
        <f t="shared" ca="1" si="64"/>
        <v>3.8216573898988871E-3</v>
      </c>
      <c r="Y252" s="14">
        <f t="shared" ca="1" si="65"/>
        <v>0.27134663143123089</v>
      </c>
      <c r="Z252">
        <f t="shared" ca="1" si="66"/>
        <v>3.8152192401275462E-3</v>
      </c>
      <c r="AA252">
        <f t="shared" ca="1" si="67"/>
        <v>1.9300902444435771E-5</v>
      </c>
    </row>
    <row r="253" spans="1:27" x14ac:dyDescent="0.2">
      <c r="A253" t="s">
        <v>260</v>
      </c>
      <c r="B253">
        <v>2523.4059999999999</v>
      </c>
      <c r="C253">
        <v>101.93</v>
      </c>
      <c r="D253">
        <v>23.1</v>
      </c>
      <c r="E253">
        <v>92.54</v>
      </c>
      <c r="F253">
        <v>22.916499999999999</v>
      </c>
      <c r="G253">
        <v>9.4239999999999995</v>
      </c>
      <c r="H253">
        <v>23.53</v>
      </c>
      <c r="I253">
        <v>23.65</v>
      </c>
      <c r="J253">
        <f t="shared" si="51"/>
        <v>42.056766666666668</v>
      </c>
      <c r="L253">
        <f t="shared" si="52"/>
        <v>0.248</v>
      </c>
      <c r="M253" s="14">
        <f t="shared" ca="1" si="53"/>
        <v>6.7459906391770111E-3</v>
      </c>
      <c r="N253" s="14">
        <f t="shared" si="54"/>
        <v>1.6730056785158986E-3</v>
      </c>
      <c r="O253" s="14">
        <f t="shared" si="55"/>
        <v>42.056766666666668</v>
      </c>
      <c r="P253">
        <f t="shared" si="56"/>
        <v>0.16693333333333982</v>
      </c>
      <c r="Q253">
        <f t="shared" ca="1" si="57"/>
        <v>4.209498158846455E-3</v>
      </c>
      <c r="R253" s="14">
        <f t="shared" si="58"/>
        <v>370.38499999999999</v>
      </c>
      <c r="S253">
        <f t="shared" ca="1" si="59"/>
        <v>681.47658562305253</v>
      </c>
      <c r="T253">
        <f t="shared" ca="1" si="60"/>
        <v>0.95043959102770126</v>
      </c>
      <c r="U253">
        <f t="shared" si="61"/>
        <v>1.014024939877439</v>
      </c>
      <c r="V253">
        <f t="shared" si="62"/>
        <v>1.8986050258217557</v>
      </c>
      <c r="W253">
        <f t="shared" ca="1" si="63"/>
        <v>1.0220171142380123</v>
      </c>
      <c r="X253" s="14">
        <f t="shared" ca="1" si="64"/>
        <v>3.8237071823997537E-3</v>
      </c>
      <c r="Y253" s="14">
        <f t="shared" ca="1" si="65"/>
        <v>0.27136417187637646</v>
      </c>
      <c r="Z253">
        <f t="shared" ca="1" si="66"/>
        <v>3.8173207830529891E-3</v>
      </c>
      <c r="AA253">
        <f t="shared" ca="1" si="67"/>
        <v>1.9365210922446916E-5</v>
      </c>
    </row>
    <row r="254" spans="1:27" x14ac:dyDescent="0.2">
      <c r="A254" t="s">
        <v>261</v>
      </c>
      <c r="B254">
        <v>2533.4209999999998</v>
      </c>
      <c r="C254">
        <v>101.85</v>
      </c>
      <c r="D254">
        <v>23.12</v>
      </c>
      <c r="E254">
        <v>92.49</v>
      </c>
      <c r="F254">
        <v>22.8995</v>
      </c>
      <c r="G254">
        <v>9.3462999999999994</v>
      </c>
      <c r="H254">
        <v>23.61</v>
      </c>
      <c r="I254">
        <v>23.65</v>
      </c>
      <c r="J254">
        <f t="shared" si="51"/>
        <v>42.223683333333334</v>
      </c>
      <c r="L254">
        <f t="shared" si="52"/>
        <v>0.24595526315789473</v>
      </c>
      <c r="M254" s="14">
        <f t="shared" ca="1" si="53"/>
        <v>6.7387810067034998E-3</v>
      </c>
      <c r="N254" s="14">
        <f t="shared" si="54"/>
        <v>1.6574386558671818E-3</v>
      </c>
      <c r="O254" s="14">
        <f t="shared" si="55"/>
        <v>42.223683333333334</v>
      </c>
      <c r="P254">
        <f t="shared" si="56"/>
        <v>0.16691666666666549</v>
      </c>
      <c r="Q254">
        <f t="shared" ca="1" si="57"/>
        <v>4.1981098312853411E-3</v>
      </c>
      <c r="R254" s="14">
        <f t="shared" si="58"/>
        <v>370.31999999999994</v>
      </c>
      <c r="S254">
        <f t="shared" ca="1" si="59"/>
        <v>679.64529324647515</v>
      </c>
      <c r="T254">
        <f t="shared" ca="1" si="60"/>
        <v>0.9506129267356489</v>
      </c>
      <c r="U254">
        <f t="shared" si="61"/>
        <v>1.0140143567464914</v>
      </c>
      <c r="V254">
        <f t="shared" si="62"/>
        <v>1.898575229115798</v>
      </c>
      <c r="W254">
        <f t="shared" ca="1" si="63"/>
        <v>1.0219847840812772</v>
      </c>
      <c r="X254" s="14">
        <f t="shared" ca="1" si="64"/>
        <v>3.8240226986050786E-3</v>
      </c>
      <c r="Y254" s="14">
        <f t="shared" ca="1" si="65"/>
        <v>0.27110441223937481</v>
      </c>
      <c r="Z254">
        <f t="shared" ca="1" si="66"/>
        <v>3.8176951031647782E-3</v>
      </c>
      <c r="AA254">
        <f t="shared" ca="1" si="67"/>
        <v>1.9399015810291615E-5</v>
      </c>
    </row>
    <row r="255" spans="1:27" x14ac:dyDescent="0.2">
      <c r="A255" t="s">
        <v>262</v>
      </c>
      <c r="B255">
        <v>2543.4369999999999</v>
      </c>
      <c r="C255">
        <v>101.62</v>
      </c>
      <c r="D255">
        <v>23.12</v>
      </c>
      <c r="E255">
        <v>92.49</v>
      </c>
      <c r="F255">
        <v>22.881799999999998</v>
      </c>
      <c r="G255">
        <v>9.2597000000000005</v>
      </c>
      <c r="H255">
        <v>23.58</v>
      </c>
      <c r="I255">
        <v>23.61</v>
      </c>
      <c r="J255">
        <f t="shared" si="51"/>
        <v>42.390616666666666</v>
      </c>
      <c r="L255">
        <f t="shared" si="52"/>
        <v>0.24367631578947369</v>
      </c>
      <c r="M255" s="14">
        <f t="shared" ca="1" si="53"/>
        <v>6.7312826944678026E-3</v>
      </c>
      <c r="N255" s="14">
        <f t="shared" si="54"/>
        <v>1.6402541675253554E-3</v>
      </c>
      <c r="O255" s="14">
        <f t="shared" si="55"/>
        <v>42.390616666666666</v>
      </c>
      <c r="P255">
        <f t="shared" si="56"/>
        <v>0.16693333333333271</v>
      </c>
      <c r="Q255">
        <f t="shared" ca="1" si="57"/>
        <v>4.185768430996579E-3</v>
      </c>
      <c r="R255" s="14">
        <f t="shared" si="58"/>
        <v>370.20499999999998</v>
      </c>
      <c r="S255">
        <f t="shared" ca="1" si="59"/>
        <v>677.66066740443739</v>
      </c>
      <c r="T255">
        <f t="shared" ca="1" si="60"/>
        <v>0.9509152821159832</v>
      </c>
      <c r="U255">
        <f t="shared" si="61"/>
        <v>1.013995634615559</v>
      </c>
      <c r="V255">
        <f t="shared" si="62"/>
        <v>1.8985225194048823</v>
      </c>
      <c r="W255">
        <f t="shared" ca="1" si="63"/>
        <v>1.0219424102428201</v>
      </c>
      <c r="X255" s="14">
        <f t="shared" ca="1" si="64"/>
        <v>3.8256209320455836E-3</v>
      </c>
      <c r="Y255" s="14">
        <f t="shared" ca="1" si="65"/>
        <v>0.27120647382404212</v>
      </c>
      <c r="Z255">
        <f t="shared" ca="1" si="66"/>
        <v>3.8193562170932326E-3</v>
      </c>
      <c r="AA255">
        <f t="shared" ca="1" si="67"/>
        <v>1.9444451455776637E-5</v>
      </c>
    </row>
    <row r="256" spans="1:27" x14ac:dyDescent="0.2">
      <c r="A256" t="s">
        <v>263</v>
      </c>
      <c r="B256">
        <v>2553.4369999999999</v>
      </c>
      <c r="C256">
        <v>101.57</v>
      </c>
      <c r="D256">
        <v>23.17</v>
      </c>
      <c r="E256">
        <v>92.51</v>
      </c>
      <c r="F256">
        <v>22.8858</v>
      </c>
      <c r="G256">
        <v>9.1832999999999991</v>
      </c>
      <c r="H256">
        <v>23.66</v>
      </c>
      <c r="I256">
        <v>23.65</v>
      </c>
      <c r="J256">
        <f t="shared" si="51"/>
        <v>42.557283333333331</v>
      </c>
      <c r="L256">
        <f t="shared" si="52"/>
        <v>0.24166578947368419</v>
      </c>
      <c r="M256" s="14">
        <f t="shared" ca="1" si="53"/>
        <v>6.7329764982653143E-3</v>
      </c>
      <c r="N256" s="14">
        <f t="shared" si="54"/>
        <v>1.6271300809610489E-3</v>
      </c>
      <c r="O256" s="14">
        <f t="shared" si="55"/>
        <v>42.557283333333331</v>
      </c>
      <c r="P256">
        <f t="shared" si="56"/>
        <v>0.1666666666666643</v>
      </c>
      <c r="Q256">
        <f t="shared" ca="1" si="57"/>
        <v>4.1800532896131819E-3</v>
      </c>
      <c r="R256" s="14">
        <f t="shared" si="58"/>
        <v>370.18999999999994</v>
      </c>
      <c r="S256">
        <f t="shared" ca="1" si="59"/>
        <v>676.7415865664716</v>
      </c>
      <c r="T256">
        <f t="shared" ca="1" si="60"/>
        <v>0.95095708174405591</v>
      </c>
      <c r="U256">
        <f t="shared" si="61"/>
        <v>1.0139931927746639</v>
      </c>
      <c r="V256">
        <f t="shared" si="62"/>
        <v>1.8985156449353833</v>
      </c>
      <c r="W256">
        <f t="shared" ca="1" si="63"/>
        <v>1.0219290893416582</v>
      </c>
      <c r="X256" s="14">
        <f t="shared" ca="1" si="64"/>
        <v>3.8196776116719037E-3</v>
      </c>
      <c r="Y256" s="14">
        <f t="shared" ca="1" si="65"/>
        <v>0.27066450625145999</v>
      </c>
      <c r="Z256">
        <f t="shared" ca="1" si="66"/>
        <v>3.8134725956985218E-3</v>
      </c>
      <c r="AA256">
        <f t="shared" ca="1" si="67"/>
        <v>1.9471005390235296E-5</v>
      </c>
    </row>
    <row r="257" spans="1:27" x14ac:dyDescent="0.2">
      <c r="A257" t="s">
        <v>264</v>
      </c>
      <c r="B257">
        <v>2563.453</v>
      </c>
      <c r="C257">
        <v>101.32</v>
      </c>
      <c r="D257">
        <v>23.17</v>
      </c>
      <c r="E257">
        <v>92.47</v>
      </c>
      <c r="F257">
        <v>22.906099999999999</v>
      </c>
      <c r="G257">
        <v>9.1149000000000004</v>
      </c>
      <c r="H257">
        <v>23.63</v>
      </c>
      <c r="I257">
        <v>23.65</v>
      </c>
      <c r="J257">
        <f t="shared" si="51"/>
        <v>42.724216666666663</v>
      </c>
      <c r="L257">
        <f t="shared" si="52"/>
        <v>0.23986578947368423</v>
      </c>
      <c r="M257" s="14">
        <f t="shared" ca="1" si="53"/>
        <v>6.7415791250158546E-3</v>
      </c>
      <c r="N257" s="14">
        <f t="shared" si="54"/>
        <v>1.6170741991212373E-3</v>
      </c>
      <c r="O257" s="14">
        <f t="shared" si="55"/>
        <v>42.724216666666663</v>
      </c>
      <c r="P257">
        <f t="shared" si="56"/>
        <v>0.16693333333333271</v>
      </c>
      <c r="Q257">
        <f t="shared" ca="1" si="57"/>
        <v>4.1793266620685464E-3</v>
      </c>
      <c r="R257" s="14">
        <f t="shared" si="58"/>
        <v>370.04499999999996</v>
      </c>
      <c r="S257">
        <f t="shared" ca="1" si="59"/>
        <v>676.62473270729436</v>
      </c>
      <c r="T257">
        <f t="shared" ca="1" si="60"/>
        <v>0.95133012455865651</v>
      </c>
      <c r="U257">
        <f t="shared" si="61"/>
        <v>1.0139695904092336</v>
      </c>
      <c r="V257">
        <f t="shared" si="62"/>
        <v>1.8984492001808861</v>
      </c>
      <c r="W257">
        <f t="shared" ca="1" si="63"/>
        <v>1.0219038297681322</v>
      </c>
      <c r="X257" s="14">
        <f t="shared" ca="1" si="64"/>
        <v>3.8272898819110865E-3</v>
      </c>
      <c r="Y257" s="14">
        <f t="shared" ca="1" si="65"/>
        <v>0.27104076762547286</v>
      </c>
      <c r="Z257">
        <f t="shared" ca="1" si="66"/>
        <v>3.8211108621239638E-3</v>
      </c>
      <c r="AA257">
        <f t="shared" ca="1" si="67"/>
        <v>1.958130143534368E-5</v>
      </c>
    </row>
    <row r="258" spans="1:27" x14ac:dyDescent="0.2">
      <c r="A258" t="s">
        <v>265</v>
      </c>
      <c r="B258">
        <v>2573.4679999999998</v>
      </c>
      <c r="C258">
        <v>101.21</v>
      </c>
      <c r="D258">
        <v>23.17</v>
      </c>
      <c r="E258">
        <v>92.38</v>
      </c>
      <c r="F258">
        <v>22.906300000000002</v>
      </c>
      <c r="G258">
        <v>9.0310000000000006</v>
      </c>
      <c r="H258">
        <v>23.66</v>
      </c>
      <c r="I258">
        <v>23.68</v>
      </c>
      <c r="J258">
        <f t="shared" si="51"/>
        <v>42.891133333333329</v>
      </c>
      <c r="L258">
        <f t="shared" si="52"/>
        <v>0.23765789473684212</v>
      </c>
      <c r="M258" s="14">
        <f t="shared" ca="1" si="53"/>
        <v>6.7416639346147E-3</v>
      </c>
      <c r="N258" s="14">
        <f t="shared" si="54"/>
        <v>1.6022096577238251E-3</v>
      </c>
      <c r="O258" s="14">
        <f t="shared" si="55"/>
        <v>42.891133333333329</v>
      </c>
      <c r="P258">
        <f t="shared" si="56"/>
        <v>0.16691666666666549</v>
      </c>
      <c r="Q258">
        <f t="shared" ca="1" si="57"/>
        <v>4.1719367961692627E-3</v>
      </c>
      <c r="R258" s="14">
        <f t="shared" si="58"/>
        <v>369.94499999999994</v>
      </c>
      <c r="S258">
        <f t="shared" ca="1" si="59"/>
        <v>675.43630329186783</v>
      </c>
      <c r="T258">
        <f t="shared" ca="1" si="60"/>
        <v>0.95159150859077335</v>
      </c>
      <c r="U258">
        <f t="shared" si="61"/>
        <v>1.0139533151303022</v>
      </c>
      <c r="V258">
        <f t="shared" si="62"/>
        <v>1.8984033851377267</v>
      </c>
      <c r="W258">
        <f t="shared" ca="1" si="63"/>
        <v>1.0218733340667305</v>
      </c>
      <c r="X258" s="14">
        <f t="shared" ca="1" si="64"/>
        <v>3.8279592316788386E-3</v>
      </c>
      <c r="Y258" s="14">
        <f t="shared" ca="1" si="65"/>
        <v>0.27072802771673199</v>
      </c>
      <c r="Z258">
        <f t="shared" ca="1" si="66"/>
        <v>3.8218358493707421E-3</v>
      </c>
      <c r="AA258">
        <f t="shared" ca="1" si="67"/>
        <v>1.9642150601623331E-5</v>
      </c>
    </row>
    <row r="259" spans="1:27" x14ac:dyDescent="0.2">
      <c r="A259" t="s">
        <v>266</v>
      </c>
      <c r="B259">
        <v>2583.4839999999999</v>
      </c>
      <c r="C259">
        <v>101.13</v>
      </c>
      <c r="D259">
        <v>23.17</v>
      </c>
      <c r="E259">
        <v>92.38</v>
      </c>
      <c r="F259">
        <v>22.8962</v>
      </c>
      <c r="G259">
        <v>8.9661000000000008</v>
      </c>
      <c r="H259">
        <v>23.61</v>
      </c>
      <c r="I259">
        <v>23.7</v>
      </c>
      <c r="J259">
        <f t="shared" ref="J259:J322" si="68">B259/60</f>
        <v>43.058066666666669</v>
      </c>
      <c r="L259">
        <f t="shared" ref="L259:L322" si="69">G259/38</f>
        <v>0.23595000000000002</v>
      </c>
      <c r="M259" s="14">
        <f t="shared" ref="M259:M322" ca="1" si="70">INDIRECT("Summary!$E$5")*0.0042*EXP(0.0629*$F259)</f>
        <v>6.7373823830911127E-3</v>
      </c>
      <c r="N259" s="14">
        <f t="shared" ref="N259:N322" si="71">($G259/100)*0.0042*EXP(0.0629*$F259)</f>
        <v>1.589685373290348E-3</v>
      </c>
      <c r="O259" s="14">
        <f t="shared" ref="O259:O322" si="72">$B259/60</f>
        <v>43.058066666666669</v>
      </c>
      <c r="P259">
        <f t="shared" ref="P259:P322" si="73">O259-O258</f>
        <v>0.16693333333333982</v>
      </c>
      <c r="Q259">
        <f t="shared" ref="Q259:Q322" ca="1" si="74">(M259+N259)/2</f>
        <v>4.1635338781907307E-3</v>
      </c>
      <c r="R259" s="14">
        <f t="shared" ref="R259:R322" si="75">(($C259+$E259)/2)+273.15</f>
        <v>369.90499999999997</v>
      </c>
      <c r="S259">
        <f t="shared" ref="S259:S322" ca="1" si="76">(101325*Q259)/((18.01/28.97)+Q259)</f>
        <v>674.08492194939174</v>
      </c>
      <c r="T259">
        <f t="shared" ref="T259:T322" ca="1" si="77">(101325-(0.378*S259))/(287.1*R259)</f>
        <v>0.95169921978285277</v>
      </c>
      <c r="U259">
        <f t="shared" ref="U259:U322" si="78">(28.088+(0.00197*R259)+(0.48*10^(-5)*R259*R259)-(1.965*10^(-9)*R259*R259*R259))/28.97</f>
        <v>1.013946805525002</v>
      </c>
      <c r="V259">
        <f t="shared" ref="V259:V322" si="79">(32.218+(0.00192*R259)+(1.055*10^(-5)*R259*R259)-(3.593*10^(-9)*R259*R259*R259))/18.01</f>
        <v>1.8983850611608857</v>
      </c>
      <c r="W259">
        <f t="shared" ref="W259:W322" ca="1" si="80">U259+(V259*Q259)</f>
        <v>1.0218507960409966</v>
      </c>
      <c r="X259" s="14">
        <f t="shared" ref="X259:X322" ca="1" si="81">(P259*INDIRECT("Summary!$E$4")*T259)/1000</f>
        <v>3.8287747864470785E-3</v>
      </c>
      <c r="Y259" s="14">
        <f t="shared" ref="Y259:Y322" ca="1" si="82">X259*W259*($E259-$D259)</f>
        <v>0.27077973455240489</v>
      </c>
      <c r="Z259">
        <f t="shared" ref="Z259:Z322" ca="1" si="83">X259/(1+N259)</f>
        <v>3.8226978995097201E-3</v>
      </c>
      <c r="AA259">
        <f t="shared" ref="AA259:AA322" ca="1" si="84">Z259*(M259-N259)</f>
        <v>1.9678090546677852E-5</v>
      </c>
    </row>
    <row r="260" spans="1:27" x14ac:dyDescent="0.2">
      <c r="A260" t="s">
        <v>267</v>
      </c>
      <c r="B260">
        <v>2593.5</v>
      </c>
      <c r="C260">
        <v>100.93</v>
      </c>
      <c r="D260">
        <v>23.17</v>
      </c>
      <c r="E260">
        <v>92.38</v>
      </c>
      <c r="F260">
        <v>22.890499999999999</v>
      </c>
      <c r="G260">
        <v>8.8872999999999998</v>
      </c>
      <c r="H260">
        <v>23.63</v>
      </c>
      <c r="I260">
        <v>23.63</v>
      </c>
      <c r="J260">
        <f t="shared" si="68"/>
        <v>43.225000000000001</v>
      </c>
      <c r="L260">
        <f t="shared" si="69"/>
        <v>0.23387631578947368</v>
      </c>
      <c r="M260" s="14">
        <f t="shared" ca="1" si="70"/>
        <v>6.7349672623577914E-3</v>
      </c>
      <c r="N260" s="14">
        <f t="shared" si="71"/>
        <v>1.5751493302829577E-3</v>
      </c>
      <c r="O260" s="14">
        <f t="shared" si="72"/>
        <v>43.225000000000001</v>
      </c>
      <c r="P260">
        <f t="shared" si="73"/>
        <v>0.16693333333333271</v>
      </c>
      <c r="Q260">
        <f t="shared" ca="1" si="74"/>
        <v>4.1550582963203742E-3</v>
      </c>
      <c r="R260" s="14">
        <f t="shared" si="75"/>
        <v>369.80499999999995</v>
      </c>
      <c r="S260">
        <f t="shared" ca="1" si="76"/>
        <v>672.72181783018448</v>
      </c>
      <c r="T260">
        <f t="shared" ca="1" si="77"/>
        <v>0.95196142447050625</v>
      </c>
      <c r="U260">
        <f t="shared" si="78"/>
        <v>1.0139305327776611</v>
      </c>
      <c r="V260">
        <f t="shared" si="79"/>
        <v>1.8983392563205135</v>
      </c>
      <c r="W260">
        <f t="shared" ca="1" si="80"/>
        <v>1.0218182430538663</v>
      </c>
      <c r="X260" s="14">
        <f t="shared" ca="1" si="81"/>
        <v>3.8298296603777831E-3</v>
      </c>
      <c r="Y260" s="14">
        <f t="shared" ca="1" si="82"/>
        <v>0.27084570907973415</v>
      </c>
      <c r="Z260">
        <f t="shared" ca="1" si="83"/>
        <v>3.8238065939821407E-3</v>
      </c>
      <c r="AA260">
        <f t="shared" ca="1" si="84"/>
        <v>1.9730145832415042E-5</v>
      </c>
    </row>
    <row r="261" spans="1:27" x14ac:dyDescent="0.2">
      <c r="A261" t="s">
        <v>268</v>
      </c>
      <c r="B261">
        <v>2603.5149999999999</v>
      </c>
      <c r="C261">
        <v>100.91</v>
      </c>
      <c r="D261">
        <v>23.17</v>
      </c>
      <c r="E261">
        <v>92.34</v>
      </c>
      <c r="F261">
        <v>22.892600000000002</v>
      </c>
      <c r="G261">
        <v>8.8193999999999999</v>
      </c>
      <c r="H261">
        <v>23.61</v>
      </c>
      <c r="I261">
        <v>23.73</v>
      </c>
      <c r="J261">
        <f t="shared" si="68"/>
        <v>43.391916666666667</v>
      </c>
      <c r="L261">
        <f t="shared" si="69"/>
        <v>0.23208947368421051</v>
      </c>
      <c r="M261" s="14">
        <f t="shared" ca="1" si="70"/>
        <v>6.7358569429411368E-3</v>
      </c>
      <c r="N261" s="14">
        <f t="shared" si="71"/>
        <v>1.5633214926993435E-3</v>
      </c>
      <c r="O261" s="14">
        <f t="shared" si="72"/>
        <v>43.391916666666667</v>
      </c>
      <c r="P261">
        <f t="shared" si="73"/>
        <v>0.16691666666666549</v>
      </c>
      <c r="Q261">
        <f t="shared" ca="1" si="74"/>
        <v>4.1495892178202397E-3</v>
      </c>
      <c r="R261" s="14">
        <f t="shared" si="75"/>
        <v>369.77499999999998</v>
      </c>
      <c r="S261">
        <f t="shared" ca="1" si="76"/>
        <v>671.84222163771199</v>
      </c>
      <c r="T261">
        <f t="shared" ca="1" si="77"/>
        <v>0.95204178937285211</v>
      </c>
      <c r="U261">
        <f t="shared" si="78"/>
        <v>1.0139256513061499</v>
      </c>
      <c r="V261">
        <f t="shared" si="79"/>
        <v>1.8983255162897301</v>
      </c>
      <c r="W261">
        <f t="shared" ca="1" si="80"/>
        <v>1.0218029224004588</v>
      </c>
      <c r="X261" s="14">
        <f t="shared" ca="1" si="81"/>
        <v>3.8297705724285669E-3</v>
      </c>
      <c r="Y261" s="14">
        <f t="shared" ca="1" si="82"/>
        <v>0.27068093867883958</v>
      </c>
      <c r="Z261">
        <f t="shared" ca="1" si="83"/>
        <v>3.823792755030999E-3</v>
      </c>
      <c r="AA261">
        <f t="shared" ca="1" si="84"/>
        <v>1.9778703579775576E-5</v>
      </c>
    </row>
    <row r="262" spans="1:27" x14ac:dyDescent="0.2">
      <c r="A262" t="s">
        <v>269</v>
      </c>
      <c r="B262">
        <v>2613.5309999999999</v>
      </c>
      <c r="C262">
        <v>100.82</v>
      </c>
      <c r="D262">
        <v>23.15</v>
      </c>
      <c r="E262">
        <v>92.32</v>
      </c>
      <c r="F262">
        <v>22.881</v>
      </c>
      <c r="G262">
        <v>8.7431999999999999</v>
      </c>
      <c r="H262">
        <v>23.63</v>
      </c>
      <c r="I262">
        <v>23.63</v>
      </c>
      <c r="J262">
        <f t="shared" si="68"/>
        <v>43.55885</v>
      </c>
      <c r="L262">
        <f t="shared" si="69"/>
        <v>0.23008421052631578</v>
      </c>
      <c r="M262" s="14">
        <f t="shared" ca="1" si="70"/>
        <v>6.730943984844623E-3</v>
      </c>
      <c r="N262" s="14">
        <f t="shared" si="71"/>
        <v>1.548683932849829E-3</v>
      </c>
      <c r="O262" s="14">
        <f t="shared" si="72"/>
        <v>43.55885</v>
      </c>
      <c r="P262">
        <f t="shared" si="73"/>
        <v>0.16693333333333271</v>
      </c>
      <c r="Q262">
        <f t="shared" ca="1" si="74"/>
        <v>4.1398139588472264E-3</v>
      </c>
      <c r="R262" s="14">
        <f t="shared" si="75"/>
        <v>369.71999999999997</v>
      </c>
      <c r="S262">
        <f t="shared" ca="1" si="76"/>
        <v>670.27002075979397</v>
      </c>
      <c r="T262">
        <f t="shared" ca="1" si="77"/>
        <v>0.95218901505921638</v>
      </c>
      <c r="U262">
        <f t="shared" si="78"/>
        <v>1.0139167023645488</v>
      </c>
      <c r="V262">
        <f t="shared" si="79"/>
        <v>1.8983003279372372</v>
      </c>
      <c r="W262">
        <f t="shared" ca="1" si="80"/>
        <v>1.0217753125602276</v>
      </c>
      <c r="X262" s="14">
        <f t="shared" ca="1" si="81"/>
        <v>3.8307452785579523E-3</v>
      </c>
      <c r="Y262" s="14">
        <f t="shared" ca="1" si="82"/>
        <v>0.27074251321150189</v>
      </c>
      <c r="Z262">
        <f t="shared" ca="1" si="83"/>
        <v>3.8248218384307614E-3</v>
      </c>
      <c r="AA262">
        <f t="shared" ca="1" si="84"/>
        <v>1.982122141929702E-5</v>
      </c>
    </row>
    <row r="263" spans="1:27" x14ac:dyDescent="0.2">
      <c r="A263" t="s">
        <v>270</v>
      </c>
      <c r="B263">
        <v>2623.5309999999999</v>
      </c>
      <c r="C263">
        <v>100.8</v>
      </c>
      <c r="D263">
        <v>23.17</v>
      </c>
      <c r="E263">
        <v>92.3</v>
      </c>
      <c r="F263">
        <v>22.892900000000001</v>
      </c>
      <c r="G263">
        <v>8.6659000000000006</v>
      </c>
      <c r="H263">
        <v>23.66</v>
      </c>
      <c r="I263">
        <v>23.63</v>
      </c>
      <c r="J263">
        <f t="shared" si="68"/>
        <v>43.725516666666664</v>
      </c>
      <c r="L263">
        <f t="shared" si="69"/>
        <v>0.22805</v>
      </c>
      <c r="M263" s="14">
        <f t="shared" ca="1" si="70"/>
        <v>6.7359840497609007E-3</v>
      </c>
      <c r="N263" s="14">
        <f t="shared" si="71"/>
        <v>1.5361411625479733E-3</v>
      </c>
      <c r="O263" s="14">
        <f t="shared" si="72"/>
        <v>43.725516666666664</v>
      </c>
      <c r="P263">
        <f t="shared" si="73"/>
        <v>0.1666666666666643</v>
      </c>
      <c r="Q263">
        <f t="shared" ca="1" si="74"/>
        <v>4.1360626061544368E-3</v>
      </c>
      <c r="R263" s="14">
        <f t="shared" si="75"/>
        <v>369.7</v>
      </c>
      <c r="S263">
        <f t="shared" ca="1" si="76"/>
        <v>669.66666002094928</v>
      </c>
      <c r="T263">
        <f t="shared" ca="1" si="77"/>
        <v>0.95224267525329376</v>
      </c>
      <c r="U263">
        <f t="shared" si="78"/>
        <v>1.0139134483396464</v>
      </c>
      <c r="V263">
        <f t="shared" si="79"/>
        <v>1.8982911690830824</v>
      </c>
      <c r="W263">
        <f t="shared" ca="1" si="80"/>
        <v>1.0217648994596842</v>
      </c>
      <c r="X263" s="14">
        <f t="shared" ca="1" si="81"/>
        <v>3.8248414122673421E-3</v>
      </c>
      <c r="Y263" s="14">
        <f t="shared" ca="1" si="82"/>
        <v>0.27016617190390291</v>
      </c>
      <c r="Z263">
        <f t="shared" ca="1" si="83"/>
        <v>3.8189749276821903E-3</v>
      </c>
      <c r="AA263">
        <f t="shared" ca="1" si="84"/>
        <v>1.9858069614152742E-5</v>
      </c>
    </row>
    <row r="264" spans="1:27" x14ac:dyDescent="0.2">
      <c r="A264" t="s">
        <v>271</v>
      </c>
      <c r="B264">
        <v>2633.5459999999998</v>
      </c>
      <c r="C264">
        <v>100.56</v>
      </c>
      <c r="D264">
        <v>23.15</v>
      </c>
      <c r="E264">
        <v>92.14</v>
      </c>
      <c r="F264">
        <v>22.8964</v>
      </c>
      <c r="G264">
        <v>8.6039999999999992</v>
      </c>
      <c r="H264">
        <v>23.56</v>
      </c>
      <c r="I264">
        <v>23.58</v>
      </c>
      <c r="J264">
        <f t="shared" si="68"/>
        <v>43.892433333333329</v>
      </c>
      <c r="L264">
        <f t="shared" si="69"/>
        <v>0.22642105263157894</v>
      </c>
      <c r="M264" s="14">
        <f t="shared" ca="1" si="70"/>
        <v>6.7374671398946111E-3</v>
      </c>
      <c r="N264" s="14">
        <f t="shared" si="71"/>
        <v>1.5255044018856112E-3</v>
      </c>
      <c r="O264" s="14">
        <f t="shared" si="72"/>
        <v>43.892433333333329</v>
      </c>
      <c r="P264">
        <f t="shared" si="73"/>
        <v>0.16691666666666549</v>
      </c>
      <c r="Q264">
        <f t="shared" ca="1" si="74"/>
        <v>4.1314857708901111E-3</v>
      </c>
      <c r="R264" s="14">
        <f t="shared" si="75"/>
        <v>369.5</v>
      </c>
      <c r="S264">
        <f t="shared" ca="1" si="76"/>
        <v>668.93052037153052</v>
      </c>
      <c r="T264">
        <f t="shared" ca="1" si="77"/>
        <v>0.95276072057705086</v>
      </c>
      <c r="U264">
        <f t="shared" si="78"/>
        <v>1.0138809120713885</v>
      </c>
      <c r="V264">
        <f t="shared" si="79"/>
        <v>1.8981995965819891</v>
      </c>
      <c r="W264">
        <f t="shared" ca="1" si="80"/>
        <v>1.0217232966949763</v>
      </c>
      <c r="X264" s="14">
        <f t="shared" ca="1" si="81"/>
        <v>3.8326626109926039E-3</v>
      </c>
      <c r="Y264" s="14">
        <f t="shared" ca="1" si="82"/>
        <v>0.27015936757680259</v>
      </c>
      <c r="Z264">
        <f t="shared" ca="1" si="83"/>
        <v>3.8268247729562142E-3</v>
      </c>
      <c r="AA264">
        <f t="shared" ca="1" si="84"/>
        <v>1.9945268121537538E-5</v>
      </c>
    </row>
    <row r="265" spans="1:27" x14ac:dyDescent="0.2">
      <c r="A265" t="s">
        <v>272</v>
      </c>
      <c r="B265">
        <v>2643.5619999999999</v>
      </c>
      <c r="C265">
        <v>100.52</v>
      </c>
      <c r="D265">
        <v>23.2</v>
      </c>
      <c r="E265">
        <v>92.14</v>
      </c>
      <c r="F265">
        <v>22.897200000000002</v>
      </c>
      <c r="G265">
        <v>8.5327999999999999</v>
      </c>
      <c r="H265">
        <v>23.61</v>
      </c>
      <c r="I265">
        <v>23.56</v>
      </c>
      <c r="J265">
        <f t="shared" si="68"/>
        <v>44.059366666666662</v>
      </c>
      <c r="L265">
        <f t="shared" si="69"/>
        <v>0.22454736842105263</v>
      </c>
      <c r="M265" s="14">
        <f t="shared" ca="1" si="70"/>
        <v>6.7378061777712125E-3</v>
      </c>
      <c r="N265" s="14">
        <f t="shared" si="71"/>
        <v>1.512956646149637E-3</v>
      </c>
      <c r="O265" s="14">
        <f t="shared" si="72"/>
        <v>44.059366666666662</v>
      </c>
      <c r="P265">
        <f t="shared" si="73"/>
        <v>0.16693333333333271</v>
      </c>
      <c r="Q265">
        <f t="shared" ca="1" si="74"/>
        <v>4.125381411960425E-3</v>
      </c>
      <c r="R265" s="14">
        <f t="shared" si="75"/>
        <v>369.47999999999996</v>
      </c>
      <c r="S265">
        <f t="shared" ca="1" si="76"/>
        <v>667.94867656885492</v>
      </c>
      <c r="T265">
        <f t="shared" ca="1" si="77"/>
        <v>0.95281579236475378</v>
      </c>
      <c r="U265">
        <f t="shared" si="78"/>
        <v>1.013877658842711</v>
      </c>
      <c r="V265">
        <f t="shared" si="79"/>
        <v>1.8981904409361359</v>
      </c>
      <c r="W265">
        <f t="shared" ca="1" si="80"/>
        <v>1.0217084184041099</v>
      </c>
      <c r="X265" s="14">
        <f t="shared" ca="1" si="81"/>
        <v>3.8332668621573443E-3</v>
      </c>
      <c r="Y265" s="14">
        <f t="shared" ca="1" si="82"/>
        <v>0.27000220172945755</v>
      </c>
      <c r="Z265">
        <f t="shared" ca="1" si="83"/>
        <v>3.8274760568192015E-3</v>
      </c>
      <c r="AA265">
        <f t="shared" ca="1" si="84"/>
        <v>1.9997986482764598E-5</v>
      </c>
    </row>
    <row r="266" spans="1:27" x14ac:dyDescent="0.2">
      <c r="A266" t="s">
        <v>273</v>
      </c>
      <c r="B266">
        <v>2653.578</v>
      </c>
      <c r="C266">
        <v>100.39</v>
      </c>
      <c r="D266">
        <v>23.12</v>
      </c>
      <c r="E266">
        <v>92.1</v>
      </c>
      <c r="F266">
        <v>22.896899999999999</v>
      </c>
      <c r="G266">
        <v>8.4690999999999992</v>
      </c>
      <c r="H266">
        <v>23.56</v>
      </c>
      <c r="I266">
        <v>23.48</v>
      </c>
      <c r="J266">
        <f t="shared" si="68"/>
        <v>44.226300000000002</v>
      </c>
      <c r="L266">
        <f t="shared" si="69"/>
        <v>0.22287105263157891</v>
      </c>
      <c r="M266" s="14">
        <f t="shared" ca="1" si="70"/>
        <v>6.7376790365682197E-3</v>
      </c>
      <c r="N266" s="14">
        <f t="shared" si="71"/>
        <v>1.5016336191736813E-3</v>
      </c>
      <c r="O266" s="14">
        <f t="shared" si="72"/>
        <v>44.226300000000002</v>
      </c>
      <c r="P266">
        <f t="shared" si="73"/>
        <v>0.16693333333333982</v>
      </c>
      <c r="Q266">
        <f t="shared" ca="1" si="74"/>
        <v>4.1196563278709502E-3</v>
      </c>
      <c r="R266" s="14">
        <f t="shared" si="75"/>
        <v>369.39499999999998</v>
      </c>
      <c r="S266">
        <f t="shared" ca="1" si="76"/>
        <v>667.0278190874792</v>
      </c>
      <c r="T266">
        <f t="shared" ca="1" si="77"/>
        <v>0.95303832314234893</v>
      </c>
      <c r="U266">
        <f t="shared" si="78"/>
        <v>1.0138638334286232</v>
      </c>
      <c r="V266">
        <f t="shared" si="79"/>
        <v>1.8981515326958922</v>
      </c>
      <c r="W266">
        <f t="shared" ca="1" si="80"/>
        <v>1.0216835654015517</v>
      </c>
      <c r="X266" s="14">
        <f t="shared" ca="1" si="81"/>
        <v>3.8341621242453123E-3</v>
      </c>
      <c r="Y266" s="14">
        <f t="shared" ca="1" si="82"/>
        <v>0.27021538362184255</v>
      </c>
      <c r="Z266">
        <f t="shared" ca="1" si="83"/>
        <v>3.8284132502007205E-3</v>
      </c>
      <c r="AA266">
        <f t="shared" ca="1" si="84"/>
        <v>2.0045745654606011E-5</v>
      </c>
    </row>
    <row r="267" spans="1:27" x14ac:dyDescent="0.2">
      <c r="A267" t="s">
        <v>274</v>
      </c>
      <c r="B267">
        <v>2663.5929999999998</v>
      </c>
      <c r="C267">
        <v>100.32</v>
      </c>
      <c r="D267">
        <v>23.12</v>
      </c>
      <c r="E267">
        <v>92.06</v>
      </c>
      <c r="F267">
        <v>22.877099999999999</v>
      </c>
      <c r="G267">
        <v>8.3805999999999994</v>
      </c>
      <c r="H267">
        <v>23.56</v>
      </c>
      <c r="I267">
        <v>23.58</v>
      </c>
      <c r="J267">
        <f t="shared" si="68"/>
        <v>44.393216666666667</v>
      </c>
      <c r="L267">
        <f t="shared" si="69"/>
        <v>0.22054210526315787</v>
      </c>
      <c r="M267" s="14">
        <f t="shared" ca="1" si="70"/>
        <v>6.7292930194831364E-3</v>
      </c>
      <c r="N267" s="14">
        <f t="shared" si="71"/>
        <v>1.4840924494494833E-3</v>
      </c>
      <c r="O267" s="14">
        <f t="shared" si="72"/>
        <v>44.393216666666667</v>
      </c>
      <c r="P267">
        <f t="shared" si="73"/>
        <v>0.16691666666666549</v>
      </c>
      <c r="Q267">
        <f t="shared" ca="1" si="74"/>
        <v>4.1066927344663101E-3</v>
      </c>
      <c r="R267" s="14">
        <f t="shared" si="75"/>
        <v>369.34</v>
      </c>
      <c r="S267">
        <f t="shared" ca="1" si="76"/>
        <v>664.94261329912467</v>
      </c>
      <c r="T267">
        <f t="shared" ca="1" si="77"/>
        <v>0.95318767744944433</v>
      </c>
      <c r="U267">
        <f t="shared" si="78"/>
        <v>1.0138548882694509</v>
      </c>
      <c r="V267">
        <f t="shared" si="79"/>
        <v>1.8981263595838969</v>
      </c>
      <c r="W267">
        <f t="shared" ca="1" si="80"/>
        <v>1.0216499099994532</v>
      </c>
      <c r="X267" s="14">
        <f t="shared" ca="1" si="81"/>
        <v>3.8343801268452072E-3</v>
      </c>
      <c r="Y267" s="14">
        <f t="shared" ca="1" si="82"/>
        <v>0.27006515004647197</v>
      </c>
      <c r="Z267">
        <f t="shared" ca="1" si="83"/>
        <v>3.8286979850743357E-3</v>
      </c>
      <c r="AA267">
        <f t="shared" ca="1" si="84"/>
        <v>2.0082288853798606E-5</v>
      </c>
    </row>
    <row r="268" spans="1:27" x14ac:dyDescent="0.2">
      <c r="A268" t="s">
        <v>275</v>
      </c>
      <c r="B268">
        <v>2673.6089999999999</v>
      </c>
      <c r="C268">
        <v>100.3</v>
      </c>
      <c r="D268">
        <v>23.15</v>
      </c>
      <c r="E268">
        <v>91.97</v>
      </c>
      <c r="F268">
        <v>22.8886</v>
      </c>
      <c r="G268">
        <v>8.3154000000000003</v>
      </c>
      <c r="H268">
        <v>23.58</v>
      </c>
      <c r="I268">
        <v>23.58</v>
      </c>
      <c r="J268">
        <f t="shared" si="68"/>
        <v>44.56015</v>
      </c>
      <c r="L268">
        <f t="shared" si="69"/>
        <v>0.2188263157894737</v>
      </c>
      <c r="M268" s="14">
        <f t="shared" ca="1" si="70"/>
        <v>6.7341624145149095E-3</v>
      </c>
      <c r="N268" s="14">
        <f t="shared" si="71"/>
        <v>1.4736119510962442E-3</v>
      </c>
      <c r="O268" s="14">
        <f t="shared" si="72"/>
        <v>44.56015</v>
      </c>
      <c r="P268">
        <f t="shared" si="73"/>
        <v>0.16693333333333271</v>
      </c>
      <c r="Q268">
        <f t="shared" ca="1" si="74"/>
        <v>4.1038871828055767E-3</v>
      </c>
      <c r="R268" s="14">
        <f t="shared" si="75"/>
        <v>369.28499999999997</v>
      </c>
      <c r="S268">
        <f t="shared" ca="1" si="76"/>
        <v>664.49132639135144</v>
      </c>
      <c r="T268">
        <f t="shared" ca="1" si="77"/>
        <v>0.95333125082261161</v>
      </c>
      <c r="U268">
        <f t="shared" si="78"/>
        <v>1.0138459436580032</v>
      </c>
      <c r="V268">
        <f t="shared" si="79"/>
        <v>1.898101188678551</v>
      </c>
      <c r="W268">
        <f t="shared" ca="1" si="80"/>
        <v>1.0216355367978891</v>
      </c>
      <c r="X268" s="14">
        <f t="shared" ca="1" si="81"/>
        <v>3.8353405996427625E-3</v>
      </c>
      <c r="Y268" s="14">
        <f t="shared" ca="1" si="82"/>
        <v>0.26965879976457779</v>
      </c>
      <c r="Z268">
        <f t="shared" ca="1" si="83"/>
        <v>3.8296971122091321E-3</v>
      </c>
      <c r="AA268">
        <f t="shared" ca="1" si="84"/>
        <v>2.0146314918384874E-5</v>
      </c>
    </row>
    <row r="269" spans="1:27" x14ac:dyDescent="0.2">
      <c r="A269" t="s">
        <v>276</v>
      </c>
      <c r="B269">
        <v>2683.625</v>
      </c>
      <c r="C269">
        <v>100.34</v>
      </c>
      <c r="D269">
        <v>23.1</v>
      </c>
      <c r="E269">
        <v>91.99</v>
      </c>
      <c r="F269">
        <v>22.8781</v>
      </c>
      <c r="G269">
        <v>8.2433999999999994</v>
      </c>
      <c r="H269">
        <v>23.61</v>
      </c>
      <c r="I269">
        <v>23.63</v>
      </c>
      <c r="J269">
        <f t="shared" si="68"/>
        <v>44.727083333333333</v>
      </c>
      <c r="L269">
        <f t="shared" si="69"/>
        <v>0.21693157894736839</v>
      </c>
      <c r="M269" s="14">
        <f t="shared" ca="1" si="70"/>
        <v>6.7297163053262636E-3</v>
      </c>
      <c r="N269" s="14">
        <f t="shared" si="71"/>
        <v>1.4598879839822765E-3</v>
      </c>
      <c r="O269" s="14">
        <f t="shared" si="72"/>
        <v>44.727083333333333</v>
      </c>
      <c r="P269">
        <f t="shared" si="73"/>
        <v>0.16693333333333271</v>
      </c>
      <c r="Q269">
        <f t="shared" ca="1" si="74"/>
        <v>4.0948021446542701E-3</v>
      </c>
      <c r="R269" s="14">
        <f t="shared" si="75"/>
        <v>369.31499999999994</v>
      </c>
      <c r="S269">
        <f t="shared" ca="1" si="76"/>
        <v>663.02992515005747</v>
      </c>
      <c r="T269">
        <f t="shared" ca="1" si="77"/>
        <v>0.95325902024552456</v>
      </c>
      <c r="U269">
        <f t="shared" si="78"/>
        <v>1.0138508224690708</v>
      </c>
      <c r="V269">
        <f t="shared" si="79"/>
        <v>1.8981149179897214</v>
      </c>
      <c r="W269">
        <f t="shared" ca="1" si="80"/>
        <v>1.0216232275060553</v>
      </c>
      <c r="X269" s="14">
        <f t="shared" ca="1" si="81"/>
        <v>3.8350500092896207E-3</v>
      </c>
      <c r="Y269" s="14">
        <f t="shared" ca="1" si="82"/>
        <v>0.26990937822299849</v>
      </c>
      <c r="Z269">
        <f t="shared" ca="1" si="83"/>
        <v>3.8294594274862859E-3</v>
      </c>
      <c r="AA269">
        <f t="shared" ca="1" si="84"/>
        <v>2.0180593746404957E-5</v>
      </c>
    </row>
    <row r="270" spans="1:27" x14ac:dyDescent="0.2">
      <c r="A270" t="s">
        <v>277</v>
      </c>
      <c r="B270">
        <v>2693.625</v>
      </c>
      <c r="C270">
        <v>100.19</v>
      </c>
      <c r="D270">
        <v>23.17</v>
      </c>
      <c r="E270">
        <v>91.95</v>
      </c>
      <c r="F270">
        <v>22.887699999999999</v>
      </c>
      <c r="G270">
        <v>8.1858000000000004</v>
      </c>
      <c r="H270">
        <v>23.61</v>
      </c>
      <c r="I270">
        <v>23.58</v>
      </c>
      <c r="J270">
        <f t="shared" si="68"/>
        <v>44.893749999999997</v>
      </c>
      <c r="L270">
        <f t="shared" si="69"/>
        <v>0.21541578947368423</v>
      </c>
      <c r="M270" s="14">
        <f t="shared" ca="1" si="70"/>
        <v>6.7337812043708764E-3</v>
      </c>
      <c r="N270" s="14">
        <f t="shared" si="71"/>
        <v>1.4505627942826085E-3</v>
      </c>
      <c r="O270" s="14">
        <f t="shared" si="72"/>
        <v>44.893749999999997</v>
      </c>
      <c r="P270">
        <f t="shared" si="73"/>
        <v>0.1666666666666643</v>
      </c>
      <c r="Q270">
        <f t="shared" ca="1" si="74"/>
        <v>4.0921719993267424E-3</v>
      </c>
      <c r="R270" s="14">
        <f t="shared" si="75"/>
        <v>369.21999999999997</v>
      </c>
      <c r="S270">
        <f t="shared" ca="1" si="76"/>
        <v>662.606837261907</v>
      </c>
      <c r="T270">
        <f t="shared" ca="1" si="77"/>
        <v>0.95350580170519039</v>
      </c>
      <c r="U270">
        <f t="shared" si="78"/>
        <v>1.0138353734598149</v>
      </c>
      <c r="V270">
        <f t="shared" si="79"/>
        <v>1.8980714440901685</v>
      </c>
      <c r="W270">
        <f t="shared" ca="1" si="80"/>
        <v>1.0216026082760423</v>
      </c>
      <c r="X270" s="14">
        <f t="shared" ca="1" si="81"/>
        <v>3.8299149701824606E-3</v>
      </c>
      <c r="Y270" s="14">
        <f t="shared" ca="1" si="82"/>
        <v>0.26911214424089347</v>
      </c>
      <c r="Z270">
        <f t="shared" ca="1" si="83"/>
        <v>3.8243674849970594E-3</v>
      </c>
      <c r="AA270">
        <f t="shared" ca="1" si="84"/>
        <v>2.0204968703679434E-5</v>
      </c>
    </row>
    <row r="271" spans="1:27" x14ac:dyDescent="0.2">
      <c r="A271" t="s">
        <v>278</v>
      </c>
      <c r="B271">
        <v>2703.64</v>
      </c>
      <c r="C271">
        <v>100.15</v>
      </c>
      <c r="D271">
        <v>23.12</v>
      </c>
      <c r="E271">
        <v>91.93</v>
      </c>
      <c r="F271">
        <v>22.8781</v>
      </c>
      <c r="G271">
        <v>8.1247000000000007</v>
      </c>
      <c r="H271">
        <v>23.56</v>
      </c>
      <c r="I271">
        <v>23.61</v>
      </c>
      <c r="J271">
        <f t="shared" si="68"/>
        <v>45.060666666666663</v>
      </c>
      <c r="L271">
        <f t="shared" si="69"/>
        <v>0.21380789473684211</v>
      </c>
      <c r="M271" s="14">
        <f t="shared" ca="1" si="70"/>
        <v>6.7297163053262636E-3</v>
      </c>
      <c r="N271" s="14">
        <f t="shared" si="71"/>
        <v>1.4388664754180077E-3</v>
      </c>
      <c r="O271" s="14">
        <f t="shared" si="72"/>
        <v>45.060666666666663</v>
      </c>
      <c r="P271">
        <f t="shared" si="73"/>
        <v>0.16691666666666549</v>
      </c>
      <c r="Q271">
        <f t="shared" ca="1" si="74"/>
        <v>4.084291390372136E-3</v>
      </c>
      <c r="R271" s="14">
        <f t="shared" si="75"/>
        <v>369.19</v>
      </c>
      <c r="S271">
        <f t="shared" ca="1" si="76"/>
        <v>661.33913309037541</v>
      </c>
      <c r="T271">
        <f t="shared" ca="1" si="77"/>
        <v>0.9535878035244264</v>
      </c>
      <c r="U271">
        <f t="shared" si="78"/>
        <v>1.0138304951648869</v>
      </c>
      <c r="V271">
        <f t="shared" si="79"/>
        <v>1.8980577168582879</v>
      </c>
      <c r="W271">
        <f t="shared" ca="1" si="80"/>
        <v>1.0215827159562805</v>
      </c>
      <c r="X271" s="14">
        <f t="shared" ca="1" si="81"/>
        <v>3.8359897106726537E-3</v>
      </c>
      <c r="Y271" s="14">
        <f t="shared" ca="1" si="82"/>
        <v>0.26965130595411108</v>
      </c>
      <c r="Z271">
        <f t="shared" ca="1" si="83"/>
        <v>3.8304781640575709E-3</v>
      </c>
      <c r="AA271">
        <f t="shared" ca="1" si="84"/>
        <v>2.0266484742771288E-5</v>
      </c>
    </row>
    <row r="272" spans="1:27" x14ac:dyDescent="0.2">
      <c r="A272" t="s">
        <v>279</v>
      </c>
      <c r="B272">
        <v>2713.6559999999999</v>
      </c>
      <c r="C272">
        <v>100.06</v>
      </c>
      <c r="D272">
        <v>23.17</v>
      </c>
      <c r="E272">
        <v>91.91</v>
      </c>
      <c r="F272">
        <v>22.906500000000001</v>
      </c>
      <c r="G272">
        <v>8.0579999999999998</v>
      </c>
      <c r="H272">
        <v>23.63</v>
      </c>
      <c r="I272">
        <v>23.58</v>
      </c>
      <c r="J272">
        <f t="shared" si="68"/>
        <v>45.227600000000002</v>
      </c>
      <c r="L272">
        <f t="shared" si="69"/>
        <v>0.21205263157894735</v>
      </c>
      <c r="M272" s="14">
        <f t="shared" ca="1" si="70"/>
        <v>6.7417487452804568E-3</v>
      </c>
      <c r="N272" s="14">
        <f t="shared" si="71"/>
        <v>1.4296055628807871E-3</v>
      </c>
      <c r="O272" s="14">
        <f t="shared" si="72"/>
        <v>45.227600000000002</v>
      </c>
      <c r="P272">
        <f t="shared" si="73"/>
        <v>0.16693333333333982</v>
      </c>
      <c r="Q272">
        <f t="shared" ca="1" si="74"/>
        <v>4.0856771540806218E-3</v>
      </c>
      <c r="R272" s="14">
        <f t="shared" si="75"/>
        <v>369.13499999999999</v>
      </c>
      <c r="S272">
        <f t="shared" ca="1" si="76"/>
        <v>661.56205452670702</v>
      </c>
      <c r="T272">
        <f t="shared" ca="1" si="77"/>
        <v>0.95372909012043117</v>
      </c>
      <c r="U272">
        <f t="shared" si="78"/>
        <v>1.0138215520475775</v>
      </c>
      <c r="V272">
        <f t="shared" si="79"/>
        <v>1.8980325519720873</v>
      </c>
      <c r="W272">
        <f t="shared" ca="1" si="80"/>
        <v>1.0215763002828713</v>
      </c>
      <c r="X272" s="14">
        <f t="shared" ca="1" si="81"/>
        <v>3.836941144269722E-3</v>
      </c>
      <c r="Y272" s="14">
        <f t="shared" ca="1" si="82"/>
        <v>0.26944211224503978</v>
      </c>
      <c r="Z272">
        <f t="shared" ca="1" si="83"/>
        <v>3.8314636625038307E-3</v>
      </c>
      <c r="AA272">
        <f t="shared" ca="1" si="84"/>
        <v>2.0353283573381793E-5</v>
      </c>
    </row>
    <row r="273" spans="1:27" x14ac:dyDescent="0.2">
      <c r="A273" t="s">
        <v>280</v>
      </c>
      <c r="B273">
        <v>2723.6709999999998</v>
      </c>
      <c r="C273">
        <v>100.11</v>
      </c>
      <c r="D273">
        <v>23.17</v>
      </c>
      <c r="E273">
        <v>91.86</v>
      </c>
      <c r="F273">
        <v>22.879000000000001</v>
      </c>
      <c r="G273">
        <v>7.9809999999999999</v>
      </c>
      <c r="H273">
        <v>23.63</v>
      </c>
      <c r="I273">
        <v>23.63</v>
      </c>
      <c r="J273">
        <f t="shared" si="68"/>
        <v>45.394516666666661</v>
      </c>
      <c r="L273">
        <f t="shared" si="69"/>
        <v>0.21002631578947367</v>
      </c>
      <c r="M273" s="14">
        <f t="shared" ca="1" si="70"/>
        <v>6.7300972853498462E-3</v>
      </c>
      <c r="N273" s="14">
        <f t="shared" si="71"/>
        <v>1.4134975377467663E-3</v>
      </c>
      <c r="O273" s="14">
        <f t="shared" si="72"/>
        <v>45.394516666666661</v>
      </c>
      <c r="P273">
        <f t="shared" si="73"/>
        <v>0.16691666666665839</v>
      </c>
      <c r="Q273">
        <f t="shared" ca="1" si="74"/>
        <v>4.0717974115483061E-3</v>
      </c>
      <c r="R273" s="14">
        <f t="shared" si="75"/>
        <v>369.13499999999999</v>
      </c>
      <c r="S273">
        <f t="shared" ca="1" si="76"/>
        <v>659.32923958125173</v>
      </c>
      <c r="T273">
        <f t="shared" ca="1" si="77"/>
        <v>0.95373705402619613</v>
      </c>
      <c r="U273">
        <f t="shared" si="78"/>
        <v>1.0138215520475775</v>
      </c>
      <c r="V273">
        <f t="shared" si="79"/>
        <v>1.8980325519720873</v>
      </c>
      <c r="W273">
        <f t="shared" ca="1" si="80"/>
        <v>1.0215499560797319</v>
      </c>
      <c r="X273" s="14">
        <f t="shared" ca="1" si="81"/>
        <v>3.8365900994222052E-3</v>
      </c>
      <c r="Y273" s="14">
        <f t="shared" ca="1" si="82"/>
        <v>0.26921454966294367</v>
      </c>
      <c r="Z273">
        <f t="shared" ca="1" si="83"/>
        <v>3.8311747433557946E-3</v>
      </c>
      <c r="AA273">
        <f t="shared" ca="1" si="84"/>
        <v>2.0368822673548711E-5</v>
      </c>
    </row>
    <row r="274" spans="1:27" x14ac:dyDescent="0.2">
      <c r="A274" t="s">
        <v>281</v>
      </c>
      <c r="B274">
        <v>2733.6869999999999</v>
      </c>
      <c r="C274">
        <v>99.93</v>
      </c>
      <c r="D274">
        <v>23.2</v>
      </c>
      <c r="E274">
        <v>91.82</v>
      </c>
      <c r="F274">
        <v>22.8826</v>
      </c>
      <c r="G274">
        <v>7.9074</v>
      </c>
      <c r="H274">
        <v>23.61</v>
      </c>
      <c r="I274">
        <v>23.63</v>
      </c>
      <c r="J274">
        <f t="shared" si="68"/>
        <v>45.561450000000001</v>
      </c>
      <c r="L274">
        <f t="shared" si="69"/>
        <v>0.20808947368421052</v>
      </c>
      <c r="M274" s="14">
        <f t="shared" ca="1" si="70"/>
        <v>6.7316214211352804E-3</v>
      </c>
      <c r="N274" s="14">
        <f t="shared" si="71"/>
        <v>1.4007795585653979E-3</v>
      </c>
      <c r="O274" s="14">
        <f t="shared" si="72"/>
        <v>45.561450000000001</v>
      </c>
      <c r="P274">
        <f t="shared" si="73"/>
        <v>0.16693333333333982</v>
      </c>
      <c r="Q274">
        <f t="shared" ca="1" si="74"/>
        <v>4.066200489850339E-3</v>
      </c>
      <c r="R274" s="14">
        <f t="shared" si="75"/>
        <v>369.02499999999998</v>
      </c>
      <c r="S274">
        <f t="shared" ca="1" si="76"/>
        <v>658.42884251984071</v>
      </c>
      <c r="T274">
        <f t="shared" ca="1" si="77"/>
        <v>0.9540245590778802</v>
      </c>
      <c r="U274">
        <f t="shared" si="78"/>
        <v>1.0138036674569577</v>
      </c>
      <c r="V274">
        <f t="shared" si="79"/>
        <v>1.8979822288220609</v>
      </c>
      <c r="W274">
        <f t="shared" ca="1" si="80"/>
        <v>1.0215212437255212</v>
      </c>
      <c r="X274" s="14">
        <f t="shared" ca="1" si="81"/>
        <v>3.8381298434626418E-3</v>
      </c>
      <c r="Y274" s="14">
        <f t="shared" ca="1" si="82"/>
        <v>0.26904057297282169</v>
      </c>
      <c r="Z274">
        <f t="shared" ca="1" si="83"/>
        <v>3.8327609902146825E-3</v>
      </c>
      <c r="AA274">
        <f t="shared" ca="1" si="84"/>
        <v>2.0431842735861226E-5</v>
      </c>
    </row>
    <row r="275" spans="1:27" x14ac:dyDescent="0.2">
      <c r="A275" t="s">
        <v>282</v>
      </c>
      <c r="B275">
        <v>2743.703</v>
      </c>
      <c r="C275">
        <v>99.83</v>
      </c>
      <c r="D275">
        <v>23.2</v>
      </c>
      <c r="E275">
        <v>91.77</v>
      </c>
      <c r="F275">
        <v>22.8964</v>
      </c>
      <c r="G275">
        <v>7.8403999999999998</v>
      </c>
      <c r="H275">
        <v>23.58</v>
      </c>
      <c r="I275">
        <v>23.65</v>
      </c>
      <c r="J275">
        <f t="shared" si="68"/>
        <v>45.728383333333333</v>
      </c>
      <c r="L275">
        <f t="shared" si="69"/>
        <v>0.20632631578947369</v>
      </c>
      <c r="M275" s="14">
        <f t="shared" ca="1" si="70"/>
        <v>6.7374671398946111E-3</v>
      </c>
      <c r="N275" s="14">
        <f t="shared" si="71"/>
        <v>1.3901167727270974E-3</v>
      </c>
      <c r="O275" s="14">
        <f t="shared" si="72"/>
        <v>45.728383333333333</v>
      </c>
      <c r="P275">
        <f t="shared" si="73"/>
        <v>0.16693333333333271</v>
      </c>
      <c r="Q275">
        <f t="shared" ca="1" si="74"/>
        <v>4.063791956310854E-3</v>
      </c>
      <c r="R275" s="14">
        <f t="shared" si="75"/>
        <v>368.95</v>
      </c>
      <c r="S275">
        <f t="shared" ca="1" si="76"/>
        <v>658.04136805032738</v>
      </c>
      <c r="T275">
        <f t="shared" ca="1" si="77"/>
        <v>0.95421987550667753</v>
      </c>
      <c r="U275">
        <f t="shared" si="78"/>
        <v>1.0137914746749004</v>
      </c>
      <c r="V275">
        <f t="shared" si="79"/>
        <v>1.8979479226466283</v>
      </c>
      <c r="W275">
        <f t="shared" ca="1" si="80"/>
        <v>1.0215043401764488</v>
      </c>
      <c r="X275" s="14">
        <f t="shared" ca="1" si="81"/>
        <v>3.8389156196850633E-3</v>
      </c>
      <c r="Y275" s="14">
        <f t="shared" ca="1" si="82"/>
        <v>0.26889512707263813</v>
      </c>
      <c r="Z275">
        <f t="shared" ca="1" si="83"/>
        <v>3.8335864868100488E-3</v>
      </c>
      <c r="AA275">
        <f t="shared" ca="1" si="84"/>
        <v>2.0499530107812134E-5</v>
      </c>
    </row>
    <row r="276" spans="1:27" x14ac:dyDescent="0.2">
      <c r="A276" t="s">
        <v>283</v>
      </c>
      <c r="B276">
        <v>2753.7179999999998</v>
      </c>
      <c r="C276">
        <v>99.89</v>
      </c>
      <c r="D276">
        <v>23.17</v>
      </c>
      <c r="E276">
        <v>91.77</v>
      </c>
      <c r="F276">
        <v>22.8856</v>
      </c>
      <c r="G276">
        <v>7.7758000000000003</v>
      </c>
      <c r="H276">
        <v>23.58</v>
      </c>
      <c r="I276">
        <v>23.61</v>
      </c>
      <c r="J276">
        <f t="shared" si="68"/>
        <v>45.895299999999999</v>
      </c>
      <c r="L276">
        <f t="shared" si="69"/>
        <v>0.20462631578947368</v>
      </c>
      <c r="M276" s="14">
        <f t="shared" ca="1" si="70"/>
        <v>6.732891797953733E-3</v>
      </c>
      <c r="N276" s="14">
        <f t="shared" si="71"/>
        <v>1.3777268432244379E-3</v>
      </c>
      <c r="O276" s="14">
        <f t="shared" si="72"/>
        <v>45.895299999999999</v>
      </c>
      <c r="P276">
        <f t="shared" si="73"/>
        <v>0.16691666666666549</v>
      </c>
      <c r="Q276">
        <f t="shared" ca="1" si="74"/>
        <v>4.0553093205890857E-3</v>
      </c>
      <c r="R276" s="14">
        <f t="shared" si="75"/>
        <v>368.97999999999996</v>
      </c>
      <c r="S276">
        <f t="shared" ca="1" si="76"/>
        <v>656.67669451315965</v>
      </c>
      <c r="T276">
        <f t="shared" ca="1" si="77"/>
        <v>0.95414716195199323</v>
      </c>
      <c r="U276">
        <f t="shared" si="78"/>
        <v>1.0137963516654063</v>
      </c>
      <c r="V276">
        <f t="shared" si="79"/>
        <v>1.8979616446241216</v>
      </c>
      <c r="W276">
        <f t="shared" ca="1" si="80"/>
        <v>1.0214931732129711</v>
      </c>
      <c r="X276" s="14">
        <f t="shared" ca="1" si="81"/>
        <v>3.8382398371579066E-3</v>
      </c>
      <c r="Y276" s="14">
        <f t="shared" ca="1" si="82"/>
        <v>0.26896247524962547</v>
      </c>
      <c r="Z276">
        <f t="shared" ca="1" si="83"/>
        <v>3.8329590665629222E-3</v>
      </c>
      <c r="AA276">
        <f t="shared" ca="1" si="84"/>
        <v>2.0526128066169672E-5</v>
      </c>
    </row>
    <row r="277" spans="1:27" x14ac:dyDescent="0.2">
      <c r="A277" t="s">
        <v>284</v>
      </c>
      <c r="B277">
        <v>2763.7339999999999</v>
      </c>
      <c r="C277">
        <v>99.89</v>
      </c>
      <c r="D277">
        <v>23.17</v>
      </c>
      <c r="E277">
        <v>91.71</v>
      </c>
      <c r="F277">
        <v>22.902799999999999</v>
      </c>
      <c r="G277">
        <v>7.7213000000000003</v>
      </c>
      <c r="H277">
        <v>23.58</v>
      </c>
      <c r="I277">
        <v>23.56</v>
      </c>
      <c r="J277">
        <f t="shared" si="68"/>
        <v>46.062233333333332</v>
      </c>
      <c r="L277">
        <f t="shared" si="69"/>
        <v>0.2031921052631579</v>
      </c>
      <c r="M277" s="14">
        <f t="shared" ca="1" si="70"/>
        <v>6.7401799206583237E-3</v>
      </c>
      <c r="N277" s="14">
        <f t="shared" si="71"/>
        <v>1.3695513479310291E-3</v>
      </c>
      <c r="O277" s="14">
        <f t="shared" si="72"/>
        <v>46.062233333333332</v>
      </c>
      <c r="P277">
        <f t="shared" si="73"/>
        <v>0.16693333333333271</v>
      </c>
      <c r="Q277">
        <f t="shared" ca="1" si="74"/>
        <v>4.0548656342946762E-3</v>
      </c>
      <c r="R277" s="14">
        <f t="shared" si="75"/>
        <v>368.95</v>
      </c>
      <c r="S277">
        <f t="shared" ca="1" si="76"/>
        <v>656.6053139184769</v>
      </c>
      <c r="T277">
        <f t="shared" ca="1" si="77"/>
        <v>0.95422500012946654</v>
      </c>
      <c r="U277">
        <f t="shared" si="78"/>
        <v>1.0137914746749004</v>
      </c>
      <c r="V277">
        <f t="shared" si="79"/>
        <v>1.8979479226466283</v>
      </c>
      <c r="W277">
        <f t="shared" ca="1" si="80"/>
        <v>1.0214873984821211</v>
      </c>
      <c r="X277" s="14">
        <f t="shared" ca="1" si="81"/>
        <v>3.8389362365208418E-3</v>
      </c>
      <c r="Y277" s="14">
        <f t="shared" ca="1" si="82"/>
        <v>0.26877446875856303</v>
      </c>
      <c r="Z277">
        <f t="shared" ca="1" si="83"/>
        <v>3.8336858069563805E-3</v>
      </c>
      <c r="AA277">
        <f t="shared" ca="1" si="84"/>
        <v>2.0589302533699033E-5</v>
      </c>
    </row>
    <row r="278" spans="1:27" x14ac:dyDescent="0.2">
      <c r="A278" t="s">
        <v>285</v>
      </c>
      <c r="B278">
        <v>2773.7339999999999</v>
      </c>
      <c r="C278">
        <v>99.76</v>
      </c>
      <c r="D278">
        <v>23.2</v>
      </c>
      <c r="E278">
        <v>91.69</v>
      </c>
      <c r="F278">
        <v>22.897500000000001</v>
      </c>
      <c r="G278">
        <v>7.6462000000000003</v>
      </c>
      <c r="H278">
        <v>23.56</v>
      </c>
      <c r="I278">
        <v>23.65</v>
      </c>
      <c r="J278">
        <f t="shared" si="68"/>
        <v>46.228899999999996</v>
      </c>
      <c r="L278">
        <f t="shared" si="69"/>
        <v>0.20121578947368421</v>
      </c>
      <c r="M278" s="14">
        <f t="shared" ca="1" si="70"/>
        <v>6.7379333213733834E-3</v>
      </c>
      <c r="N278" s="14">
        <f t="shared" si="71"/>
        <v>1.3557785726811887E-3</v>
      </c>
      <c r="O278" s="14">
        <f t="shared" si="72"/>
        <v>46.228899999999996</v>
      </c>
      <c r="P278">
        <f t="shared" si="73"/>
        <v>0.1666666666666643</v>
      </c>
      <c r="Q278">
        <f t="shared" ca="1" si="74"/>
        <v>4.0468559470272858E-3</v>
      </c>
      <c r="R278" s="14">
        <f t="shared" si="75"/>
        <v>368.875</v>
      </c>
      <c r="S278">
        <f t="shared" ca="1" si="76"/>
        <v>655.31669181862958</v>
      </c>
      <c r="T278">
        <f t="shared" ca="1" si="77"/>
        <v>0.95442361346311166</v>
      </c>
      <c r="U278">
        <f t="shared" si="78"/>
        <v>1.0137792829122318</v>
      </c>
      <c r="V278">
        <f t="shared" si="79"/>
        <v>1.8979136205770946</v>
      </c>
      <c r="W278">
        <f t="shared" ca="1" si="80"/>
        <v>1.0214598659346084</v>
      </c>
      <c r="X278" s="14">
        <f t="shared" ca="1" si="81"/>
        <v>3.8336015140767775E-3</v>
      </c>
      <c r="Y278" s="14">
        <f t="shared" ca="1" si="82"/>
        <v>0.26819794236928085</v>
      </c>
      <c r="Z278">
        <f t="shared" ca="1" si="83"/>
        <v>3.8284110364261745E-3</v>
      </c>
      <c r="AA278">
        <f t="shared" ca="1" si="84"/>
        <v>2.0605100639646742E-5</v>
      </c>
    </row>
    <row r="279" spans="1:27" x14ac:dyDescent="0.2">
      <c r="A279" t="s">
        <v>286</v>
      </c>
      <c r="B279">
        <v>2783.75</v>
      </c>
      <c r="C279">
        <v>99.64</v>
      </c>
      <c r="D279">
        <v>23.15</v>
      </c>
      <c r="E279">
        <v>91.64</v>
      </c>
      <c r="F279">
        <v>22.9053</v>
      </c>
      <c r="G279">
        <v>7.5853000000000002</v>
      </c>
      <c r="H279">
        <v>23.53</v>
      </c>
      <c r="I279">
        <v>23.56</v>
      </c>
      <c r="J279">
        <f t="shared" si="68"/>
        <v>46.395833333333336</v>
      </c>
      <c r="L279">
        <f t="shared" si="69"/>
        <v>0.19961315789473685</v>
      </c>
      <c r="M279" s="14">
        <f t="shared" ca="1" si="70"/>
        <v>6.7412398972893275E-3</v>
      </c>
      <c r="N279" s="14">
        <f t="shared" si="71"/>
        <v>1.3456401840239141E-3</v>
      </c>
      <c r="O279" s="14">
        <f t="shared" si="72"/>
        <v>46.395833333333336</v>
      </c>
      <c r="P279">
        <f t="shared" si="73"/>
        <v>0.16693333333333982</v>
      </c>
      <c r="Q279">
        <f t="shared" ca="1" si="74"/>
        <v>4.043440040656621E-3</v>
      </c>
      <c r="R279" s="14">
        <f t="shared" si="75"/>
        <v>368.78999999999996</v>
      </c>
      <c r="S279">
        <f t="shared" ca="1" si="76"/>
        <v>654.76712069682617</v>
      </c>
      <c r="T279">
        <f t="shared" ca="1" si="77"/>
        <v>0.95464555435198672</v>
      </c>
      <c r="U279">
        <f t="shared" si="78"/>
        <v>1.0137654668137523</v>
      </c>
      <c r="V279">
        <f t="shared" si="79"/>
        <v>1.897874749862503</v>
      </c>
      <c r="W279">
        <f t="shared" ca="1" si="80"/>
        <v>1.0214394095694976</v>
      </c>
      <c r="X279" s="14">
        <f t="shared" ca="1" si="81"/>
        <v>3.8406281654099319E-3</v>
      </c>
      <c r="Y279" s="14">
        <f t="shared" ca="1" si="82"/>
        <v>0.26868414445752631</v>
      </c>
      <c r="Z279">
        <f t="shared" ca="1" si="83"/>
        <v>3.8354670068809749E-3</v>
      </c>
      <c r="AA279">
        <f t="shared" ca="1" si="84"/>
        <v>2.0694644682565939E-5</v>
      </c>
    </row>
    <row r="280" spans="1:27" x14ac:dyDescent="0.2">
      <c r="A280" t="s">
        <v>287</v>
      </c>
      <c r="B280">
        <v>2793.7649999999999</v>
      </c>
      <c r="C280">
        <v>99.55</v>
      </c>
      <c r="D280">
        <v>23.15</v>
      </c>
      <c r="E280">
        <v>91.6</v>
      </c>
      <c r="F280">
        <v>22.904599999999999</v>
      </c>
      <c r="G280">
        <v>7.5259</v>
      </c>
      <c r="H280">
        <v>23.53</v>
      </c>
      <c r="I280">
        <v>23.56</v>
      </c>
      <c r="J280">
        <f t="shared" si="68"/>
        <v>46.562750000000001</v>
      </c>
      <c r="L280">
        <f t="shared" si="69"/>
        <v>0.19805</v>
      </c>
      <c r="M280" s="14">
        <f t="shared" ca="1" si="70"/>
        <v>6.7409430870309737E-3</v>
      </c>
      <c r="N280" s="14">
        <f t="shared" si="71"/>
        <v>1.3350437783864843E-3</v>
      </c>
      <c r="O280" s="14">
        <f t="shared" si="72"/>
        <v>46.562750000000001</v>
      </c>
      <c r="P280">
        <f t="shared" si="73"/>
        <v>0.16691666666666549</v>
      </c>
      <c r="Q280">
        <f t="shared" ca="1" si="74"/>
        <v>4.0379934327087292E-3</v>
      </c>
      <c r="R280" s="14">
        <f t="shared" si="75"/>
        <v>368.72499999999997</v>
      </c>
      <c r="S280">
        <f t="shared" ca="1" si="76"/>
        <v>653.89082594175011</v>
      </c>
      <c r="T280">
        <f t="shared" ca="1" si="77"/>
        <v>0.95481697127067588</v>
      </c>
      <c r="U280">
        <f t="shared" si="78"/>
        <v>1.0137549024457484</v>
      </c>
      <c r="V280">
        <f t="shared" si="79"/>
        <v>1.8978450287577437</v>
      </c>
      <c r="W280">
        <f t="shared" ca="1" si="80"/>
        <v>1.0214183882081711</v>
      </c>
      <c r="X280" s="14">
        <f t="shared" ca="1" si="81"/>
        <v>3.8409342735224268E-3</v>
      </c>
      <c r="Y280" s="14">
        <f t="shared" ca="1" si="82"/>
        <v>0.26854310125418002</v>
      </c>
      <c r="Z280">
        <f t="shared" ca="1" si="83"/>
        <v>3.8358132948480873E-3</v>
      </c>
      <c r="AA280">
        <f t="shared" ca="1" si="84"/>
        <v>2.0736020438708613E-5</v>
      </c>
    </row>
    <row r="281" spans="1:27" x14ac:dyDescent="0.2">
      <c r="A281" t="s">
        <v>288</v>
      </c>
      <c r="B281">
        <v>2803.7809999999999</v>
      </c>
      <c r="C281">
        <v>99.45</v>
      </c>
      <c r="D281">
        <v>23.15</v>
      </c>
      <c r="E281">
        <v>91.58</v>
      </c>
      <c r="F281">
        <v>22.904699999999998</v>
      </c>
      <c r="G281">
        <v>7.4720000000000004</v>
      </c>
      <c r="H281">
        <v>23.53</v>
      </c>
      <c r="I281">
        <v>23.51</v>
      </c>
      <c r="J281">
        <f t="shared" si="68"/>
        <v>46.729683333333334</v>
      </c>
      <c r="L281">
        <f t="shared" si="69"/>
        <v>0.19663157894736844</v>
      </c>
      <c r="M281" s="14">
        <f t="shared" ca="1" si="70"/>
        <v>6.7409854876963413E-3</v>
      </c>
      <c r="N281" s="14">
        <f t="shared" si="71"/>
        <v>1.3254906201070281E-3</v>
      </c>
      <c r="O281" s="14">
        <f t="shared" si="72"/>
        <v>46.729683333333334</v>
      </c>
      <c r="P281">
        <f t="shared" si="73"/>
        <v>0.16693333333333271</v>
      </c>
      <c r="Q281">
        <f t="shared" ca="1" si="74"/>
        <v>4.033238053901685E-3</v>
      </c>
      <c r="R281" s="14">
        <f t="shared" si="75"/>
        <v>368.66499999999996</v>
      </c>
      <c r="S281">
        <f t="shared" ca="1" si="76"/>
        <v>653.12572929992359</v>
      </c>
      <c r="T281">
        <f t="shared" ca="1" si="77"/>
        <v>0.95497509953223469</v>
      </c>
      <c r="U281">
        <f t="shared" si="78"/>
        <v>1.0137451514013707</v>
      </c>
      <c r="V281">
        <f t="shared" si="79"/>
        <v>1.897817596630081</v>
      </c>
      <c r="W281">
        <f t="shared" ca="1" si="80"/>
        <v>1.0213995015514634</v>
      </c>
      <c r="X281" s="14">
        <f t="shared" ca="1" si="81"/>
        <v>3.8419539564274558E-3</v>
      </c>
      <c r="Y281" s="14">
        <f t="shared" ca="1" si="82"/>
        <v>0.26853094325146387</v>
      </c>
      <c r="Z281">
        <f t="shared" ca="1" si="83"/>
        <v>3.8368682235865054E-3</v>
      </c>
      <c r="AA281">
        <f t="shared" ca="1" si="84"/>
        <v>2.0778540172449244E-5</v>
      </c>
    </row>
    <row r="282" spans="1:27" x14ac:dyDescent="0.2">
      <c r="A282" t="s">
        <v>289</v>
      </c>
      <c r="B282">
        <v>2813.7959999999998</v>
      </c>
      <c r="C282">
        <v>99.4</v>
      </c>
      <c r="D282">
        <v>23.15</v>
      </c>
      <c r="E282">
        <v>91.47</v>
      </c>
      <c r="F282">
        <v>22.895299999999999</v>
      </c>
      <c r="G282">
        <v>7.4206000000000003</v>
      </c>
      <c r="H282">
        <v>23.53</v>
      </c>
      <c r="I282">
        <v>23.58</v>
      </c>
      <c r="J282">
        <f t="shared" si="68"/>
        <v>46.896599999999999</v>
      </c>
      <c r="L282">
        <f t="shared" si="69"/>
        <v>0.19527894736842105</v>
      </c>
      <c r="M282" s="14">
        <f t="shared" ca="1" si="70"/>
        <v>6.7370009906698204E-3</v>
      </c>
      <c r="N282" s="14">
        <f t="shared" si="71"/>
        <v>1.3155944618780124E-3</v>
      </c>
      <c r="O282" s="14">
        <f t="shared" si="72"/>
        <v>46.896599999999999</v>
      </c>
      <c r="P282">
        <f t="shared" si="73"/>
        <v>0.16691666666666549</v>
      </c>
      <c r="Q282">
        <f t="shared" ca="1" si="74"/>
        <v>4.0262977262739167E-3</v>
      </c>
      <c r="R282" s="14">
        <f t="shared" si="75"/>
        <v>368.58499999999998</v>
      </c>
      <c r="S282">
        <f t="shared" ca="1" si="76"/>
        <v>652.00907364913667</v>
      </c>
      <c r="T282">
        <f t="shared" ca="1" si="77"/>
        <v>0.95518636209824959</v>
      </c>
      <c r="U282">
        <f t="shared" si="78"/>
        <v>1.01373215102439</v>
      </c>
      <c r="V282">
        <f t="shared" si="79"/>
        <v>1.8977810245494688</v>
      </c>
      <c r="W282">
        <f t="shared" ca="1" si="80"/>
        <v>1.0213731824484993</v>
      </c>
      <c r="X282" s="14">
        <f t="shared" ca="1" si="81"/>
        <v>3.8424202189262504E-3</v>
      </c>
      <c r="Y282" s="14">
        <f t="shared" ca="1" si="82"/>
        <v>0.26812491216656203</v>
      </c>
      <c r="Z282">
        <f t="shared" ca="1" si="83"/>
        <v>3.8373717938460991E-3</v>
      </c>
      <c r="AA282">
        <f t="shared" ca="1" si="84"/>
        <v>2.0803952496558776E-5</v>
      </c>
    </row>
    <row r="283" spans="1:27" x14ac:dyDescent="0.2">
      <c r="A283" t="s">
        <v>290</v>
      </c>
      <c r="B283">
        <v>2823.8119999999999</v>
      </c>
      <c r="C283">
        <v>99.38</v>
      </c>
      <c r="D283">
        <v>23.17</v>
      </c>
      <c r="E283">
        <v>91.45</v>
      </c>
      <c r="F283">
        <v>22.9162</v>
      </c>
      <c r="G283">
        <v>7.3555000000000001</v>
      </c>
      <c r="H283">
        <v>23.53</v>
      </c>
      <c r="I283">
        <v>23.58</v>
      </c>
      <c r="J283">
        <f t="shared" si="68"/>
        <v>47.063533333333332</v>
      </c>
      <c r="L283">
        <f t="shared" si="69"/>
        <v>0.19356578947368422</v>
      </c>
      <c r="M283" s="14">
        <f t="shared" ca="1" si="70"/>
        <v>6.7458633435346889E-3</v>
      </c>
      <c r="N283" s="14">
        <f t="shared" si="71"/>
        <v>1.3057683637728789E-3</v>
      </c>
      <c r="O283" s="14">
        <f t="shared" si="72"/>
        <v>47.063533333333332</v>
      </c>
      <c r="P283">
        <f t="shared" si="73"/>
        <v>0.16693333333333271</v>
      </c>
      <c r="Q283">
        <f t="shared" ca="1" si="74"/>
        <v>4.0258158536537842E-3</v>
      </c>
      <c r="R283" s="14">
        <f t="shared" si="75"/>
        <v>368.56499999999994</v>
      </c>
      <c r="S283">
        <f t="shared" ca="1" si="76"/>
        <v>651.93154241488458</v>
      </c>
      <c r="T283">
        <f t="shared" ca="1" si="77"/>
        <v>0.95523847178306243</v>
      </c>
      <c r="U283">
        <f t="shared" si="78"/>
        <v>1.01372890111151</v>
      </c>
      <c r="V283">
        <f t="shared" si="79"/>
        <v>1.8977718822596665</v>
      </c>
      <c r="W283">
        <f t="shared" ca="1" si="80"/>
        <v>1.0213689812417295</v>
      </c>
      <c r="X283" s="14">
        <f t="shared" ca="1" si="81"/>
        <v>3.8430135275739461E-3</v>
      </c>
      <c r="Y283" s="14">
        <f t="shared" ca="1" si="82"/>
        <v>0.26800820493307009</v>
      </c>
      <c r="Z283">
        <f t="shared" ca="1" si="83"/>
        <v>3.8380019860005288E-3</v>
      </c>
      <c r="AA283">
        <f t="shared" ca="1" si="84"/>
        <v>2.0879095336357333E-5</v>
      </c>
    </row>
    <row r="284" spans="1:27" x14ac:dyDescent="0.2">
      <c r="A284" t="s">
        <v>291</v>
      </c>
      <c r="B284">
        <v>2833.828</v>
      </c>
      <c r="C284">
        <v>99.47</v>
      </c>
      <c r="D284">
        <v>23.15</v>
      </c>
      <c r="E284">
        <v>91.45</v>
      </c>
      <c r="F284">
        <v>22.899699999999999</v>
      </c>
      <c r="G284">
        <v>7.3148999999999997</v>
      </c>
      <c r="H284">
        <v>23.53</v>
      </c>
      <c r="I284">
        <v>23.65</v>
      </c>
      <c r="J284">
        <f t="shared" si="68"/>
        <v>47.230466666666665</v>
      </c>
      <c r="L284">
        <f t="shared" si="69"/>
        <v>0.19249736842105261</v>
      </c>
      <c r="M284" s="14">
        <f t="shared" ca="1" si="70"/>
        <v>6.7388657811017945E-3</v>
      </c>
      <c r="N284" s="14">
        <f t="shared" si="71"/>
        <v>1.2972139290047765E-3</v>
      </c>
      <c r="O284" s="14">
        <f t="shared" si="72"/>
        <v>47.230466666666665</v>
      </c>
      <c r="P284">
        <f t="shared" si="73"/>
        <v>0.16693333333333271</v>
      </c>
      <c r="Q284">
        <f t="shared" ca="1" si="74"/>
        <v>4.0180398550532853E-3</v>
      </c>
      <c r="R284" s="14">
        <f t="shared" si="75"/>
        <v>368.61</v>
      </c>
      <c r="S284">
        <f t="shared" ca="1" si="76"/>
        <v>650.68040113679444</v>
      </c>
      <c r="T284">
        <f t="shared" ca="1" si="77"/>
        <v>0.9551263249053813</v>
      </c>
      <c r="U284">
        <f t="shared" si="78"/>
        <v>1.0137362135175121</v>
      </c>
      <c r="V284">
        <f t="shared" si="79"/>
        <v>1.8977924528225567</v>
      </c>
      <c r="W284">
        <f t="shared" ca="1" si="80"/>
        <v>1.0213616192295725</v>
      </c>
      <c r="X284" s="14">
        <f t="shared" ca="1" si="81"/>
        <v>3.8425623502179929E-3</v>
      </c>
      <c r="Y284" s="14">
        <f t="shared" ca="1" si="82"/>
        <v>0.26805330158383117</v>
      </c>
      <c r="Z284">
        <f t="shared" ca="1" si="83"/>
        <v>3.837584182562644E-3</v>
      </c>
      <c r="AA284">
        <f t="shared" ca="1" si="84"/>
        <v>2.0882797074620236E-5</v>
      </c>
    </row>
    <row r="285" spans="1:27" x14ac:dyDescent="0.2">
      <c r="A285" t="s">
        <v>292</v>
      </c>
      <c r="B285">
        <v>2843.828</v>
      </c>
      <c r="C285">
        <v>99.28</v>
      </c>
      <c r="D285">
        <v>23.15</v>
      </c>
      <c r="E285">
        <v>91.36</v>
      </c>
      <c r="F285">
        <v>22.911999999999999</v>
      </c>
      <c r="G285">
        <v>7.2455999999999996</v>
      </c>
      <c r="H285">
        <v>23.51</v>
      </c>
      <c r="I285">
        <v>23.53</v>
      </c>
      <c r="J285">
        <f t="shared" si="68"/>
        <v>47.397133333333336</v>
      </c>
      <c r="L285">
        <f t="shared" si="69"/>
        <v>0.1906736842105263</v>
      </c>
      <c r="M285" s="14">
        <f t="shared" ca="1" si="70"/>
        <v>6.7440814567363847E-3</v>
      </c>
      <c r="N285" s="14">
        <f t="shared" si="71"/>
        <v>1.2859188579718195E-3</v>
      </c>
      <c r="O285" s="14">
        <f t="shared" si="72"/>
        <v>47.397133333333336</v>
      </c>
      <c r="P285">
        <f t="shared" si="73"/>
        <v>0.1666666666666714</v>
      </c>
      <c r="Q285">
        <f t="shared" ca="1" si="74"/>
        <v>4.0150001573541023E-3</v>
      </c>
      <c r="R285" s="14">
        <f t="shared" si="75"/>
        <v>368.46999999999997</v>
      </c>
      <c r="S285">
        <f t="shared" ca="1" si="76"/>
        <v>650.19131192782811</v>
      </c>
      <c r="T285">
        <f t="shared" ca="1" si="77"/>
        <v>0.95549097230514812</v>
      </c>
      <c r="U285">
        <f t="shared" si="78"/>
        <v>1.0137134650161812</v>
      </c>
      <c r="V285">
        <f t="shared" si="79"/>
        <v>1.8977284603730704</v>
      </c>
      <c r="W285">
        <f t="shared" ca="1" si="80"/>
        <v>1.0213328450831944</v>
      </c>
      <c r="X285" s="14">
        <f t="shared" ca="1" si="81"/>
        <v>3.837888738759121E-3</v>
      </c>
      <c r="Y285" s="14">
        <f t="shared" ca="1" si="82"/>
        <v>0.26736695406071387</v>
      </c>
      <c r="Z285">
        <f t="shared" ca="1" si="83"/>
        <v>3.8329598633889397E-3</v>
      </c>
      <c r="AA285">
        <f t="shared" ca="1" si="84"/>
        <v>2.0920918168915247E-5</v>
      </c>
    </row>
    <row r="286" spans="1:27" x14ac:dyDescent="0.2">
      <c r="A286" t="s">
        <v>293</v>
      </c>
      <c r="B286">
        <v>2853.8429999999998</v>
      </c>
      <c r="C286">
        <v>99.23</v>
      </c>
      <c r="D286">
        <v>23.12</v>
      </c>
      <c r="E286">
        <v>91.34</v>
      </c>
      <c r="F286">
        <v>22.91</v>
      </c>
      <c r="G286">
        <v>7.1904000000000003</v>
      </c>
      <c r="H286">
        <v>23.53</v>
      </c>
      <c r="I286">
        <v>23.56</v>
      </c>
      <c r="J286">
        <f t="shared" si="68"/>
        <v>47.564049999999995</v>
      </c>
      <c r="L286">
        <f t="shared" si="69"/>
        <v>0.18922105263157896</v>
      </c>
      <c r="M286" s="14">
        <f t="shared" ca="1" si="70"/>
        <v>6.7432331046515925E-3</v>
      </c>
      <c r="N286" s="14">
        <f t="shared" si="71"/>
        <v>1.2759616662022845E-3</v>
      </c>
      <c r="O286" s="14">
        <f t="shared" si="72"/>
        <v>47.564049999999995</v>
      </c>
      <c r="P286">
        <f t="shared" si="73"/>
        <v>0.16691666666665839</v>
      </c>
      <c r="Q286">
        <f t="shared" ca="1" si="74"/>
        <v>4.0095973854269388E-3</v>
      </c>
      <c r="R286" s="14">
        <f t="shared" si="75"/>
        <v>368.43499999999995</v>
      </c>
      <c r="S286">
        <f t="shared" ca="1" si="76"/>
        <v>649.32199090833797</v>
      </c>
      <c r="T286">
        <f t="shared" ca="1" si="77"/>
        <v>0.9555848470581455</v>
      </c>
      <c r="U286">
        <f t="shared" si="78"/>
        <v>1.0137077784464035</v>
      </c>
      <c r="V286">
        <f t="shared" si="79"/>
        <v>1.8977124644977639</v>
      </c>
      <c r="W286">
        <f t="shared" ca="1" si="80"/>
        <v>1.0213168413823459</v>
      </c>
      <c r="X286" s="14">
        <f t="shared" ca="1" si="81"/>
        <v>3.8440232010535525E-3</v>
      </c>
      <c r="Y286" s="14">
        <f t="shared" ca="1" si="82"/>
        <v>0.26782937554468994</v>
      </c>
      <c r="Z286">
        <f t="shared" ca="1" si="83"/>
        <v>3.8391246252000239E-3</v>
      </c>
      <c r="AA286">
        <f t="shared" ca="1" si="84"/>
        <v>2.0989536412003495E-5</v>
      </c>
    </row>
    <row r="287" spans="1:27" x14ac:dyDescent="0.2">
      <c r="A287" t="s">
        <v>294</v>
      </c>
      <c r="B287">
        <v>2863.8589999999999</v>
      </c>
      <c r="C287">
        <v>99.19</v>
      </c>
      <c r="D287">
        <v>23.15</v>
      </c>
      <c r="E287">
        <v>91.32</v>
      </c>
      <c r="F287">
        <v>22.907</v>
      </c>
      <c r="G287">
        <v>7.1390000000000002</v>
      </c>
      <c r="H287">
        <v>23.58</v>
      </c>
      <c r="I287">
        <v>23.61</v>
      </c>
      <c r="J287">
        <f t="shared" si="68"/>
        <v>47.730983333333334</v>
      </c>
      <c r="L287">
        <f t="shared" si="69"/>
        <v>0.18786842105263157</v>
      </c>
      <c r="M287" s="14">
        <f t="shared" ca="1" si="70"/>
        <v>6.7419607766126691E-3</v>
      </c>
      <c r="N287" s="14">
        <f t="shared" si="71"/>
        <v>1.2666015259009959E-3</v>
      </c>
      <c r="O287" s="14">
        <f t="shared" si="72"/>
        <v>47.730983333333334</v>
      </c>
      <c r="P287">
        <f t="shared" si="73"/>
        <v>0.16693333333333982</v>
      </c>
      <c r="Q287">
        <f t="shared" ca="1" si="74"/>
        <v>4.0042811512568327E-3</v>
      </c>
      <c r="R287" s="14">
        <f t="shared" si="75"/>
        <v>368.40499999999997</v>
      </c>
      <c r="S287">
        <f t="shared" ca="1" si="76"/>
        <v>648.46657940006207</v>
      </c>
      <c r="T287">
        <f t="shared" ca="1" si="77"/>
        <v>0.95566571944733292</v>
      </c>
      <c r="U287">
        <f t="shared" si="78"/>
        <v>1.0137029044206349</v>
      </c>
      <c r="V287">
        <f t="shared" si="79"/>
        <v>1.8976987544597896</v>
      </c>
      <c r="W287">
        <f t="shared" ca="1" si="80"/>
        <v>1.0213018237738818</v>
      </c>
      <c r="X287" s="14">
        <f t="shared" ca="1" si="81"/>
        <v>3.8447323848039183E-3</v>
      </c>
      <c r="Y287" s="14">
        <f t="shared" ca="1" si="82"/>
        <v>0.2676785168369557</v>
      </c>
      <c r="Z287">
        <f t="shared" ca="1" si="83"/>
        <v>3.8398688011211583E-3</v>
      </c>
      <c r="AA287">
        <f t="shared" ca="1" si="84"/>
        <v>2.1024661161737874E-5</v>
      </c>
    </row>
    <row r="288" spans="1:27" x14ac:dyDescent="0.2">
      <c r="A288" t="s">
        <v>295</v>
      </c>
      <c r="B288">
        <v>2873.875</v>
      </c>
      <c r="C288">
        <v>99.17</v>
      </c>
      <c r="D288">
        <v>23.15</v>
      </c>
      <c r="E288">
        <v>91.25</v>
      </c>
      <c r="F288">
        <v>22.890999999999998</v>
      </c>
      <c r="G288">
        <v>7.0762</v>
      </c>
      <c r="H288">
        <v>23.53</v>
      </c>
      <c r="I288">
        <v>23.61</v>
      </c>
      <c r="J288">
        <f t="shared" si="68"/>
        <v>47.897916666666667</v>
      </c>
      <c r="L288">
        <f t="shared" si="69"/>
        <v>0.18621578947368422</v>
      </c>
      <c r="M288" s="14">
        <f t="shared" ca="1" si="70"/>
        <v>6.7351790804090145E-3</v>
      </c>
      <c r="N288" s="14">
        <f t="shared" si="71"/>
        <v>1.254196689705007E-3</v>
      </c>
      <c r="O288" s="14">
        <f t="shared" si="72"/>
        <v>47.897916666666667</v>
      </c>
      <c r="P288">
        <f t="shared" si="73"/>
        <v>0.16693333333333271</v>
      </c>
      <c r="Q288">
        <f t="shared" ca="1" si="74"/>
        <v>3.9946878850570106E-3</v>
      </c>
      <c r="R288" s="14">
        <f t="shared" si="75"/>
        <v>368.36</v>
      </c>
      <c r="S288">
        <f t="shared" ca="1" si="76"/>
        <v>646.92293297729941</v>
      </c>
      <c r="T288">
        <f t="shared" ca="1" si="77"/>
        <v>0.95578798392912989</v>
      </c>
      <c r="U288">
        <f t="shared" si="78"/>
        <v>1.0136955936881762</v>
      </c>
      <c r="V288">
        <f t="shared" si="79"/>
        <v>1.8976781906357085</v>
      </c>
      <c r="W288">
        <f t="shared" ca="1" si="80"/>
        <v>1.0212762257660455</v>
      </c>
      <c r="X288" s="14">
        <f t="shared" ca="1" si="81"/>
        <v>3.8452242662253755E-3</v>
      </c>
      <c r="Y288" s="14">
        <f t="shared" ca="1" si="82"/>
        <v>0.26743116016934054</v>
      </c>
      <c r="Z288">
        <f t="shared" ca="1" si="83"/>
        <v>3.8404076396765753E-3</v>
      </c>
      <c r="AA288">
        <f t="shared" ca="1" si="84"/>
        <v>2.1049206646192452E-5</v>
      </c>
    </row>
    <row r="289" spans="1:27" x14ac:dyDescent="0.2">
      <c r="A289" t="s">
        <v>296</v>
      </c>
      <c r="B289">
        <v>2883.89</v>
      </c>
      <c r="C289">
        <v>99.13</v>
      </c>
      <c r="D289">
        <v>23.15</v>
      </c>
      <c r="E289">
        <v>91.25</v>
      </c>
      <c r="F289">
        <v>22.8996</v>
      </c>
      <c r="G289">
        <v>7.0303000000000004</v>
      </c>
      <c r="H289">
        <v>23.48</v>
      </c>
      <c r="I289">
        <v>23.53</v>
      </c>
      <c r="J289">
        <f t="shared" si="68"/>
        <v>48.064833333333333</v>
      </c>
      <c r="L289">
        <f t="shared" si="69"/>
        <v>0.18500789473684212</v>
      </c>
      <c r="M289" s="14">
        <f t="shared" ca="1" si="70"/>
        <v>6.7388233937693406E-3</v>
      </c>
      <c r="N289" s="14">
        <f t="shared" si="71"/>
        <v>1.2467355290846473E-3</v>
      </c>
      <c r="O289" s="14">
        <f t="shared" si="72"/>
        <v>48.064833333333333</v>
      </c>
      <c r="P289">
        <f t="shared" si="73"/>
        <v>0.16691666666666549</v>
      </c>
      <c r="Q289">
        <f t="shared" ca="1" si="74"/>
        <v>3.992779461426994E-3</v>
      </c>
      <c r="R289" s="14">
        <f t="shared" si="75"/>
        <v>368.34</v>
      </c>
      <c r="S289">
        <f t="shared" ca="1" si="76"/>
        <v>646.61584408773433</v>
      </c>
      <c r="T289">
        <f t="shared" ca="1" si="77"/>
        <v>0.95584097865503237</v>
      </c>
      <c r="U289">
        <f t="shared" si="78"/>
        <v>1.0136923445917003</v>
      </c>
      <c r="V289">
        <f t="shared" si="79"/>
        <v>1.8976690516332517</v>
      </c>
      <c r="W289">
        <f t="shared" ca="1" si="80"/>
        <v>1.0212693186056472</v>
      </c>
      <c r="X289" s="14">
        <f t="shared" ca="1" si="81"/>
        <v>3.8450535394940828E-3</v>
      </c>
      <c r="Y289" s="14">
        <f t="shared" ca="1" si="82"/>
        <v>0.26741747768396018</v>
      </c>
      <c r="Z289">
        <f t="shared" ca="1" si="83"/>
        <v>3.8402657437502231E-3</v>
      </c>
      <c r="AA289">
        <f t="shared" ca="1" si="84"/>
        <v>2.1091076888414938E-5</v>
      </c>
    </row>
    <row r="290" spans="1:27" x14ac:dyDescent="0.2">
      <c r="A290" t="s">
        <v>297</v>
      </c>
      <c r="B290">
        <v>2893.9059999999999</v>
      </c>
      <c r="C290">
        <v>99.23</v>
      </c>
      <c r="D290">
        <v>23.17</v>
      </c>
      <c r="E290">
        <v>91.25</v>
      </c>
      <c r="F290">
        <v>22.906099999999999</v>
      </c>
      <c r="G290">
        <v>6.9827000000000004</v>
      </c>
      <c r="H290">
        <v>23.56</v>
      </c>
      <c r="I290">
        <v>23.65</v>
      </c>
      <c r="J290">
        <f t="shared" si="68"/>
        <v>48.231766666666665</v>
      </c>
      <c r="L290">
        <f t="shared" si="69"/>
        <v>0.18375526315789475</v>
      </c>
      <c r="M290" s="14">
        <f t="shared" ca="1" si="70"/>
        <v>6.7415791250158546E-3</v>
      </c>
      <c r="N290" s="14">
        <f t="shared" si="71"/>
        <v>1.2388006462170579E-3</v>
      </c>
      <c r="O290" s="14">
        <f t="shared" si="72"/>
        <v>48.231766666666665</v>
      </c>
      <c r="P290">
        <f t="shared" si="73"/>
        <v>0.16693333333333271</v>
      </c>
      <c r="Q290">
        <f t="shared" ca="1" si="74"/>
        <v>3.9901898856164559E-3</v>
      </c>
      <c r="R290" s="14">
        <f t="shared" si="75"/>
        <v>368.39</v>
      </c>
      <c r="S290">
        <f t="shared" ca="1" si="76"/>
        <v>646.19914641925186</v>
      </c>
      <c r="T290">
        <f t="shared" ca="1" si="77"/>
        <v>0.95571273570931292</v>
      </c>
      <c r="U290">
        <f t="shared" si="78"/>
        <v>1.013700467468988</v>
      </c>
      <c r="V290">
        <f t="shared" si="79"/>
        <v>1.8976918996873746</v>
      </c>
      <c r="W290">
        <f t="shared" ca="1" si="80"/>
        <v>1.0212726184931369</v>
      </c>
      <c r="X290" s="14">
        <f t="shared" ca="1" si="81"/>
        <v>3.8449215356138847E-3</v>
      </c>
      <c r="Y290" s="14">
        <f t="shared" ca="1" si="82"/>
        <v>0.26733062679800523</v>
      </c>
      <c r="Z290">
        <f t="shared" ca="1" si="83"/>
        <v>3.8401643375509473E-3</v>
      </c>
      <c r="AA290">
        <f t="shared" ca="1" si="84"/>
        <v>2.113157367172599E-5</v>
      </c>
    </row>
    <row r="291" spans="1:27" x14ac:dyDescent="0.2">
      <c r="A291" t="s">
        <v>298</v>
      </c>
      <c r="B291">
        <v>2903.9059999999999</v>
      </c>
      <c r="C291">
        <v>99.11</v>
      </c>
      <c r="D291">
        <v>23.12</v>
      </c>
      <c r="E291">
        <v>91.12</v>
      </c>
      <c r="F291">
        <v>22.901</v>
      </c>
      <c r="G291">
        <v>6.9340000000000002</v>
      </c>
      <c r="H291">
        <v>23.51</v>
      </c>
      <c r="I291">
        <v>23.53</v>
      </c>
      <c r="J291">
        <f t="shared" si="68"/>
        <v>48.39843333333333</v>
      </c>
      <c r="L291">
        <f t="shared" si="69"/>
        <v>0.18247368421052632</v>
      </c>
      <c r="M291" s="14">
        <f t="shared" ca="1" si="70"/>
        <v>6.7394168406864786E-3</v>
      </c>
      <c r="N291" s="14">
        <f t="shared" si="71"/>
        <v>1.2297662203505273E-3</v>
      </c>
      <c r="O291" s="14">
        <f t="shared" si="72"/>
        <v>48.39843333333333</v>
      </c>
      <c r="P291">
        <f t="shared" si="73"/>
        <v>0.1666666666666643</v>
      </c>
      <c r="Q291">
        <f t="shared" ca="1" si="74"/>
        <v>3.9845915305185033E-3</v>
      </c>
      <c r="R291" s="14">
        <f t="shared" si="75"/>
        <v>368.26499999999999</v>
      </c>
      <c r="S291">
        <f t="shared" ca="1" si="76"/>
        <v>645.29828380060053</v>
      </c>
      <c r="T291">
        <f t="shared" ca="1" si="77"/>
        <v>0.95604035354070571</v>
      </c>
      <c r="U291">
        <f t="shared" si="78"/>
        <v>1.0136801611264386</v>
      </c>
      <c r="V291">
        <f t="shared" si="79"/>
        <v>1.8976347829771187</v>
      </c>
      <c r="W291">
        <f t="shared" ca="1" si="80"/>
        <v>1.0212414606107065</v>
      </c>
      <c r="X291" s="14">
        <f t="shared" ca="1" si="81"/>
        <v>3.8400954200551135E-3</v>
      </c>
      <c r="Y291" s="14">
        <f t="shared" ca="1" si="82"/>
        <v>0.26667319658498667</v>
      </c>
      <c r="Z291">
        <f t="shared" ca="1" si="83"/>
        <v>3.8353788007636862E-3</v>
      </c>
      <c r="AA291">
        <f t="shared" ca="1" si="84"/>
        <v>2.1131597188851001E-5</v>
      </c>
    </row>
    <row r="292" spans="1:27" x14ac:dyDescent="0.2">
      <c r="A292" t="s">
        <v>299</v>
      </c>
      <c r="B292">
        <v>2913.9209999999998</v>
      </c>
      <c r="C292">
        <v>99.21</v>
      </c>
      <c r="D292">
        <v>23.2</v>
      </c>
      <c r="E292">
        <v>91.17</v>
      </c>
      <c r="F292">
        <v>22.895600000000002</v>
      </c>
      <c r="G292">
        <v>6.8855000000000004</v>
      </c>
      <c r="H292">
        <v>23.53</v>
      </c>
      <c r="I292">
        <v>23.63</v>
      </c>
      <c r="J292">
        <f t="shared" si="68"/>
        <v>48.565349999999995</v>
      </c>
      <c r="L292">
        <f t="shared" si="69"/>
        <v>0.18119736842105263</v>
      </c>
      <c r="M292" s="14">
        <f t="shared" ca="1" si="70"/>
        <v>6.7371281190779673E-3</v>
      </c>
      <c r="N292" s="14">
        <f t="shared" si="71"/>
        <v>1.2207498858924038E-3</v>
      </c>
      <c r="O292" s="14">
        <f t="shared" si="72"/>
        <v>48.565349999999995</v>
      </c>
      <c r="P292">
        <f t="shared" si="73"/>
        <v>0.16691666666666549</v>
      </c>
      <c r="Q292">
        <f t="shared" ca="1" si="74"/>
        <v>3.9789390024851856E-3</v>
      </c>
      <c r="R292" s="14">
        <f t="shared" si="75"/>
        <v>368.34</v>
      </c>
      <c r="S292">
        <f t="shared" ca="1" si="76"/>
        <v>644.38868755550288</v>
      </c>
      <c r="T292">
        <f t="shared" ca="1" si="77"/>
        <v>0.95584893952381134</v>
      </c>
      <c r="U292">
        <f t="shared" si="78"/>
        <v>1.0136923445917003</v>
      </c>
      <c r="V292">
        <f t="shared" si="79"/>
        <v>1.8976690516332517</v>
      </c>
      <c r="W292">
        <f t="shared" ca="1" si="80"/>
        <v>1.021243053995053</v>
      </c>
      <c r="X292" s="14">
        <f t="shared" ca="1" si="81"/>
        <v>3.8450855636145797E-3</v>
      </c>
      <c r="Y292" s="14">
        <f t="shared" ca="1" si="82"/>
        <v>0.26690234781463118</v>
      </c>
      <c r="Z292">
        <f t="shared" ca="1" si="83"/>
        <v>3.8403973989280566E-3</v>
      </c>
      <c r="AA292">
        <f t="shared" ca="1" si="84"/>
        <v>2.1185084618229187E-5</v>
      </c>
    </row>
    <row r="293" spans="1:27" x14ac:dyDescent="0.2">
      <c r="A293" t="s">
        <v>300</v>
      </c>
      <c r="B293">
        <v>2923.9369999999999</v>
      </c>
      <c r="C293">
        <v>99.19</v>
      </c>
      <c r="D293">
        <v>23.2</v>
      </c>
      <c r="E293">
        <v>91.17</v>
      </c>
      <c r="F293">
        <v>22.913799999999998</v>
      </c>
      <c r="G293">
        <v>6.8292999999999999</v>
      </c>
      <c r="H293">
        <v>23.56</v>
      </c>
      <c r="I293">
        <v>23.61</v>
      </c>
      <c r="J293">
        <f t="shared" si="68"/>
        <v>48.732283333333335</v>
      </c>
      <c r="L293">
        <f t="shared" si="69"/>
        <v>0.17971842105263158</v>
      </c>
      <c r="M293" s="14">
        <f t="shared" ca="1" si="70"/>
        <v>6.7448450648659557E-3</v>
      </c>
      <c r="N293" s="14">
        <f t="shared" si="71"/>
        <v>1.2121729053023438E-3</v>
      </c>
      <c r="O293" s="14">
        <f t="shared" si="72"/>
        <v>48.732283333333335</v>
      </c>
      <c r="P293">
        <f t="shared" si="73"/>
        <v>0.16693333333333982</v>
      </c>
      <c r="Q293">
        <f t="shared" ca="1" si="74"/>
        <v>3.9785089850841501E-3</v>
      </c>
      <c r="R293" s="14">
        <f t="shared" si="75"/>
        <v>368.33</v>
      </c>
      <c r="S293">
        <f t="shared" ca="1" si="76"/>
        <v>644.31948913425924</v>
      </c>
      <c r="T293">
        <f t="shared" ca="1" si="77"/>
        <v>0.95587513776189814</v>
      </c>
      <c r="U293">
        <f t="shared" si="78"/>
        <v>1.0136907200706828</v>
      </c>
      <c r="V293">
        <f t="shared" si="79"/>
        <v>1.8976644822416224</v>
      </c>
      <c r="W293">
        <f t="shared" ca="1" si="80"/>
        <v>1.0212405952639563</v>
      </c>
      <c r="X293" s="14">
        <f t="shared" ca="1" si="81"/>
        <v>3.8455748942291235E-3</v>
      </c>
      <c r="Y293" s="14">
        <f t="shared" ca="1" si="82"/>
        <v>0.26693567148397451</v>
      </c>
      <c r="Z293">
        <f t="shared" ca="1" si="83"/>
        <v>3.8409190362419313E-3</v>
      </c>
      <c r="AA293">
        <f t="shared" ca="1" si="84"/>
        <v>2.1250545818953635E-5</v>
      </c>
    </row>
    <row r="294" spans="1:27" x14ac:dyDescent="0.2">
      <c r="A294" t="s">
        <v>301</v>
      </c>
      <c r="B294">
        <v>2933.953</v>
      </c>
      <c r="C294">
        <v>99.11</v>
      </c>
      <c r="D294">
        <v>23.25</v>
      </c>
      <c r="E294">
        <v>91.21</v>
      </c>
      <c r="F294">
        <v>22.9087</v>
      </c>
      <c r="G294">
        <v>6.7777000000000003</v>
      </c>
      <c r="H294">
        <v>23.58</v>
      </c>
      <c r="I294">
        <v>23.56</v>
      </c>
      <c r="J294">
        <f t="shared" si="68"/>
        <v>48.899216666666668</v>
      </c>
      <c r="L294">
        <f t="shared" si="69"/>
        <v>0.17836052631578947</v>
      </c>
      <c r="M294" s="14">
        <f t="shared" ca="1" si="70"/>
        <v>6.742681733023761E-3</v>
      </c>
      <c r="N294" s="14">
        <f t="shared" si="71"/>
        <v>1.2026282626819776E-3</v>
      </c>
      <c r="O294" s="14">
        <f t="shared" si="72"/>
        <v>48.899216666666668</v>
      </c>
      <c r="P294">
        <f t="shared" si="73"/>
        <v>0.16693333333333271</v>
      </c>
      <c r="Q294">
        <f t="shared" ca="1" si="74"/>
        <v>3.9726549978528689E-3</v>
      </c>
      <c r="R294" s="14">
        <f t="shared" si="75"/>
        <v>368.30999999999995</v>
      </c>
      <c r="S294">
        <f t="shared" ca="1" si="76"/>
        <v>643.37745576053248</v>
      </c>
      <c r="T294">
        <f t="shared" ca="1" si="77"/>
        <v>0.95593041130179468</v>
      </c>
      <c r="U294">
        <f t="shared" si="78"/>
        <v>1.0136874710830917</v>
      </c>
      <c r="V294">
        <f t="shared" si="79"/>
        <v>1.8976553436775692</v>
      </c>
      <c r="W294">
        <f t="shared" ca="1" si="80"/>
        <v>1.0212262010683546</v>
      </c>
      <c r="X294" s="14">
        <f t="shared" ca="1" si="81"/>
        <v>3.8457972648388273E-3</v>
      </c>
      <c r="Y294" s="14">
        <f t="shared" ca="1" si="82"/>
        <v>0.26690807014059481</v>
      </c>
      <c r="Z294">
        <f t="shared" ca="1" si="83"/>
        <v>3.8411777559075873E-3</v>
      </c>
      <c r="AA294">
        <f t="shared" ca="1" si="84"/>
        <v>2.1280330156815491E-5</v>
      </c>
    </row>
    <row r="295" spans="1:27" x14ac:dyDescent="0.2">
      <c r="A295" t="s">
        <v>302</v>
      </c>
      <c r="B295">
        <v>2943.9679999999998</v>
      </c>
      <c r="C295">
        <v>99.21</v>
      </c>
      <c r="D295">
        <v>23.22</v>
      </c>
      <c r="E295">
        <v>91.17</v>
      </c>
      <c r="F295">
        <v>22.911300000000001</v>
      </c>
      <c r="G295">
        <v>6.7230999999999996</v>
      </c>
      <c r="H295">
        <v>23.58</v>
      </c>
      <c r="I295">
        <v>23.58</v>
      </c>
      <c r="J295">
        <f t="shared" si="68"/>
        <v>49.066133333333333</v>
      </c>
      <c r="L295">
        <f t="shared" si="69"/>
        <v>0.17692368421052632</v>
      </c>
      <c r="M295" s="14">
        <f t="shared" ca="1" si="70"/>
        <v>6.7437845213669228E-3</v>
      </c>
      <c r="N295" s="14">
        <f t="shared" si="71"/>
        <v>1.1931352030421568E-3</v>
      </c>
      <c r="O295" s="14">
        <f t="shared" si="72"/>
        <v>49.066133333333333</v>
      </c>
      <c r="P295">
        <f t="shared" si="73"/>
        <v>0.16691666666666549</v>
      </c>
      <c r="Q295">
        <f t="shared" ca="1" si="74"/>
        <v>3.9684598622045401E-3</v>
      </c>
      <c r="R295" s="14">
        <f t="shared" si="75"/>
        <v>368.34</v>
      </c>
      <c r="S295">
        <f t="shared" ca="1" si="76"/>
        <v>642.70235670270768</v>
      </c>
      <c r="T295">
        <f t="shared" ca="1" si="77"/>
        <v>0.95585496723602781</v>
      </c>
      <c r="U295">
        <f t="shared" si="78"/>
        <v>1.0136923445917003</v>
      </c>
      <c r="V295">
        <f t="shared" si="79"/>
        <v>1.8976690516332517</v>
      </c>
      <c r="W295">
        <f t="shared" ca="1" si="80"/>
        <v>1.0212231680548547</v>
      </c>
      <c r="X295" s="14">
        <f t="shared" ca="1" si="81"/>
        <v>3.8451098112422819E-3</v>
      </c>
      <c r="Y295" s="14">
        <f t="shared" ca="1" si="82"/>
        <v>0.26682029939983626</v>
      </c>
      <c r="Z295">
        <f t="shared" ca="1" si="83"/>
        <v>3.8405275426329137E-3</v>
      </c>
      <c r="AA295">
        <f t="shared" ca="1" si="84"/>
        <v>2.1317421586522873E-5</v>
      </c>
    </row>
    <row r="296" spans="1:27" x14ac:dyDescent="0.2">
      <c r="A296" t="s">
        <v>303</v>
      </c>
      <c r="B296">
        <v>2953.9839999999999</v>
      </c>
      <c r="C296">
        <v>99.19</v>
      </c>
      <c r="D296">
        <v>23.25</v>
      </c>
      <c r="E296">
        <v>91.12</v>
      </c>
      <c r="F296">
        <v>22.912700000000001</v>
      </c>
      <c r="G296">
        <v>6.6669999999999998</v>
      </c>
      <c r="H296">
        <v>23.58</v>
      </c>
      <c r="I296">
        <v>23.68</v>
      </c>
      <c r="J296">
        <f t="shared" si="68"/>
        <v>49.233066666666666</v>
      </c>
      <c r="L296">
        <f t="shared" si="69"/>
        <v>0.17544736842105263</v>
      </c>
      <c r="M296" s="14">
        <f t="shared" ca="1" si="70"/>
        <v>6.7443784051801963E-3</v>
      </c>
      <c r="N296" s="14">
        <f t="shared" si="71"/>
        <v>1.1832834428246414E-3</v>
      </c>
      <c r="O296" s="14">
        <f t="shared" si="72"/>
        <v>49.233066666666666</v>
      </c>
      <c r="P296">
        <f t="shared" si="73"/>
        <v>0.16693333333333271</v>
      </c>
      <c r="Q296">
        <f t="shared" ca="1" si="74"/>
        <v>3.9638309240024186E-3</v>
      </c>
      <c r="R296" s="14">
        <f t="shared" si="75"/>
        <v>368.30499999999995</v>
      </c>
      <c r="S296">
        <f t="shared" ca="1" si="76"/>
        <v>641.95743778804842</v>
      </c>
      <c r="T296">
        <f t="shared" ca="1" si="77"/>
        <v>0.95594846500238473</v>
      </c>
      <c r="U296">
        <f t="shared" si="78"/>
        <v>1.0136866588475366</v>
      </c>
      <c r="V296">
        <f t="shared" si="79"/>
        <v>1.897653059082224</v>
      </c>
      <c r="W296">
        <f t="shared" ca="1" si="80"/>
        <v>1.0212086347261544</v>
      </c>
      <c r="X296" s="14">
        <f t="shared" ca="1" si="81"/>
        <v>3.8458698965613131E-3</v>
      </c>
      <c r="Y296" s="14">
        <f t="shared" ca="1" si="82"/>
        <v>0.26655505053428985</v>
      </c>
      <c r="Z296">
        <f t="shared" ca="1" si="83"/>
        <v>3.8413245208572663E-3</v>
      </c>
      <c r="AA296">
        <f t="shared" ca="1" si="84"/>
        <v>2.1361970441712213E-5</v>
      </c>
    </row>
    <row r="297" spans="1:27" x14ac:dyDescent="0.2">
      <c r="A297" t="s">
        <v>304</v>
      </c>
      <c r="B297">
        <v>2963.9839999999999</v>
      </c>
      <c r="C297">
        <v>99.11</v>
      </c>
      <c r="D297">
        <v>23.27</v>
      </c>
      <c r="E297">
        <v>91.08</v>
      </c>
      <c r="F297">
        <v>22.8994</v>
      </c>
      <c r="G297">
        <v>6.6124000000000001</v>
      </c>
      <c r="H297">
        <v>23.58</v>
      </c>
      <c r="I297">
        <v>23.58</v>
      </c>
      <c r="J297">
        <f t="shared" si="68"/>
        <v>49.39973333333333</v>
      </c>
      <c r="L297">
        <f t="shared" si="69"/>
        <v>0.17401052631578948</v>
      </c>
      <c r="M297" s="14">
        <f t="shared" ca="1" si="70"/>
        <v>6.7387386199042748E-3</v>
      </c>
      <c r="N297" s="14">
        <f t="shared" si="71"/>
        <v>1.1726114539540795E-3</v>
      </c>
      <c r="O297" s="14">
        <f t="shared" si="72"/>
        <v>49.39973333333333</v>
      </c>
      <c r="P297">
        <f t="shared" si="73"/>
        <v>0.1666666666666643</v>
      </c>
      <c r="Q297">
        <f t="shared" ca="1" si="74"/>
        <v>3.9556750369291772E-3</v>
      </c>
      <c r="R297" s="14">
        <f t="shared" si="75"/>
        <v>368.245</v>
      </c>
      <c r="S297">
        <f t="shared" ca="1" si="76"/>
        <v>640.64491244556029</v>
      </c>
      <c r="T297">
        <f t="shared" ca="1" si="77"/>
        <v>0.95610891523984287</v>
      </c>
      <c r="U297">
        <f t="shared" si="78"/>
        <v>1.0136769123747902</v>
      </c>
      <c r="V297">
        <f t="shared" si="79"/>
        <v>1.8976256453630151</v>
      </c>
      <c r="W297">
        <f t="shared" ca="1" si="80"/>
        <v>1.0211833027695894</v>
      </c>
      <c r="X297" s="14">
        <f t="shared" ca="1" si="81"/>
        <v>3.8403708095466481E-3</v>
      </c>
      <c r="Y297" s="14">
        <f t="shared" ca="1" si="82"/>
        <v>0.26593200592242916</v>
      </c>
      <c r="Z297">
        <f t="shared" ca="1" si="83"/>
        <v>3.8358728211406673E-3</v>
      </c>
      <c r="AA297">
        <f t="shared" ca="1" si="84"/>
        <v>2.1350955914881082E-5</v>
      </c>
    </row>
    <row r="298" spans="1:27" x14ac:dyDescent="0.2">
      <c r="A298" t="s">
        <v>305</v>
      </c>
      <c r="B298">
        <v>2974</v>
      </c>
      <c r="C298">
        <v>99.11</v>
      </c>
      <c r="D298">
        <v>23.22</v>
      </c>
      <c r="E298">
        <v>91.1</v>
      </c>
      <c r="F298">
        <v>22.9255</v>
      </c>
      <c r="G298">
        <v>6.5598999999999998</v>
      </c>
      <c r="H298">
        <v>23.63</v>
      </c>
      <c r="I298">
        <v>23.58</v>
      </c>
      <c r="J298">
        <f t="shared" si="68"/>
        <v>49.56666666666667</v>
      </c>
      <c r="L298">
        <f t="shared" si="69"/>
        <v>0.17262894736842105</v>
      </c>
      <c r="M298" s="14">
        <f t="shared" ca="1" si="70"/>
        <v>6.749810625622998E-3</v>
      </c>
      <c r="N298" s="14">
        <f t="shared" si="71"/>
        <v>1.1652127032374818E-3</v>
      </c>
      <c r="O298" s="14">
        <f t="shared" si="72"/>
        <v>49.56666666666667</v>
      </c>
      <c r="P298">
        <f t="shared" si="73"/>
        <v>0.16693333333333982</v>
      </c>
      <c r="Q298">
        <f t="shared" ca="1" si="74"/>
        <v>3.9575116644302404E-3</v>
      </c>
      <c r="R298" s="14">
        <f t="shared" si="75"/>
        <v>368.255</v>
      </c>
      <c r="S298">
        <f t="shared" ca="1" si="76"/>
        <v>640.9404835424624</v>
      </c>
      <c r="T298">
        <f t="shared" ca="1" si="77"/>
        <v>0.95608189526096743</v>
      </c>
      <c r="U298">
        <f t="shared" si="78"/>
        <v>1.0136785367415391</v>
      </c>
      <c r="V298">
        <f t="shared" si="79"/>
        <v>1.8976302141335282</v>
      </c>
      <c r="W298">
        <f t="shared" ca="1" si="80"/>
        <v>1.0211884304487477</v>
      </c>
      <c r="X298" s="14">
        <f t="shared" ca="1" si="81"/>
        <v>3.846406698945246E-3</v>
      </c>
      <c r="Y298" s="14">
        <f t="shared" ca="1" si="82"/>
        <v>0.2666262606215426</v>
      </c>
      <c r="Z298">
        <f t="shared" ca="1" si="83"/>
        <v>3.8419300332655352E-3</v>
      </c>
      <c r="AA298">
        <f t="shared" ca="1" si="84"/>
        <v>2.1455634481725226E-5</v>
      </c>
    </row>
    <row r="299" spans="1:27" x14ac:dyDescent="0.2">
      <c r="A299" t="s">
        <v>306</v>
      </c>
      <c r="B299">
        <v>2984.0149999999999</v>
      </c>
      <c r="C299">
        <v>99.11</v>
      </c>
      <c r="D299">
        <v>23.2</v>
      </c>
      <c r="E299">
        <v>91.06</v>
      </c>
      <c r="F299">
        <v>22.918800000000001</v>
      </c>
      <c r="G299">
        <v>6.5002000000000004</v>
      </c>
      <c r="H299">
        <v>23.63</v>
      </c>
      <c r="I299">
        <v>23.53</v>
      </c>
      <c r="J299">
        <f t="shared" si="68"/>
        <v>49.733583333333328</v>
      </c>
      <c r="L299">
        <f t="shared" si="69"/>
        <v>0.1710578947368421</v>
      </c>
      <c r="M299" s="14">
        <f t="shared" ca="1" si="70"/>
        <v>6.7469666522409844E-3</v>
      </c>
      <c r="N299" s="14">
        <f t="shared" si="71"/>
        <v>1.1541219113920223E-3</v>
      </c>
      <c r="O299" s="14">
        <f t="shared" si="72"/>
        <v>49.733583333333328</v>
      </c>
      <c r="P299">
        <f t="shared" si="73"/>
        <v>0.16691666666665839</v>
      </c>
      <c r="Q299">
        <f t="shared" ca="1" si="74"/>
        <v>3.9505442818165036E-3</v>
      </c>
      <c r="R299" s="14">
        <f t="shared" si="75"/>
        <v>368.23500000000001</v>
      </c>
      <c r="S299">
        <f t="shared" ca="1" si="76"/>
        <v>639.81920347385642</v>
      </c>
      <c r="T299">
        <f t="shared" ca="1" si="77"/>
        <v>0.9561378321800883</v>
      </c>
      <c r="U299">
        <f t="shared" si="78"/>
        <v>1.0136752880261923</v>
      </c>
      <c r="V299">
        <f t="shared" si="79"/>
        <v>1.8976210766655801</v>
      </c>
      <c r="W299">
        <f t="shared" ca="1" si="80"/>
        <v>1.021171924119668</v>
      </c>
      <c r="X299" s="14">
        <f t="shared" ca="1" si="81"/>
        <v>3.8462476896953821E-3</v>
      </c>
      <c r="Y299" s="14">
        <f t="shared" ca="1" si="82"/>
        <v>0.26653237524549034</v>
      </c>
      <c r="Z299">
        <f t="shared" ca="1" si="83"/>
        <v>3.841813768245962E-3</v>
      </c>
      <c r="AA299">
        <f t="shared" ca="1" si="84"/>
        <v>2.1486667929055561E-5</v>
      </c>
    </row>
    <row r="300" spans="1:27" x14ac:dyDescent="0.2">
      <c r="A300" t="s">
        <v>307</v>
      </c>
      <c r="B300">
        <v>2994.0309999999999</v>
      </c>
      <c r="C300">
        <v>99.13</v>
      </c>
      <c r="D300">
        <v>23.2</v>
      </c>
      <c r="E300">
        <v>91.06</v>
      </c>
      <c r="F300">
        <v>22.907299999999999</v>
      </c>
      <c r="G300">
        <v>6.4653999999999998</v>
      </c>
      <c r="H300">
        <v>23.61</v>
      </c>
      <c r="I300">
        <v>23.63</v>
      </c>
      <c r="J300">
        <f t="shared" si="68"/>
        <v>49.900516666666668</v>
      </c>
      <c r="L300">
        <f t="shared" si="69"/>
        <v>0.1701421052631579</v>
      </c>
      <c r="M300" s="14">
        <f t="shared" ca="1" si="70"/>
        <v>6.7420879986128598E-3</v>
      </c>
      <c r="N300" s="14">
        <f t="shared" si="71"/>
        <v>1.1471130459534628E-3</v>
      </c>
      <c r="O300" s="14">
        <f t="shared" si="72"/>
        <v>49.900516666666668</v>
      </c>
      <c r="P300">
        <f t="shared" si="73"/>
        <v>0.16693333333333982</v>
      </c>
      <c r="Q300">
        <f t="shared" ca="1" si="74"/>
        <v>3.9446005222831615E-3</v>
      </c>
      <c r="R300" s="14">
        <f t="shared" si="75"/>
        <v>368.245</v>
      </c>
      <c r="S300">
        <f t="shared" ca="1" si="76"/>
        <v>638.86263814560664</v>
      </c>
      <c r="T300">
        <f t="shared" ca="1" si="77"/>
        <v>0.95611528754101127</v>
      </c>
      <c r="U300">
        <f t="shared" si="78"/>
        <v>1.0136769123747902</v>
      </c>
      <c r="V300">
        <f t="shared" si="79"/>
        <v>1.8976256453630151</v>
      </c>
      <c r="W300">
        <f t="shared" ca="1" si="80"/>
        <v>1.0211622874865871</v>
      </c>
      <c r="X300" s="14">
        <f t="shared" ca="1" si="81"/>
        <v>3.8465410392044754E-3</v>
      </c>
      <c r="Y300" s="14">
        <f t="shared" ca="1" si="82"/>
        <v>0.2665501879918345</v>
      </c>
      <c r="Z300">
        <f t="shared" ca="1" si="83"/>
        <v>3.8421336775386733E-3</v>
      </c>
      <c r="AA300">
        <f t="shared" ca="1" si="84"/>
        <v>2.1496641690598012E-5</v>
      </c>
    </row>
    <row r="301" spans="1:27" x14ac:dyDescent="0.2">
      <c r="A301" t="s">
        <v>308</v>
      </c>
      <c r="B301">
        <v>3004.0459999999998</v>
      </c>
      <c r="C301">
        <v>99.11</v>
      </c>
      <c r="D301">
        <v>23.32</v>
      </c>
      <c r="E301">
        <v>91.04</v>
      </c>
      <c r="F301">
        <v>22.915400000000002</v>
      </c>
      <c r="G301">
        <v>6.4245999999999999</v>
      </c>
      <c r="H301">
        <v>23.56</v>
      </c>
      <c r="I301">
        <v>23.61</v>
      </c>
      <c r="J301">
        <f t="shared" si="68"/>
        <v>50.067433333333334</v>
      </c>
      <c r="L301">
        <f t="shared" si="69"/>
        <v>0.16906842105263156</v>
      </c>
      <c r="M301" s="14">
        <f t="shared" ca="1" si="70"/>
        <v>6.7455239002317076E-3</v>
      </c>
      <c r="N301" s="14">
        <f t="shared" si="71"/>
        <v>1.1404550749849638E-3</v>
      </c>
      <c r="O301" s="14">
        <f t="shared" si="72"/>
        <v>50.067433333333334</v>
      </c>
      <c r="P301">
        <f t="shared" si="73"/>
        <v>0.16691666666666549</v>
      </c>
      <c r="Q301">
        <f t="shared" ca="1" si="74"/>
        <v>3.9429894876083357E-3</v>
      </c>
      <c r="R301" s="14">
        <f t="shared" si="75"/>
        <v>368.22499999999997</v>
      </c>
      <c r="S301">
        <f t="shared" ca="1" si="76"/>
        <v>638.60336141793141</v>
      </c>
      <c r="T301">
        <f t="shared" ca="1" si="77"/>
        <v>0.95616814563926456</v>
      </c>
      <c r="U301">
        <f t="shared" si="78"/>
        <v>1.0136736636957462</v>
      </c>
      <c r="V301">
        <f t="shared" si="79"/>
        <v>1.8976165080412246</v>
      </c>
      <c r="W301">
        <f t="shared" ca="1" si="80"/>
        <v>1.0211559456384647</v>
      </c>
      <c r="X301" s="14">
        <f t="shared" ca="1" si="81"/>
        <v>3.8463696313951619E-3</v>
      </c>
      <c r="Y301" s="14">
        <f t="shared" ca="1" si="82"/>
        <v>0.26598677073802091</v>
      </c>
      <c r="Z301">
        <f t="shared" ca="1" si="83"/>
        <v>3.8419880166635266E-3</v>
      </c>
      <c r="AA301">
        <f t="shared" ca="1" si="84"/>
        <v>2.15346072591723E-5</v>
      </c>
    </row>
    <row r="302" spans="1:27" x14ac:dyDescent="0.2">
      <c r="A302" t="s">
        <v>309</v>
      </c>
      <c r="B302">
        <v>3014.0459999999998</v>
      </c>
      <c r="C302">
        <v>99.11</v>
      </c>
      <c r="D302">
        <v>23.25</v>
      </c>
      <c r="E302">
        <v>91.06</v>
      </c>
      <c r="F302">
        <v>22.905999999999999</v>
      </c>
      <c r="G302">
        <v>6.3846999999999996</v>
      </c>
      <c r="H302">
        <v>23.63</v>
      </c>
      <c r="I302">
        <v>23.63</v>
      </c>
      <c r="J302">
        <f t="shared" si="68"/>
        <v>50.234099999999998</v>
      </c>
      <c r="L302">
        <f t="shared" si="69"/>
        <v>0.16801842105263157</v>
      </c>
      <c r="M302" s="14">
        <f t="shared" ca="1" si="70"/>
        <v>6.7415367206165198E-3</v>
      </c>
      <c r="N302" s="14">
        <f t="shared" si="71"/>
        <v>1.1327023552663235E-3</v>
      </c>
      <c r="O302" s="14">
        <f t="shared" si="72"/>
        <v>50.234099999999998</v>
      </c>
      <c r="P302">
        <f t="shared" si="73"/>
        <v>0.1666666666666643</v>
      </c>
      <c r="Q302">
        <f t="shared" ca="1" si="74"/>
        <v>3.9371195379414217E-3</v>
      </c>
      <c r="R302" s="14">
        <f t="shared" si="75"/>
        <v>368.23500000000001</v>
      </c>
      <c r="S302">
        <f t="shared" ca="1" si="76"/>
        <v>637.65865205560078</v>
      </c>
      <c r="T302">
        <f t="shared" ca="1" si="77"/>
        <v>0.95614555717405292</v>
      </c>
      <c r="U302">
        <f t="shared" si="78"/>
        <v>1.0136752880261923</v>
      </c>
      <c r="V302">
        <f t="shared" si="79"/>
        <v>1.8976210766655801</v>
      </c>
      <c r="W302">
        <f t="shared" ca="1" si="80"/>
        <v>1.0211464490427418</v>
      </c>
      <c r="X302" s="14">
        <f t="shared" ca="1" si="81"/>
        <v>3.8405179879823915E-3</v>
      </c>
      <c r="Y302" s="14">
        <f t="shared" ca="1" si="82"/>
        <v>0.26593259985396012</v>
      </c>
      <c r="Z302">
        <f t="shared" ca="1" si="83"/>
        <v>3.836172746077701E-3</v>
      </c>
      <c r="AA302">
        <f t="shared" ca="1" si="84"/>
        <v>2.1516457529620441E-5</v>
      </c>
    </row>
    <row r="303" spans="1:27" x14ac:dyDescent="0.2">
      <c r="A303" t="s">
        <v>310</v>
      </c>
      <c r="B303">
        <v>3024.0619999999999</v>
      </c>
      <c r="C303">
        <v>99.11</v>
      </c>
      <c r="D303">
        <v>23.32</v>
      </c>
      <c r="E303">
        <v>91.06</v>
      </c>
      <c r="F303">
        <v>22.907399999999999</v>
      </c>
      <c r="G303">
        <v>6.3440000000000003</v>
      </c>
      <c r="H303">
        <v>23.66</v>
      </c>
      <c r="I303">
        <v>23.58</v>
      </c>
      <c r="J303">
        <f t="shared" si="68"/>
        <v>50.401033333333331</v>
      </c>
      <c r="L303">
        <f t="shared" si="69"/>
        <v>0.16694736842105265</v>
      </c>
      <c r="M303" s="14">
        <f t="shared" ca="1" si="70"/>
        <v>6.7421304064797447E-3</v>
      </c>
      <c r="N303" s="14">
        <f t="shared" si="71"/>
        <v>1.125580928913355E-3</v>
      </c>
      <c r="O303" s="14">
        <f t="shared" si="72"/>
        <v>50.401033333333331</v>
      </c>
      <c r="P303">
        <f t="shared" si="73"/>
        <v>0.16693333333333271</v>
      </c>
      <c r="Q303">
        <f t="shared" ca="1" si="74"/>
        <v>3.93385566769655E-3</v>
      </c>
      <c r="R303" s="14">
        <f t="shared" si="75"/>
        <v>368.23500000000001</v>
      </c>
      <c r="S303">
        <f t="shared" ca="1" si="76"/>
        <v>637.13335729670678</v>
      </c>
      <c r="T303">
        <f t="shared" ca="1" si="77"/>
        <v>0.95614743535145141</v>
      </c>
      <c r="U303">
        <f t="shared" si="78"/>
        <v>1.0136752880261923</v>
      </c>
      <c r="V303">
        <f t="shared" si="79"/>
        <v>1.8976210766655801</v>
      </c>
      <c r="W303">
        <f t="shared" ca="1" si="80"/>
        <v>1.0211402554537736</v>
      </c>
      <c r="X303" s="14">
        <f t="shared" ca="1" si="81"/>
        <v>3.8466703728461745E-3</v>
      </c>
      <c r="Y303" s="14">
        <f t="shared" ca="1" si="82"/>
        <v>0.26608204037640776</v>
      </c>
      <c r="Z303">
        <f t="shared" ca="1" si="83"/>
        <v>3.8423455020267965E-3</v>
      </c>
      <c r="AA303">
        <f t="shared" ca="1" si="84"/>
        <v>2.1580723622038168E-5</v>
      </c>
    </row>
    <row r="304" spans="1:27" x14ac:dyDescent="0.2">
      <c r="A304" t="s">
        <v>311</v>
      </c>
      <c r="B304">
        <v>3034.078</v>
      </c>
      <c r="C304">
        <v>99.11</v>
      </c>
      <c r="D304">
        <v>23.3</v>
      </c>
      <c r="E304">
        <v>91.04</v>
      </c>
      <c r="F304">
        <v>22.9209</v>
      </c>
      <c r="G304">
        <v>6.2969999999999997</v>
      </c>
      <c r="H304">
        <v>23.68</v>
      </c>
      <c r="I304">
        <v>23.56</v>
      </c>
      <c r="J304">
        <f t="shared" si="68"/>
        <v>50.567966666666663</v>
      </c>
      <c r="L304">
        <f t="shared" si="69"/>
        <v>0.16571052631578947</v>
      </c>
      <c r="M304" s="14">
        <f t="shared" ca="1" si="70"/>
        <v>6.7478579179284246E-3</v>
      </c>
      <c r="N304" s="14">
        <f t="shared" si="71"/>
        <v>1.1181910870840866E-3</v>
      </c>
      <c r="O304" s="14">
        <f t="shared" si="72"/>
        <v>50.567966666666663</v>
      </c>
      <c r="P304">
        <f t="shared" si="73"/>
        <v>0.16693333333333271</v>
      </c>
      <c r="Q304">
        <f t="shared" ca="1" si="74"/>
        <v>3.9330245025062556E-3</v>
      </c>
      <c r="R304" s="14">
        <f t="shared" si="75"/>
        <v>368.22499999999997</v>
      </c>
      <c r="S304">
        <f t="shared" ca="1" si="76"/>
        <v>636.99958679011172</v>
      </c>
      <c r="T304">
        <f t="shared" ca="1" si="77"/>
        <v>0.95617388004839365</v>
      </c>
      <c r="U304">
        <f t="shared" si="78"/>
        <v>1.0136736636957462</v>
      </c>
      <c r="V304">
        <f t="shared" si="79"/>
        <v>1.8976165080412246</v>
      </c>
      <c r="W304">
        <f t="shared" ca="1" si="80"/>
        <v>1.0211370359182326</v>
      </c>
      <c r="X304" s="14">
        <f t="shared" ca="1" si="81"/>
        <v>3.8467767623301444E-3</v>
      </c>
      <c r="Y304" s="14">
        <f t="shared" ca="1" si="82"/>
        <v>0.26608856060545538</v>
      </c>
      <c r="Z304">
        <f t="shared" ca="1" si="83"/>
        <v>3.8424801352905649E-3</v>
      </c>
      <c r="AA304">
        <f t="shared" ca="1" si="84"/>
        <v>2.1631882965823558E-5</v>
      </c>
    </row>
    <row r="305" spans="1:27" x14ac:dyDescent="0.2">
      <c r="A305" t="s">
        <v>312</v>
      </c>
      <c r="B305">
        <v>3044.0929999999998</v>
      </c>
      <c r="C305">
        <v>99.08</v>
      </c>
      <c r="D305">
        <v>23.34</v>
      </c>
      <c r="E305">
        <v>91.01</v>
      </c>
      <c r="F305">
        <v>22.9175</v>
      </c>
      <c r="G305">
        <v>6.2523</v>
      </c>
      <c r="H305">
        <v>23.66</v>
      </c>
      <c r="I305">
        <v>23.63</v>
      </c>
      <c r="J305">
        <f t="shared" si="68"/>
        <v>50.734883333333329</v>
      </c>
      <c r="L305">
        <f t="shared" si="69"/>
        <v>0.16453421052631578</v>
      </c>
      <c r="M305" s="14">
        <f t="shared" ca="1" si="70"/>
        <v>6.7464149753334486E-3</v>
      </c>
      <c r="N305" s="14">
        <f t="shared" si="71"/>
        <v>1.1100160618494031E-3</v>
      </c>
      <c r="O305" s="14">
        <f t="shared" si="72"/>
        <v>50.734883333333329</v>
      </c>
      <c r="P305">
        <f t="shared" si="73"/>
        <v>0.16691666666666549</v>
      </c>
      <c r="Q305">
        <f t="shared" ca="1" si="74"/>
        <v>3.9282155185914255E-3</v>
      </c>
      <c r="R305" s="14">
        <f t="shared" si="75"/>
        <v>368.19499999999999</v>
      </c>
      <c r="S305">
        <f t="shared" ca="1" si="76"/>
        <v>636.22560585145027</v>
      </c>
      <c r="T305">
        <f t="shared" ca="1" si="77"/>
        <v>0.95625455537224668</v>
      </c>
      <c r="U305">
        <f t="shared" si="78"/>
        <v>1.0136687908133213</v>
      </c>
      <c r="V305">
        <f t="shared" si="79"/>
        <v>1.8976028026066458</v>
      </c>
      <c r="W305">
        <f t="shared" ca="1" si="80"/>
        <v>1.0211229835906432</v>
      </c>
      <c r="X305" s="14">
        <f t="shared" ca="1" si="81"/>
        <v>3.8467172311079482E-3</v>
      </c>
      <c r="Y305" s="14">
        <f t="shared" ca="1" si="82"/>
        <v>0.26580582301787775</v>
      </c>
      <c r="Z305">
        <f t="shared" ca="1" si="83"/>
        <v>3.8424520476182059E-3</v>
      </c>
      <c r="AA305">
        <f t="shared" ca="1" si="84"/>
        <v>2.1657592546309802E-5</v>
      </c>
    </row>
    <row r="306" spans="1:27" x14ac:dyDescent="0.2">
      <c r="A306" t="s">
        <v>313</v>
      </c>
      <c r="B306">
        <v>3054.1089999999999</v>
      </c>
      <c r="C306">
        <v>99.11</v>
      </c>
      <c r="D306">
        <v>23.34</v>
      </c>
      <c r="E306">
        <v>91.08</v>
      </c>
      <c r="F306">
        <v>22.949200000000001</v>
      </c>
      <c r="G306">
        <v>6.2145000000000001</v>
      </c>
      <c r="H306">
        <v>23.76</v>
      </c>
      <c r="I306">
        <v>23.63</v>
      </c>
      <c r="J306">
        <f t="shared" si="68"/>
        <v>50.901816666666669</v>
      </c>
      <c r="L306">
        <f t="shared" si="69"/>
        <v>0.16353947368421054</v>
      </c>
      <c r="M306" s="14">
        <f t="shared" ca="1" si="70"/>
        <v>6.7598802745159848E-3</v>
      </c>
      <c r="N306" s="14">
        <f t="shared" si="71"/>
        <v>1.1055072622626206E-3</v>
      </c>
      <c r="O306" s="14">
        <f t="shared" si="72"/>
        <v>50.901816666666669</v>
      </c>
      <c r="P306">
        <f t="shared" si="73"/>
        <v>0.16693333333333982</v>
      </c>
      <c r="Q306">
        <f t="shared" ca="1" si="74"/>
        <v>3.9326937683893028E-3</v>
      </c>
      <c r="R306" s="14">
        <f t="shared" si="75"/>
        <v>368.245</v>
      </c>
      <c r="S306">
        <f t="shared" ca="1" si="76"/>
        <v>636.94635723591739</v>
      </c>
      <c r="T306">
        <f t="shared" ca="1" si="77"/>
        <v>0.95612213896622711</v>
      </c>
      <c r="U306">
        <f t="shared" si="78"/>
        <v>1.0136769123747902</v>
      </c>
      <c r="V306">
        <f t="shared" si="79"/>
        <v>1.8976256453630151</v>
      </c>
      <c r="W306">
        <f t="shared" ca="1" si="80"/>
        <v>1.0211396929250451</v>
      </c>
      <c r="X306" s="14">
        <f t="shared" ca="1" si="81"/>
        <v>3.8465686031275846E-3</v>
      </c>
      <c r="Y306" s="14">
        <f t="shared" ca="1" si="82"/>
        <v>0.26607485418109655</v>
      </c>
      <c r="Z306">
        <f t="shared" ca="1" si="83"/>
        <v>3.8423208894803212E-3</v>
      </c>
      <c r="AA306">
        <f t="shared" ca="1" si="84"/>
        <v>2.172591554189487E-5</v>
      </c>
    </row>
    <row r="307" spans="1:27" x14ac:dyDescent="0.2">
      <c r="A307" t="s">
        <v>314</v>
      </c>
      <c r="B307">
        <v>3064.125</v>
      </c>
      <c r="C307">
        <v>99.13</v>
      </c>
      <c r="D307">
        <v>23.37</v>
      </c>
      <c r="E307">
        <v>91.04</v>
      </c>
      <c r="F307">
        <v>22.932600000000001</v>
      </c>
      <c r="G307">
        <v>6.1703999999999999</v>
      </c>
      <c r="H307">
        <v>23.71</v>
      </c>
      <c r="I307">
        <v>23.63</v>
      </c>
      <c r="J307">
        <f t="shared" si="68"/>
        <v>51.068750000000001</v>
      </c>
      <c r="L307">
        <f t="shared" si="69"/>
        <v>0.16237894736842104</v>
      </c>
      <c r="M307" s="14">
        <f t="shared" ca="1" si="70"/>
        <v>6.7528256967504903E-3</v>
      </c>
      <c r="N307" s="14">
        <f t="shared" si="71"/>
        <v>1.096516728400769E-3</v>
      </c>
      <c r="O307" s="14">
        <f t="shared" si="72"/>
        <v>51.068750000000001</v>
      </c>
      <c r="P307">
        <f t="shared" si="73"/>
        <v>0.16693333333333271</v>
      </c>
      <c r="Q307">
        <f t="shared" ca="1" si="74"/>
        <v>3.9246712125756301E-3</v>
      </c>
      <c r="R307" s="14">
        <f t="shared" si="75"/>
        <v>368.23500000000001</v>
      </c>
      <c r="S307">
        <f t="shared" ca="1" si="76"/>
        <v>635.65516062347137</v>
      </c>
      <c r="T307">
        <f t="shared" ca="1" si="77"/>
        <v>0.95615272060422674</v>
      </c>
      <c r="U307">
        <f t="shared" si="78"/>
        <v>1.0136752880261923</v>
      </c>
      <c r="V307">
        <f t="shared" si="79"/>
        <v>1.8976210766655801</v>
      </c>
      <c r="W307">
        <f t="shared" ca="1" si="80"/>
        <v>1.0211228268381585</v>
      </c>
      <c r="X307" s="14">
        <f t="shared" ca="1" si="81"/>
        <v>3.8466916359113797E-3</v>
      </c>
      <c r="Y307" s="14">
        <f t="shared" ca="1" si="82"/>
        <v>0.2658040136017959</v>
      </c>
      <c r="Z307">
        <f t="shared" ca="1" si="83"/>
        <v>3.8424782941832909E-3</v>
      </c>
      <c r="AA307">
        <f t="shared" ca="1" si="84"/>
        <v>2.1734244436078087E-5</v>
      </c>
    </row>
    <row r="308" spans="1:27" x14ac:dyDescent="0.2">
      <c r="A308" t="s">
        <v>315</v>
      </c>
      <c r="B308">
        <v>3074.125</v>
      </c>
      <c r="C308">
        <v>99.08</v>
      </c>
      <c r="D308">
        <v>23.34</v>
      </c>
      <c r="E308">
        <v>91.04</v>
      </c>
      <c r="F308">
        <v>22.9284</v>
      </c>
      <c r="G308">
        <v>6.1246999999999998</v>
      </c>
      <c r="H308">
        <v>23.71</v>
      </c>
      <c r="I308">
        <v>23.7</v>
      </c>
      <c r="J308">
        <f t="shared" si="68"/>
        <v>51.235416666666666</v>
      </c>
      <c r="L308">
        <f t="shared" si="69"/>
        <v>0.16117631578947367</v>
      </c>
      <c r="M308" s="14">
        <f t="shared" ca="1" si="70"/>
        <v>6.7510419708806477E-3</v>
      </c>
      <c r="N308" s="14">
        <f t="shared" si="71"/>
        <v>1.08810807260665E-3</v>
      </c>
      <c r="O308" s="14">
        <f t="shared" si="72"/>
        <v>51.235416666666666</v>
      </c>
      <c r="P308">
        <f t="shared" si="73"/>
        <v>0.1666666666666643</v>
      </c>
      <c r="Q308">
        <f t="shared" ca="1" si="74"/>
        <v>3.9195750217436492E-3</v>
      </c>
      <c r="R308" s="14">
        <f t="shared" si="75"/>
        <v>368.21</v>
      </c>
      <c r="S308">
        <f t="shared" ca="1" si="76"/>
        <v>634.83493294570212</v>
      </c>
      <c r="T308">
        <f t="shared" ca="1" si="77"/>
        <v>0.95622057248658565</v>
      </c>
      <c r="U308">
        <f t="shared" si="78"/>
        <v>1.0136712272341122</v>
      </c>
      <c r="V308">
        <f t="shared" si="79"/>
        <v>1.8976096552417174</v>
      </c>
      <c r="W308">
        <f t="shared" ca="1" si="80"/>
        <v>1.0211090506398173</v>
      </c>
      <c r="X308" s="14">
        <f t="shared" ca="1" si="81"/>
        <v>3.8408192994877311E-3</v>
      </c>
      <c r="Y308" s="14">
        <f t="shared" ca="1" si="82"/>
        <v>0.26551231509879863</v>
      </c>
      <c r="Z308">
        <f t="shared" ca="1" si="83"/>
        <v>3.836644615509872E-3</v>
      </c>
      <c r="AA308">
        <f t="shared" ca="1" si="84"/>
        <v>2.1726664848801262E-5</v>
      </c>
    </row>
    <row r="309" spans="1:27" x14ac:dyDescent="0.2">
      <c r="A309" t="s">
        <v>316</v>
      </c>
      <c r="B309">
        <v>3084.14</v>
      </c>
      <c r="C309">
        <v>99.11</v>
      </c>
      <c r="D309">
        <v>23.39</v>
      </c>
      <c r="E309">
        <v>91.01</v>
      </c>
      <c r="F309">
        <v>22.9284</v>
      </c>
      <c r="G309">
        <v>6.0830000000000002</v>
      </c>
      <c r="H309">
        <v>23.73</v>
      </c>
      <c r="I309">
        <v>23.61</v>
      </c>
      <c r="J309">
        <f t="shared" si="68"/>
        <v>51.402333333333331</v>
      </c>
      <c r="L309">
        <f t="shared" si="69"/>
        <v>0.16007894736842107</v>
      </c>
      <c r="M309" s="14">
        <f t="shared" ca="1" si="70"/>
        <v>6.7510419708806477E-3</v>
      </c>
      <c r="N309" s="14">
        <f t="shared" si="71"/>
        <v>1.0806996923386045E-3</v>
      </c>
      <c r="O309" s="14">
        <f t="shared" si="72"/>
        <v>51.402333333333331</v>
      </c>
      <c r="P309">
        <f t="shared" si="73"/>
        <v>0.16691666666666549</v>
      </c>
      <c r="Q309">
        <f t="shared" ca="1" si="74"/>
        <v>3.9158708316096259E-3</v>
      </c>
      <c r="R309" s="14">
        <f t="shared" si="75"/>
        <v>368.21</v>
      </c>
      <c r="S309">
        <f t="shared" ca="1" si="76"/>
        <v>634.2387382363479</v>
      </c>
      <c r="T309">
        <f t="shared" ca="1" si="77"/>
        <v>0.95622270430959844</v>
      </c>
      <c r="U309">
        <f t="shared" si="78"/>
        <v>1.0136712272341122</v>
      </c>
      <c r="V309">
        <f t="shared" si="79"/>
        <v>1.8976096552417174</v>
      </c>
      <c r="W309">
        <f t="shared" ca="1" si="80"/>
        <v>1.0211020215328541</v>
      </c>
      <c r="X309" s="14">
        <f t="shared" ca="1" si="81"/>
        <v>3.8465891041036589E-3</v>
      </c>
      <c r="Y309" s="14">
        <f t="shared" ca="1" si="82"/>
        <v>0.2655951251281633</v>
      </c>
      <c r="Z309">
        <f t="shared" ca="1" si="83"/>
        <v>3.8424365840694242E-3</v>
      </c>
      <c r="AA309">
        <f t="shared" ca="1" si="84"/>
        <v>2.1787930615265526E-5</v>
      </c>
    </row>
    <row r="310" spans="1:27" x14ac:dyDescent="0.2">
      <c r="A310" t="s">
        <v>317</v>
      </c>
      <c r="B310">
        <v>3094.1559999999999</v>
      </c>
      <c r="C310">
        <v>99.11</v>
      </c>
      <c r="D310">
        <v>23.37</v>
      </c>
      <c r="E310">
        <v>91.01</v>
      </c>
      <c r="F310">
        <v>22.922699999999999</v>
      </c>
      <c r="G310">
        <v>6.0462999999999996</v>
      </c>
      <c r="H310">
        <v>23.71</v>
      </c>
      <c r="I310">
        <v>23.58</v>
      </c>
      <c r="J310">
        <f t="shared" si="68"/>
        <v>51.569266666666664</v>
      </c>
      <c r="L310">
        <f t="shared" si="69"/>
        <v>0.15911315789473682</v>
      </c>
      <c r="M310" s="14">
        <f t="shared" ca="1" si="70"/>
        <v>6.7486219536531389E-3</v>
      </c>
      <c r="N310" s="14">
        <f t="shared" si="71"/>
        <v>1.0737945504834992E-3</v>
      </c>
      <c r="O310" s="14">
        <f t="shared" si="72"/>
        <v>51.569266666666664</v>
      </c>
      <c r="P310">
        <f t="shared" si="73"/>
        <v>0.16693333333333271</v>
      </c>
      <c r="Q310">
        <f t="shared" ca="1" si="74"/>
        <v>3.9112082520683187E-3</v>
      </c>
      <c r="R310" s="14">
        <f t="shared" si="75"/>
        <v>368.21</v>
      </c>
      <c r="S310">
        <f t="shared" ca="1" si="76"/>
        <v>633.48827934205497</v>
      </c>
      <c r="T310">
        <f t="shared" ca="1" si="77"/>
        <v>0.95622538773753862</v>
      </c>
      <c r="U310">
        <f t="shared" si="78"/>
        <v>1.0136712272341122</v>
      </c>
      <c r="V310">
        <f t="shared" si="79"/>
        <v>1.8976096552417174</v>
      </c>
      <c r="W310">
        <f t="shared" ca="1" si="80"/>
        <v>1.021093173776898</v>
      </c>
      <c r="X310" s="14">
        <f t="shared" ca="1" si="81"/>
        <v>3.8469839825709591E-3</v>
      </c>
      <c r="Y310" s="14">
        <f t="shared" ca="1" si="82"/>
        <v>0.26569865125747083</v>
      </c>
      <c r="Z310">
        <f t="shared" ca="1" si="83"/>
        <v>3.8428575430829123E-3</v>
      </c>
      <c r="AA310">
        <f t="shared" ca="1" si="84"/>
        <v>2.1807553291964064E-5</v>
      </c>
    </row>
    <row r="311" spans="1:27" x14ac:dyDescent="0.2">
      <c r="A311" t="s">
        <v>318</v>
      </c>
      <c r="B311">
        <v>3104.1709999999998</v>
      </c>
      <c r="C311">
        <v>99.17</v>
      </c>
      <c r="D311">
        <v>23.34</v>
      </c>
      <c r="E311">
        <v>90.99</v>
      </c>
      <c r="F311">
        <v>22.934200000000001</v>
      </c>
      <c r="G311">
        <v>6.0354000000000001</v>
      </c>
      <c r="H311">
        <v>23.73</v>
      </c>
      <c r="I311">
        <v>23.65</v>
      </c>
      <c r="J311">
        <f t="shared" si="68"/>
        <v>51.736183333333329</v>
      </c>
      <c r="L311">
        <f t="shared" si="69"/>
        <v>0.15882631578947368</v>
      </c>
      <c r="M311" s="14">
        <f t="shared" ca="1" si="70"/>
        <v>6.7535053353274515E-3</v>
      </c>
      <c r="N311" s="14">
        <f t="shared" si="71"/>
        <v>1.0726343710746131E-3</v>
      </c>
      <c r="O311" s="14">
        <f t="shared" si="72"/>
        <v>51.736183333333329</v>
      </c>
      <c r="P311">
        <f t="shared" si="73"/>
        <v>0.16691666666666549</v>
      </c>
      <c r="Q311">
        <f t="shared" ca="1" si="74"/>
        <v>3.9130698532010323E-3</v>
      </c>
      <c r="R311" s="14">
        <f t="shared" si="75"/>
        <v>368.22999999999996</v>
      </c>
      <c r="S311">
        <f t="shared" ca="1" si="76"/>
        <v>633.78791206046253</v>
      </c>
      <c r="T311">
        <f t="shared" ca="1" si="77"/>
        <v>0.95617238008332106</v>
      </c>
      <c r="U311">
        <f t="shared" si="78"/>
        <v>1.0136744758587004</v>
      </c>
      <c r="V311">
        <f t="shared" si="79"/>
        <v>1.8976187923442671</v>
      </c>
      <c r="W311">
        <f t="shared" ca="1" si="80"/>
        <v>1.0210999907478906</v>
      </c>
      <c r="X311" s="14">
        <f t="shared" ca="1" si="81"/>
        <v>3.8463866652579809E-3</v>
      </c>
      <c r="Y311" s="14">
        <f t="shared" ca="1" si="82"/>
        <v>0.26569844551901817</v>
      </c>
      <c r="Z311">
        <f t="shared" ca="1" si="83"/>
        <v>3.8422653194135903E-3</v>
      </c>
      <c r="AA311">
        <f t="shared" ca="1" si="84"/>
        <v>2.1827413490012324E-5</v>
      </c>
    </row>
    <row r="312" spans="1:27" x14ac:dyDescent="0.2">
      <c r="A312" t="s">
        <v>319</v>
      </c>
      <c r="B312">
        <v>3114.1869999999999</v>
      </c>
      <c r="C312">
        <v>99.15</v>
      </c>
      <c r="D312">
        <v>23.47</v>
      </c>
      <c r="E312">
        <v>91.01</v>
      </c>
      <c r="F312">
        <v>22.935500000000001</v>
      </c>
      <c r="G312">
        <v>6.0167000000000002</v>
      </c>
      <c r="H312">
        <v>23.76</v>
      </c>
      <c r="I312">
        <v>23.65</v>
      </c>
      <c r="J312">
        <f t="shared" si="68"/>
        <v>51.903116666666662</v>
      </c>
      <c r="L312">
        <f t="shared" si="69"/>
        <v>0.1583342105263158</v>
      </c>
      <c r="M312" s="14">
        <f t="shared" ca="1" si="70"/>
        <v>6.7540575920374294E-3</v>
      </c>
      <c r="N312" s="14">
        <f t="shared" si="71"/>
        <v>1.0693983766845157E-3</v>
      </c>
      <c r="O312" s="14">
        <f t="shared" si="72"/>
        <v>51.903116666666662</v>
      </c>
      <c r="P312">
        <f t="shared" si="73"/>
        <v>0.16693333333333271</v>
      </c>
      <c r="Q312">
        <f t="shared" ca="1" si="74"/>
        <v>3.9117279843609723E-3</v>
      </c>
      <c r="R312" s="14">
        <f t="shared" si="75"/>
        <v>368.23</v>
      </c>
      <c r="S312">
        <f t="shared" ca="1" si="76"/>
        <v>633.5719326719701</v>
      </c>
      <c r="T312">
        <f t="shared" ca="1" si="77"/>
        <v>0.95617315232234912</v>
      </c>
      <c r="U312">
        <f t="shared" si="78"/>
        <v>1.0136744758587004</v>
      </c>
      <c r="V312">
        <f t="shared" si="79"/>
        <v>1.8976187923442671</v>
      </c>
      <c r="W312">
        <f t="shared" ca="1" si="80"/>
        <v>1.0210974443923628</v>
      </c>
      <c r="X312" s="14">
        <f t="shared" ca="1" si="81"/>
        <v>3.8467738346203463E-3</v>
      </c>
      <c r="Y312" s="14">
        <f t="shared" ca="1" si="82"/>
        <v>0.26529245512608901</v>
      </c>
      <c r="Z312">
        <f t="shared" ca="1" si="83"/>
        <v>3.8426644954467721E-3</v>
      </c>
      <c r="AA312">
        <f t="shared" ca="1" si="84"/>
        <v>2.1844238135550951E-5</v>
      </c>
    </row>
    <row r="313" spans="1:27" x14ac:dyDescent="0.2">
      <c r="A313" t="s">
        <v>320</v>
      </c>
      <c r="B313">
        <v>3124.203</v>
      </c>
      <c r="C313">
        <v>99.11</v>
      </c>
      <c r="D313">
        <v>23.44</v>
      </c>
      <c r="E313">
        <v>91.04</v>
      </c>
      <c r="F313">
        <v>22.935600000000001</v>
      </c>
      <c r="G313">
        <v>6.0110999999999999</v>
      </c>
      <c r="H313">
        <v>23.78</v>
      </c>
      <c r="I313">
        <v>23.68</v>
      </c>
      <c r="J313">
        <f t="shared" si="68"/>
        <v>52.070050000000002</v>
      </c>
      <c r="L313">
        <f t="shared" si="69"/>
        <v>0.15818684210526315</v>
      </c>
      <c r="M313" s="14">
        <f t="shared" ca="1" si="70"/>
        <v>6.7541000751932924E-3</v>
      </c>
      <c r="N313" s="14">
        <f t="shared" si="71"/>
        <v>1.0684097621577473E-3</v>
      </c>
      <c r="O313" s="14">
        <f t="shared" si="72"/>
        <v>52.070050000000002</v>
      </c>
      <c r="P313">
        <f t="shared" si="73"/>
        <v>0.16693333333333982</v>
      </c>
      <c r="Q313">
        <f t="shared" ca="1" si="74"/>
        <v>3.9112549186755196E-3</v>
      </c>
      <c r="R313" s="14">
        <f t="shared" si="75"/>
        <v>368.22499999999997</v>
      </c>
      <c r="S313">
        <f t="shared" ca="1" si="76"/>
        <v>633.4957905552227</v>
      </c>
      <c r="T313">
        <f t="shared" ca="1" si="77"/>
        <v>0.95618640811858935</v>
      </c>
      <c r="U313">
        <f t="shared" si="78"/>
        <v>1.0136736636957462</v>
      </c>
      <c r="V313">
        <f t="shared" si="79"/>
        <v>1.8976165080412246</v>
      </c>
      <c r="W313">
        <f t="shared" ca="1" si="80"/>
        <v>1.0210957255965822</v>
      </c>
      <c r="X313" s="14">
        <f t="shared" ca="1" si="81"/>
        <v>3.8468271639259927E-3</v>
      </c>
      <c r="Y313" s="14">
        <f t="shared" ca="1" si="82"/>
        <v>0.26553136513549103</v>
      </c>
      <c r="Z313">
        <f t="shared" ca="1" si="83"/>
        <v>3.8427215626951547E-3</v>
      </c>
      <c r="AA313">
        <f t="shared" ca="1" si="84"/>
        <v>2.1848524764708655E-5</v>
      </c>
    </row>
    <row r="314" spans="1:27" x14ac:dyDescent="0.2">
      <c r="A314" t="s">
        <v>321</v>
      </c>
      <c r="B314">
        <v>3134.203</v>
      </c>
      <c r="C314">
        <v>99.02</v>
      </c>
      <c r="D314">
        <v>23.47</v>
      </c>
      <c r="E314">
        <v>91.01</v>
      </c>
      <c r="F314">
        <v>22.9438</v>
      </c>
      <c r="G314">
        <v>5.9928999999999997</v>
      </c>
      <c r="H314">
        <v>23.78</v>
      </c>
      <c r="I314">
        <v>23.61</v>
      </c>
      <c r="J314">
        <f t="shared" si="68"/>
        <v>52.236716666666666</v>
      </c>
      <c r="L314">
        <f t="shared" si="69"/>
        <v>0.1577078947368421</v>
      </c>
      <c r="M314" s="14">
        <f t="shared" ca="1" si="70"/>
        <v>6.7575846034778264E-3</v>
      </c>
      <c r="N314" s="14">
        <f t="shared" si="71"/>
        <v>1.0657244413205856E-3</v>
      </c>
      <c r="O314" s="14">
        <f t="shared" si="72"/>
        <v>52.236716666666666</v>
      </c>
      <c r="P314">
        <f t="shared" si="73"/>
        <v>0.1666666666666643</v>
      </c>
      <c r="Q314">
        <f t="shared" ca="1" si="74"/>
        <v>3.911654522399206E-3</v>
      </c>
      <c r="R314" s="14">
        <f t="shared" si="75"/>
        <v>368.16499999999996</v>
      </c>
      <c r="S314">
        <f t="shared" ca="1" si="76"/>
        <v>633.56010863596759</v>
      </c>
      <c r="T314">
        <f t="shared" ca="1" si="77"/>
        <v>0.9563420081956594</v>
      </c>
      <c r="U314">
        <f t="shared" si="78"/>
        <v>1.0136639180942753</v>
      </c>
      <c r="V314">
        <f t="shared" si="79"/>
        <v>1.8975890978298238</v>
      </c>
      <c r="W314">
        <f t="shared" ca="1" si="80"/>
        <v>1.0210866310704567</v>
      </c>
      <c r="X314" s="14">
        <f t="shared" ca="1" si="81"/>
        <v>3.8413070662525108E-3</v>
      </c>
      <c r="Y314" s="14">
        <f t="shared" ca="1" si="82"/>
        <v>0.26491263444676433</v>
      </c>
      <c r="Z314">
        <f t="shared" ca="1" si="83"/>
        <v>3.8372176496166478E-3</v>
      </c>
      <c r="AA314">
        <f t="shared" ca="1" si="84"/>
        <v>2.1840906273379639E-5</v>
      </c>
    </row>
    <row r="315" spans="1:27" x14ac:dyDescent="0.2">
      <c r="A315" t="s">
        <v>322</v>
      </c>
      <c r="B315">
        <v>3144.2179999999998</v>
      </c>
      <c r="C315">
        <v>99.15</v>
      </c>
      <c r="D315">
        <v>23.44</v>
      </c>
      <c r="E315">
        <v>91.04</v>
      </c>
      <c r="F315">
        <v>22.9497</v>
      </c>
      <c r="G315">
        <v>5.9779</v>
      </c>
      <c r="H315">
        <v>23.83</v>
      </c>
      <c r="I315">
        <v>23.65</v>
      </c>
      <c r="J315">
        <f t="shared" si="68"/>
        <v>52.403633333333332</v>
      </c>
      <c r="L315">
        <f t="shared" si="69"/>
        <v>0.15731315789473685</v>
      </c>
      <c r="M315" s="14">
        <f t="shared" ca="1" si="70"/>
        <v>6.7600928760937606E-3</v>
      </c>
      <c r="N315" s="14">
        <f t="shared" si="71"/>
        <v>1.0634515580000233E-3</v>
      </c>
      <c r="O315" s="14">
        <f t="shared" si="72"/>
        <v>52.403633333333332</v>
      </c>
      <c r="P315">
        <f t="shared" si="73"/>
        <v>0.16691666666666549</v>
      </c>
      <c r="Q315">
        <f t="shared" ca="1" si="74"/>
        <v>3.9117722170468917E-3</v>
      </c>
      <c r="R315" s="14">
        <f t="shared" si="75"/>
        <v>368.245</v>
      </c>
      <c r="S315">
        <f t="shared" ca="1" si="76"/>
        <v>633.57905212208868</v>
      </c>
      <c r="T315">
        <f t="shared" ca="1" si="77"/>
        <v>0.95613417834889258</v>
      </c>
      <c r="U315">
        <f t="shared" si="78"/>
        <v>1.0136769123747902</v>
      </c>
      <c r="V315">
        <f t="shared" si="79"/>
        <v>1.8976256453630151</v>
      </c>
      <c r="W315">
        <f t="shared" ca="1" si="80"/>
        <v>1.0210999916526768</v>
      </c>
      <c r="X315" s="14">
        <f t="shared" ca="1" si="81"/>
        <v>3.8462329914592435E-3</v>
      </c>
      <c r="Y315" s="14">
        <f t="shared" ca="1" si="82"/>
        <v>0.265491460941994</v>
      </c>
      <c r="Z315">
        <f t="shared" ca="1" si="83"/>
        <v>3.8421470541884022E-3</v>
      </c>
      <c r="AA315">
        <f t="shared" ca="1" si="84"/>
        <v>2.1887333659081791E-5</v>
      </c>
    </row>
    <row r="316" spans="1:27" x14ac:dyDescent="0.2">
      <c r="A316" t="s">
        <v>323</v>
      </c>
      <c r="B316">
        <v>3154.2339999999999</v>
      </c>
      <c r="C316">
        <v>99.11</v>
      </c>
      <c r="D316">
        <v>23.47</v>
      </c>
      <c r="E316">
        <v>91.01</v>
      </c>
      <c r="F316">
        <v>22.94</v>
      </c>
      <c r="G316">
        <v>5.9488000000000003</v>
      </c>
      <c r="H316">
        <v>23.83</v>
      </c>
      <c r="I316">
        <v>23.68</v>
      </c>
      <c r="J316">
        <f t="shared" si="68"/>
        <v>52.570566666666664</v>
      </c>
      <c r="L316">
        <f t="shared" si="69"/>
        <v>0.15654736842105263</v>
      </c>
      <c r="M316" s="14">
        <f t="shared" ca="1" si="70"/>
        <v>6.755969598622822E-3</v>
      </c>
      <c r="N316" s="14">
        <f t="shared" si="71"/>
        <v>1.0576292617970381E-3</v>
      </c>
      <c r="O316" s="14">
        <f t="shared" si="72"/>
        <v>52.570566666666664</v>
      </c>
      <c r="P316">
        <f t="shared" si="73"/>
        <v>0.16693333333333271</v>
      </c>
      <c r="Q316">
        <f t="shared" ca="1" si="74"/>
        <v>3.90679943020993E-3</v>
      </c>
      <c r="R316" s="14">
        <f t="shared" si="75"/>
        <v>368.21</v>
      </c>
      <c r="S316">
        <f t="shared" ca="1" si="76"/>
        <v>632.77865336673301</v>
      </c>
      <c r="T316">
        <f t="shared" ca="1" si="77"/>
        <v>0.9562279251585537</v>
      </c>
      <c r="U316">
        <f t="shared" si="78"/>
        <v>1.0136712272341122</v>
      </c>
      <c r="V316">
        <f t="shared" si="79"/>
        <v>1.8976096552417174</v>
      </c>
      <c r="W316">
        <f t="shared" ca="1" si="80"/>
        <v>1.0210848075539714</v>
      </c>
      <c r="X316" s="14">
        <f t="shared" ca="1" si="81"/>
        <v>3.8469941908525289E-3</v>
      </c>
      <c r="Y316" s="14">
        <f t="shared" ca="1" si="82"/>
        <v>0.26530436859730444</v>
      </c>
      <c r="Z316">
        <f t="shared" ca="1" si="83"/>
        <v>3.8429297958494069E-3</v>
      </c>
      <c r="AA316">
        <f t="shared" ca="1" si="84"/>
        <v>2.189832186727835E-5</v>
      </c>
    </row>
    <row r="317" spans="1:27" x14ac:dyDescent="0.2">
      <c r="A317" t="s">
        <v>324</v>
      </c>
      <c r="B317">
        <v>3164.25</v>
      </c>
      <c r="C317">
        <v>99</v>
      </c>
      <c r="D317">
        <v>23.49</v>
      </c>
      <c r="E317">
        <v>90.93</v>
      </c>
      <c r="F317">
        <v>22.9468</v>
      </c>
      <c r="G317">
        <v>5.9314999999999998</v>
      </c>
      <c r="H317">
        <v>23.73</v>
      </c>
      <c r="I317">
        <v>23.58</v>
      </c>
      <c r="J317">
        <f t="shared" si="68"/>
        <v>52.737499999999997</v>
      </c>
      <c r="L317">
        <f t="shared" si="69"/>
        <v>0.15609210526315789</v>
      </c>
      <c r="M317" s="14">
        <f t="shared" ca="1" si="70"/>
        <v>6.7588598800110596E-3</v>
      </c>
      <c r="N317" s="14">
        <f t="shared" si="71"/>
        <v>1.0550046678496209E-3</v>
      </c>
      <c r="O317" s="14">
        <f t="shared" si="72"/>
        <v>52.737499999999997</v>
      </c>
      <c r="P317">
        <f t="shared" si="73"/>
        <v>0.16693333333333271</v>
      </c>
      <c r="Q317">
        <f t="shared" ca="1" si="74"/>
        <v>3.9069322739303403E-3</v>
      </c>
      <c r="R317" s="14">
        <f t="shared" si="75"/>
        <v>368.11500000000001</v>
      </c>
      <c r="S317">
        <f t="shared" ca="1" si="76"/>
        <v>632.80003549602668</v>
      </c>
      <c r="T317">
        <f t="shared" ca="1" si="77"/>
        <v>0.95647462388278459</v>
      </c>
      <c r="U317">
        <f t="shared" si="78"/>
        <v>1.0136557972589584</v>
      </c>
      <c r="V317">
        <f t="shared" si="79"/>
        <v>1.8975662579968908</v>
      </c>
      <c r="W317">
        <f t="shared" ca="1" si="80"/>
        <v>1.0210694601142476</v>
      </c>
      <c r="X317" s="14">
        <f t="shared" ca="1" si="81"/>
        <v>3.847986682845324E-3</v>
      </c>
      <c r="Y317" s="14">
        <f t="shared" ca="1" si="82"/>
        <v>0.2649759200215423</v>
      </c>
      <c r="Z317">
        <f t="shared" ca="1" si="83"/>
        <v>3.8439313173626128E-3</v>
      </c>
      <c r="AA317">
        <f t="shared" ca="1" si="84"/>
        <v>2.1925227679729322E-5</v>
      </c>
    </row>
    <row r="318" spans="1:27" x14ac:dyDescent="0.2">
      <c r="A318" t="s">
        <v>325</v>
      </c>
      <c r="B318">
        <v>3174.2649999999999</v>
      </c>
      <c r="C318">
        <v>99.02</v>
      </c>
      <c r="D318">
        <v>23.54</v>
      </c>
      <c r="E318">
        <v>91.01</v>
      </c>
      <c r="F318">
        <v>22.967500000000001</v>
      </c>
      <c r="G318">
        <v>5.9240000000000004</v>
      </c>
      <c r="H318">
        <v>23.78</v>
      </c>
      <c r="I318">
        <v>23.68</v>
      </c>
      <c r="J318">
        <f t="shared" si="68"/>
        <v>52.904416666666663</v>
      </c>
      <c r="L318">
        <f t="shared" si="69"/>
        <v>0.15589473684210528</v>
      </c>
      <c r="M318" s="14">
        <f t="shared" ca="1" si="70"/>
        <v>6.7676658499150767E-3</v>
      </c>
      <c r="N318" s="14">
        <f t="shared" si="71"/>
        <v>1.0550434867078135E-3</v>
      </c>
      <c r="O318" s="14">
        <f t="shared" si="72"/>
        <v>52.904416666666663</v>
      </c>
      <c r="P318">
        <f t="shared" si="73"/>
        <v>0.16691666666666549</v>
      </c>
      <c r="Q318">
        <f t="shared" ca="1" si="74"/>
        <v>3.9113546683114449E-3</v>
      </c>
      <c r="R318" s="14">
        <f t="shared" si="75"/>
        <v>368.16499999999996</v>
      </c>
      <c r="S318">
        <f t="shared" ca="1" si="76"/>
        <v>633.51184573146986</v>
      </c>
      <c r="T318">
        <f t="shared" ca="1" si="77"/>
        <v>0.95634218079119682</v>
      </c>
      <c r="U318">
        <f t="shared" si="78"/>
        <v>1.0136639180942753</v>
      </c>
      <c r="V318">
        <f t="shared" si="79"/>
        <v>1.8975890978298238</v>
      </c>
      <c r="W318">
        <f t="shared" ca="1" si="80"/>
        <v>1.0210860620706088</v>
      </c>
      <c r="X318" s="14">
        <f t="shared" ca="1" si="81"/>
        <v>3.8470697211505471E-3</v>
      </c>
      <c r="Y318" s="14">
        <f t="shared" ca="1" si="82"/>
        <v>0.26503493018728397</v>
      </c>
      <c r="Z318">
        <f t="shared" ca="1" si="83"/>
        <v>3.8430151730229297E-3</v>
      </c>
      <c r="AA318">
        <f t="shared" ca="1" si="84"/>
        <v>2.1953694419555619E-5</v>
      </c>
    </row>
    <row r="319" spans="1:27" x14ac:dyDescent="0.2">
      <c r="A319" t="s">
        <v>326</v>
      </c>
      <c r="B319">
        <v>3184.2809999999999</v>
      </c>
      <c r="C319">
        <v>99.02</v>
      </c>
      <c r="D319">
        <v>23.47</v>
      </c>
      <c r="E319">
        <v>90.95</v>
      </c>
      <c r="F319">
        <v>22.943899999999999</v>
      </c>
      <c r="G319">
        <v>5.9089999999999998</v>
      </c>
      <c r="H319">
        <v>23.78</v>
      </c>
      <c r="I319">
        <v>23.61</v>
      </c>
      <c r="J319">
        <f t="shared" si="68"/>
        <v>53.071350000000002</v>
      </c>
      <c r="L319">
        <f t="shared" si="69"/>
        <v>0.1555</v>
      </c>
      <c r="M319" s="14">
        <f t="shared" ca="1" si="70"/>
        <v>6.7576271088186602E-3</v>
      </c>
      <c r="N319" s="14">
        <f t="shared" si="71"/>
        <v>1.0508110154213016E-3</v>
      </c>
      <c r="O319" s="14">
        <f t="shared" si="72"/>
        <v>53.071350000000002</v>
      </c>
      <c r="P319">
        <f t="shared" si="73"/>
        <v>0.16693333333333982</v>
      </c>
      <c r="Q319">
        <f t="shared" ca="1" si="74"/>
        <v>3.904219062119981E-3</v>
      </c>
      <c r="R319" s="14">
        <f t="shared" si="75"/>
        <v>368.13499999999999</v>
      </c>
      <c r="S319">
        <f t="shared" ca="1" si="76"/>
        <v>632.36332320849613</v>
      </c>
      <c r="T319">
        <f t="shared" ca="1" si="77"/>
        <v>0.95642422250616344</v>
      </c>
      <c r="U319">
        <f t="shared" si="78"/>
        <v>1.0136590455386185</v>
      </c>
      <c r="V319">
        <f t="shared" si="79"/>
        <v>1.8975753937107911</v>
      </c>
      <c r="W319">
        <f t="shared" ca="1" si="80"/>
        <v>1.0210675955625541</v>
      </c>
      <c r="X319" s="14">
        <f t="shared" ca="1" si="81"/>
        <v>3.8477839134032125E-3</v>
      </c>
      <c r="Y319" s="14">
        <f t="shared" ca="1" si="82"/>
        <v>0.26511862718807128</v>
      </c>
      <c r="Z319">
        <f t="shared" ca="1" si="83"/>
        <v>3.8437448639596947E-3</v>
      </c>
      <c r="AA319">
        <f t="shared" ca="1" si="84"/>
        <v>2.1935545048558627E-5</v>
      </c>
    </row>
    <row r="320" spans="1:27" x14ac:dyDescent="0.2">
      <c r="A320" t="s">
        <v>327</v>
      </c>
      <c r="B320">
        <v>3194.2809999999999</v>
      </c>
      <c r="C320">
        <v>99.11</v>
      </c>
      <c r="D320">
        <v>23.47</v>
      </c>
      <c r="E320">
        <v>90.99</v>
      </c>
      <c r="F320">
        <v>22.945799999999998</v>
      </c>
      <c r="G320">
        <v>5.9085999999999999</v>
      </c>
      <c r="H320">
        <v>23.78</v>
      </c>
      <c r="I320">
        <v>23.65</v>
      </c>
      <c r="J320">
        <f t="shared" si="68"/>
        <v>53.238016666666667</v>
      </c>
      <c r="L320">
        <f t="shared" si="69"/>
        <v>0.15548947368421051</v>
      </c>
      <c r="M320" s="14">
        <f t="shared" ca="1" si="70"/>
        <v>6.7584347610947356E-3</v>
      </c>
      <c r="N320" s="14">
        <f t="shared" si="71"/>
        <v>1.0508654639316934E-3</v>
      </c>
      <c r="O320" s="14">
        <f t="shared" si="72"/>
        <v>53.238016666666667</v>
      </c>
      <c r="P320">
        <f t="shared" si="73"/>
        <v>0.1666666666666643</v>
      </c>
      <c r="Q320">
        <f t="shared" ca="1" si="74"/>
        <v>3.9046501125132144E-3</v>
      </c>
      <c r="R320" s="14">
        <f t="shared" si="75"/>
        <v>368.2</v>
      </c>
      <c r="S320">
        <f t="shared" ca="1" si="76"/>
        <v>632.43270433431917</v>
      </c>
      <c r="T320">
        <f t="shared" ca="1" si="77"/>
        <v>0.95625513254784289</v>
      </c>
      <c r="U320">
        <f t="shared" si="78"/>
        <v>1.0136696029490466</v>
      </c>
      <c r="V320">
        <f t="shared" si="79"/>
        <v>1.8976050868000651</v>
      </c>
      <c r="W320">
        <f t="shared" ca="1" si="80"/>
        <v>1.0210790868647261</v>
      </c>
      <c r="X320" s="14">
        <f t="shared" ca="1" si="81"/>
        <v>3.8409581157337813E-3</v>
      </c>
      <c r="Y320" s="14">
        <f t="shared" ca="1" si="82"/>
        <v>0.26480817381129979</v>
      </c>
      <c r="Z320">
        <f t="shared" ca="1" si="83"/>
        <v>3.8369260226888769E-3</v>
      </c>
      <c r="AA320">
        <f t="shared" ca="1" si="84"/>
        <v>2.1899521162584942E-5</v>
      </c>
    </row>
    <row r="321" spans="1:27" x14ac:dyDescent="0.2">
      <c r="A321" t="s">
        <v>328</v>
      </c>
      <c r="B321">
        <v>3204.2959999999998</v>
      </c>
      <c r="C321">
        <v>99.11</v>
      </c>
      <c r="D321">
        <v>23.49</v>
      </c>
      <c r="E321">
        <v>90.93</v>
      </c>
      <c r="F321">
        <v>22.950500000000002</v>
      </c>
      <c r="G321">
        <v>5.8907999999999996</v>
      </c>
      <c r="H321">
        <v>23.83</v>
      </c>
      <c r="I321">
        <v>23.65</v>
      </c>
      <c r="J321">
        <f t="shared" si="68"/>
        <v>53.404933333333332</v>
      </c>
      <c r="L321">
        <f t="shared" si="69"/>
        <v>0.15502105263157895</v>
      </c>
      <c r="M321" s="14">
        <f t="shared" ca="1" si="70"/>
        <v>6.7604330525260527E-3</v>
      </c>
      <c r="N321" s="14">
        <f t="shared" si="71"/>
        <v>1.0480094480479071E-3</v>
      </c>
      <c r="O321" s="14">
        <f t="shared" si="72"/>
        <v>53.404933333333332</v>
      </c>
      <c r="P321">
        <f t="shared" si="73"/>
        <v>0.16691666666666549</v>
      </c>
      <c r="Q321">
        <f t="shared" ca="1" si="74"/>
        <v>3.9042212502869798E-3</v>
      </c>
      <c r="R321" s="14">
        <f t="shared" si="75"/>
        <v>368.16999999999996</v>
      </c>
      <c r="S321">
        <f t="shared" ca="1" si="76"/>
        <v>632.36367541231346</v>
      </c>
      <c r="T321">
        <f t="shared" ca="1" si="77"/>
        <v>0.95633329898848318</v>
      </c>
      <c r="U321">
        <f t="shared" si="78"/>
        <v>1.0136647302027699</v>
      </c>
      <c r="V321">
        <f t="shared" si="79"/>
        <v>1.8975913819136152</v>
      </c>
      <c r="W321">
        <f t="shared" ca="1" si="80"/>
        <v>1.0210733468003985</v>
      </c>
      <c r="X321" s="14">
        <f t="shared" ca="1" si="81"/>
        <v>3.847033992396786E-3</v>
      </c>
      <c r="Y321" s="14">
        <f t="shared" ca="1" si="82"/>
        <v>0.26491132525389299</v>
      </c>
      <c r="Z321">
        <f t="shared" ca="1" si="83"/>
        <v>3.8430064852912915E-3</v>
      </c>
      <c r="AA321">
        <f t="shared" ca="1" si="84"/>
        <v>2.195288095874057E-5</v>
      </c>
    </row>
    <row r="322" spans="1:27" x14ac:dyDescent="0.2">
      <c r="A322" t="s">
        <v>329</v>
      </c>
      <c r="B322">
        <v>3214.3119999999999</v>
      </c>
      <c r="C322">
        <v>99.04</v>
      </c>
      <c r="D322">
        <v>23.49</v>
      </c>
      <c r="E322">
        <v>90.93</v>
      </c>
      <c r="F322">
        <v>22.973600000000001</v>
      </c>
      <c r="G322">
        <v>5.8716999999999997</v>
      </c>
      <c r="H322">
        <v>23.81</v>
      </c>
      <c r="I322">
        <v>23.63</v>
      </c>
      <c r="J322">
        <f t="shared" si="68"/>
        <v>53.571866666666665</v>
      </c>
      <c r="L322">
        <f t="shared" si="69"/>
        <v>0.15451842105263158</v>
      </c>
      <c r="M322" s="14">
        <f t="shared" ca="1" si="70"/>
        <v>6.7702630338499197E-3</v>
      </c>
      <c r="N322" s="14">
        <f t="shared" si="71"/>
        <v>1.0461303541014885E-3</v>
      </c>
      <c r="O322" s="14">
        <f t="shared" si="72"/>
        <v>53.571866666666665</v>
      </c>
      <c r="P322">
        <f t="shared" si="73"/>
        <v>0.16693333333333271</v>
      </c>
      <c r="Q322">
        <f t="shared" ca="1" si="74"/>
        <v>3.9081966939757042E-3</v>
      </c>
      <c r="R322" s="14">
        <f t="shared" si="75"/>
        <v>368.13499999999999</v>
      </c>
      <c r="S322">
        <f t="shared" ca="1" si="76"/>
        <v>633.00355232333573</v>
      </c>
      <c r="T322">
        <f t="shared" ca="1" si="77"/>
        <v>0.95642193276222509</v>
      </c>
      <c r="U322">
        <f t="shared" si="78"/>
        <v>1.0136590455386185</v>
      </c>
      <c r="V322">
        <f t="shared" si="79"/>
        <v>1.8975753937107911</v>
      </c>
      <c r="W322">
        <f t="shared" ca="1" si="80"/>
        <v>1.0210751434188887</v>
      </c>
      <c r="X322" s="14">
        <f t="shared" ca="1" si="81"/>
        <v>3.8477747015494752E-3</v>
      </c>
      <c r="Y322" s="14">
        <f t="shared" ca="1" si="82"/>
        <v>0.26496279757658997</v>
      </c>
      <c r="Z322">
        <f t="shared" ca="1" si="83"/>
        <v>3.8437536341990519E-3</v>
      </c>
      <c r="AA322">
        <f t="shared" ca="1" si="84"/>
        <v>2.200215579042059E-5</v>
      </c>
    </row>
    <row r="323" spans="1:27" x14ac:dyDescent="0.2">
      <c r="A323" t="s">
        <v>330</v>
      </c>
      <c r="B323">
        <v>3224.328</v>
      </c>
      <c r="C323">
        <v>98.96</v>
      </c>
      <c r="D323">
        <v>23.47</v>
      </c>
      <c r="E323">
        <v>90.88</v>
      </c>
      <c r="F323">
        <v>22.957999999999998</v>
      </c>
      <c r="G323">
        <v>5.8686999999999996</v>
      </c>
      <c r="H323">
        <v>23.73</v>
      </c>
      <c r="I323">
        <v>23.63</v>
      </c>
      <c r="J323">
        <f t="shared" ref="J323:J386" si="85">B323/60</f>
        <v>53.738799999999998</v>
      </c>
      <c r="L323">
        <f t="shared" ref="L323:L386" si="86">G323/38</f>
        <v>0.15443947368421052</v>
      </c>
      <c r="M323" s="14">
        <f t="shared" ref="M323:M386" ca="1" si="87">INDIRECT("Summary!$E$5")*0.0042*EXP(0.0629*$F323)</f>
        <v>6.7636230391975262E-3</v>
      </c>
      <c r="N323" s="14">
        <f t="shared" ref="N323:N386" si="88">($G323/100)*0.0042*EXP(0.0629*$F323)</f>
        <v>1.0445703823720664E-3</v>
      </c>
      <c r="O323" s="14">
        <f t="shared" ref="O323:O386" si="89">$B323/60</f>
        <v>53.738799999999998</v>
      </c>
      <c r="P323">
        <f t="shared" ref="P323:P386" si="90">O323-O322</f>
        <v>0.16693333333333271</v>
      </c>
      <c r="Q323">
        <f t="shared" ref="Q323:Q386" ca="1" si="91">(M323+N323)/2</f>
        <v>3.9040967107847962E-3</v>
      </c>
      <c r="R323" s="14">
        <f t="shared" ref="R323:R386" si="92">(($C323+$E323)/2)+273.15</f>
        <v>368.06999999999994</v>
      </c>
      <c r="S323">
        <f t="shared" ref="S323:S386" ca="1" si="93">(101325*Q323)/((18.01/28.97)+Q323)</f>
        <v>632.34362973176167</v>
      </c>
      <c r="T323">
        <f t="shared" ref="T323:T386" ca="1" si="94">(101325-(0.378*S323))/(287.1*R323)</f>
        <v>0.95659319444948487</v>
      </c>
      <c r="U323">
        <f t="shared" ref="U323:U386" si="95">(28.088+(0.00197*R323)+(0.48*10^(-5)*R323*R323)-(1.965*10^(-9)*R323*R323*R323))/28.97</f>
        <v>1.0136484888952664</v>
      </c>
      <c r="V323">
        <f t="shared" ref="V323:V386" si="96">(32.218+(0.00192*R323)+(1.055*10^(-5)*R323*R323)-(3.593*10^(-9)*R323*R323*R323))/18.01</f>
        <v>1.8975457037096257</v>
      </c>
      <c r="W323">
        <f t="shared" ref="W323:W386" ca="1" si="97">U323+(V323*Q323)</f>
        <v>1.0210566908356828</v>
      </c>
      <c r="X323" s="14">
        <f t="shared" ref="X323:X386" ca="1" si="98">(P323*INDIRECT("Summary!$E$4")*T323)/1000</f>
        <v>3.8484637033017453E-3</v>
      </c>
      <c r="Y323" s="14">
        <f t="shared" ref="Y323:Y386" ca="1" si="99">X323*W323*($E323-$D323)</f>
        <v>0.26488756895914739</v>
      </c>
      <c r="Z323">
        <f t="shared" ref="Z323:Z386" ca="1" si="100">X323/(1+N323)</f>
        <v>3.8444479068816444E-3</v>
      </c>
      <c r="AA323">
        <f t="shared" ref="AA323:AA386" ca="1" si="101">Z323*(M323-N323)</f>
        <v>2.1986600015878548E-5</v>
      </c>
    </row>
    <row r="324" spans="1:27" x14ac:dyDescent="0.2">
      <c r="A324" t="s">
        <v>331</v>
      </c>
      <c r="B324">
        <v>3234.3429999999998</v>
      </c>
      <c r="C324">
        <v>98.85</v>
      </c>
      <c r="D324">
        <v>23.51</v>
      </c>
      <c r="E324">
        <v>90.91</v>
      </c>
      <c r="F324">
        <v>22.956499999999998</v>
      </c>
      <c r="G324">
        <v>5.8696000000000002</v>
      </c>
      <c r="H324">
        <v>23.76</v>
      </c>
      <c r="I324">
        <v>23.65</v>
      </c>
      <c r="J324">
        <f t="shared" si="85"/>
        <v>53.905716666666663</v>
      </c>
      <c r="L324">
        <f t="shared" si="86"/>
        <v>0.15446315789473686</v>
      </c>
      <c r="M324" s="14">
        <f t="shared" ca="1" si="87"/>
        <v>6.7629849214674558E-3</v>
      </c>
      <c r="N324" s="14">
        <f t="shared" si="88"/>
        <v>1.0446320077643521E-3</v>
      </c>
      <c r="O324" s="14">
        <f t="shared" si="89"/>
        <v>53.905716666666663</v>
      </c>
      <c r="P324">
        <f t="shared" si="90"/>
        <v>0.16691666666666549</v>
      </c>
      <c r="Q324">
        <f t="shared" ca="1" si="91"/>
        <v>3.9038084646159038E-3</v>
      </c>
      <c r="R324" s="14">
        <f t="shared" si="92"/>
        <v>368.03</v>
      </c>
      <c r="S324">
        <f t="shared" ca="1" si="93"/>
        <v>632.29723405542461</v>
      </c>
      <c r="T324">
        <f t="shared" ca="1" si="94"/>
        <v>0.95669732947378849</v>
      </c>
      <c r="U324">
        <f t="shared" si="95"/>
        <v>1.0136419928806739</v>
      </c>
      <c r="V324">
        <f t="shared" si="96"/>
        <v>1.8975274344747373</v>
      </c>
      <c r="W324">
        <f t="shared" ca="1" si="97"/>
        <v>1.0210495765412173</v>
      </c>
      <c r="X324" s="14">
        <f t="shared" ca="1" si="98"/>
        <v>3.8484983747964362E-3</v>
      </c>
      <c r="Y324" s="14">
        <f t="shared" ca="1" si="99"/>
        <v>0.26484881466002824</v>
      </c>
      <c r="Z324">
        <f t="shared" ca="1" si="100"/>
        <v>3.8444823055267989E-3</v>
      </c>
      <c r="AA324">
        <f t="shared" ca="1" si="101"/>
        <v>2.1984106593489198E-5</v>
      </c>
    </row>
    <row r="325" spans="1:27" x14ac:dyDescent="0.2">
      <c r="A325" t="s">
        <v>332</v>
      </c>
      <c r="B325">
        <v>3244.3589999999999</v>
      </c>
      <c r="C325">
        <v>98.83</v>
      </c>
      <c r="D325">
        <v>23.44</v>
      </c>
      <c r="E325">
        <v>90.84</v>
      </c>
      <c r="F325">
        <v>22.957899999999999</v>
      </c>
      <c r="G325">
        <v>5.875</v>
      </c>
      <c r="H325">
        <v>23.76</v>
      </c>
      <c r="I325">
        <v>23.61</v>
      </c>
      <c r="J325">
        <f t="shared" si="85"/>
        <v>54.072649999999996</v>
      </c>
      <c r="L325">
        <f t="shared" si="86"/>
        <v>0.15460526315789475</v>
      </c>
      <c r="M325" s="14">
        <f t="shared" ca="1" si="87"/>
        <v>6.7635804961424075E-3</v>
      </c>
      <c r="N325" s="14">
        <f t="shared" si="88"/>
        <v>1.045685142495701E-3</v>
      </c>
      <c r="O325" s="14">
        <f t="shared" si="89"/>
        <v>54.072649999999996</v>
      </c>
      <c r="P325">
        <f t="shared" si="90"/>
        <v>0.16693333333333271</v>
      </c>
      <c r="Q325">
        <f t="shared" ca="1" si="91"/>
        <v>3.9046328193190543E-3</v>
      </c>
      <c r="R325" s="14">
        <f t="shared" si="92"/>
        <v>367.98500000000001</v>
      </c>
      <c r="S325">
        <f t="shared" ca="1" si="93"/>
        <v>632.42992085353546</v>
      </c>
      <c r="T325">
        <f t="shared" ca="1" si="94"/>
        <v>0.95681384694725768</v>
      </c>
      <c r="U325">
        <f t="shared" si="95"/>
        <v>1.0136346852115672</v>
      </c>
      <c r="V325">
        <f t="shared" si="96"/>
        <v>1.8975068829836037</v>
      </c>
      <c r="W325">
        <f t="shared" ca="1" si="97"/>
        <v>1.0210437528617489</v>
      </c>
      <c r="X325" s="14">
        <f t="shared" ca="1" si="98"/>
        <v>3.8493514088945185E-3</v>
      </c>
      <c r="Y325" s="14">
        <f t="shared" ca="1" si="99"/>
        <v>0.26490600846107693</v>
      </c>
      <c r="Z325">
        <f t="shared" ca="1" si="100"/>
        <v>3.8453304040230443E-3</v>
      </c>
      <c r="AA325">
        <f t="shared" ca="1" si="101"/>
        <v>2.1987196850399775E-5</v>
      </c>
    </row>
    <row r="326" spans="1:27" x14ac:dyDescent="0.2">
      <c r="A326" t="s">
        <v>333</v>
      </c>
      <c r="B326">
        <v>3254.3589999999999</v>
      </c>
      <c r="C326">
        <v>98.83</v>
      </c>
      <c r="D326">
        <v>23.47</v>
      </c>
      <c r="E326">
        <v>90.84</v>
      </c>
      <c r="F326">
        <v>22.954599999999999</v>
      </c>
      <c r="G326">
        <v>5.8726000000000003</v>
      </c>
      <c r="H326">
        <v>23.73</v>
      </c>
      <c r="I326">
        <v>23.61</v>
      </c>
      <c r="J326">
        <f t="shared" si="85"/>
        <v>54.239316666666667</v>
      </c>
      <c r="L326">
        <f t="shared" si="86"/>
        <v>0.1545421052631579</v>
      </c>
      <c r="M326" s="14">
        <f t="shared" ca="1" si="87"/>
        <v>6.7621767254342074E-3</v>
      </c>
      <c r="N326" s="14">
        <f t="shared" si="88"/>
        <v>1.0450410273101297E-3</v>
      </c>
      <c r="O326" s="14">
        <f t="shared" si="89"/>
        <v>54.239316666666667</v>
      </c>
      <c r="P326">
        <f t="shared" si="90"/>
        <v>0.1666666666666714</v>
      </c>
      <c r="Q326">
        <f t="shared" ca="1" si="91"/>
        <v>3.9036088763721687E-3</v>
      </c>
      <c r="R326" s="14">
        <f t="shared" si="92"/>
        <v>367.98500000000001</v>
      </c>
      <c r="S326">
        <f t="shared" ca="1" si="93"/>
        <v>632.26510860233122</v>
      </c>
      <c r="T326">
        <f t="shared" ca="1" si="94"/>
        <v>0.95681443662940935</v>
      </c>
      <c r="U326">
        <f t="shared" si="95"/>
        <v>1.0136346852115672</v>
      </c>
      <c r="V326">
        <f t="shared" si="96"/>
        <v>1.8975068829836037</v>
      </c>
      <c r="W326">
        <f t="shared" ca="1" si="97"/>
        <v>1.0210418099229592</v>
      </c>
      <c r="X326" s="14">
        <f t="shared" ca="1" si="98"/>
        <v>3.8432046537949034E-3</v>
      </c>
      <c r="Y326" s="14">
        <f t="shared" ca="1" si="99"/>
        <v>0.26436477346138848</v>
      </c>
      <c r="Z326">
        <f t="shared" ca="1" si="100"/>
        <v>3.8391925400787781E-3</v>
      </c>
      <c r="AA326">
        <f t="shared" ca="1" si="101"/>
        <v>2.1949184722856036E-5</v>
      </c>
    </row>
    <row r="327" spans="1:27" x14ac:dyDescent="0.2">
      <c r="A327" t="s">
        <v>334</v>
      </c>
      <c r="B327">
        <v>3264.375</v>
      </c>
      <c r="C327">
        <v>98.85</v>
      </c>
      <c r="D327">
        <v>23.49</v>
      </c>
      <c r="E327">
        <v>90.82</v>
      </c>
      <c r="F327">
        <v>22.975999999999999</v>
      </c>
      <c r="G327">
        <v>5.8719000000000001</v>
      </c>
      <c r="H327">
        <v>23.73</v>
      </c>
      <c r="I327">
        <v>23.65</v>
      </c>
      <c r="J327">
        <f t="shared" si="85"/>
        <v>54.40625</v>
      </c>
      <c r="L327">
        <f t="shared" si="86"/>
        <v>0.15452368421052631</v>
      </c>
      <c r="M327" s="14">
        <f t="shared" ca="1" si="87"/>
        <v>6.7712851499048881E-3</v>
      </c>
      <c r="N327" s="14">
        <f t="shared" si="88"/>
        <v>1.0463239282033293E-3</v>
      </c>
      <c r="O327" s="14">
        <f t="shared" si="89"/>
        <v>54.40625</v>
      </c>
      <c r="P327">
        <f t="shared" si="90"/>
        <v>0.16693333333333271</v>
      </c>
      <c r="Q327">
        <f t="shared" ca="1" si="91"/>
        <v>3.9088045390541087E-3</v>
      </c>
      <c r="R327" s="14">
        <f t="shared" si="92"/>
        <v>367.98499999999996</v>
      </c>
      <c r="S327">
        <f t="shared" ca="1" si="93"/>
        <v>633.10138874413144</v>
      </c>
      <c r="T327">
        <f t="shared" ca="1" si="94"/>
        <v>0.95681144450067079</v>
      </c>
      <c r="U327">
        <f t="shared" si="95"/>
        <v>1.0136346852115672</v>
      </c>
      <c r="V327">
        <f t="shared" si="96"/>
        <v>1.8975068829836037</v>
      </c>
      <c r="W327">
        <f t="shared" ca="1" si="97"/>
        <v>1.0210516687286599</v>
      </c>
      <c r="X327" s="14">
        <f t="shared" ca="1" si="98"/>
        <v>3.8493417436276712E-3</v>
      </c>
      <c r="Y327" s="14">
        <f t="shared" ca="1" si="99"/>
        <v>0.26463227067371736</v>
      </c>
      <c r="Z327">
        <f t="shared" ca="1" si="100"/>
        <v>3.8453182950839672E-3</v>
      </c>
      <c r="AA327">
        <f t="shared" ca="1" si="101"/>
        <v>2.2014298124455264E-5</v>
      </c>
    </row>
    <row r="328" spans="1:27" x14ac:dyDescent="0.2">
      <c r="A328" t="s">
        <v>335</v>
      </c>
      <c r="B328">
        <v>3274.39</v>
      </c>
      <c r="C328">
        <v>98.83</v>
      </c>
      <c r="D328">
        <v>23.54</v>
      </c>
      <c r="E328">
        <v>90.8</v>
      </c>
      <c r="F328">
        <v>22.937899999999999</v>
      </c>
      <c r="G328">
        <v>5.875</v>
      </c>
      <c r="H328">
        <v>23.73</v>
      </c>
      <c r="I328">
        <v>23.68</v>
      </c>
      <c r="J328">
        <f t="shared" si="85"/>
        <v>54.573166666666665</v>
      </c>
      <c r="L328">
        <f t="shared" si="86"/>
        <v>0.15460526315789475</v>
      </c>
      <c r="M328" s="14">
        <f t="shared" ca="1" si="87"/>
        <v>6.7550772615342395E-3</v>
      </c>
      <c r="N328" s="14">
        <f t="shared" si="88"/>
        <v>1.0443704976714119E-3</v>
      </c>
      <c r="O328" s="14">
        <f t="shared" si="89"/>
        <v>54.573166666666665</v>
      </c>
      <c r="P328">
        <f t="shared" si="90"/>
        <v>0.16691666666666549</v>
      </c>
      <c r="Q328">
        <f t="shared" ca="1" si="91"/>
        <v>3.8997238796028258E-3</v>
      </c>
      <c r="R328" s="14">
        <f t="shared" si="92"/>
        <v>367.96499999999997</v>
      </c>
      <c r="S328">
        <f t="shared" ca="1" si="93"/>
        <v>631.63978070700819</v>
      </c>
      <c r="T328">
        <f t="shared" ca="1" si="94"/>
        <v>0.95686867984400004</v>
      </c>
      <c r="U328">
        <f t="shared" si="95"/>
        <v>1.0136314374766799</v>
      </c>
      <c r="V328">
        <f t="shared" si="96"/>
        <v>1.8974977494627481</v>
      </c>
      <c r="W328">
        <f t="shared" ca="1" si="97"/>
        <v>1.0210311547617525</v>
      </c>
      <c r="X328" s="14">
        <f t="shared" ca="1" si="98"/>
        <v>3.8491876645027662E-3</v>
      </c>
      <c r="Y328" s="14">
        <f t="shared" ca="1" si="99"/>
        <v>0.26434125177754608</v>
      </c>
      <c r="Z328">
        <f t="shared" ca="1" si="100"/>
        <v>3.8451718804323669E-3</v>
      </c>
      <c r="AA328">
        <f t="shared" ca="1" si="101"/>
        <v>2.1958649065800265E-5</v>
      </c>
    </row>
    <row r="329" spans="1:27" x14ac:dyDescent="0.2">
      <c r="A329" t="s">
        <v>336</v>
      </c>
      <c r="B329">
        <v>3284.4059999999999</v>
      </c>
      <c r="C329">
        <v>98.81</v>
      </c>
      <c r="D329">
        <v>23.51</v>
      </c>
      <c r="E329">
        <v>90.82</v>
      </c>
      <c r="F329">
        <v>22.9558</v>
      </c>
      <c r="G329">
        <v>5.8606999999999996</v>
      </c>
      <c r="H329">
        <v>23.73</v>
      </c>
      <c r="I329">
        <v>23.65</v>
      </c>
      <c r="J329">
        <f t="shared" si="85"/>
        <v>54.740099999999998</v>
      </c>
      <c r="L329">
        <f t="shared" si="86"/>
        <v>0.15422894736842105</v>
      </c>
      <c r="M329" s="14">
        <f t="shared" ca="1" si="87"/>
        <v>6.7626871537967677E-3</v>
      </c>
      <c r="N329" s="14">
        <f t="shared" si="88"/>
        <v>1.0430021211120185E-3</v>
      </c>
      <c r="O329" s="14">
        <f t="shared" si="89"/>
        <v>54.740099999999998</v>
      </c>
      <c r="P329">
        <f t="shared" si="90"/>
        <v>0.16693333333333271</v>
      </c>
      <c r="Q329">
        <f t="shared" ca="1" si="91"/>
        <v>3.902844637454393E-3</v>
      </c>
      <c r="R329" s="14">
        <f t="shared" si="92"/>
        <v>367.96499999999997</v>
      </c>
      <c r="S329">
        <f t="shared" ca="1" si="93"/>
        <v>632.14209755282252</v>
      </c>
      <c r="T329">
        <f t="shared" ca="1" si="94"/>
        <v>0.9568668825056591</v>
      </c>
      <c r="U329">
        <f t="shared" si="95"/>
        <v>1.0136314374766799</v>
      </c>
      <c r="V329">
        <f t="shared" si="96"/>
        <v>1.8974977494627481</v>
      </c>
      <c r="W329">
        <f t="shared" ca="1" si="97"/>
        <v>1.0210370763927523</v>
      </c>
      <c r="X329" s="14">
        <f t="shared" ca="1" si="98"/>
        <v>3.8495647758959527E-3</v>
      </c>
      <c r="Y329" s="14">
        <f t="shared" ca="1" si="99"/>
        <v>0.26456521039196795</v>
      </c>
      <c r="Z329">
        <f t="shared" ca="1" si="100"/>
        <v>3.8455538550682656E-3</v>
      </c>
      <c r="AA329">
        <f t="shared" ca="1" si="101"/>
        <v>2.1995356827217095E-5</v>
      </c>
    </row>
    <row r="330" spans="1:27" x14ac:dyDescent="0.2">
      <c r="A330" t="s">
        <v>337</v>
      </c>
      <c r="B330">
        <v>3294.4209999999998</v>
      </c>
      <c r="C330">
        <v>98.72</v>
      </c>
      <c r="D330">
        <v>23.39</v>
      </c>
      <c r="E330">
        <v>90.75</v>
      </c>
      <c r="F330">
        <v>22.95</v>
      </c>
      <c r="G330">
        <v>5.8616000000000001</v>
      </c>
      <c r="H330">
        <v>23.71</v>
      </c>
      <c r="I330">
        <v>23.56</v>
      </c>
      <c r="J330">
        <f t="shared" si="85"/>
        <v>54.907016666666664</v>
      </c>
      <c r="L330">
        <f t="shared" si="86"/>
        <v>0.15425263157894736</v>
      </c>
      <c r="M330" s="14">
        <f t="shared" ca="1" si="87"/>
        <v>6.7602204402498964E-3</v>
      </c>
      <c r="N330" s="14">
        <f t="shared" si="88"/>
        <v>1.0427817929623366E-3</v>
      </c>
      <c r="O330" s="14">
        <f t="shared" si="89"/>
        <v>54.907016666666664</v>
      </c>
      <c r="P330">
        <f t="shared" si="90"/>
        <v>0.16691666666666549</v>
      </c>
      <c r="Q330">
        <f t="shared" ca="1" si="91"/>
        <v>3.9015011166061166E-3</v>
      </c>
      <c r="R330" s="14">
        <f t="shared" si="92"/>
        <v>367.88499999999999</v>
      </c>
      <c r="S330">
        <f t="shared" ca="1" si="93"/>
        <v>631.92584519694867</v>
      </c>
      <c r="T330">
        <f t="shared" ca="1" si="94"/>
        <v>0.95707573601034268</v>
      </c>
      <c r="U330">
        <f t="shared" si="95"/>
        <v>1.013618447263666</v>
      </c>
      <c r="V330">
        <f t="shared" si="96"/>
        <v>1.8974612183038879</v>
      </c>
      <c r="W330">
        <f t="shared" ca="1" si="97"/>
        <v>1.0210213943255955</v>
      </c>
      <c r="X330" s="14">
        <f t="shared" ca="1" si="98"/>
        <v>3.8500205876176451E-3</v>
      </c>
      <c r="Y330" s="14">
        <f t="shared" ca="1" si="99"/>
        <v>0.26478902025283685</v>
      </c>
      <c r="Z330">
        <f t="shared" ca="1" si="100"/>
        <v>3.8460100383740782E-3</v>
      </c>
      <c r="AA330">
        <f t="shared" ca="1" si="101"/>
        <v>2.1989326431255865E-5</v>
      </c>
    </row>
    <row r="331" spans="1:27" x14ac:dyDescent="0.2">
      <c r="A331" t="s">
        <v>338</v>
      </c>
      <c r="B331">
        <v>3304.4369999999999</v>
      </c>
      <c r="C331">
        <v>98.74</v>
      </c>
      <c r="D331">
        <v>23.39</v>
      </c>
      <c r="E331">
        <v>90.73</v>
      </c>
      <c r="F331">
        <v>22.9514</v>
      </c>
      <c r="G331">
        <v>5.8601999999999999</v>
      </c>
      <c r="H331">
        <v>23.61</v>
      </c>
      <c r="I331">
        <v>23.61</v>
      </c>
      <c r="J331">
        <f t="shared" si="85"/>
        <v>55.073949999999996</v>
      </c>
      <c r="L331">
        <f t="shared" si="86"/>
        <v>0.15421578947368419</v>
      </c>
      <c r="M331" s="14">
        <f t="shared" ca="1" si="87"/>
        <v>6.7608157714739133E-3</v>
      </c>
      <c r="N331" s="14">
        <f t="shared" si="88"/>
        <v>1.0426245416839848E-3</v>
      </c>
      <c r="O331" s="14">
        <f t="shared" si="89"/>
        <v>55.073949999999996</v>
      </c>
      <c r="P331">
        <f t="shared" si="90"/>
        <v>0.16693333333333271</v>
      </c>
      <c r="Q331">
        <f t="shared" ca="1" si="91"/>
        <v>3.901720156578949E-3</v>
      </c>
      <c r="R331" s="14">
        <f t="shared" si="92"/>
        <v>367.88499999999999</v>
      </c>
      <c r="S331">
        <f t="shared" ca="1" si="93"/>
        <v>631.96110181046561</v>
      </c>
      <c r="T331">
        <f t="shared" ca="1" si="94"/>
        <v>0.95707560983133089</v>
      </c>
      <c r="U331">
        <f t="shared" si="95"/>
        <v>1.013618447263666</v>
      </c>
      <c r="V331">
        <f t="shared" si="96"/>
        <v>1.8974612183038879</v>
      </c>
      <c r="W331">
        <f t="shared" ca="1" si="97"/>
        <v>1.0210218099454491</v>
      </c>
      <c r="X331" s="14">
        <f t="shared" ca="1" si="98"/>
        <v>3.850404505408348E-3</v>
      </c>
      <c r="Y331" s="14">
        <f t="shared" ca="1" si="99"/>
        <v>0.26473690544021322</v>
      </c>
      <c r="Z331">
        <f t="shared" ca="1" si="100"/>
        <v>3.8463941604596629E-3</v>
      </c>
      <c r="AA331">
        <f t="shared" ca="1" si="101"/>
        <v>2.199441735465564E-5</v>
      </c>
    </row>
    <row r="332" spans="1:27" x14ac:dyDescent="0.2">
      <c r="A332" t="s">
        <v>339</v>
      </c>
      <c r="B332">
        <v>3314.453</v>
      </c>
      <c r="C332">
        <v>98.83</v>
      </c>
      <c r="D332">
        <v>23.47</v>
      </c>
      <c r="E332">
        <v>90.69</v>
      </c>
      <c r="F332">
        <v>22.959299999999999</v>
      </c>
      <c r="G332">
        <v>5.8604000000000003</v>
      </c>
      <c r="H332">
        <v>23.66</v>
      </c>
      <c r="I332">
        <v>23.68</v>
      </c>
      <c r="J332">
        <f t="shared" si="85"/>
        <v>55.240883333333336</v>
      </c>
      <c r="L332">
        <f t="shared" si="86"/>
        <v>0.15422105263157895</v>
      </c>
      <c r="M332" s="14">
        <f t="shared" ca="1" si="87"/>
        <v>6.7641761232659766E-3</v>
      </c>
      <c r="N332" s="14">
        <f t="shared" si="88"/>
        <v>1.0431783619154718E-3</v>
      </c>
      <c r="O332" s="14">
        <f t="shared" si="89"/>
        <v>55.240883333333336</v>
      </c>
      <c r="P332">
        <f t="shared" si="90"/>
        <v>0.16693333333333982</v>
      </c>
      <c r="Q332">
        <f t="shared" ca="1" si="91"/>
        <v>3.9036772425907243E-3</v>
      </c>
      <c r="R332" s="14">
        <f t="shared" si="92"/>
        <v>367.90999999999997</v>
      </c>
      <c r="S332">
        <f t="shared" ca="1" si="93"/>
        <v>632.27611273848163</v>
      </c>
      <c r="T332">
        <f t="shared" ca="1" si="94"/>
        <v>0.95700944789450926</v>
      </c>
      <c r="U332">
        <f t="shared" si="95"/>
        <v>1.0136225065803526</v>
      </c>
      <c r="V332">
        <f t="shared" si="96"/>
        <v>1.8974726337883518</v>
      </c>
      <c r="W332">
        <f t="shared" ca="1" si="97"/>
        <v>1.0210296273193109</v>
      </c>
      <c r="X332" s="14">
        <f t="shared" ca="1" si="98"/>
        <v>3.8501383297615643E-3</v>
      </c>
      <c r="Y332" s="14">
        <f t="shared" ca="1" si="99"/>
        <v>0.26424889853247652</v>
      </c>
      <c r="Z332">
        <f t="shared" ca="1" si="100"/>
        <v>3.8461261342011685E-3</v>
      </c>
      <c r="AA332">
        <f t="shared" ca="1" si="101"/>
        <v>2.2003679003636556E-5</v>
      </c>
    </row>
    <row r="333" spans="1:27" x14ac:dyDescent="0.2">
      <c r="A333" t="s">
        <v>340</v>
      </c>
      <c r="B333">
        <v>3324.4679999999998</v>
      </c>
      <c r="C333">
        <v>98.74</v>
      </c>
      <c r="D333">
        <v>23.47</v>
      </c>
      <c r="E333">
        <v>90.75</v>
      </c>
      <c r="F333">
        <v>22.968599999999999</v>
      </c>
      <c r="G333">
        <v>5.8536999999999999</v>
      </c>
      <c r="H333">
        <v>23.63</v>
      </c>
      <c r="I333">
        <v>23.61</v>
      </c>
      <c r="J333">
        <f t="shared" si="85"/>
        <v>55.407799999999995</v>
      </c>
      <c r="L333">
        <f t="shared" si="86"/>
        <v>0.15404473684210526</v>
      </c>
      <c r="M333" s="14">
        <f t="shared" ca="1" si="87"/>
        <v>6.76813412091488E-3</v>
      </c>
      <c r="N333" s="14">
        <f t="shared" si="88"/>
        <v>1.0425954395684061E-3</v>
      </c>
      <c r="O333" s="14">
        <f t="shared" si="89"/>
        <v>55.407799999999995</v>
      </c>
      <c r="P333">
        <f t="shared" si="90"/>
        <v>0.16691666666665839</v>
      </c>
      <c r="Q333">
        <f t="shared" ca="1" si="91"/>
        <v>3.9053647802416431E-3</v>
      </c>
      <c r="R333" s="14">
        <f t="shared" si="92"/>
        <v>367.89499999999998</v>
      </c>
      <c r="S333">
        <f t="shared" ca="1" si="93"/>
        <v>632.54773580524488</v>
      </c>
      <c r="T333">
        <f t="shared" ca="1" si="94"/>
        <v>0.95704749548654466</v>
      </c>
      <c r="U333">
        <f t="shared" si="95"/>
        <v>1.0136200709767167</v>
      </c>
      <c r="V333">
        <f t="shared" si="96"/>
        <v>1.8974657844428333</v>
      </c>
      <c r="W333">
        <f t="shared" ca="1" si="97"/>
        <v>1.0210303670229932</v>
      </c>
      <c r="X333" s="14">
        <f t="shared" ca="1" si="98"/>
        <v>3.8499069846977367E-3</v>
      </c>
      <c r="Y333" s="14">
        <f t="shared" ca="1" si="99"/>
        <v>0.26446906423019639</v>
      </c>
      <c r="Z333">
        <f t="shared" ca="1" si="100"/>
        <v>3.8458972697432542E-3</v>
      </c>
      <c r="AA333">
        <f t="shared" ca="1" si="101"/>
        <v>2.2019833582399796E-5</v>
      </c>
    </row>
    <row r="334" spans="1:27" x14ac:dyDescent="0.2">
      <c r="A334" t="s">
        <v>341</v>
      </c>
      <c r="B334">
        <v>3334.4679999999998</v>
      </c>
      <c r="C334">
        <v>98.72</v>
      </c>
      <c r="D334">
        <v>23.44</v>
      </c>
      <c r="E334">
        <v>90.73</v>
      </c>
      <c r="F334">
        <v>22.9422</v>
      </c>
      <c r="G334">
        <v>5.8498000000000001</v>
      </c>
      <c r="H334">
        <v>23.68</v>
      </c>
      <c r="I334">
        <v>23.56</v>
      </c>
      <c r="J334">
        <f t="shared" si="85"/>
        <v>55.574466666666666</v>
      </c>
      <c r="L334">
        <f t="shared" si="86"/>
        <v>0.15394210526315791</v>
      </c>
      <c r="M334" s="14">
        <f t="shared" ca="1" si="87"/>
        <v>6.7569045543839764E-3</v>
      </c>
      <c r="N334" s="14">
        <f t="shared" si="88"/>
        <v>1.040172112164089E-3</v>
      </c>
      <c r="O334" s="14">
        <f t="shared" si="89"/>
        <v>55.574466666666666</v>
      </c>
      <c r="P334">
        <f t="shared" si="90"/>
        <v>0.1666666666666714</v>
      </c>
      <c r="Q334">
        <f t="shared" ca="1" si="91"/>
        <v>3.8985383332740325E-3</v>
      </c>
      <c r="R334" s="14">
        <f t="shared" si="92"/>
        <v>367.875</v>
      </c>
      <c r="S334">
        <f t="shared" ca="1" si="93"/>
        <v>631.4489539847259</v>
      </c>
      <c r="T334">
        <f t="shared" ca="1" si="94"/>
        <v>0.95710345912065709</v>
      </c>
      <c r="U334">
        <f t="shared" si="95"/>
        <v>1.013616823568781</v>
      </c>
      <c r="V334">
        <f t="shared" si="96"/>
        <v>1.8974566522380634</v>
      </c>
      <c r="W334">
        <f t="shared" ca="1" si="97"/>
        <v>1.021014131063257</v>
      </c>
      <c r="X334" s="14">
        <f t="shared" ca="1" si="98"/>
        <v>3.8443655608014159E-3</v>
      </c>
      <c r="Y334" s="14">
        <f t="shared" ca="1" si="99"/>
        <v>0.26412344864406812</v>
      </c>
      <c r="Z334">
        <f t="shared" ca="1" si="100"/>
        <v>3.840370914076228E-3</v>
      </c>
      <c r="AA334">
        <f t="shared" ca="1" si="101"/>
        <v>2.1954372994657218E-5</v>
      </c>
    </row>
    <row r="335" spans="1:27" x14ac:dyDescent="0.2">
      <c r="A335" t="s">
        <v>342</v>
      </c>
      <c r="B335">
        <v>3344.4839999999999</v>
      </c>
      <c r="C335">
        <v>98.74</v>
      </c>
      <c r="D335">
        <v>23.47</v>
      </c>
      <c r="E335">
        <v>90.71</v>
      </c>
      <c r="F335">
        <v>22.959399999999999</v>
      </c>
      <c r="G335">
        <v>5.8369999999999997</v>
      </c>
      <c r="H335">
        <v>23.68</v>
      </c>
      <c r="I335">
        <v>23.56</v>
      </c>
      <c r="J335">
        <f t="shared" si="85"/>
        <v>55.741399999999999</v>
      </c>
      <c r="L335">
        <f t="shared" si="86"/>
        <v>0.15360526315789472</v>
      </c>
      <c r="M335" s="14">
        <f t="shared" ca="1" si="87"/>
        <v>6.764218670067601E-3</v>
      </c>
      <c r="N335" s="14">
        <f t="shared" si="88"/>
        <v>1.0390195888732784E-3</v>
      </c>
      <c r="O335" s="14">
        <f t="shared" si="89"/>
        <v>55.741399999999999</v>
      </c>
      <c r="P335">
        <f t="shared" si="90"/>
        <v>0.16693333333333271</v>
      </c>
      <c r="Q335">
        <f t="shared" ca="1" si="91"/>
        <v>3.9016191294704398E-3</v>
      </c>
      <c r="R335" s="14">
        <f t="shared" si="92"/>
        <v>367.875</v>
      </c>
      <c r="S335">
        <f t="shared" ca="1" si="93"/>
        <v>631.94484051805648</v>
      </c>
      <c r="T335">
        <f t="shared" ca="1" si="94"/>
        <v>0.95710168435651033</v>
      </c>
      <c r="U335">
        <f t="shared" si="95"/>
        <v>1.013616823568781</v>
      </c>
      <c r="V335">
        <f t="shared" si="96"/>
        <v>1.8974566522380634</v>
      </c>
      <c r="W335">
        <f t="shared" ca="1" si="97"/>
        <v>1.0210199767404939</v>
      </c>
      <c r="X335" s="14">
        <f t="shared" ca="1" si="98"/>
        <v>3.8505094056567671E-3</v>
      </c>
      <c r="Y335" s="14">
        <f t="shared" ca="1" si="99"/>
        <v>0.26435049788049525</v>
      </c>
      <c r="Z335">
        <f t="shared" ca="1" si="100"/>
        <v>3.8465128035050735E-3</v>
      </c>
      <c r="AA335">
        <f t="shared" ca="1" si="101"/>
        <v>2.2022051568429445E-5</v>
      </c>
    </row>
    <row r="336" spans="1:27" x14ac:dyDescent="0.2">
      <c r="A336" t="s">
        <v>343</v>
      </c>
      <c r="B336">
        <v>3354.5</v>
      </c>
      <c r="C336">
        <v>98.72</v>
      </c>
      <c r="D336">
        <v>23.44</v>
      </c>
      <c r="E336">
        <v>90.77</v>
      </c>
      <c r="F336">
        <v>22.973800000000001</v>
      </c>
      <c r="G336">
        <v>5.8341000000000003</v>
      </c>
      <c r="H336">
        <v>23.66</v>
      </c>
      <c r="I336">
        <v>23.53</v>
      </c>
      <c r="J336">
        <f t="shared" si="85"/>
        <v>55.908333333333331</v>
      </c>
      <c r="L336">
        <f t="shared" si="86"/>
        <v>0.15352894736842107</v>
      </c>
      <c r="M336" s="14">
        <f t="shared" ca="1" si="87"/>
        <v>6.7703482042946062E-3</v>
      </c>
      <c r="N336" s="14">
        <f t="shared" si="88"/>
        <v>1.0394444331230308E-3</v>
      </c>
      <c r="O336" s="14">
        <f t="shared" si="89"/>
        <v>55.908333333333331</v>
      </c>
      <c r="P336">
        <f t="shared" si="90"/>
        <v>0.16693333333333271</v>
      </c>
      <c r="Q336">
        <f t="shared" ca="1" si="91"/>
        <v>3.9048963187088186E-3</v>
      </c>
      <c r="R336" s="14">
        <f t="shared" si="92"/>
        <v>367.89499999999998</v>
      </c>
      <c r="S336">
        <f t="shared" ca="1" si="93"/>
        <v>632.47233321486465</v>
      </c>
      <c r="T336">
        <f t="shared" ca="1" si="94"/>
        <v>0.95704776533565317</v>
      </c>
      <c r="U336">
        <f t="shared" si="95"/>
        <v>1.0136200709767167</v>
      </c>
      <c r="V336">
        <f t="shared" si="96"/>
        <v>1.8974657844428333</v>
      </c>
      <c r="W336">
        <f t="shared" ca="1" si="97"/>
        <v>1.0210294781332634</v>
      </c>
      <c r="X336" s="14">
        <f t="shared" ca="1" si="98"/>
        <v>3.8502924844034166E-3</v>
      </c>
      <c r="Y336" s="14">
        <f t="shared" ca="1" si="99"/>
        <v>0.26469187894431029</v>
      </c>
      <c r="Z336">
        <f t="shared" ca="1" si="100"/>
        <v>3.8462944750232023E-3</v>
      </c>
      <c r="AA336">
        <f t="shared" ca="1" si="101"/>
        <v>2.2042743511946865E-5</v>
      </c>
    </row>
    <row r="337" spans="1:27" x14ac:dyDescent="0.2">
      <c r="A337" t="s">
        <v>344</v>
      </c>
      <c r="B337">
        <v>3364.5149999999999</v>
      </c>
      <c r="C337">
        <v>98.74</v>
      </c>
      <c r="D337">
        <v>23.51</v>
      </c>
      <c r="E337">
        <v>90.75</v>
      </c>
      <c r="F337">
        <v>22.9803</v>
      </c>
      <c r="G337">
        <v>5.819</v>
      </c>
      <c r="H337">
        <v>23.71</v>
      </c>
      <c r="I337">
        <v>23.7</v>
      </c>
      <c r="J337">
        <f t="shared" si="85"/>
        <v>56.075249999999997</v>
      </c>
      <c r="L337">
        <f t="shared" si="86"/>
        <v>0.15313157894736842</v>
      </c>
      <c r="M337" s="14">
        <f t="shared" ca="1" si="87"/>
        <v>6.7731168270950826E-3</v>
      </c>
      <c r="N337" s="14">
        <f t="shared" si="88"/>
        <v>1.0371780741280602E-3</v>
      </c>
      <c r="O337" s="14">
        <f t="shared" si="89"/>
        <v>56.075249999999997</v>
      </c>
      <c r="P337">
        <f t="shared" si="90"/>
        <v>0.16691666666666549</v>
      </c>
      <c r="Q337">
        <f t="shared" ca="1" si="91"/>
        <v>3.9051474506115714E-3</v>
      </c>
      <c r="R337" s="14">
        <f t="shared" si="92"/>
        <v>367.89499999999998</v>
      </c>
      <c r="S337">
        <f t="shared" ca="1" si="93"/>
        <v>632.5127548957206</v>
      </c>
      <c r="T337">
        <f t="shared" ca="1" si="94"/>
        <v>0.95704762067544336</v>
      </c>
      <c r="U337">
        <f t="shared" si="95"/>
        <v>1.0136200709767167</v>
      </c>
      <c r="V337">
        <f t="shared" si="96"/>
        <v>1.8974657844428333</v>
      </c>
      <c r="W337">
        <f t="shared" ca="1" si="97"/>
        <v>1.0210299546474564</v>
      </c>
      <c r="X337" s="14">
        <f t="shared" ca="1" si="98"/>
        <v>3.8499074882942402E-3</v>
      </c>
      <c r="Y337" s="14">
        <f t="shared" ca="1" si="99"/>
        <v>0.26431175717574884</v>
      </c>
      <c r="Z337">
        <f t="shared" ca="1" si="100"/>
        <v>3.8459185858621026E-3</v>
      </c>
      <c r="AA337">
        <f t="shared" ca="1" si="101"/>
        <v>2.2059953457402562E-5</v>
      </c>
    </row>
    <row r="338" spans="1:27" x14ac:dyDescent="0.2">
      <c r="A338" t="s">
        <v>345</v>
      </c>
      <c r="B338">
        <v>3374.5309999999999</v>
      </c>
      <c r="C338">
        <v>98.85</v>
      </c>
      <c r="D338">
        <v>23.54</v>
      </c>
      <c r="E338">
        <v>90.73</v>
      </c>
      <c r="F338">
        <v>22.975200000000001</v>
      </c>
      <c r="G338">
        <v>5.7968000000000002</v>
      </c>
      <c r="H338">
        <v>23.73</v>
      </c>
      <c r="I338">
        <v>23.65</v>
      </c>
      <c r="J338">
        <f t="shared" si="85"/>
        <v>56.24218333333333</v>
      </c>
      <c r="L338">
        <f t="shared" si="86"/>
        <v>0.15254736842105263</v>
      </c>
      <c r="M338" s="14">
        <f t="shared" ca="1" si="87"/>
        <v>6.770944427408796E-3</v>
      </c>
      <c r="N338" s="14">
        <f t="shared" si="88"/>
        <v>1.0328897541264028E-3</v>
      </c>
      <c r="O338" s="14">
        <f t="shared" si="89"/>
        <v>56.24218333333333</v>
      </c>
      <c r="P338">
        <f t="shared" si="90"/>
        <v>0.16693333333333271</v>
      </c>
      <c r="Q338">
        <f t="shared" ca="1" si="91"/>
        <v>3.9019170907675996E-3</v>
      </c>
      <c r="R338" s="14">
        <f t="shared" si="92"/>
        <v>367.93999999999994</v>
      </c>
      <c r="S338">
        <f t="shared" ca="1" si="93"/>
        <v>631.9928002619896</v>
      </c>
      <c r="T338">
        <f t="shared" ca="1" si="94"/>
        <v>0.95693243188607069</v>
      </c>
      <c r="U338">
        <f t="shared" si="95"/>
        <v>1.0136273779102358</v>
      </c>
      <c r="V338">
        <f t="shared" si="96"/>
        <v>1.8974863329729328</v>
      </c>
      <c r="W338">
        <f t="shared" ca="1" si="97"/>
        <v>1.0210312122623608</v>
      </c>
      <c r="X338" s="14">
        <f t="shared" ca="1" si="98"/>
        <v>3.8498284871712907E-3</v>
      </c>
      <c r="Y338" s="14">
        <f t="shared" ca="1" si="99"/>
        <v>0.26411011922531025</v>
      </c>
      <c r="Z338">
        <f t="shared" ca="1" si="100"/>
        <v>3.8458561417666162E-3</v>
      </c>
      <c r="AA338">
        <f t="shared" ca="1" si="101"/>
        <v>2.2067732807035726E-5</v>
      </c>
    </row>
    <row r="339" spans="1:27" x14ac:dyDescent="0.2">
      <c r="A339" t="s">
        <v>346</v>
      </c>
      <c r="B339">
        <v>3384.5459999999998</v>
      </c>
      <c r="C339">
        <v>98.79</v>
      </c>
      <c r="D339">
        <v>23.54</v>
      </c>
      <c r="E339">
        <v>90.73</v>
      </c>
      <c r="F339">
        <v>22.9817</v>
      </c>
      <c r="G339">
        <v>5.7976000000000001</v>
      </c>
      <c r="H339">
        <v>23.73</v>
      </c>
      <c r="I339">
        <v>23.61</v>
      </c>
      <c r="J339">
        <f t="shared" si="85"/>
        <v>56.409099999999995</v>
      </c>
      <c r="L339">
        <f t="shared" si="86"/>
        <v>0.15256842105263158</v>
      </c>
      <c r="M339" s="14">
        <f t="shared" ca="1" si="87"/>
        <v>6.7737132940249292E-3</v>
      </c>
      <c r="N339" s="14">
        <f t="shared" si="88"/>
        <v>1.0334547419326033E-3</v>
      </c>
      <c r="O339" s="14">
        <f t="shared" si="89"/>
        <v>56.409099999999995</v>
      </c>
      <c r="P339">
        <f t="shared" si="90"/>
        <v>0.16691666666666549</v>
      </c>
      <c r="Q339">
        <f t="shared" ca="1" si="91"/>
        <v>3.9035840179787664E-3</v>
      </c>
      <c r="R339" s="14">
        <f t="shared" si="92"/>
        <v>367.90999999999997</v>
      </c>
      <c r="S339">
        <f t="shared" ca="1" si="93"/>
        <v>632.26110742759886</v>
      </c>
      <c r="T339">
        <f t="shared" ca="1" si="94"/>
        <v>0.95700950159299158</v>
      </c>
      <c r="U339">
        <f t="shared" si="95"/>
        <v>1.0136225065803526</v>
      </c>
      <c r="V339">
        <f t="shared" si="96"/>
        <v>1.8974726337883518</v>
      </c>
      <c r="W339">
        <f t="shared" ca="1" si="97"/>
        <v>1.021029450428161</v>
      </c>
      <c r="X339" s="14">
        <f t="shared" ca="1" si="98"/>
        <v>3.8497541469789199E-3</v>
      </c>
      <c r="Y339" s="14">
        <f t="shared" ca="1" si="99"/>
        <v>0.26410456353380407</v>
      </c>
      <c r="Z339">
        <f t="shared" ca="1" si="100"/>
        <v>3.8457797077035656E-3</v>
      </c>
      <c r="AA339">
        <f t="shared" ca="1" si="101"/>
        <v>2.2075769856608517E-5</v>
      </c>
    </row>
    <row r="340" spans="1:27" x14ac:dyDescent="0.2">
      <c r="A340" t="s">
        <v>347</v>
      </c>
      <c r="B340">
        <v>3394.5459999999998</v>
      </c>
      <c r="C340">
        <v>98.79</v>
      </c>
      <c r="D340">
        <v>23.56</v>
      </c>
      <c r="E340">
        <v>90.75</v>
      </c>
      <c r="F340">
        <v>22.979199999999999</v>
      </c>
      <c r="G340">
        <v>5.7793999999999999</v>
      </c>
      <c r="H340">
        <v>23.73</v>
      </c>
      <c r="I340">
        <v>23.61</v>
      </c>
      <c r="J340">
        <f t="shared" si="85"/>
        <v>56.575766666666667</v>
      </c>
      <c r="L340">
        <f t="shared" si="86"/>
        <v>0.15208947368421052</v>
      </c>
      <c r="M340" s="14">
        <f t="shared" ca="1" si="87"/>
        <v>6.7726482113537644E-3</v>
      </c>
      <c r="N340" s="14">
        <f t="shared" si="88"/>
        <v>1.0300485019131037E-3</v>
      </c>
      <c r="O340" s="14">
        <f t="shared" si="89"/>
        <v>56.575766666666667</v>
      </c>
      <c r="P340">
        <f t="shared" si="90"/>
        <v>0.1666666666666714</v>
      </c>
      <c r="Q340">
        <f t="shared" ca="1" si="91"/>
        <v>3.901348356633434E-3</v>
      </c>
      <c r="R340" s="14">
        <f t="shared" si="92"/>
        <v>367.91999999999996</v>
      </c>
      <c r="S340">
        <f t="shared" ca="1" si="93"/>
        <v>631.9012569793324</v>
      </c>
      <c r="T340">
        <f t="shared" ca="1" si="94"/>
        <v>0.95698477798262349</v>
      </c>
      <c r="U340">
        <f t="shared" si="95"/>
        <v>1.0136241303388163</v>
      </c>
      <c r="V340">
        <f t="shared" si="96"/>
        <v>1.8974772001100955</v>
      </c>
      <c r="W340">
        <f t="shared" ca="1" si="97"/>
        <v>1.0210268498952153</v>
      </c>
      <c r="X340" s="14">
        <f t="shared" ca="1" si="98"/>
        <v>3.8438888582303142E-3</v>
      </c>
      <c r="Y340" s="14">
        <f t="shared" ca="1" si="99"/>
        <v>0.26370151567096689</v>
      </c>
      <c r="Z340">
        <f t="shared" ca="1" si="100"/>
        <v>3.8399335404395388E-3</v>
      </c>
      <c r="AA340">
        <f t="shared" ca="1" si="101"/>
        <v>2.2051201233599543E-5</v>
      </c>
    </row>
    <row r="341" spans="1:27" x14ac:dyDescent="0.2">
      <c r="A341" t="s">
        <v>348</v>
      </c>
      <c r="B341">
        <v>3404.5619999999999</v>
      </c>
      <c r="C341">
        <v>98.81</v>
      </c>
      <c r="D341">
        <v>23.54</v>
      </c>
      <c r="E341">
        <v>90.77</v>
      </c>
      <c r="F341">
        <v>22.982700000000001</v>
      </c>
      <c r="G341">
        <v>5.7843999999999998</v>
      </c>
      <c r="H341">
        <v>23.73</v>
      </c>
      <c r="I341">
        <v>23.63</v>
      </c>
      <c r="J341">
        <f t="shared" si="85"/>
        <v>56.742699999999999</v>
      </c>
      <c r="L341">
        <f t="shared" si="86"/>
        <v>0.15222105263157895</v>
      </c>
      <c r="M341" s="14">
        <f t="shared" ca="1" si="87"/>
        <v>6.7741393739911985E-3</v>
      </c>
      <c r="N341" s="14">
        <f t="shared" si="88"/>
        <v>1.0311666261819655E-3</v>
      </c>
      <c r="O341" s="14">
        <f t="shared" si="89"/>
        <v>56.742699999999999</v>
      </c>
      <c r="P341">
        <f t="shared" si="90"/>
        <v>0.16693333333333271</v>
      </c>
      <c r="Q341">
        <f t="shared" ca="1" si="91"/>
        <v>3.9026530000865821E-3</v>
      </c>
      <c r="R341" s="14">
        <f t="shared" si="92"/>
        <v>367.93999999999994</v>
      </c>
      <c r="S341">
        <f t="shared" ca="1" si="93"/>
        <v>632.11125176728194</v>
      </c>
      <c r="T341">
        <f t="shared" ca="1" si="94"/>
        <v>0.95693200802631095</v>
      </c>
      <c r="U341">
        <f t="shared" si="95"/>
        <v>1.0136273779102358</v>
      </c>
      <c r="V341">
        <f t="shared" si="96"/>
        <v>1.8974863329729328</v>
      </c>
      <c r="W341">
        <f t="shared" ca="1" si="97"/>
        <v>1.0210326086402359</v>
      </c>
      <c r="X341" s="14">
        <f t="shared" ca="1" si="98"/>
        <v>3.8498267819439174E-3</v>
      </c>
      <c r="Y341" s="14">
        <f t="shared" ca="1" si="99"/>
        <v>0.26426759538959887</v>
      </c>
      <c r="Z341">
        <f t="shared" ca="1" si="100"/>
        <v>3.8458610583715917E-3</v>
      </c>
      <c r="AA341">
        <f t="shared" ca="1" si="101"/>
        <v>2.2086675250088824E-5</v>
      </c>
    </row>
    <row r="342" spans="1:27" x14ac:dyDescent="0.2">
      <c r="A342" t="s">
        <v>349</v>
      </c>
      <c r="B342">
        <v>3414.578</v>
      </c>
      <c r="C342">
        <v>98.7</v>
      </c>
      <c r="D342">
        <v>23.49</v>
      </c>
      <c r="E342">
        <v>90.67</v>
      </c>
      <c r="F342">
        <v>22.973500000000001</v>
      </c>
      <c r="G342">
        <v>5.7858999999999998</v>
      </c>
      <c r="H342">
        <v>23.68</v>
      </c>
      <c r="I342">
        <v>23.61</v>
      </c>
      <c r="J342">
        <f t="shared" si="85"/>
        <v>56.909633333333332</v>
      </c>
      <c r="L342">
        <f t="shared" si="86"/>
        <v>0.15226052631578946</v>
      </c>
      <c r="M342" s="14">
        <f t="shared" ca="1" si="87"/>
        <v>6.7702204490293662E-3</v>
      </c>
      <c r="N342" s="14">
        <f t="shared" si="88"/>
        <v>1.0308373288431317E-3</v>
      </c>
      <c r="O342" s="14">
        <f t="shared" si="89"/>
        <v>56.909633333333332</v>
      </c>
      <c r="P342">
        <f t="shared" si="90"/>
        <v>0.16693333333333271</v>
      </c>
      <c r="Q342">
        <f t="shared" ca="1" si="91"/>
        <v>3.9005288889362487E-3</v>
      </c>
      <c r="R342" s="14">
        <f t="shared" si="92"/>
        <v>367.83499999999998</v>
      </c>
      <c r="S342">
        <f t="shared" ca="1" si="93"/>
        <v>631.76935540178886</v>
      </c>
      <c r="T342">
        <f t="shared" ca="1" si="94"/>
        <v>0.95720639193901025</v>
      </c>
      <c r="U342">
        <f t="shared" si="95"/>
        <v>1.013610328970908</v>
      </c>
      <c r="V342">
        <f t="shared" si="96"/>
        <v>1.8974383887060016</v>
      </c>
      <c r="W342">
        <f t="shared" ca="1" si="97"/>
        <v>1.0210113422210323</v>
      </c>
      <c r="X342" s="14">
        <f t="shared" ca="1" si="98"/>
        <v>3.850930654033872E-3</v>
      </c>
      <c r="Y342" s="14">
        <f t="shared" ca="1" si="99"/>
        <v>0.26414127158129874</v>
      </c>
      <c r="Z342">
        <f t="shared" ca="1" si="100"/>
        <v>3.8469650588484556E-3</v>
      </c>
      <c r="AA342">
        <f t="shared" ca="1" si="101"/>
        <v>2.2079206322701071E-5</v>
      </c>
    </row>
    <row r="343" spans="1:27" x14ac:dyDescent="0.2">
      <c r="A343" t="s">
        <v>350</v>
      </c>
      <c r="B343">
        <v>3424.5929999999998</v>
      </c>
      <c r="C343">
        <v>98.59</v>
      </c>
      <c r="D343">
        <v>23.49</v>
      </c>
      <c r="E343">
        <v>90.67</v>
      </c>
      <c r="F343">
        <v>22.979800000000001</v>
      </c>
      <c r="G343">
        <v>5.7774999999999999</v>
      </c>
      <c r="H343">
        <v>23.66</v>
      </c>
      <c r="I343">
        <v>23.68</v>
      </c>
      <c r="J343">
        <f t="shared" si="85"/>
        <v>57.076549999999997</v>
      </c>
      <c r="L343">
        <f t="shared" si="86"/>
        <v>0.15203947368421053</v>
      </c>
      <c r="M343" s="14">
        <f t="shared" ca="1" si="87"/>
        <v>6.7729038159204885E-3</v>
      </c>
      <c r="N343" s="14">
        <f t="shared" si="88"/>
        <v>1.029748731486332E-3</v>
      </c>
      <c r="O343" s="14">
        <f t="shared" si="89"/>
        <v>57.076549999999997</v>
      </c>
      <c r="P343">
        <f t="shared" si="90"/>
        <v>0.16691666666666549</v>
      </c>
      <c r="Q343">
        <f t="shared" ca="1" si="91"/>
        <v>3.9013262737034103E-3</v>
      </c>
      <c r="R343" s="14">
        <f t="shared" si="92"/>
        <v>367.78</v>
      </c>
      <c r="S343">
        <f t="shared" ca="1" si="93"/>
        <v>631.8977025139103</v>
      </c>
      <c r="T343">
        <f t="shared" ca="1" si="94"/>
        <v>0.95734907878412967</v>
      </c>
      <c r="U343">
        <f t="shared" si="95"/>
        <v>1.0136013993734727</v>
      </c>
      <c r="V343">
        <f t="shared" si="96"/>
        <v>1.8974132782598807</v>
      </c>
      <c r="W343">
        <f t="shared" ca="1" si="97"/>
        <v>1.0210038276480218</v>
      </c>
      <c r="X343" s="14">
        <f t="shared" ca="1" si="98"/>
        <v>3.8511201613159016E-3</v>
      </c>
      <c r="Y343" s="14">
        <f t="shared" ca="1" si="99"/>
        <v>0.26415232602079064</v>
      </c>
      <c r="Z343">
        <f t="shared" ca="1" si="100"/>
        <v>3.8471585546743991E-3</v>
      </c>
      <c r="AA343">
        <f t="shared" ca="1" si="101"/>
        <v>2.2094828213902637E-5</v>
      </c>
    </row>
    <row r="344" spans="1:27" x14ac:dyDescent="0.2">
      <c r="A344" t="s">
        <v>351</v>
      </c>
      <c r="B344">
        <v>3434.6089999999999</v>
      </c>
      <c r="C344">
        <v>98.55</v>
      </c>
      <c r="D344">
        <v>23.49</v>
      </c>
      <c r="E344">
        <v>90.71</v>
      </c>
      <c r="F344">
        <v>22.963100000000001</v>
      </c>
      <c r="G344">
        <v>5.7586000000000004</v>
      </c>
      <c r="H344">
        <v>23.66</v>
      </c>
      <c r="I344">
        <v>23.61</v>
      </c>
      <c r="J344">
        <f t="shared" si="85"/>
        <v>57.24348333333333</v>
      </c>
      <c r="L344">
        <f t="shared" si="86"/>
        <v>0.15154210526315789</v>
      </c>
      <c r="M344" s="14">
        <f t="shared" ca="1" si="87"/>
        <v>6.7657930898789419E-3</v>
      </c>
      <c r="N344" s="14">
        <f t="shared" si="88"/>
        <v>1.025302528615181E-3</v>
      </c>
      <c r="O344" s="14">
        <f t="shared" si="89"/>
        <v>57.24348333333333</v>
      </c>
      <c r="P344">
        <f t="shared" si="90"/>
        <v>0.16693333333333271</v>
      </c>
      <c r="Q344">
        <f t="shared" ca="1" si="91"/>
        <v>3.8955478092470614E-3</v>
      </c>
      <c r="R344" s="14">
        <f t="shared" si="92"/>
        <v>367.78</v>
      </c>
      <c r="S344">
        <f t="shared" ca="1" si="93"/>
        <v>630.96759303434783</v>
      </c>
      <c r="T344">
        <f t="shared" ca="1" si="94"/>
        <v>0.9573524084800159</v>
      </c>
      <c r="U344">
        <f t="shared" si="95"/>
        <v>1.0136013993734727</v>
      </c>
      <c r="V344">
        <f t="shared" si="96"/>
        <v>1.8974132782598807</v>
      </c>
      <c r="W344">
        <f t="shared" ca="1" si="97"/>
        <v>1.0209928635128342</v>
      </c>
      <c r="X344" s="14">
        <f t="shared" ca="1" si="98"/>
        <v>3.8515180922065479E-3</v>
      </c>
      <c r="Y344" s="14">
        <f t="shared" ca="1" si="99"/>
        <v>0.26433407849772461</v>
      </c>
      <c r="Z344">
        <f t="shared" ca="1" si="100"/>
        <v>3.8475731657107129E-3</v>
      </c>
      <c r="AA344">
        <f t="shared" ca="1" si="101"/>
        <v>2.2086957441534077E-5</v>
      </c>
    </row>
    <row r="345" spans="1:27" x14ac:dyDescent="0.2">
      <c r="A345" t="s">
        <v>352</v>
      </c>
      <c r="B345">
        <v>3444.625</v>
      </c>
      <c r="C345">
        <v>98.59</v>
      </c>
      <c r="D345">
        <v>23.49</v>
      </c>
      <c r="E345">
        <v>90.69</v>
      </c>
      <c r="F345">
        <v>22.976199999999999</v>
      </c>
      <c r="G345">
        <v>5.7619999999999996</v>
      </c>
      <c r="H345">
        <v>23.68</v>
      </c>
      <c r="I345">
        <v>23.58</v>
      </c>
      <c r="J345">
        <f t="shared" si="85"/>
        <v>57.41041666666667</v>
      </c>
      <c r="L345">
        <f t="shared" si="86"/>
        <v>0.15163157894736842</v>
      </c>
      <c r="M345" s="14">
        <f t="shared" ca="1" si="87"/>
        <v>6.7713703332078759E-3</v>
      </c>
      <c r="N345" s="14">
        <f t="shared" si="88"/>
        <v>1.0267535752616784E-3</v>
      </c>
      <c r="O345" s="14">
        <f t="shared" si="89"/>
        <v>57.41041666666667</v>
      </c>
      <c r="P345">
        <f t="shared" si="90"/>
        <v>0.16693333333333982</v>
      </c>
      <c r="Q345">
        <f t="shared" ca="1" si="91"/>
        <v>3.8990619542347772E-3</v>
      </c>
      <c r="R345" s="14">
        <f t="shared" si="92"/>
        <v>367.78999999999996</v>
      </c>
      <c r="S345">
        <f t="shared" ca="1" si="93"/>
        <v>631.53323662721505</v>
      </c>
      <c r="T345">
        <f t="shared" ca="1" si="94"/>
        <v>0.95732435372432445</v>
      </c>
      <c r="U345">
        <f t="shared" si="95"/>
        <v>1.013603022895762</v>
      </c>
      <c r="V345">
        <f t="shared" si="96"/>
        <v>1.8974178436309941</v>
      </c>
      <c r="W345">
        <f t="shared" ca="1" si="97"/>
        <v>1.0210011726211499</v>
      </c>
      <c r="X345" s="14">
        <f t="shared" ca="1" si="98"/>
        <v>3.8514052253061214E-3</v>
      </c>
      <c r="Y345" s="14">
        <f t="shared" ca="1" si="99"/>
        <v>0.26424983768579924</v>
      </c>
      <c r="Z345">
        <f t="shared" ca="1" si="100"/>
        <v>3.8474548372962694E-3</v>
      </c>
      <c r="AA345">
        <f t="shared" ca="1" si="101"/>
        <v>2.210215353377331E-5</v>
      </c>
    </row>
    <row r="346" spans="1:27" x14ac:dyDescent="0.2">
      <c r="A346" t="s">
        <v>353</v>
      </c>
      <c r="B346">
        <v>3454.625</v>
      </c>
      <c r="C346">
        <v>98.53</v>
      </c>
      <c r="D346">
        <v>23.49</v>
      </c>
      <c r="E346">
        <v>90.62</v>
      </c>
      <c r="F346">
        <v>22.9771</v>
      </c>
      <c r="G346">
        <v>5.7450000000000001</v>
      </c>
      <c r="H346">
        <v>23.66</v>
      </c>
      <c r="I346">
        <v>23.61</v>
      </c>
      <c r="J346">
        <f t="shared" si="85"/>
        <v>57.577083333333334</v>
      </c>
      <c r="L346">
        <f t="shared" si="86"/>
        <v>0.15118421052631578</v>
      </c>
      <c r="M346" s="14">
        <f t="shared" ca="1" si="87"/>
        <v>6.7717536713327222E-3</v>
      </c>
      <c r="N346" s="14">
        <f t="shared" si="88"/>
        <v>1.0237822326791182E-3</v>
      </c>
      <c r="O346" s="14">
        <f t="shared" si="89"/>
        <v>57.577083333333334</v>
      </c>
      <c r="P346">
        <f t="shared" si="90"/>
        <v>0.1666666666666643</v>
      </c>
      <c r="Q346">
        <f t="shared" ca="1" si="91"/>
        <v>3.8977679520059202E-3</v>
      </c>
      <c r="R346" s="14">
        <f t="shared" si="92"/>
        <v>367.72499999999997</v>
      </c>
      <c r="S346">
        <f t="shared" ca="1" si="93"/>
        <v>631.32495225795128</v>
      </c>
      <c r="T346">
        <f t="shared" ca="1" si="94"/>
        <v>0.95749431854367617</v>
      </c>
      <c r="U346">
        <f t="shared" si="95"/>
        <v>1.0135924703256824</v>
      </c>
      <c r="V346">
        <f t="shared" si="96"/>
        <v>1.897388170026058</v>
      </c>
      <c r="W346">
        <f t="shared" ca="1" si="97"/>
        <v>1.0209880491273251</v>
      </c>
      <c r="X346" s="14">
        <f t="shared" ca="1" si="98"/>
        <v>3.8459355128170449E-3</v>
      </c>
      <c r="Y346" s="14">
        <f t="shared" ca="1" si="99"/>
        <v>0.26359629619765751</v>
      </c>
      <c r="Z346">
        <f t="shared" ca="1" si="100"/>
        <v>3.8420021392889261E-3</v>
      </c>
      <c r="AA346">
        <f t="shared" ca="1" si="101"/>
        <v>2.2083718563878794E-5</v>
      </c>
    </row>
    <row r="347" spans="1:27" x14ac:dyDescent="0.2">
      <c r="A347" t="s">
        <v>354</v>
      </c>
      <c r="B347">
        <v>3464.64</v>
      </c>
      <c r="C347">
        <v>98.72</v>
      </c>
      <c r="D347">
        <v>23.56</v>
      </c>
      <c r="E347">
        <v>90.64</v>
      </c>
      <c r="F347">
        <v>22.985499999999998</v>
      </c>
      <c r="G347">
        <v>5.7370000000000001</v>
      </c>
      <c r="H347">
        <v>23.73</v>
      </c>
      <c r="I347">
        <v>23.73</v>
      </c>
      <c r="J347">
        <f t="shared" si="85"/>
        <v>57.744</v>
      </c>
      <c r="L347">
        <f t="shared" si="86"/>
        <v>0.15097368421052632</v>
      </c>
      <c r="M347" s="14">
        <f t="shared" ca="1" si="87"/>
        <v>6.7753325404849027E-3</v>
      </c>
      <c r="N347" s="14">
        <f t="shared" si="88"/>
        <v>1.0228969153884707E-3</v>
      </c>
      <c r="O347" s="14">
        <f t="shared" si="89"/>
        <v>57.744</v>
      </c>
      <c r="P347">
        <f t="shared" si="90"/>
        <v>0.16691666666666549</v>
      </c>
      <c r="Q347">
        <f t="shared" ca="1" si="91"/>
        <v>3.8991147279366866E-3</v>
      </c>
      <c r="R347" s="14">
        <f t="shared" si="92"/>
        <v>367.83</v>
      </c>
      <c r="S347">
        <f t="shared" ca="1" si="93"/>
        <v>631.5417311361939</v>
      </c>
      <c r="T347">
        <f t="shared" ca="1" si="94"/>
        <v>0.95722021823199921</v>
      </c>
      <c r="U347">
        <f t="shared" si="95"/>
        <v>1.013609517166612</v>
      </c>
      <c r="V347">
        <f t="shared" si="96"/>
        <v>1.8974361058467601</v>
      </c>
      <c r="W347">
        <f t="shared" ca="1" si="97"/>
        <v>1.0210078382322378</v>
      </c>
      <c r="X347" s="14">
        <f t="shared" ca="1" si="98"/>
        <v>3.8506017950466842E-3</v>
      </c>
      <c r="Y347" s="14">
        <f t="shared" ca="1" si="99"/>
        <v>0.26372465875097617</v>
      </c>
      <c r="Z347">
        <f t="shared" ca="1" si="100"/>
        <v>3.8466670511855001E-3</v>
      </c>
      <c r="AA347">
        <f t="shared" ca="1" si="101"/>
        <v>2.2127704583124111E-5</v>
      </c>
    </row>
    <row r="348" spans="1:27" x14ac:dyDescent="0.2">
      <c r="A348" t="s">
        <v>355</v>
      </c>
      <c r="B348">
        <v>3474.6559999999999</v>
      </c>
      <c r="C348">
        <v>98.64</v>
      </c>
      <c r="D348">
        <v>23.61</v>
      </c>
      <c r="E348">
        <v>90.71</v>
      </c>
      <c r="F348">
        <v>22.9773</v>
      </c>
      <c r="G348">
        <v>5.7253999999999996</v>
      </c>
      <c r="H348">
        <v>23.78</v>
      </c>
      <c r="I348">
        <v>23.73</v>
      </c>
      <c r="J348">
        <f t="shared" si="85"/>
        <v>57.910933333333332</v>
      </c>
      <c r="L348">
        <f t="shared" si="86"/>
        <v>0.15066842105263156</v>
      </c>
      <c r="M348" s="14">
        <f t="shared" ca="1" si="87"/>
        <v>6.7718388605297461E-3</v>
      </c>
      <c r="N348" s="14">
        <f t="shared" si="88"/>
        <v>1.0203022687388685E-3</v>
      </c>
      <c r="O348" s="14">
        <f t="shared" si="89"/>
        <v>57.910933333333332</v>
      </c>
      <c r="P348">
        <f t="shared" si="90"/>
        <v>0.16693333333333271</v>
      </c>
      <c r="Q348">
        <f t="shared" ca="1" si="91"/>
        <v>3.8960705646343074E-3</v>
      </c>
      <c r="R348" s="14">
        <f t="shared" si="92"/>
        <v>367.82499999999999</v>
      </c>
      <c r="S348">
        <f t="shared" ca="1" si="93"/>
        <v>631.05173715771843</v>
      </c>
      <c r="T348">
        <f t="shared" ca="1" si="94"/>
        <v>0.95723498404244967</v>
      </c>
      <c r="U348">
        <f t="shared" si="95"/>
        <v>1.0136087053668583</v>
      </c>
      <c r="V348">
        <f t="shared" si="96"/>
        <v>1.8974338230058008</v>
      </c>
      <c r="W348">
        <f t="shared" ca="1" si="97"/>
        <v>1.0210012414330127</v>
      </c>
      <c r="X348" s="14">
        <f t="shared" ca="1" si="98"/>
        <v>3.851045682734605E-3</v>
      </c>
      <c r="Y348" s="14">
        <f t="shared" ca="1" si="99"/>
        <v>0.2638319945757362</v>
      </c>
      <c r="Z348">
        <f t="shared" ca="1" si="100"/>
        <v>3.8471204570042117E-3</v>
      </c>
      <c r="AA348">
        <f t="shared" ca="1" si="101"/>
        <v>2.2126854081486966E-5</v>
      </c>
    </row>
    <row r="349" spans="1:27" x14ac:dyDescent="0.2">
      <c r="A349" t="s">
        <v>356</v>
      </c>
      <c r="B349">
        <v>3484.6709999999998</v>
      </c>
      <c r="C349">
        <v>98.68</v>
      </c>
      <c r="D349">
        <v>23.59</v>
      </c>
      <c r="E349">
        <v>90.71</v>
      </c>
      <c r="F349">
        <v>22.9877</v>
      </c>
      <c r="G349">
        <v>5.7237999999999998</v>
      </c>
      <c r="H349">
        <v>23.78</v>
      </c>
      <c r="I349">
        <v>23.65</v>
      </c>
      <c r="J349">
        <f t="shared" si="85"/>
        <v>58.077849999999998</v>
      </c>
      <c r="L349">
        <f t="shared" si="86"/>
        <v>0.15062631578947369</v>
      </c>
      <c r="M349" s="14">
        <f t="shared" ca="1" si="87"/>
        <v>6.7762701758753525E-3</v>
      </c>
      <c r="N349" s="14">
        <f t="shared" si="88"/>
        <v>1.020684611386193E-3</v>
      </c>
      <c r="O349" s="14">
        <f t="shared" si="89"/>
        <v>58.077849999999998</v>
      </c>
      <c r="P349">
        <f t="shared" si="90"/>
        <v>0.16691666666666549</v>
      </c>
      <c r="Q349">
        <f t="shared" ca="1" si="91"/>
        <v>3.898477393630773E-3</v>
      </c>
      <c r="R349" s="14">
        <f t="shared" si="92"/>
        <v>367.84499999999997</v>
      </c>
      <c r="S349">
        <f t="shared" ca="1" si="93"/>
        <v>631.43914505928035</v>
      </c>
      <c r="T349">
        <f t="shared" ca="1" si="94"/>
        <v>0.95718155184543618</v>
      </c>
      <c r="U349">
        <f t="shared" si="95"/>
        <v>1.0136119525931255</v>
      </c>
      <c r="V349">
        <f t="shared" si="96"/>
        <v>1.8974429544793288</v>
      </c>
      <c r="W349">
        <f t="shared" ca="1" si="97"/>
        <v>1.0210090910568672</v>
      </c>
      <c r="X349" s="14">
        <f t="shared" ca="1" si="98"/>
        <v>3.8504462520956772E-3</v>
      </c>
      <c r="Y349" s="14">
        <f t="shared" ca="1" si="99"/>
        <v>0.26387158295240226</v>
      </c>
      <c r="Z349">
        <f t="shared" ca="1" si="100"/>
        <v>3.8465201681526567E-3</v>
      </c>
      <c r="AA349">
        <f t="shared" ca="1" si="101"/>
        <v>2.2138975953335844E-5</v>
      </c>
    </row>
    <row r="350" spans="1:27" x14ac:dyDescent="0.2">
      <c r="A350" t="s">
        <v>357</v>
      </c>
      <c r="B350">
        <v>3494.6869999999999</v>
      </c>
      <c r="C350">
        <v>98.64</v>
      </c>
      <c r="D350">
        <v>23.56</v>
      </c>
      <c r="E350">
        <v>90.69</v>
      </c>
      <c r="F350">
        <v>22.982700000000001</v>
      </c>
      <c r="G350">
        <v>5.7037000000000004</v>
      </c>
      <c r="H350">
        <v>23.81</v>
      </c>
      <c r="I350">
        <v>23.63</v>
      </c>
      <c r="J350">
        <f t="shared" si="85"/>
        <v>58.244783333333331</v>
      </c>
      <c r="L350">
        <f t="shared" si="86"/>
        <v>0.15009736842105265</v>
      </c>
      <c r="M350" s="14">
        <f t="shared" ca="1" si="87"/>
        <v>6.7741393739911985E-3</v>
      </c>
      <c r="N350" s="14">
        <f t="shared" si="88"/>
        <v>1.0167804933535157E-3</v>
      </c>
      <c r="O350" s="14">
        <f t="shared" si="89"/>
        <v>58.244783333333331</v>
      </c>
      <c r="P350">
        <f t="shared" si="90"/>
        <v>0.16693333333333271</v>
      </c>
      <c r="Q350">
        <f t="shared" ca="1" si="91"/>
        <v>3.8954599336723569E-3</v>
      </c>
      <c r="R350" s="14">
        <f t="shared" si="92"/>
        <v>367.81499999999994</v>
      </c>
      <c r="S350">
        <f t="shared" ca="1" si="93"/>
        <v>630.95344832996557</v>
      </c>
      <c r="T350">
        <f t="shared" ca="1" si="94"/>
        <v>0.95726136077621093</v>
      </c>
      <c r="U350">
        <f t="shared" si="95"/>
        <v>1.0136070817809768</v>
      </c>
      <c r="V350">
        <f t="shared" si="96"/>
        <v>1.897429257378729</v>
      </c>
      <c r="W350">
        <f t="shared" ca="1" si="97"/>
        <v>1.0209984414300732</v>
      </c>
      <c r="X350" s="14">
        <f t="shared" ca="1" si="98"/>
        <v>3.8511517987963552E-3</v>
      </c>
      <c r="Y350" s="14">
        <f t="shared" ca="1" si="99"/>
        <v>0.26395650154483058</v>
      </c>
      <c r="Z350">
        <f t="shared" ca="1" si="100"/>
        <v>3.8472400002108917E-3</v>
      </c>
      <c r="AA350">
        <f t="shared" ca="1" si="101"/>
        <v>2.2149941381158699E-5</v>
      </c>
    </row>
    <row r="351" spans="1:27" x14ac:dyDescent="0.2">
      <c r="A351" t="s">
        <v>358</v>
      </c>
      <c r="B351">
        <v>3504.703</v>
      </c>
      <c r="C351">
        <v>98.64</v>
      </c>
      <c r="D351">
        <v>23.59</v>
      </c>
      <c r="E351">
        <v>90.71</v>
      </c>
      <c r="F351">
        <v>22.9909</v>
      </c>
      <c r="G351">
        <v>5.6938000000000004</v>
      </c>
      <c r="H351">
        <v>23.78</v>
      </c>
      <c r="I351">
        <v>23.63</v>
      </c>
      <c r="J351">
        <f t="shared" si="85"/>
        <v>58.411716666666663</v>
      </c>
      <c r="L351">
        <f t="shared" si="86"/>
        <v>0.14983684210526316</v>
      </c>
      <c r="M351" s="14">
        <f t="shared" ca="1" si="87"/>
        <v>6.7776342408112419E-3</v>
      </c>
      <c r="N351" s="14">
        <f t="shared" si="88"/>
        <v>1.0155393115876591E-3</v>
      </c>
      <c r="O351" s="14">
        <f t="shared" si="89"/>
        <v>58.411716666666663</v>
      </c>
      <c r="P351">
        <f t="shared" si="90"/>
        <v>0.16693333333333271</v>
      </c>
      <c r="Q351">
        <f t="shared" ca="1" si="91"/>
        <v>3.8965867761994507E-3</v>
      </c>
      <c r="R351" s="14">
        <f t="shared" si="92"/>
        <v>367.82499999999999</v>
      </c>
      <c r="S351">
        <f t="shared" ca="1" si="93"/>
        <v>631.13482783175596</v>
      </c>
      <c r="T351">
        <f t="shared" ca="1" si="94"/>
        <v>0.95723468662280831</v>
      </c>
      <c r="U351">
        <f t="shared" si="95"/>
        <v>1.0136087053668583</v>
      </c>
      <c r="V351">
        <f t="shared" si="96"/>
        <v>1.8974338230058008</v>
      </c>
      <c r="W351">
        <f t="shared" ca="1" si="97"/>
        <v>1.0210022209102962</v>
      </c>
      <c r="X351" s="14">
        <f t="shared" ca="1" si="98"/>
        <v>3.8510444861876284E-3</v>
      </c>
      <c r="Y351" s="14">
        <f t="shared" ca="1" si="99"/>
        <v>0.26391080420265522</v>
      </c>
      <c r="Z351">
        <f t="shared" ca="1" si="100"/>
        <v>3.8471375667515069E-3</v>
      </c>
      <c r="AA351">
        <f t="shared" ca="1" si="101"/>
        <v>2.2167571865404409E-5</v>
      </c>
    </row>
    <row r="352" spans="1:27" x14ac:dyDescent="0.2">
      <c r="A352" t="s">
        <v>359</v>
      </c>
      <c r="B352">
        <v>3514.7179999999998</v>
      </c>
      <c r="C352">
        <v>98.64</v>
      </c>
      <c r="D352">
        <v>23.59</v>
      </c>
      <c r="E352">
        <v>90.64</v>
      </c>
      <c r="F352">
        <v>22.999199999999998</v>
      </c>
      <c r="G352">
        <v>5.6938000000000004</v>
      </c>
      <c r="H352">
        <v>23.81</v>
      </c>
      <c r="I352">
        <v>23.65</v>
      </c>
      <c r="J352">
        <f t="shared" si="85"/>
        <v>58.578633333333329</v>
      </c>
      <c r="L352">
        <f t="shared" si="86"/>
        <v>0.14983684210526316</v>
      </c>
      <c r="M352" s="14">
        <f t="shared" ca="1" si="87"/>
        <v>6.7811735641262151E-3</v>
      </c>
      <c r="N352" s="14">
        <f t="shared" si="88"/>
        <v>1.0160696326163643E-3</v>
      </c>
      <c r="O352" s="14">
        <f t="shared" si="89"/>
        <v>58.578633333333329</v>
      </c>
      <c r="P352">
        <f t="shared" si="90"/>
        <v>0.16691666666666549</v>
      </c>
      <c r="Q352">
        <f t="shared" ca="1" si="91"/>
        <v>3.8986215983712897E-3</v>
      </c>
      <c r="R352" s="14">
        <f t="shared" si="92"/>
        <v>367.78999999999996</v>
      </c>
      <c r="S352">
        <f t="shared" ca="1" si="93"/>
        <v>631.46235644163653</v>
      </c>
      <c r="T352">
        <f t="shared" ca="1" si="94"/>
        <v>0.9573246074611701</v>
      </c>
      <c r="U352">
        <f t="shared" si="95"/>
        <v>1.013603022895762</v>
      </c>
      <c r="V352">
        <f t="shared" si="96"/>
        <v>1.8974178436309941</v>
      </c>
      <c r="W352">
        <f t="shared" ca="1" si="97"/>
        <v>1.0210003370820768</v>
      </c>
      <c r="X352" s="14">
        <f t="shared" ca="1" si="98"/>
        <v>3.8510217207289601E-3</v>
      </c>
      <c r="Y352" s="14">
        <f t="shared" ca="1" si="99"/>
        <v>0.26363352454705147</v>
      </c>
      <c r="Z352">
        <f t="shared" ca="1" si="100"/>
        <v>3.8471127862535971E-3</v>
      </c>
      <c r="AA352">
        <f t="shared" ca="1" si="101"/>
        <v>2.2179005048992429E-5</v>
      </c>
    </row>
    <row r="353" spans="1:27" x14ac:dyDescent="0.2">
      <c r="A353" t="s">
        <v>360</v>
      </c>
      <c r="B353">
        <v>3524.7179999999998</v>
      </c>
      <c r="C353">
        <v>98.55</v>
      </c>
      <c r="D353">
        <v>23.56</v>
      </c>
      <c r="E353">
        <v>90.58</v>
      </c>
      <c r="F353">
        <v>22.990100000000002</v>
      </c>
      <c r="G353">
        <v>5.6852</v>
      </c>
      <c r="H353">
        <v>23.71</v>
      </c>
      <c r="I353">
        <v>23.63</v>
      </c>
      <c r="J353">
        <f t="shared" si="85"/>
        <v>58.7453</v>
      </c>
      <c r="L353">
        <f t="shared" si="86"/>
        <v>0.14961052631578947</v>
      </c>
      <c r="M353" s="14">
        <f t="shared" ca="1" si="87"/>
        <v>6.7772931988369324E-3</v>
      </c>
      <c r="N353" s="14">
        <f t="shared" si="88"/>
        <v>1.0139544024744139E-3</v>
      </c>
      <c r="O353" s="14">
        <f t="shared" si="89"/>
        <v>58.7453</v>
      </c>
      <c r="P353">
        <f t="shared" si="90"/>
        <v>0.1666666666666714</v>
      </c>
      <c r="Q353">
        <f t="shared" ca="1" si="91"/>
        <v>3.8956238006556732E-3</v>
      </c>
      <c r="R353" s="14">
        <f t="shared" si="92"/>
        <v>367.71499999999997</v>
      </c>
      <c r="S353">
        <f t="shared" ca="1" si="93"/>
        <v>630.97982482608802</v>
      </c>
      <c r="T353">
        <f t="shared" ca="1" si="94"/>
        <v>0.95752159331609232</v>
      </c>
      <c r="U353">
        <f t="shared" si="95"/>
        <v>1.0135908469215058</v>
      </c>
      <c r="V353">
        <f t="shared" si="96"/>
        <v>1.8973836051303363</v>
      </c>
      <c r="W353">
        <f t="shared" ca="1" si="97"/>
        <v>1.0209823396526254</v>
      </c>
      <c r="X353" s="14">
        <f t="shared" ca="1" si="98"/>
        <v>3.8460450664864138E-3</v>
      </c>
      <c r="Y353" s="14">
        <f t="shared" ca="1" si="99"/>
        <v>0.26317038893798711</v>
      </c>
      <c r="Z353">
        <f t="shared" ca="1" si="100"/>
        <v>3.8421493022863969E-3</v>
      </c>
      <c r="AA353">
        <f t="shared" ca="1" si="101"/>
        <v>2.2143608135284373E-5</v>
      </c>
    </row>
    <row r="354" spans="1:27" x14ac:dyDescent="0.2">
      <c r="A354" t="s">
        <v>361</v>
      </c>
      <c r="B354">
        <v>3534.7339999999999</v>
      </c>
      <c r="C354">
        <v>98.57</v>
      </c>
      <c r="D354">
        <v>23.61</v>
      </c>
      <c r="E354">
        <v>90.62</v>
      </c>
      <c r="F354">
        <v>22.999500000000001</v>
      </c>
      <c r="G354">
        <v>5.6905000000000001</v>
      </c>
      <c r="H354">
        <v>23.76</v>
      </c>
      <c r="I354">
        <v>23.68</v>
      </c>
      <c r="J354">
        <f t="shared" si="85"/>
        <v>58.912233333333333</v>
      </c>
      <c r="L354">
        <f t="shared" si="86"/>
        <v>0.14974999999999999</v>
      </c>
      <c r="M354" s="14">
        <f t="shared" ca="1" si="87"/>
        <v>6.7813015260786876E-3</v>
      </c>
      <c r="N354" s="14">
        <f t="shared" si="88"/>
        <v>1.0154999035302836E-3</v>
      </c>
      <c r="O354" s="14">
        <f t="shared" si="89"/>
        <v>58.912233333333333</v>
      </c>
      <c r="P354">
        <f t="shared" si="90"/>
        <v>0.16693333333333271</v>
      </c>
      <c r="Q354">
        <f t="shared" ca="1" si="91"/>
        <v>3.8984007148044853E-3</v>
      </c>
      <c r="R354" s="14">
        <f t="shared" si="92"/>
        <v>367.745</v>
      </c>
      <c r="S354">
        <f t="shared" ca="1" si="93"/>
        <v>631.42680273143696</v>
      </c>
      <c r="T354">
        <f t="shared" ca="1" si="94"/>
        <v>0.95744188007633324</v>
      </c>
      <c r="U354">
        <f t="shared" si="95"/>
        <v>1.0135957171885521</v>
      </c>
      <c r="V354">
        <f t="shared" si="96"/>
        <v>1.897397300036922</v>
      </c>
      <c r="W354">
        <f t="shared" ca="1" si="97"/>
        <v>1.0209925321792841</v>
      </c>
      <c r="X354" s="14">
        <f t="shared" ca="1" si="98"/>
        <v>3.8518780447892149E-3</v>
      </c>
      <c r="Y354" s="14">
        <f t="shared" ca="1" si="99"/>
        <v>0.26353282153305968</v>
      </c>
      <c r="Z354">
        <f t="shared" ca="1" si="100"/>
        <v>3.8479704311875562E-3</v>
      </c>
      <c r="AA354">
        <f t="shared" ca="1" si="101"/>
        <v>2.2186634155659494E-5</v>
      </c>
    </row>
    <row r="355" spans="1:27" x14ac:dyDescent="0.2">
      <c r="A355" t="s">
        <v>362</v>
      </c>
      <c r="B355">
        <v>3544.75</v>
      </c>
      <c r="C355">
        <v>98.55</v>
      </c>
      <c r="D355">
        <v>23.66</v>
      </c>
      <c r="E355">
        <v>90.64</v>
      </c>
      <c r="F355">
        <v>22.979600000000001</v>
      </c>
      <c r="G355">
        <v>5.6859000000000002</v>
      </c>
      <c r="H355">
        <v>23.81</v>
      </c>
      <c r="I355">
        <v>23.68</v>
      </c>
      <c r="J355">
        <f t="shared" si="85"/>
        <v>59.079166666666666</v>
      </c>
      <c r="L355">
        <f t="shared" si="86"/>
        <v>0.14962894736842106</v>
      </c>
      <c r="M355" s="14">
        <f t="shared" ca="1" si="87"/>
        <v>6.7728186133264095E-3</v>
      </c>
      <c r="N355" s="14">
        <f t="shared" si="88"/>
        <v>1.0134097198292798E-3</v>
      </c>
      <c r="O355" s="14">
        <f t="shared" si="89"/>
        <v>59.079166666666666</v>
      </c>
      <c r="P355">
        <f t="shared" si="90"/>
        <v>0.16693333333333271</v>
      </c>
      <c r="Q355">
        <f t="shared" ca="1" si="91"/>
        <v>3.8931141665778449E-3</v>
      </c>
      <c r="R355" s="14">
        <f t="shared" si="92"/>
        <v>367.745</v>
      </c>
      <c r="S355">
        <f t="shared" ca="1" si="93"/>
        <v>630.57586546586469</v>
      </c>
      <c r="T355">
        <f t="shared" ca="1" si="94"/>
        <v>0.95744492663379688</v>
      </c>
      <c r="U355">
        <f t="shared" si="95"/>
        <v>1.0135957171885521</v>
      </c>
      <c r="V355">
        <f t="shared" si="96"/>
        <v>1.897397300036922</v>
      </c>
      <c r="W355">
        <f t="shared" ca="1" si="97"/>
        <v>1.0209825014969525</v>
      </c>
      <c r="X355" s="14">
        <f t="shared" ca="1" si="98"/>
        <v>3.8518903013742361E-3</v>
      </c>
      <c r="Y355" s="14">
        <f t="shared" ca="1" si="99"/>
        <v>0.26341308963914972</v>
      </c>
      <c r="Z355">
        <f t="shared" ca="1" si="100"/>
        <v>3.8479907101867197E-3</v>
      </c>
      <c r="AA355">
        <f t="shared" ca="1" si="101"/>
        <v>2.2162151918343728E-5</v>
      </c>
    </row>
    <row r="356" spans="1:27" x14ac:dyDescent="0.2">
      <c r="A356" t="s">
        <v>363</v>
      </c>
      <c r="B356">
        <v>3554.7649999999999</v>
      </c>
      <c r="C356">
        <v>98.59</v>
      </c>
      <c r="D356">
        <v>23.59</v>
      </c>
      <c r="E356">
        <v>90.64</v>
      </c>
      <c r="F356">
        <v>22.991099999999999</v>
      </c>
      <c r="G356">
        <v>5.6772</v>
      </c>
      <c r="H356">
        <v>23.81</v>
      </c>
      <c r="I356">
        <v>23.63</v>
      </c>
      <c r="J356">
        <f t="shared" si="85"/>
        <v>59.246083333333331</v>
      </c>
      <c r="L356">
        <f t="shared" si="86"/>
        <v>0.14940000000000001</v>
      </c>
      <c r="M356" s="14">
        <f t="shared" ca="1" si="87"/>
        <v>6.7777195039862952E-3</v>
      </c>
      <c r="N356" s="14">
        <f t="shared" si="88"/>
        <v>1.0125912938955526E-3</v>
      </c>
      <c r="O356" s="14">
        <f t="shared" si="89"/>
        <v>59.246083333333331</v>
      </c>
      <c r="P356">
        <f t="shared" si="90"/>
        <v>0.16691666666666549</v>
      </c>
      <c r="Q356">
        <f t="shared" ca="1" si="91"/>
        <v>3.8951553989409237E-3</v>
      </c>
      <c r="R356" s="14">
        <f t="shared" si="92"/>
        <v>367.76499999999999</v>
      </c>
      <c r="S356">
        <f t="shared" ca="1" si="93"/>
        <v>630.90442951595764</v>
      </c>
      <c r="T356">
        <f t="shared" ca="1" si="94"/>
        <v>0.95739168205995506</v>
      </c>
      <c r="U356">
        <f t="shared" si="95"/>
        <v>1.0135989641241077</v>
      </c>
      <c r="V356">
        <f t="shared" si="96"/>
        <v>1.897406430340338</v>
      </c>
      <c r="W356">
        <f t="shared" ca="1" si="97"/>
        <v>1.020989657025233</v>
      </c>
      <c r="X356" s="14">
        <f t="shared" ca="1" si="98"/>
        <v>3.851291541158537E-3</v>
      </c>
      <c r="Y356" s="14">
        <f t="shared" ca="1" si="99"/>
        <v>0.26364923803216522</v>
      </c>
      <c r="Z356">
        <f t="shared" ca="1" si="100"/>
        <v>3.8473957017667567E-3</v>
      </c>
      <c r="AA356">
        <f t="shared" ca="1" si="101"/>
        <v>2.2180729495637401E-5</v>
      </c>
    </row>
    <row r="357" spans="1:27" x14ac:dyDescent="0.2">
      <c r="A357" t="s">
        <v>364</v>
      </c>
      <c r="B357">
        <v>3564.7809999999999</v>
      </c>
      <c r="C357">
        <v>98.57</v>
      </c>
      <c r="D357">
        <v>23.56</v>
      </c>
      <c r="E357">
        <v>90.6</v>
      </c>
      <c r="F357">
        <v>23.004100000000001</v>
      </c>
      <c r="G357">
        <v>5.6698000000000004</v>
      </c>
      <c r="H357">
        <v>23.76</v>
      </c>
      <c r="I357">
        <v>23.61</v>
      </c>
      <c r="J357">
        <f t="shared" si="85"/>
        <v>59.413016666666664</v>
      </c>
      <c r="L357">
        <f t="shared" si="86"/>
        <v>0.14920526315789476</v>
      </c>
      <c r="M357" s="14">
        <f t="shared" ca="1" si="87"/>
        <v>6.7832639117468866E-3</v>
      </c>
      <c r="N357" s="14">
        <f t="shared" si="88"/>
        <v>1.0120986770216448E-3</v>
      </c>
      <c r="O357" s="14">
        <f t="shared" si="89"/>
        <v>59.413016666666664</v>
      </c>
      <c r="P357">
        <f t="shared" si="90"/>
        <v>0.16693333333333271</v>
      </c>
      <c r="Q357">
        <f t="shared" ca="1" si="91"/>
        <v>3.8976812943842657E-3</v>
      </c>
      <c r="R357" s="14">
        <f t="shared" si="92"/>
        <v>367.73499999999996</v>
      </c>
      <c r="S357">
        <f t="shared" ca="1" si="93"/>
        <v>631.31100369781655</v>
      </c>
      <c r="T357">
        <f t="shared" ca="1" si="94"/>
        <v>0.95746833086692518</v>
      </c>
      <c r="U357">
        <f t="shared" si="95"/>
        <v>1.0135940937480312</v>
      </c>
      <c r="V357">
        <f t="shared" si="96"/>
        <v>1.89739273499492</v>
      </c>
      <c r="W357">
        <f t="shared" ca="1" si="97"/>
        <v>1.0209895259193216</v>
      </c>
      <c r="X357" s="14">
        <f t="shared" ca="1" si="98"/>
        <v>3.8519844587885065E-3</v>
      </c>
      <c r="Y357" s="14">
        <f t="shared" ca="1" si="99"/>
        <v>0.26365731112207086</v>
      </c>
      <c r="Z357">
        <f t="shared" ca="1" si="100"/>
        <v>3.848089812180538E-3</v>
      </c>
      <c r="AA357">
        <f t="shared" ca="1" si="101"/>
        <v>2.2207962144156708E-5</v>
      </c>
    </row>
    <row r="358" spans="1:27" x14ac:dyDescent="0.2">
      <c r="A358" t="s">
        <v>365</v>
      </c>
      <c r="B358">
        <v>3574.7959999999998</v>
      </c>
      <c r="C358">
        <v>98.51</v>
      </c>
      <c r="D358">
        <v>23.51</v>
      </c>
      <c r="E358">
        <v>90.58</v>
      </c>
      <c r="F358">
        <v>23.017800000000001</v>
      </c>
      <c r="G358">
        <v>5.6577000000000002</v>
      </c>
      <c r="H358">
        <v>23.76</v>
      </c>
      <c r="I358">
        <v>23.58</v>
      </c>
      <c r="J358">
        <f t="shared" si="85"/>
        <v>59.579933333333329</v>
      </c>
      <c r="L358">
        <f t="shared" si="86"/>
        <v>0.14888684210526315</v>
      </c>
      <c r="M358" s="14">
        <f t="shared" ca="1" si="87"/>
        <v>6.7891117730344355E-3</v>
      </c>
      <c r="N358" s="14">
        <f t="shared" si="88"/>
        <v>1.0108094125867611E-3</v>
      </c>
      <c r="O358" s="14">
        <f t="shared" si="89"/>
        <v>59.579933333333329</v>
      </c>
      <c r="P358">
        <f t="shared" si="90"/>
        <v>0.16691666666666549</v>
      </c>
      <c r="Q358">
        <f t="shared" ca="1" si="91"/>
        <v>3.8999605928105984E-3</v>
      </c>
      <c r="R358" s="14">
        <f t="shared" si="92"/>
        <v>367.69499999999999</v>
      </c>
      <c r="S358">
        <f t="shared" ca="1" si="93"/>
        <v>631.67788221495073</v>
      </c>
      <c r="T358">
        <f t="shared" ca="1" si="94"/>
        <v>0.95757117614817355</v>
      </c>
      <c r="U358">
        <f t="shared" si="95"/>
        <v>1.0135876001676716</v>
      </c>
      <c r="V358">
        <f t="shared" si="96"/>
        <v>1.8973744755583186</v>
      </c>
      <c r="W358">
        <f t="shared" ca="1" si="97"/>
        <v>1.0209872858521536</v>
      </c>
      <c r="X358" s="14">
        <f t="shared" ca="1" si="98"/>
        <v>3.8520135905314294E-3</v>
      </c>
      <c r="Y358" s="14">
        <f t="shared" ca="1" si="99"/>
        <v>0.26377671234083394</v>
      </c>
      <c r="Z358">
        <f t="shared" ca="1" si="100"/>
        <v>3.8481238707021243E-3</v>
      </c>
      <c r="AA358">
        <f t="shared" ca="1" si="101"/>
        <v>2.2235623245373126E-5</v>
      </c>
    </row>
    <row r="359" spans="1:27" x14ac:dyDescent="0.2">
      <c r="A359" t="s">
        <v>366</v>
      </c>
      <c r="B359">
        <v>3584.7959999999998</v>
      </c>
      <c r="C359">
        <v>98.53</v>
      </c>
      <c r="D359">
        <v>23.61</v>
      </c>
      <c r="E359">
        <v>90.58</v>
      </c>
      <c r="F359">
        <v>22.994199999999999</v>
      </c>
      <c r="G359">
        <v>5.6519000000000004</v>
      </c>
      <c r="H359">
        <v>23.76</v>
      </c>
      <c r="I359">
        <v>23.61</v>
      </c>
      <c r="J359">
        <f t="shared" si="85"/>
        <v>59.746599999999994</v>
      </c>
      <c r="L359">
        <f t="shared" si="86"/>
        <v>0.1487342105263158</v>
      </c>
      <c r="M359" s="14">
        <f t="shared" ca="1" si="87"/>
        <v>6.7790412203689292E-3</v>
      </c>
      <c r="N359" s="14">
        <f t="shared" si="88"/>
        <v>1.0082753440369251E-3</v>
      </c>
      <c r="O359" s="14">
        <f t="shared" si="89"/>
        <v>59.746599999999994</v>
      </c>
      <c r="P359">
        <f t="shared" si="90"/>
        <v>0.1666666666666643</v>
      </c>
      <c r="Q359">
        <f t="shared" ca="1" si="91"/>
        <v>3.8936582822029272E-3</v>
      </c>
      <c r="R359" s="14">
        <f t="shared" si="92"/>
        <v>367.70499999999998</v>
      </c>
      <c r="S359">
        <f t="shared" ca="1" si="93"/>
        <v>630.66344846943571</v>
      </c>
      <c r="T359">
        <f t="shared" ca="1" si="94"/>
        <v>0.95754876662514843</v>
      </c>
      <c r="U359">
        <f t="shared" si="95"/>
        <v>1.0135892235355022</v>
      </c>
      <c r="V359">
        <f t="shared" si="96"/>
        <v>1.8973790403077559</v>
      </c>
      <c r="W359">
        <f t="shared" ca="1" si="97"/>
        <v>1.0209769691502748</v>
      </c>
      <c r="X359" s="14">
        <f t="shared" ca="1" si="98"/>
        <v>3.8461542126109584E-3</v>
      </c>
      <c r="Y359" s="14">
        <f t="shared" ca="1" si="99"/>
        <v>0.26298013130257231</v>
      </c>
      <c r="Z359">
        <f t="shared" ca="1" si="100"/>
        <v>3.8422801362846593E-3</v>
      </c>
      <c r="AA359">
        <f t="shared" ca="1" si="101"/>
        <v>2.2172899097779796E-5</v>
      </c>
    </row>
    <row r="360" spans="1:27" x14ac:dyDescent="0.2">
      <c r="A360" t="s">
        <v>367</v>
      </c>
      <c r="B360">
        <v>3594.8119999999999</v>
      </c>
      <c r="C360">
        <v>98.42</v>
      </c>
      <c r="D360">
        <v>23.56</v>
      </c>
      <c r="E360">
        <v>90.56</v>
      </c>
      <c r="F360">
        <v>23.001799999999999</v>
      </c>
      <c r="G360">
        <v>5.6304999999999996</v>
      </c>
      <c r="H360">
        <v>23.73</v>
      </c>
      <c r="I360">
        <v>23.65</v>
      </c>
      <c r="J360">
        <f t="shared" si="85"/>
        <v>59.913533333333334</v>
      </c>
      <c r="L360">
        <f t="shared" si="86"/>
        <v>0.14817105263157893</v>
      </c>
      <c r="M360" s="14">
        <f t="shared" ca="1" si="87"/>
        <v>6.7822826479382028E-3</v>
      </c>
      <c r="N360" s="14">
        <f t="shared" si="88"/>
        <v>1.0049379591898959E-3</v>
      </c>
      <c r="O360" s="14">
        <f t="shared" si="89"/>
        <v>59.913533333333334</v>
      </c>
      <c r="P360">
        <f t="shared" si="90"/>
        <v>0.16693333333333982</v>
      </c>
      <c r="Q360">
        <f t="shared" ca="1" si="91"/>
        <v>3.8936103035640494E-3</v>
      </c>
      <c r="R360" s="14">
        <f t="shared" si="92"/>
        <v>367.64</v>
      </c>
      <c r="S360">
        <f t="shared" ca="1" si="93"/>
        <v>630.6557256440401</v>
      </c>
      <c r="T360">
        <f t="shared" ca="1" si="94"/>
        <v>0.95771809215505255</v>
      </c>
      <c r="U360">
        <f t="shared" si="95"/>
        <v>1.0135786719694659</v>
      </c>
      <c r="V360">
        <f t="shared" si="96"/>
        <v>1.8973493707438926</v>
      </c>
      <c r="W360">
        <f t="shared" ca="1" si="97"/>
        <v>1.0209662110288551</v>
      </c>
      <c r="X360" s="14">
        <f t="shared" ca="1" si="98"/>
        <v>3.8529892717618611E-3</v>
      </c>
      <c r="Y360" s="14">
        <f t="shared" ca="1" si="99"/>
        <v>0.26356271448101087</v>
      </c>
      <c r="Z360">
        <f t="shared" ca="1" si="100"/>
        <v>3.849121143814921E-3</v>
      </c>
      <c r="AA360">
        <f t="shared" ca="1" si="101"/>
        <v>2.223769959656794E-5</v>
      </c>
    </row>
    <row r="361" spans="1:27" x14ac:dyDescent="0.2">
      <c r="A361" t="s">
        <v>368</v>
      </c>
      <c r="B361">
        <v>3604.828</v>
      </c>
      <c r="C361">
        <v>98.4</v>
      </c>
      <c r="D361">
        <v>23.61</v>
      </c>
      <c r="E361">
        <v>90.6</v>
      </c>
      <c r="F361">
        <v>23.0002</v>
      </c>
      <c r="G361">
        <v>5.6318000000000001</v>
      </c>
      <c r="H361">
        <v>23.76</v>
      </c>
      <c r="I361">
        <v>23.63</v>
      </c>
      <c r="J361">
        <f t="shared" si="85"/>
        <v>60.080466666666666</v>
      </c>
      <c r="L361">
        <f t="shared" si="86"/>
        <v>0.14820526315789473</v>
      </c>
      <c r="M361" s="14">
        <f t="shared" ca="1" si="87"/>
        <v>6.7816001133582313E-3</v>
      </c>
      <c r="N361" s="14">
        <f t="shared" si="88"/>
        <v>1.0050688294318652E-3</v>
      </c>
      <c r="O361" s="14">
        <f t="shared" si="89"/>
        <v>60.080466666666666</v>
      </c>
      <c r="P361">
        <f t="shared" si="90"/>
        <v>0.16693333333333271</v>
      </c>
      <c r="Q361">
        <f t="shared" ca="1" si="91"/>
        <v>3.893334471395048E-3</v>
      </c>
      <c r="R361" s="14">
        <f t="shared" si="92"/>
        <v>367.65</v>
      </c>
      <c r="S361">
        <f t="shared" ca="1" si="93"/>
        <v>630.6113266191378</v>
      </c>
      <c r="T361">
        <f t="shared" ca="1" si="94"/>
        <v>0.95769220143146994</v>
      </c>
      <c r="U361">
        <f t="shared" si="95"/>
        <v>1.0135802952373369</v>
      </c>
      <c r="V361">
        <f t="shared" si="96"/>
        <v>1.8973539350910236</v>
      </c>
      <c r="W361">
        <f t="shared" ca="1" si="97"/>
        <v>1.0209673287172638</v>
      </c>
      <c r="X361" s="14">
        <f t="shared" ca="1" si="98"/>
        <v>3.8528851109642559E-3</v>
      </c>
      <c r="Y361" s="14">
        <f t="shared" ca="1" si="99"/>
        <v>0.26351654121471557</v>
      </c>
      <c r="Z361">
        <f t="shared" ca="1" si="100"/>
        <v>3.849016584371338E-3</v>
      </c>
      <c r="AA361">
        <f t="shared" ca="1" si="101"/>
        <v>2.2233964711972442E-5</v>
      </c>
    </row>
    <row r="362" spans="1:27" x14ac:dyDescent="0.2">
      <c r="A362" t="s">
        <v>369</v>
      </c>
      <c r="B362">
        <v>3614.8429999999998</v>
      </c>
      <c r="C362">
        <v>98.36</v>
      </c>
      <c r="D362">
        <v>23.59</v>
      </c>
      <c r="E362">
        <v>90.56</v>
      </c>
      <c r="F362">
        <v>23.021799999999999</v>
      </c>
      <c r="G362">
        <v>5.6131000000000002</v>
      </c>
      <c r="H362">
        <v>23.78</v>
      </c>
      <c r="I362">
        <v>23.65</v>
      </c>
      <c r="J362">
        <f t="shared" si="85"/>
        <v>60.247383333333332</v>
      </c>
      <c r="L362">
        <f t="shared" si="86"/>
        <v>0.14771315789473685</v>
      </c>
      <c r="M362" s="14">
        <f t="shared" ca="1" si="87"/>
        <v>6.7908201284586295E-3</v>
      </c>
      <c r="N362" s="14">
        <f t="shared" si="88"/>
        <v>1.0030934858697668E-3</v>
      </c>
      <c r="O362" s="14">
        <f t="shared" si="89"/>
        <v>60.247383333333332</v>
      </c>
      <c r="P362">
        <f t="shared" si="90"/>
        <v>0.16691666666666549</v>
      </c>
      <c r="Q362">
        <f t="shared" ca="1" si="91"/>
        <v>3.8969568071641984E-3</v>
      </c>
      <c r="R362" s="14">
        <f t="shared" si="92"/>
        <v>367.61</v>
      </c>
      <c r="S362">
        <f t="shared" ca="1" si="93"/>
        <v>631.19438883502312</v>
      </c>
      <c r="T362">
        <f t="shared" ca="1" si="94"/>
        <v>0.95779432057930602</v>
      </c>
      <c r="U362">
        <f t="shared" si="95"/>
        <v>1.0135738022749088</v>
      </c>
      <c r="V362">
        <f t="shared" si="96"/>
        <v>1.8973356781414084</v>
      </c>
      <c r="W362">
        <f t="shared" ca="1" si="97"/>
        <v>1.0209676374613175</v>
      </c>
      <c r="X362" s="14">
        <f t="shared" ca="1" si="98"/>
        <v>3.852911231775009E-3</v>
      </c>
      <c r="Y362" s="14">
        <f t="shared" ca="1" si="99"/>
        <v>0.26343973347245525</v>
      </c>
      <c r="Z362">
        <f t="shared" ca="1" si="100"/>
        <v>3.8490502745178548E-3</v>
      </c>
      <c r="AA362">
        <f t="shared" ca="1" si="101"/>
        <v>2.2277250822490961E-5</v>
      </c>
    </row>
    <row r="363" spans="1:27" x14ac:dyDescent="0.2">
      <c r="A363" t="s">
        <v>370</v>
      </c>
      <c r="B363">
        <v>3624.8589999999999</v>
      </c>
      <c r="C363">
        <v>98.38</v>
      </c>
      <c r="D363">
        <v>23.59</v>
      </c>
      <c r="E363">
        <v>90.49</v>
      </c>
      <c r="F363">
        <v>23.020099999999999</v>
      </c>
      <c r="G363">
        <v>5.6124000000000001</v>
      </c>
      <c r="H363">
        <v>23.76</v>
      </c>
      <c r="I363">
        <v>23.63</v>
      </c>
      <c r="J363">
        <f t="shared" si="85"/>
        <v>60.414316666666664</v>
      </c>
      <c r="L363">
        <f t="shared" si="86"/>
        <v>0.14769473684210527</v>
      </c>
      <c r="M363" s="14">
        <f t="shared" ca="1" si="87"/>
        <v>6.7900940248841139E-3</v>
      </c>
      <c r="N363" s="14">
        <f t="shared" si="88"/>
        <v>1.0028611501384105E-3</v>
      </c>
      <c r="O363" s="14">
        <f t="shared" si="89"/>
        <v>60.414316666666664</v>
      </c>
      <c r="P363">
        <f t="shared" si="90"/>
        <v>0.16693333333333271</v>
      </c>
      <c r="Q363">
        <f t="shared" ca="1" si="91"/>
        <v>3.896477587511262E-3</v>
      </c>
      <c r="R363" s="14">
        <f t="shared" si="92"/>
        <v>367.58499999999998</v>
      </c>
      <c r="S363">
        <f t="shared" ca="1" si="93"/>
        <v>631.11725256531781</v>
      </c>
      <c r="T363">
        <f t="shared" ca="1" si="94"/>
        <v>0.9578597378752769</v>
      </c>
      <c r="U363">
        <f t="shared" si="95"/>
        <v>1.0135697443210776</v>
      </c>
      <c r="V363">
        <f t="shared" si="96"/>
        <v>1.8973242681422715</v>
      </c>
      <c r="W363">
        <f t="shared" ca="1" si="97"/>
        <v>1.0209626258081352</v>
      </c>
      <c r="X363" s="14">
        <f t="shared" ca="1" si="98"/>
        <v>3.8535591257144266E-3</v>
      </c>
      <c r="Y363" s="14">
        <f t="shared" ca="1" si="99"/>
        <v>0.26320733554328263</v>
      </c>
      <c r="Z363">
        <f t="shared" ca="1" si="100"/>
        <v>3.8496984127365432E-3</v>
      </c>
      <c r="AA363">
        <f t="shared" ca="1" si="101"/>
        <v>2.2279101212045277E-5</v>
      </c>
    </row>
    <row r="364" spans="1:27" x14ac:dyDescent="0.2">
      <c r="A364" t="s">
        <v>371</v>
      </c>
      <c r="B364">
        <v>3634.875</v>
      </c>
      <c r="C364">
        <v>98.32</v>
      </c>
      <c r="D364">
        <v>23.64</v>
      </c>
      <c r="E364">
        <v>90.47</v>
      </c>
      <c r="F364">
        <v>23.029</v>
      </c>
      <c r="G364">
        <v>5.6055000000000001</v>
      </c>
      <c r="H364">
        <v>23.73</v>
      </c>
      <c r="I364">
        <v>23.63</v>
      </c>
      <c r="J364">
        <f t="shared" si="85"/>
        <v>60.581249999999997</v>
      </c>
      <c r="L364">
        <f t="shared" si="86"/>
        <v>0.14751315789473685</v>
      </c>
      <c r="M364" s="14">
        <f t="shared" ca="1" si="87"/>
        <v>6.7938962515831508E-3</v>
      </c>
      <c r="N364" s="14">
        <f t="shared" si="88"/>
        <v>1.002189090480246E-3</v>
      </c>
      <c r="O364" s="14">
        <f t="shared" si="89"/>
        <v>60.581249999999997</v>
      </c>
      <c r="P364">
        <f t="shared" si="90"/>
        <v>0.16693333333333271</v>
      </c>
      <c r="Q364">
        <f t="shared" ca="1" si="91"/>
        <v>3.8980426710316985E-3</v>
      </c>
      <c r="R364" s="14">
        <f t="shared" si="92"/>
        <v>367.54499999999996</v>
      </c>
      <c r="S364">
        <f t="shared" ca="1" si="93"/>
        <v>631.36917148027101</v>
      </c>
      <c r="T364">
        <f t="shared" ca="1" si="94"/>
        <v>0.95796307953259485</v>
      </c>
      <c r="U364">
        <f t="shared" si="95"/>
        <v>1.0135632518312649</v>
      </c>
      <c r="V364">
        <f t="shared" si="96"/>
        <v>1.8973060130947033</v>
      </c>
      <c r="W364">
        <f t="shared" ca="1" si="97"/>
        <v>1.0209590316303132</v>
      </c>
      <c r="X364" s="14">
        <f t="shared" ca="1" si="98"/>
        <v>3.8539748788470377E-3</v>
      </c>
      <c r="Y364" s="14">
        <f t="shared" ca="1" si="99"/>
        <v>0.26295937325752011</v>
      </c>
      <c r="Z364">
        <f t="shared" ca="1" si="100"/>
        <v>3.8501163342597624E-3</v>
      </c>
      <c r="AA364">
        <f t="shared" ca="1" si="101"/>
        <v>2.229874634421153E-5</v>
      </c>
    </row>
    <row r="365" spans="1:27" x14ac:dyDescent="0.2">
      <c r="A365" t="s">
        <v>372</v>
      </c>
      <c r="B365">
        <v>3644.89</v>
      </c>
      <c r="C365">
        <v>98.36</v>
      </c>
      <c r="D365">
        <v>23.59</v>
      </c>
      <c r="E365">
        <v>90.54</v>
      </c>
      <c r="F365">
        <v>23.017800000000001</v>
      </c>
      <c r="G365">
        <v>5.5899000000000001</v>
      </c>
      <c r="H365">
        <v>23.78</v>
      </c>
      <c r="I365">
        <v>23.63</v>
      </c>
      <c r="J365">
        <f t="shared" si="85"/>
        <v>60.748166666666663</v>
      </c>
      <c r="L365">
        <f t="shared" si="86"/>
        <v>0.14710263157894737</v>
      </c>
      <c r="M365" s="14">
        <f t="shared" ca="1" si="87"/>
        <v>6.7891117730344355E-3</v>
      </c>
      <c r="N365" s="14">
        <f t="shared" si="88"/>
        <v>9.986962078969788E-4</v>
      </c>
      <c r="O365" s="14">
        <f t="shared" si="89"/>
        <v>60.748166666666663</v>
      </c>
      <c r="P365">
        <f t="shared" si="90"/>
        <v>0.16691666666666549</v>
      </c>
      <c r="Q365">
        <f t="shared" ca="1" si="91"/>
        <v>3.8939039904657071E-3</v>
      </c>
      <c r="R365" s="14">
        <f t="shared" si="92"/>
        <v>367.59999999999997</v>
      </c>
      <c r="S365">
        <f t="shared" ca="1" si="93"/>
        <v>630.70299859351621</v>
      </c>
      <c r="T365">
        <f t="shared" ca="1" si="94"/>
        <v>0.95782213590760767</v>
      </c>
      <c r="U365">
        <f t="shared" si="95"/>
        <v>1.0135721790797432</v>
      </c>
      <c r="V365">
        <f t="shared" si="96"/>
        <v>1.8973311140868869</v>
      </c>
      <c r="W365">
        <f t="shared" ca="1" si="97"/>
        <v>1.0209602042761208</v>
      </c>
      <c r="X365" s="14">
        <f t="shared" ca="1" si="98"/>
        <v>3.8530231242643737E-3</v>
      </c>
      <c r="Y365" s="14">
        <f t="shared" ca="1" si="99"/>
        <v>0.26336679033017985</v>
      </c>
      <c r="Z365">
        <f t="shared" ca="1" si="100"/>
        <v>3.8491789638296801E-3</v>
      </c>
      <c r="AA365">
        <f t="shared" ca="1" si="101"/>
        <v>2.2288345785159048E-5</v>
      </c>
    </row>
    <row r="366" spans="1:27" x14ac:dyDescent="0.2">
      <c r="A366" t="s">
        <v>373</v>
      </c>
      <c r="B366">
        <v>3654.89</v>
      </c>
      <c r="C366">
        <v>98.38</v>
      </c>
      <c r="D366">
        <v>23.59</v>
      </c>
      <c r="E366">
        <v>90.51</v>
      </c>
      <c r="F366">
        <v>23.0229</v>
      </c>
      <c r="G366">
        <v>5.5979000000000001</v>
      </c>
      <c r="H366">
        <v>23.78</v>
      </c>
      <c r="I366">
        <v>23.65</v>
      </c>
      <c r="J366">
        <f t="shared" si="85"/>
        <v>60.914833333333334</v>
      </c>
      <c r="L366">
        <f t="shared" si="86"/>
        <v>0.14731315789473684</v>
      </c>
      <c r="M366" s="14">
        <f t="shared" ca="1" si="87"/>
        <v>6.7912900015583907E-3</v>
      </c>
      <c r="N366" s="14">
        <f t="shared" si="88"/>
        <v>1.0004463763085187E-3</v>
      </c>
      <c r="O366" s="14">
        <f t="shared" si="89"/>
        <v>60.914833333333334</v>
      </c>
      <c r="P366">
        <f t="shared" si="90"/>
        <v>0.1666666666666714</v>
      </c>
      <c r="Q366">
        <f t="shared" ca="1" si="91"/>
        <v>3.8958681889334546E-3</v>
      </c>
      <c r="R366" s="14">
        <f t="shared" si="92"/>
        <v>367.59499999999997</v>
      </c>
      <c r="S366">
        <f t="shared" ca="1" si="93"/>
        <v>631.01916223331932</v>
      </c>
      <c r="T366">
        <f t="shared" ca="1" si="94"/>
        <v>0.95783403173065262</v>
      </c>
      <c r="U366">
        <f t="shared" si="95"/>
        <v>1.013571367488977</v>
      </c>
      <c r="V366">
        <f t="shared" si="96"/>
        <v>1.8973288320870589</v>
      </c>
      <c r="W366">
        <f t="shared" ca="1" si="97"/>
        <v>1.0209631105298513</v>
      </c>
      <c r="X366" s="14">
        <f t="shared" ca="1" si="98"/>
        <v>3.8473000274515641E-3</v>
      </c>
      <c r="Y366" s="14">
        <f t="shared" ca="1" si="99"/>
        <v>0.26285850790003812</v>
      </c>
      <c r="Z366">
        <f t="shared" ca="1" si="100"/>
        <v>3.8434548569674059E-3</v>
      </c>
      <c r="AA366">
        <f t="shared" ca="1" si="101"/>
        <v>2.2256846057405363E-5</v>
      </c>
    </row>
    <row r="367" spans="1:27" x14ac:dyDescent="0.2">
      <c r="A367" t="s">
        <v>374</v>
      </c>
      <c r="B367">
        <v>3664.9059999999999</v>
      </c>
      <c r="C367">
        <v>97.97</v>
      </c>
      <c r="D367">
        <v>23.61</v>
      </c>
      <c r="E367">
        <v>90.51</v>
      </c>
      <c r="F367">
        <v>23.034099999999999</v>
      </c>
      <c r="G367">
        <v>5.5713999999999997</v>
      </c>
      <c r="H367">
        <v>23.81</v>
      </c>
      <c r="I367">
        <v>23.61</v>
      </c>
      <c r="J367">
        <f t="shared" si="85"/>
        <v>61.081766666666667</v>
      </c>
      <c r="L367">
        <f t="shared" si="86"/>
        <v>0.1466157894736842</v>
      </c>
      <c r="M367" s="14">
        <f t="shared" ca="1" si="87"/>
        <v>6.7960760151661833E-3</v>
      </c>
      <c r="N367" s="14">
        <f t="shared" si="88"/>
        <v>9.964120502867599E-4</v>
      </c>
      <c r="O367" s="14">
        <f t="shared" si="89"/>
        <v>61.081766666666667</v>
      </c>
      <c r="P367">
        <f t="shared" si="90"/>
        <v>0.16693333333333271</v>
      </c>
      <c r="Q367">
        <f t="shared" ca="1" si="91"/>
        <v>3.8962440327264718E-3</v>
      </c>
      <c r="R367" s="14">
        <f t="shared" si="92"/>
        <v>367.39</v>
      </c>
      <c r="S367">
        <f t="shared" ca="1" si="93"/>
        <v>631.07965902071453</v>
      </c>
      <c r="T367">
        <f t="shared" ca="1" si="94"/>
        <v>0.95836827688039028</v>
      </c>
      <c r="U367">
        <f t="shared" si="95"/>
        <v>1.0135380961808755</v>
      </c>
      <c r="V367">
        <f t="shared" si="96"/>
        <v>1.897235285842668</v>
      </c>
      <c r="W367">
        <f t="shared" ca="1" si="97"/>
        <v>1.0209301878420181</v>
      </c>
      <c r="X367" s="14">
        <f t="shared" ca="1" si="98"/>
        <v>3.8556050255956383E-3</v>
      </c>
      <c r="Y367" s="14">
        <f t="shared" ca="1" si="99"/>
        <v>0.26333870836643836</v>
      </c>
      <c r="Z367">
        <f t="shared" ca="1" si="100"/>
        <v>3.8517670784637592E-3</v>
      </c>
      <c r="AA367">
        <f t="shared" ca="1" si="101"/>
        <v>2.2338954726075157E-5</v>
      </c>
    </row>
    <row r="368" spans="1:27" x14ac:dyDescent="0.2">
      <c r="A368" t="s">
        <v>375</v>
      </c>
      <c r="B368">
        <v>3674.9209999999998</v>
      </c>
      <c r="C368">
        <v>97.71</v>
      </c>
      <c r="D368">
        <v>23.64</v>
      </c>
      <c r="E368">
        <v>90.54</v>
      </c>
      <c r="F368">
        <v>23.041499999999999</v>
      </c>
      <c r="G368">
        <v>5.5632999999999999</v>
      </c>
      <c r="H368">
        <v>23.81</v>
      </c>
      <c r="I368">
        <v>23.63</v>
      </c>
      <c r="J368">
        <f t="shared" si="85"/>
        <v>61.248683333333332</v>
      </c>
      <c r="L368">
        <f t="shared" si="86"/>
        <v>0.14640263157894737</v>
      </c>
      <c r="M368" s="14">
        <f t="shared" ca="1" si="87"/>
        <v>6.7992400530176075E-3</v>
      </c>
      <c r="N368" s="14">
        <f t="shared" si="88"/>
        <v>9.9542663649875929E-4</v>
      </c>
      <c r="O368" s="14">
        <f t="shared" si="89"/>
        <v>61.248683333333332</v>
      </c>
      <c r="P368">
        <f t="shared" si="90"/>
        <v>0.16691666666666549</v>
      </c>
      <c r="Q368">
        <f t="shared" ca="1" si="91"/>
        <v>3.8973333447581832E-3</v>
      </c>
      <c r="R368" s="14">
        <f t="shared" si="92"/>
        <v>367.27499999999998</v>
      </c>
      <c r="S368">
        <f t="shared" ca="1" si="93"/>
        <v>631.25499708740608</v>
      </c>
      <c r="T368">
        <f t="shared" ca="1" si="94"/>
        <v>0.95866772960440994</v>
      </c>
      <c r="U368">
        <f t="shared" si="95"/>
        <v>1.0135194351345174</v>
      </c>
      <c r="V368">
        <f t="shared" si="96"/>
        <v>1.8971828221457301</v>
      </c>
      <c r="W368">
        <f t="shared" ca="1" si="97"/>
        <v>1.0209133890083684</v>
      </c>
      <c r="X368" s="14">
        <f t="shared" ca="1" si="98"/>
        <v>3.8564246869818861E-3</v>
      </c>
      <c r="Y368" s="14">
        <f t="shared" ca="1" si="99"/>
        <v>0.26339035741536415</v>
      </c>
      <c r="Z368">
        <f t="shared" ca="1" si="100"/>
        <v>3.852589716558523E-3</v>
      </c>
      <c r="AA368">
        <f t="shared" ca="1" si="101"/>
        <v>2.2359711885304903E-5</v>
      </c>
    </row>
    <row r="369" spans="1:27" x14ac:dyDescent="0.2">
      <c r="A369" t="s">
        <v>376</v>
      </c>
      <c r="B369">
        <v>3684.9369999999999</v>
      </c>
      <c r="C369">
        <v>97.37</v>
      </c>
      <c r="D369">
        <v>23.56</v>
      </c>
      <c r="E369">
        <v>90.43</v>
      </c>
      <c r="F369">
        <v>23.021899999999999</v>
      </c>
      <c r="G369">
        <v>5.5530999999999997</v>
      </c>
      <c r="H369">
        <v>23.81</v>
      </c>
      <c r="I369">
        <v>23.63</v>
      </c>
      <c r="J369">
        <f t="shared" si="85"/>
        <v>61.415616666666665</v>
      </c>
      <c r="L369">
        <f t="shared" si="86"/>
        <v>0.14613421052631578</v>
      </c>
      <c r="M369" s="14">
        <f t="shared" ca="1" si="87"/>
        <v>6.7908628428515749E-3</v>
      </c>
      <c r="N369" s="14">
        <f t="shared" si="88"/>
        <v>9.9237738033260722E-4</v>
      </c>
      <c r="O369" s="14">
        <f t="shared" si="89"/>
        <v>61.415616666666665</v>
      </c>
      <c r="P369">
        <f t="shared" si="90"/>
        <v>0.16693333333333271</v>
      </c>
      <c r="Q369">
        <f t="shared" ca="1" si="91"/>
        <v>3.8916201115920912E-3</v>
      </c>
      <c r="R369" s="14">
        <f t="shared" si="92"/>
        <v>367.04999999999995</v>
      </c>
      <c r="S369">
        <f t="shared" ca="1" si="93"/>
        <v>630.33537568123859</v>
      </c>
      <c r="T369">
        <f t="shared" ca="1" si="94"/>
        <v>0.95925868731035013</v>
      </c>
      <c r="U369">
        <f t="shared" si="95"/>
        <v>1.0134829313501326</v>
      </c>
      <c r="V369">
        <f t="shared" si="96"/>
        <v>1.8970802037806369</v>
      </c>
      <c r="W369">
        <f t="shared" ca="1" si="97"/>
        <v>1.0208656468244686</v>
      </c>
      <c r="X369" s="14">
        <f t="shared" ca="1" si="98"/>
        <v>3.85918722986034E-3</v>
      </c>
      <c r="Y369" s="14">
        <f t="shared" ca="1" si="99"/>
        <v>0.26344851921429141</v>
      </c>
      <c r="Z369">
        <f t="shared" ca="1" si="100"/>
        <v>3.8553612565563225E-3</v>
      </c>
      <c r="AA369">
        <f t="shared" ca="1" si="101"/>
        <v>2.2355256198900696E-5</v>
      </c>
    </row>
    <row r="370" spans="1:27" x14ac:dyDescent="0.2">
      <c r="A370" t="s">
        <v>377</v>
      </c>
      <c r="B370">
        <v>3694.953</v>
      </c>
      <c r="C370">
        <v>97.19</v>
      </c>
      <c r="D370">
        <v>23.59</v>
      </c>
      <c r="E370">
        <v>90.36</v>
      </c>
      <c r="F370">
        <v>23.0306</v>
      </c>
      <c r="G370">
        <v>5.5724</v>
      </c>
      <c r="H370">
        <v>23.81</v>
      </c>
      <c r="I370">
        <v>23.63</v>
      </c>
      <c r="J370">
        <f t="shared" si="85"/>
        <v>61.582549999999998</v>
      </c>
      <c r="L370">
        <f t="shared" si="86"/>
        <v>0.14664210526315791</v>
      </c>
      <c r="M370" s="14">
        <f t="shared" ca="1" si="87"/>
        <v>6.7945800237087456E-3</v>
      </c>
      <c r="N370" s="14">
        <f t="shared" si="88"/>
        <v>9.9637151905564766E-4</v>
      </c>
      <c r="O370" s="14">
        <f t="shared" si="89"/>
        <v>61.582549999999998</v>
      </c>
      <c r="P370">
        <f t="shared" si="90"/>
        <v>0.16693333333333271</v>
      </c>
      <c r="Q370">
        <f t="shared" ca="1" si="91"/>
        <v>3.8954757713821966E-3</v>
      </c>
      <c r="R370" s="14">
        <f t="shared" si="92"/>
        <v>366.92499999999995</v>
      </c>
      <c r="S370">
        <f t="shared" ca="1" si="93"/>
        <v>630.95599761343067</v>
      </c>
      <c r="T370">
        <f t="shared" ca="1" si="94"/>
        <v>0.95958325013961621</v>
      </c>
      <c r="U370">
        <f t="shared" si="95"/>
        <v>1.0134626554508273</v>
      </c>
      <c r="V370">
        <f t="shared" si="96"/>
        <v>1.8970232095940698</v>
      </c>
      <c r="W370">
        <f t="shared" ca="1" si="97"/>
        <v>1.0208524634015506</v>
      </c>
      <c r="X370" s="14">
        <f t="shared" ca="1" si="98"/>
        <v>3.8604929764150084E-3</v>
      </c>
      <c r="Y370" s="14">
        <f t="shared" ca="1" si="99"/>
        <v>0.26314015368355115</v>
      </c>
      <c r="Z370">
        <f t="shared" ca="1" si="100"/>
        <v>3.8566503198773252E-3</v>
      </c>
      <c r="AA370">
        <f t="shared" ca="1" si="101"/>
        <v>2.2361662684185797E-5</v>
      </c>
    </row>
    <row r="371" spans="1:27" x14ac:dyDescent="0.2">
      <c r="A371" t="s">
        <v>378</v>
      </c>
      <c r="B371">
        <v>3704.9679999999998</v>
      </c>
      <c r="C371">
        <v>97.06</v>
      </c>
      <c r="D371">
        <v>23.56</v>
      </c>
      <c r="E371">
        <v>90.19</v>
      </c>
      <c r="F371">
        <v>23.0457</v>
      </c>
      <c r="G371">
        <v>5.5804999999999998</v>
      </c>
      <c r="H371">
        <v>23.76</v>
      </c>
      <c r="I371">
        <v>23.61</v>
      </c>
      <c r="J371">
        <f t="shared" si="85"/>
        <v>61.749466666666663</v>
      </c>
      <c r="L371">
        <f t="shared" si="86"/>
        <v>0.14685526315789474</v>
      </c>
      <c r="M371" s="14">
        <f t="shared" ca="1" si="87"/>
        <v>6.8010365135388355E-3</v>
      </c>
      <c r="N371" s="14">
        <f t="shared" si="88"/>
        <v>9.9876800694219652E-4</v>
      </c>
      <c r="O371" s="14">
        <f t="shared" si="89"/>
        <v>61.749466666666663</v>
      </c>
      <c r="P371">
        <f t="shared" si="90"/>
        <v>0.16691666666666549</v>
      </c>
      <c r="Q371">
        <f t="shared" ca="1" si="91"/>
        <v>3.899902260240516E-3</v>
      </c>
      <c r="R371" s="14">
        <f t="shared" si="92"/>
        <v>366.77499999999998</v>
      </c>
      <c r="S371">
        <f t="shared" ca="1" si="93"/>
        <v>631.66849297017859</v>
      </c>
      <c r="T371">
        <f t="shared" ca="1" si="94"/>
        <v>0.95997313332647449</v>
      </c>
      <c r="U371">
        <f t="shared" si="95"/>
        <v>1.0134383281264876</v>
      </c>
      <c r="V371">
        <f t="shared" si="96"/>
        <v>1.8969548316753513</v>
      </c>
      <c r="W371">
        <f t="shared" ca="1" si="97"/>
        <v>1.0208362665621125</v>
      </c>
      <c r="X371" s="14">
        <f t="shared" ca="1" si="98"/>
        <v>3.8616759236562706E-3</v>
      </c>
      <c r="Y371" s="14">
        <f t="shared" ca="1" si="99"/>
        <v>0.26266471041467637</v>
      </c>
      <c r="Z371">
        <f t="shared" ca="1" si="100"/>
        <v>3.8578228536136311E-3</v>
      </c>
      <c r="AA371">
        <f t="shared" ca="1" si="101"/>
        <v>2.2384124047551146E-5</v>
      </c>
    </row>
    <row r="372" spans="1:27" x14ac:dyDescent="0.2">
      <c r="A372" t="s">
        <v>379</v>
      </c>
      <c r="B372">
        <v>3714.9679999999998</v>
      </c>
      <c r="C372">
        <v>96.91</v>
      </c>
      <c r="D372">
        <v>23.61</v>
      </c>
      <c r="E372">
        <v>90.14</v>
      </c>
      <c r="F372">
        <v>23.046199999999999</v>
      </c>
      <c r="G372">
        <v>5.5789999999999997</v>
      </c>
      <c r="H372">
        <v>23.76</v>
      </c>
      <c r="I372">
        <v>23.58</v>
      </c>
      <c r="J372">
        <f t="shared" si="85"/>
        <v>61.916133333333327</v>
      </c>
      <c r="L372">
        <f t="shared" si="86"/>
        <v>0.14681578947368421</v>
      </c>
      <c r="M372" s="14">
        <f t="shared" ca="1" si="87"/>
        <v>6.8012504095006825E-3</v>
      </c>
      <c r="N372" s="14">
        <f t="shared" si="88"/>
        <v>9.9853094827906082E-4</v>
      </c>
      <c r="O372" s="14">
        <f t="shared" si="89"/>
        <v>61.916133333333327</v>
      </c>
      <c r="P372">
        <f t="shared" si="90"/>
        <v>0.1666666666666643</v>
      </c>
      <c r="Q372">
        <f t="shared" ca="1" si="91"/>
        <v>3.8998906788898719E-3</v>
      </c>
      <c r="R372" s="14">
        <f t="shared" si="92"/>
        <v>366.67499999999995</v>
      </c>
      <c r="S372">
        <f t="shared" ca="1" si="93"/>
        <v>631.66662882896242</v>
      </c>
      <c r="T372">
        <f t="shared" ca="1" si="94"/>
        <v>0.96023494492445061</v>
      </c>
      <c r="U372">
        <f t="shared" si="95"/>
        <v>1.0134221121865497</v>
      </c>
      <c r="V372">
        <f t="shared" si="96"/>
        <v>1.8969092555527192</v>
      </c>
      <c r="W372">
        <f t="shared" ca="1" si="97"/>
        <v>1.0208198509109796</v>
      </c>
      <c r="X372" s="14">
        <f t="shared" ca="1" si="98"/>
        <v>3.8569436954464884E-3</v>
      </c>
      <c r="Y372" s="14">
        <f t="shared" ca="1" si="99"/>
        <v>0.26194488910313363</v>
      </c>
      <c r="Z372">
        <f t="shared" ca="1" si="100"/>
        <v>3.8530962595845954E-3</v>
      </c>
      <c r="AA372">
        <f t="shared" ca="1" si="101"/>
        <v>2.2358436651451767E-5</v>
      </c>
    </row>
    <row r="373" spans="1:27" x14ac:dyDescent="0.2">
      <c r="A373" t="s">
        <v>380</v>
      </c>
      <c r="B373">
        <v>3724.9839999999999</v>
      </c>
      <c r="C373">
        <v>96.78</v>
      </c>
      <c r="D373">
        <v>23.61</v>
      </c>
      <c r="E373">
        <v>90.08</v>
      </c>
      <c r="F373">
        <v>23.031700000000001</v>
      </c>
      <c r="G373">
        <v>5.5865</v>
      </c>
      <c r="H373">
        <v>23.76</v>
      </c>
      <c r="I373">
        <v>23.58</v>
      </c>
      <c r="J373">
        <f t="shared" si="85"/>
        <v>62.083066666666667</v>
      </c>
      <c r="L373">
        <f t="shared" si="86"/>
        <v>0.14701315789473685</v>
      </c>
      <c r="M373" s="14">
        <f t="shared" ca="1" si="87"/>
        <v>6.7950501569646595E-3</v>
      </c>
      <c r="N373" s="14">
        <f t="shared" si="88"/>
        <v>9.9896178162850197E-4</v>
      </c>
      <c r="O373" s="14">
        <f t="shared" si="89"/>
        <v>62.083066666666667</v>
      </c>
      <c r="P373">
        <f t="shared" si="90"/>
        <v>0.16693333333333982</v>
      </c>
      <c r="Q373">
        <f t="shared" ca="1" si="91"/>
        <v>3.8970059692965808E-3</v>
      </c>
      <c r="R373" s="14">
        <f t="shared" si="92"/>
        <v>366.58</v>
      </c>
      <c r="S373">
        <f t="shared" ca="1" si="93"/>
        <v>631.20230207538486</v>
      </c>
      <c r="T373">
        <f t="shared" ca="1" si="94"/>
        <v>0.96048545957082299</v>
      </c>
      <c r="U373">
        <f t="shared" si="95"/>
        <v>1.0134067087307719</v>
      </c>
      <c r="V373">
        <f t="shared" si="96"/>
        <v>1.8968659650224708</v>
      </c>
      <c r="W373">
        <f t="shared" ca="1" si="97"/>
        <v>1.02079880671942</v>
      </c>
      <c r="X373" s="14">
        <f t="shared" ca="1" si="98"/>
        <v>3.8641226491631315E-3</v>
      </c>
      <c r="Y373" s="14">
        <f t="shared" ca="1" si="99"/>
        <v>0.26219036923365485</v>
      </c>
      <c r="Z373">
        <f t="shared" ca="1" si="100"/>
        <v>3.8602663905720454E-3</v>
      </c>
      <c r="AA373">
        <f t="shared" ca="1" si="101"/>
        <v>2.2374445152095499E-5</v>
      </c>
    </row>
    <row r="374" spans="1:27" x14ac:dyDescent="0.2">
      <c r="A374" t="s">
        <v>381</v>
      </c>
      <c r="B374">
        <v>3735</v>
      </c>
      <c r="C374">
        <v>96.76</v>
      </c>
      <c r="D374">
        <v>23.59</v>
      </c>
      <c r="E374">
        <v>90.08</v>
      </c>
      <c r="F374">
        <v>23.048999999999999</v>
      </c>
      <c r="G374">
        <v>5.5848000000000004</v>
      </c>
      <c r="H374">
        <v>23.83</v>
      </c>
      <c r="I374">
        <v>23.63</v>
      </c>
      <c r="J374">
        <f t="shared" si="85"/>
        <v>62.25</v>
      </c>
      <c r="L374">
        <f t="shared" si="86"/>
        <v>0.14696842105263158</v>
      </c>
      <c r="M374" s="14">
        <f t="shared" ca="1" si="87"/>
        <v>6.8024483512104548E-3</v>
      </c>
      <c r="N374" s="14">
        <f t="shared" si="88"/>
        <v>9.9974509346947762E-4</v>
      </c>
      <c r="O374" s="14">
        <f t="shared" si="89"/>
        <v>62.25</v>
      </c>
      <c r="P374">
        <f t="shared" si="90"/>
        <v>0.16693333333333271</v>
      </c>
      <c r="Q374">
        <f t="shared" ca="1" si="91"/>
        <v>3.9010967223399662E-3</v>
      </c>
      <c r="R374" s="14">
        <f t="shared" si="92"/>
        <v>366.57</v>
      </c>
      <c r="S374">
        <f t="shared" ca="1" si="93"/>
        <v>631.86075394271586</v>
      </c>
      <c r="T374">
        <f t="shared" ca="1" si="94"/>
        <v>0.96050929656613704</v>
      </c>
      <c r="U374">
        <f t="shared" si="95"/>
        <v>1.0134050874100176</v>
      </c>
      <c r="V374">
        <f t="shared" si="96"/>
        <v>1.8968614085092381</v>
      </c>
      <c r="W374">
        <f t="shared" ca="1" si="97"/>
        <v>1.020804927233486</v>
      </c>
      <c r="X374" s="14">
        <f t="shared" ca="1" si="98"/>
        <v>3.8642185476199012E-3</v>
      </c>
      <c r="Y374" s="14">
        <f t="shared" ca="1" si="99"/>
        <v>0.26227734053227525</v>
      </c>
      <c r="Z374">
        <f t="shared" ca="1" si="100"/>
        <v>3.8603591724781861E-3</v>
      </c>
      <c r="AA374">
        <f t="shared" ca="1" si="101"/>
        <v>2.2400518746189432E-5</v>
      </c>
    </row>
    <row r="375" spans="1:27" x14ac:dyDescent="0.2">
      <c r="A375" t="s">
        <v>382</v>
      </c>
      <c r="B375">
        <v>3745.0149999999999</v>
      </c>
      <c r="C375">
        <v>96.65</v>
      </c>
      <c r="D375">
        <v>23.64</v>
      </c>
      <c r="E375">
        <v>90.01</v>
      </c>
      <c r="F375">
        <v>23.049299999999999</v>
      </c>
      <c r="G375">
        <v>5.5804</v>
      </c>
      <c r="H375">
        <v>23.86</v>
      </c>
      <c r="I375">
        <v>23.65</v>
      </c>
      <c r="J375">
        <f t="shared" si="85"/>
        <v>62.416916666666665</v>
      </c>
      <c r="L375">
        <f t="shared" si="86"/>
        <v>0.14685263157894737</v>
      </c>
      <c r="M375" s="14">
        <f t="shared" ca="1" si="87"/>
        <v>6.802576714621947E-3</v>
      </c>
      <c r="N375" s="14">
        <f t="shared" si="88"/>
        <v>9.989762920599029E-4</v>
      </c>
      <c r="O375" s="14">
        <f t="shared" si="89"/>
        <v>62.416916666666665</v>
      </c>
      <c r="P375">
        <f t="shared" si="90"/>
        <v>0.16691666666666549</v>
      </c>
      <c r="Q375">
        <f t="shared" ca="1" si="91"/>
        <v>3.9007765033409248E-3</v>
      </c>
      <c r="R375" s="14">
        <f t="shared" si="92"/>
        <v>366.48</v>
      </c>
      <c r="S375">
        <f t="shared" ca="1" si="93"/>
        <v>631.80921147002346</v>
      </c>
      <c r="T375">
        <f t="shared" ca="1" si="94"/>
        <v>0.9607453631952948</v>
      </c>
      <c r="U375">
        <f t="shared" si="95"/>
        <v>1.0133904963431468</v>
      </c>
      <c r="V375">
        <f t="shared" si="96"/>
        <v>1.8968204031878317</v>
      </c>
      <c r="W375">
        <f t="shared" ca="1" si="97"/>
        <v>1.0207895688029596</v>
      </c>
      <c r="X375" s="14">
        <f t="shared" ca="1" si="98"/>
        <v>3.864782366314325E-3</v>
      </c>
      <c r="Y375" s="14">
        <f t="shared" ca="1" si="99"/>
        <v>0.26183824658933469</v>
      </c>
      <c r="Z375">
        <f t="shared" ca="1" si="100"/>
        <v>3.8609253933809254E-3</v>
      </c>
      <c r="AA375">
        <f t="shared" ca="1" si="101"/>
        <v>2.2407268244506066E-5</v>
      </c>
    </row>
    <row r="376" spans="1:27" x14ac:dyDescent="0.2">
      <c r="A376" t="s">
        <v>383</v>
      </c>
      <c r="B376">
        <v>3755.0309999999999</v>
      </c>
      <c r="C376">
        <v>96.56</v>
      </c>
      <c r="D376">
        <v>23.61</v>
      </c>
      <c r="E376">
        <v>89.93</v>
      </c>
      <c r="F376">
        <v>23.05</v>
      </c>
      <c r="G376">
        <v>5.5955000000000004</v>
      </c>
      <c r="H376">
        <v>23.78</v>
      </c>
      <c r="I376">
        <v>23.68</v>
      </c>
      <c r="J376">
        <f t="shared" si="85"/>
        <v>62.583849999999998</v>
      </c>
      <c r="L376">
        <f t="shared" si="86"/>
        <v>0.14725000000000002</v>
      </c>
      <c r="M376" s="14">
        <f t="shared" ca="1" si="87"/>
        <v>6.8028762386686658E-3</v>
      </c>
      <c r="N376" s="14">
        <f t="shared" si="88"/>
        <v>1.001723526143961E-3</v>
      </c>
      <c r="O376" s="14">
        <f t="shared" si="89"/>
        <v>62.583849999999998</v>
      </c>
      <c r="P376">
        <f t="shared" si="90"/>
        <v>0.16693333333333271</v>
      </c>
      <c r="Q376">
        <f t="shared" ca="1" si="91"/>
        <v>3.9022998824063135E-3</v>
      </c>
      <c r="R376" s="14">
        <f t="shared" si="92"/>
        <v>366.39499999999998</v>
      </c>
      <c r="S376">
        <f t="shared" ca="1" si="93"/>
        <v>632.05441420034242</v>
      </c>
      <c r="T376">
        <f t="shared" ca="1" si="94"/>
        <v>0.96096736545630002</v>
      </c>
      <c r="U376">
        <f t="shared" si="95"/>
        <v>1.0133767172464323</v>
      </c>
      <c r="V376">
        <f t="shared" si="96"/>
        <v>1.896781681390723</v>
      </c>
      <c r="W376">
        <f t="shared" ca="1" si="97"/>
        <v>1.0207785281786739</v>
      </c>
      <c r="X376" s="14">
        <f t="shared" ca="1" si="98"/>
        <v>3.8660614015181235E-3</v>
      </c>
      <c r="Y376" s="14">
        <f t="shared" ca="1" si="99"/>
        <v>0.26172474843067622</v>
      </c>
      <c r="Z376">
        <f t="shared" ca="1" si="100"/>
        <v>3.8621925523759106E-3</v>
      </c>
      <c r="AA376">
        <f t="shared" ca="1" si="101"/>
        <v>2.2405168801508226E-5</v>
      </c>
    </row>
    <row r="377" spans="1:27" x14ac:dyDescent="0.2">
      <c r="A377" t="s">
        <v>384</v>
      </c>
      <c r="B377">
        <v>3765.0459999999998</v>
      </c>
      <c r="C377">
        <v>96.5</v>
      </c>
      <c r="D377">
        <v>23.64</v>
      </c>
      <c r="E377">
        <v>89.88</v>
      </c>
      <c r="F377">
        <v>23.057600000000001</v>
      </c>
      <c r="G377">
        <v>5.5875000000000004</v>
      </c>
      <c r="H377">
        <v>23.78</v>
      </c>
      <c r="I377">
        <v>23.65</v>
      </c>
      <c r="J377">
        <f t="shared" si="85"/>
        <v>62.750766666666664</v>
      </c>
      <c r="L377">
        <f t="shared" si="86"/>
        <v>0.14703947368421053</v>
      </c>
      <c r="M377" s="14">
        <f t="shared" ca="1" si="87"/>
        <v>6.8061290630539372E-3</v>
      </c>
      <c r="N377" s="14">
        <f t="shared" si="88"/>
        <v>1.0007696352582599E-3</v>
      </c>
      <c r="O377" s="14">
        <f t="shared" si="89"/>
        <v>62.750766666666664</v>
      </c>
      <c r="P377">
        <f t="shared" si="90"/>
        <v>0.16691666666666549</v>
      </c>
      <c r="Q377">
        <f t="shared" ca="1" si="91"/>
        <v>3.9034493491560988E-3</v>
      </c>
      <c r="R377" s="14">
        <f t="shared" si="92"/>
        <v>366.34</v>
      </c>
      <c r="S377">
        <f t="shared" ca="1" si="93"/>
        <v>632.23943130319287</v>
      </c>
      <c r="T377">
        <f t="shared" ca="1" si="94"/>
        <v>0.9611109741501761</v>
      </c>
      <c r="U377">
        <f t="shared" si="95"/>
        <v>1.0133678020620256</v>
      </c>
      <c r="V377">
        <f t="shared" si="96"/>
        <v>1.8967566289322286</v>
      </c>
      <c r="W377">
        <f t="shared" ca="1" si="97"/>
        <v>1.0207716954907387</v>
      </c>
      <c r="X377" s="14">
        <f t="shared" ca="1" si="98"/>
        <v>3.8662531064557683E-3</v>
      </c>
      <c r="Y377" s="14">
        <f t="shared" ca="1" si="99"/>
        <v>0.26142024956971205</v>
      </c>
      <c r="Z377">
        <f t="shared" ca="1" si="100"/>
        <v>3.8623877460798976E-3</v>
      </c>
      <c r="AA377">
        <f t="shared" ca="1" si="101"/>
        <v>2.2422549115507428E-5</v>
      </c>
    </row>
    <row r="378" spans="1:27" x14ac:dyDescent="0.2">
      <c r="A378" t="s">
        <v>385</v>
      </c>
      <c r="B378">
        <v>3775.0619999999999</v>
      </c>
      <c r="C378">
        <v>96.41</v>
      </c>
      <c r="D378">
        <v>23.59</v>
      </c>
      <c r="E378">
        <v>89.8</v>
      </c>
      <c r="F378">
        <v>23.0672</v>
      </c>
      <c r="G378">
        <v>5.5837000000000003</v>
      </c>
      <c r="H378">
        <v>23.81</v>
      </c>
      <c r="I378">
        <v>23.61</v>
      </c>
      <c r="J378">
        <f t="shared" si="85"/>
        <v>62.917699999999996</v>
      </c>
      <c r="L378">
        <f t="shared" si="86"/>
        <v>0.14693947368421054</v>
      </c>
      <c r="M378" s="14">
        <f t="shared" ca="1" si="87"/>
        <v>6.8102401171118978E-3</v>
      </c>
      <c r="N378" s="14">
        <f t="shared" si="88"/>
        <v>1.0006930984715185E-3</v>
      </c>
      <c r="O378" s="14">
        <f t="shared" si="89"/>
        <v>62.917699999999996</v>
      </c>
      <c r="P378">
        <f t="shared" si="90"/>
        <v>0.16693333333333271</v>
      </c>
      <c r="Q378">
        <f t="shared" ca="1" si="91"/>
        <v>3.9054666077917083E-3</v>
      </c>
      <c r="R378" s="14">
        <f t="shared" si="92"/>
        <v>366.255</v>
      </c>
      <c r="S378">
        <f t="shared" ca="1" si="93"/>
        <v>632.56412574019066</v>
      </c>
      <c r="T378">
        <f t="shared" ca="1" si="94"/>
        <v>0.96133286036449372</v>
      </c>
      <c r="U378">
        <f t="shared" si="95"/>
        <v>1.0133540251343918</v>
      </c>
      <c r="V378">
        <f t="shared" si="96"/>
        <v>1.8967179158581633</v>
      </c>
      <c r="W378">
        <f t="shared" ca="1" si="97"/>
        <v>1.0207615936191761</v>
      </c>
      <c r="X378" s="14">
        <f t="shared" ca="1" si="98"/>
        <v>3.8675318216466444E-3</v>
      </c>
      <c r="Y378" s="14">
        <f t="shared" ca="1" si="99"/>
        <v>0.26138568828061937</v>
      </c>
      <c r="Z378">
        <f t="shared" ca="1" si="100"/>
        <v>3.8636654782677388E-3</v>
      </c>
      <c r="AA378">
        <f t="shared" ca="1" si="101"/>
        <v>2.2446146260294096E-5</v>
      </c>
    </row>
    <row r="379" spans="1:27" x14ac:dyDescent="0.2">
      <c r="A379" t="s">
        <v>386</v>
      </c>
      <c r="B379">
        <v>3785.0619999999999</v>
      </c>
      <c r="C379">
        <v>96.28</v>
      </c>
      <c r="D379">
        <v>23.59</v>
      </c>
      <c r="E379">
        <v>89.71</v>
      </c>
      <c r="F379">
        <v>23.064299999999999</v>
      </c>
      <c r="G379">
        <v>5.5759999999999996</v>
      </c>
      <c r="H379">
        <v>23.81</v>
      </c>
      <c r="I379">
        <v>23.61</v>
      </c>
      <c r="J379">
        <f t="shared" si="85"/>
        <v>63.084366666666668</v>
      </c>
      <c r="L379">
        <f t="shared" si="86"/>
        <v>0.14673684210526314</v>
      </c>
      <c r="M379" s="14">
        <f t="shared" ca="1" si="87"/>
        <v>6.8089979745051959E-3</v>
      </c>
      <c r="N379" s="14">
        <f t="shared" si="88"/>
        <v>9.991308606800255E-4</v>
      </c>
      <c r="O379" s="14">
        <f t="shared" si="89"/>
        <v>63.084366666666668</v>
      </c>
      <c r="P379">
        <f t="shared" si="90"/>
        <v>0.1666666666666714</v>
      </c>
      <c r="Q379">
        <f t="shared" ca="1" si="91"/>
        <v>3.9040644175926107E-3</v>
      </c>
      <c r="R379" s="14">
        <f t="shared" si="92"/>
        <v>366.14499999999998</v>
      </c>
      <c r="S379">
        <f t="shared" ca="1" si="93"/>
        <v>632.33843186951333</v>
      </c>
      <c r="T379">
        <f t="shared" ca="1" si="94"/>
        <v>0.96162248269019734</v>
      </c>
      <c r="U379">
        <f t="shared" si="95"/>
        <v>1.0133361981246531</v>
      </c>
      <c r="V379">
        <f t="shared" si="96"/>
        <v>1.8966678244491282</v>
      </c>
      <c r="W379">
        <f t="shared" ca="1" si="97"/>
        <v>1.0207409114900778</v>
      </c>
      <c r="X379" s="14">
        <f t="shared" ca="1" si="98"/>
        <v>3.8625169721390696E-3</v>
      </c>
      <c r="Y379" s="14">
        <f t="shared" ca="1" si="99"/>
        <v>0.26068663574732492</v>
      </c>
      <c r="Z379">
        <f t="shared" ca="1" si="100"/>
        <v>3.8586616641894549E-3</v>
      </c>
      <c r="AA379">
        <f t="shared" ca="1" si="101"/>
        <v>2.2418311506152217E-5</v>
      </c>
    </row>
    <row r="380" spans="1:27" x14ac:dyDescent="0.2">
      <c r="A380" t="s">
        <v>387</v>
      </c>
      <c r="B380">
        <v>3795.078</v>
      </c>
      <c r="C380">
        <v>96.24</v>
      </c>
      <c r="D380">
        <v>23.61</v>
      </c>
      <c r="E380">
        <v>89.64</v>
      </c>
      <c r="F380">
        <v>23.053100000000001</v>
      </c>
      <c r="G380">
        <v>5.5696000000000003</v>
      </c>
      <c r="H380">
        <v>23.71</v>
      </c>
      <c r="I380">
        <v>23.56</v>
      </c>
      <c r="J380">
        <f t="shared" si="85"/>
        <v>63.251300000000001</v>
      </c>
      <c r="L380">
        <f t="shared" si="86"/>
        <v>0.1465684210526316</v>
      </c>
      <c r="M380" s="14">
        <f t="shared" ca="1" si="87"/>
        <v>6.8042028608412694E-3</v>
      </c>
      <c r="N380" s="14">
        <f t="shared" si="88"/>
        <v>9.9728126983530366E-4</v>
      </c>
      <c r="O380" s="14">
        <f t="shared" si="89"/>
        <v>63.251300000000001</v>
      </c>
      <c r="P380">
        <f t="shared" si="90"/>
        <v>0.16693333333333271</v>
      </c>
      <c r="Q380">
        <f t="shared" ca="1" si="91"/>
        <v>3.9007420653382864E-3</v>
      </c>
      <c r="R380" s="14">
        <f t="shared" si="92"/>
        <v>366.09</v>
      </c>
      <c r="S380">
        <f t="shared" ca="1" si="93"/>
        <v>631.80366832354503</v>
      </c>
      <c r="T380">
        <f t="shared" ca="1" si="94"/>
        <v>0.96176887651123566</v>
      </c>
      <c r="U380">
        <f t="shared" si="95"/>
        <v>1.0133272854472368</v>
      </c>
      <c r="V380">
        <f t="shared" si="96"/>
        <v>1.8966427820718377</v>
      </c>
      <c r="W380">
        <f t="shared" ca="1" si="97"/>
        <v>1.0207255997301847</v>
      </c>
      <c r="X380" s="14">
        <f t="shared" ca="1" si="98"/>
        <v>3.8692859552998276E-3</v>
      </c>
      <c r="Y380" s="14">
        <f t="shared" ca="1" si="99"/>
        <v>0.26078411337538338</v>
      </c>
      <c r="Z380">
        <f t="shared" ca="1" si="100"/>
        <v>3.8654310333304468E-3</v>
      </c>
      <c r="AA380">
        <f t="shared" ca="1" si="101"/>
        <v>2.2446254925991075E-5</v>
      </c>
    </row>
    <row r="381" spans="1:27" x14ac:dyDescent="0.2">
      <c r="A381" t="s">
        <v>388</v>
      </c>
      <c r="B381">
        <v>3805.0929999999998</v>
      </c>
      <c r="C381">
        <v>96.24</v>
      </c>
      <c r="D381">
        <v>23.54</v>
      </c>
      <c r="E381">
        <v>89.58</v>
      </c>
      <c r="F381">
        <v>23.054099999999998</v>
      </c>
      <c r="G381">
        <v>5.5617999999999999</v>
      </c>
      <c r="H381">
        <v>23.71</v>
      </c>
      <c r="I381">
        <v>23.53</v>
      </c>
      <c r="J381">
        <f t="shared" si="85"/>
        <v>63.418216666666666</v>
      </c>
      <c r="L381">
        <f t="shared" si="86"/>
        <v>0.14636315789473683</v>
      </c>
      <c r="M381" s="14">
        <f t="shared" ca="1" si="87"/>
        <v>6.8046308586616052E-3</v>
      </c>
      <c r="N381" s="14">
        <f t="shared" si="88"/>
        <v>9.9594726078168711E-4</v>
      </c>
      <c r="O381" s="14">
        <f t="shared" si="89"/>
        <v>63.418216666666666</v>
      </c>
      <c r="P381">
        <f t="shared" si="90"/>
        <v>0.16691666666666549</v>
      </c>
      <c r="Q381">
        <f t="shared" ca="1" si="91"/>
        <v>3.9002890597216464E-3</v>
      </c>
      <c r="R381" s="14">
        <f t="shared" si="92"/>
        <v>366.05999999999995</v>
      </c>
      <c r="S381">
        <f t="shared" ca="1" si="93"/>
        <v>631.73075240935657</v>
      </c>
      <c r="T381">
        <f t="shared" ca="1" si="94"/>
        <v>0.96184795936224221</v>
      </c>
      <c r="U381">
        <f t="shared" si="95"/>
        <v>1.013322424219369</v>
      </c>
      <c r="V381">
        <f t="shared" si="96"/>
        <v>1.8966291235283386</v>
      </c>
      <c r="W381">
        <f t="shared" ca="1" si="97"/>
        <v>1.0207198260402162</v>
      </c>
      <c r="X381" s="14">
        <f t="shared" ca="1" si="98"/>
        <v>3.869217770726803E-3</v>
      </c>
      <c r="Y381" s="14">
        <f t="shared" ca="1" si="99"/>
        <v>0.26081753662156026</v>
      </c>
      <c r="Z381">
        <f t="shared" ca="1" si="100"/>
        <v>3.8653680679875779E-3</v>
      </c>
      <c r="AA381">
        <f t="shared" ca="1" si="101"/>
        <v>2.2452700096288231E-5</v>
      </c>
    </row>
    <row r="382" spans="1:27" x14ac:dyDescent="0.2">
      <c r="A382" t="s">
        <v>389</v>
      </c>
      <c r="B382">
        <v>3815.1089999999999</v>
      </c>
      <c r="C382">
        <v>96.24</v>
      </c>
      <c r="D382">
        <v>23.59</v>
      </c>
      <c r="E382">
        <v>89.51</v>
      </c>
      <c r="F382">
        <v>23.0899</v>
      </c>
      <c r="G382">
        <v>5.5633999999999997</v>
      </c>
      <c r="H382">
        <v>23.73</v>
      </c>
      <c r="I382">
        <v>23.58</v>
      </c>
      <c r="J382">
        <f t="shared" si="85"/>
        <v>63.585149999999999</v>
      </c>
      <c r="L382">
        <f t="shared" si="86"/>
        <v>0.14640526315789473</v>
      </c>
      <c r="M382" s="14">
        <f t="shared" ca="1" si="87"/>
        <v>6.8199709275766855E-3</v>
      </c>
      <c r="N382" s="14">
        <f t="shared" si="88"/>
        <v>9.9847963838105595E-4</v>
      </c>
      <c r="O382" s="14">
        <f t="shared" si="89"/>
        <v>63.585149999999999</v>
      </c>
      <c r="P382">
        <f t="shared" si="90"/>
        <v>0.16693333333333271</v>
      </c>
      <c r="Q382">
        <f t="shared" ca="1" si="91"/>
        <v>3.9092252829788709E-3</v>
      </c>
      <c r="R382" s="14">
        <f t="shared" si="92"/>
        <v>366.02499999999998</v>
      </c>
      <c r="S382">
        <f t="shared" ca="1" si="93"/>
        <v>633.16910996694105</v>
      </c>
      <c r="T382">
        <f t="shared" ca="1" si="94"/>
        <v>0.96193475921546556</v>
      </c>
      <c r="U382">
        <f t="shared" si="95"/>
        <v>1.0133167529943385</v>
      </c>
      <c r="V382">
        <f t="shared" si="96"/>
        <v>1.8966131893951637</v>
      </c>
      <c r="W382">
        <f t="shared" ca="1" si="97"/>
        <v>1.0207310412263533</v>
      </c>
      <c r="X382" s="14">
        <f t="shared" ca="1" si="98"/>
        <v>3.8699533169013309E-3</v>
      </c>
      <c r="Y382" s="14">
        <f t="shared" ca="1" si="99"/>
        <v>0.26039596307314028</v>
      </c>
      <c r="Z382">
        <f t="shared" ca="1" si="100"/>
        <v>3.8660931016592385E-3</v>
      </c>
      <c r="AA382">
        <f t="shared" ca="1" si="101"/>
        <v>2.2506427314528567E-5</v>
      </c>
    </row>
    <row r="383" spans="1:27" x14ac:dyDescent="0.2">
      <c r="A383" t="s">
        <v>390</v>
      </c>
      <c r="B383">
        <v>3825.125</v>
      </c>
      <c r="C383">
        <v>96.26</v>
      </c>
      <c r="D383">
        <v>23.64</v>
      </c>
      <c r="E383">
        <v>89.56</v>
      </c>
      <c r="F383">
        <v>23.078800000000001</v>
      </c>
      <c r="G383">
        <v>5.5458999999999996</v>
      </c>
      <c r="H383">
        <v>23.81</v>
      </c>
      <c r="I383">
        <v>23.63</v>
      </c>
      <c r="J383">
        <f t="shared" si="85"/>
        <v>63.752083333333331</v>
      </c>
      <c r="L383">
        <f t="shared" si="86"/>
        <v>0.14594473684210527</v>
      </c>
      <c r="M383" s="14">
        <f t="shared" ca="1" si="87"/>
        <v>6.8152109539511146E-3</v>
      </c>
      <c r="N383" s="14">
        <f t="shared" si="88"/>
        <v>9.9464416919782831E-4</v>
      </c>
      <c r="O383" s="14">
        <f t="shared" si="89"/>
        <v>63.752083333333331</v>
      </c>
      <c r="P383">
        <f t="shared" si="90"/>
        <v>0.16693333333333271</v>
      </c>
      <c r="Q383">
        <f t="shared" ca="1" si="91"/>
        <v>3.9049275615744717E-3</v>
      </c>
      <c r="R383" s="14">
        <f t="shared" si="92"/>
        <v>366.05999999999995</v>
      </c>
      <c r="S383">
        <f t="shared" ca="1" si="93"/>
        <v>632.47736200481324</v>
      </c>
      <c r="T383">
        <f t="shared" ca="1" si="94"/>
        <v>0.96184527401842002</v>
      </c>
      <c r="U383">
        <f t="shared" si="95"/>
        <v>1.013322424219369</v>
      </c>
      <c r="V383">
        <f t="shared" si="96"/>
        <v>1.8966291235283386</v>
      </c>
      <c r="W383">
        <f t="shared" ca="1" si="97"/>
        <v>1.0207286235579196</v>
      </c>
      <c r="X383" s="14">
        <f t="shared" ca="1" si="98"/>
        <v>3.8695933096016643E-3</v>
      </c>
      <c r="Y383" s="14">
        <f t="shared" ca="1" si="99"/>
        <v>0.26037112270193924</v>
      </c>
      <c r="Z383">
        <f t="shared" ca="1" si="100"/>
        <v>3.8657482656296689E-3</v>
      </c>
      <c r="AA383">
        <f t="shared" ca="1" si="101"/>
        <v>2.2500845953141672E-5</v>
      </c>
    </row>
    <row r="384" spans="1:27" x14ac:dyDescent="0.2">
      <c r="A384" t="s">
        <v>391</v>
      </c>
      <c r="B384">
        <v>3835.125</v>
      </c>
      <c r="C384">
        <v>96.13</v>
      </c>
      <c r="D384">
        <v>23.56</v>
      </c>
      <c r="E384">
        <v>89.45</v>
      </c>
      <c r="F384">
        <v>23.072099999999999</v>
      </c>
      <c r="G384">
        <v>5.5618999999999996</v>
      </c>
      <c r="H384">
        <v>23.76</v>
      </c>
      <c r="I384">
        <v>23.56</v>
      </c>
      <c r="J384">
        <f t="shared" si="85"/>
        <v>63.918750000000003</v>
      </c>
      <c r="L384">
        <f t="shared" si="86"/>
        <v>0.1463657894736842</v>
      </c>
      <c r="M384" s="14">
        <f t="shared" ca="1" si="87"/>
        <v>6.8123394247155732E-3</v>
      </c>
      <c r="N384" s="14">
        <f t="shared" si="88"/>
        <v>9.9709343806119854E-4</v>
      </c>
      <c r="O384" s="14">
        <f t="shared" si="89"/>
        <v>63.918750000000003</v>
      </c>
      <c r="P384">
        <f t="shared" si="90"/>
        <v>0.1666666666666714</v>
      </c>
      <c r="Q384">
        <f t="shared" ca="1" si="91"/>
        <v>3.9047164313883859E-3</v>
      </c>
      <c r="R384" s="14">
        <f t="shared" si="92"/>
        <v>365.93999999999994</v>
      </c>
      <c r="S384">
        <f t="shared" ca="1" si="93"/>
        <v>632.44337889728604</v>
      </c>
      <c r="T384">
        <f t="shared" ca="1" si="94"/>
        <v>0.96216080709906604</v>
      </c>
      <c r="U384">
        <f t="shared" si="95"/>
        <v>1.0133029809496159</v>
      </c>
      <c r="V384">
        <f t="shared" si="96"/>
        <v>1.8965744959552362</v>
      </c>
      <c r="W384">
        <f t="shared" ca="1" si="97"/>
        <v>1.0207085665473246</v>
      </c>
      <c r="X384" s="14">
        <f t="shared" ca="1" si="98"/>
        <v>3.8646792418480253E-3</v>
      </c>
      <c r="Y384" s="14">
        <f t="shared" ca="1" si="99"/>
        <v>0.25991702156838303</v>
      </c>
      <c r="Z384">
        <f t="shared" ca="1" si="100"/>
        <v>3.860829633954537E-3</v>
      </c>
      <c r="AA384">
        <f t="shared" ca="1" si="101"/>
        <v>2.2451674034010398E-5</v>
      </c>
    </row>
    <row r="385" spans="1:27" x14ac:dyDescent="0.2">
      <c r="A385" t="s">
        <v>392</v>
      </c>
      <c r="B385">
        <v>3845.14</v>
      </c>
      <c r="C385">
        <v>96.19</v>
      </c>
      <c r="D385">
        <v>23.59</v>
      </c>
      <c r="E385">
        <v>89.43</v>
      </c>
      <c r="F385">
        <v>23.0839</v>
      </c>
      <c r="G385">
        <v>5.5392999999999999</v>
      </c>
      <c r="H385">
        <v>23.78</v>
      </c>
      <c r="I385">
        <v>23.56</v>
      </c>
      <c r="J385">
        <f t="shared" si="85"/>
        <v>64.085666666666668</v>
      </c>
      <c r="L385">
        <f t="shared" si="86"/>
        <v>0.14577105263157894</v>
      </c>
      <c r="M385" s="14">
        <f t="shared" ca="1" si="87"/>
        <v>6.8173975561743446E-3</v>
      </c>
      <c r="N385" s="14">
        <f t="shared" si="88"/>
        <v>9.9377921797148805E-4</v>
      </c>
      <c r="O385" s="14">
        <f t="shared" si="89"/>
        <v>64.085666666666668</v>
      </c>
      <c r="P385">
        <f t="shared" si="90"/>
        <v>0.16691666666666549</v>
      </c>
      <c r="Q385">
        <f t="shared" ca="1" si="91"/>
        <v>3.9055883870729165E-3</v>
      </c>
      <c r="R385" s="14">
        <f t="shared" si="92"/>
        <v>365.96</v>
      </c>
      <c r="S385">
        <f t="shared" ca="1" si="93"/>
        <v>632.58372705419686</v>
      </c>
      <c r="T385">
        <f t="shared" ca="1" si="94"/>
        <v>0.9621077193284101</v>
      </c>
      <c r="U385">
        <f t="shared" si="95"/>
        <v>1.0133062213121442</v>
      </c>
      <c r="V385">
        <f t="shared" si="96"/>
        <v>1.8965835998172689</v>
      </c>
      <c r="W385">
        <f t="shared" ca="1" si="97"/>
        <v>1.0207134961947035</v>
      </c>
      <c r="X385" s="14">
        <f t="shared" ca="1" si="98"/>
        <v>3.8702627049780401E-3</v>
      </c>
      <c r="Y385" s="14">
        <f t="shared" ca="1" si="99"/>
        <v>0.26009627016786058</v>
      </c>
      <c r="Z385">
        <f t="shared" ca="1" si="100"/>
        <v>3.8664203367993863E-3</v>
      </c>
      <c r="AA385">
        <f t="shared" ca="1" si="101"/>
        <v>2.251655637658537E-5</v>
      </c>
    </row>
    <row r="386" spans="1:27" x14ac:dyDescent="0.2">
      <c r="A386" t="s">
        <v>393</v>
      </c>
      <c r="B386">
        <v>3855.1559999999999</v>
      </c>
      <c r="C386">
        <v>96.13</v>
      </c>
      <c r="D386">
        <v>23.59</v>
      </c>
      <c r="E386">
        <v>89.41</v>
      </c>
      <c r="F386">
        <v>23.0837</v>
      </c>
      <c r="G386">
        <v>5.5301</v>
      </c>
      <c r="H386">
        <v>23.78</v>
      </c>
      <c r="I386">
        <v>23.65</v>
      </c>
      <c r="J386">
        <f t="shared" si="85"/>
        <v>64.252600000000001</v>
      </c>
      <c r="L386">
        <f t="shared" si="86"/>
        <v>0.14552894736842106</v>
      </c>
      <c r="M386" s="14">
        <f t="shared" ca="1" si="87"/>
        <v>6.8173117938525353E-3</v>
      </c>
      <c r="N386" s="14">
        <f t="shared" si="88"/>
        <v>9.9211620924168162E-4</v>
      </c>
      <c r="O386" s="14">
        <f t="shared" si="89"/>
        <v>64.252600000000001</v>
      </c>
      <c r="P386">
        <f t="shared" si="90"/>
        <v>0.16693333333333271</v>
      </c>
      <c r="Q386">
        <f t="shared" ca="1" si="91"/>
        <v>3.9047140015471085E-3</v>
      </c>
      <c r="R386" s="14">
        <f t="shared" si="92"/>
        <v>365.91999999999996</v>
      </c>
      <c r="S386">
        <f t="shared" ca="1" si="93"/>
        <v>632.44298779458711</v>
      </c>
      <c r="T386">
        <f t="shared" ca="1" si="94"/>
        <v>0.96221339709434761</v>
      </c>
      <c r="U386">
        <f t="shared" si="95"/>
        <v>1.0132997406600677</v>
      </c>
      <c r="V386">
        <f t="shared" si="96"/>
        <v>1.8965653923866204</v>
      </c>
      <c r="W386">
        <f t="shared" ca="1" si="97"/>
        <v>1.0207052861025694</v>
      </c>
      <c r="X386" s="14">
        <f t="shared" ca="1" si="98"/>
        <v>3.8710743030942753E-3</v>
      </c>
      <c r="Y386" s="14">
        <f t="shared" ca="1" si="99"/>
        <v>0.26006969558750215</v>
      </c>
      <c r="Z386">
        <f t="shared" ca="1" si="100"/>
        <v>3.8672375540319322E-3</v>
      </c>
      <c r="AA386">
        <f t="shared" ca="1" si="101"/>
        <v>2.2527415124388091E-5</v>
      </c>
    </row>
    <row r="387" spans="1:27" x14ac:dyDescent="0.2">
      <c r="A387" t="s">
        <v>394</v>
      </c>
      <c r="B387">
        <v>3865.1709999999998</v>
      </c>
      <c r="C387">
        <v>96.08</v>
      </c>
      <c r="D387">
        <v>23.66</v>
      </c>
      <c r="E387">
        <v>89.34</v>
      </c>
      <c r="F387">
        <v>23.093599999999999</v>
      </c>
      <c r="G387">
        <v>5.5305</v>
      </c>
      <c r="H387">
        <v>23.78</v>
      </c>
      <c r="I387">
        <v>23.58</v>
      </c>
      <c r="J387">
        <f t="shared" ref="J387:J450" si="102">B387/60</f>
        <v>64.419516666666667</v>
      </c>
      <c r="L387">
        <f t="shared" ref="L387:L450" si="103">G387/38</f>
        <v>0.14553947368421052</v>
      </c>
      <c r="M387" s="14">
        <f t="shared" ref="M387:M450" ca="1" si="104">INDIRECT("Summary!$E$5")*0.0042*EXP(0.0629*$F387)</f>
        <v>6.8215583241208926E-3</v>
      </c>
      <c r="N387" s="14">
        <f t="shared" ref="N387:N450" si="105">($G387/100)*0.0042*EXP(0.0629*$F387)</f>
        <v>9.9280600819869991E-4</v>
      </c>
      <c r="O387" s="14">
        <f t="shared" ref="O387:O450" si="106">$B387/60</f>
        <v>64.419516666666667</v>
      </c>
      <c r="P387">
        <f t="shared" ref="P387:P450" si="107">O387-O386</f>
        <v>0.16691666666666549</v>
      </c>
      <c r="Q387">
        <f t="shared" ref="Q387:Q450" ca="1" si="108">(M387+N387)/2</f>
        <v>3.9071821661597964E-3</v>
      </c>
      <c r="R387" s="14">
        <f t="shared" ref="R387:R450" si="109">(($C387+$E387)/2)+273.15</f>
        <v>365.86</v>
      </c>
      <c r="S387">
        <f t="shared" ref="S387:S450" ca="1" si="110">(101325*Q387)/((18.01/28.97)+Q387)</f>
        <v>632.84025737986281</v>
      </c>
      <c r="T387">
        <f t="shared" ref="T387:T450" ca="1" si="111">(101325-(0.378*S387))/(287.1*R387)</f>
        <v>0.96236976770868365</v>
      </c>
      <c r="U387">
        <f t="shared" ref="U387:U450" si="112">(28.088+(0.00197*R387)+(0.48*10^(-5)*R387*R387)-(1.965*10^(-9)*R387*R387*R387))/28.97</f>
        <v>1.0132900202293347</v>
      </c>
      <c r="V387">
        <f t="shared" ref="V387:V450" si="113">(32.218+(0.00192*R387)+(1.055*10^(-5)*R387*R387)-(3.593*10^(-9)*R387*R387*R387))/18.01</f>
        <v>1.8965380834413648</v>
      </c>
      <c r="W387">
        <f t="shared" ref="W387:W450" ca="1" si="114">U387+(V387*Q387)</f>
        <v>1.0207001400063997</v>
      </c>
      <c r="X387" s="14">
        <f t="shared" ref="X387:X450" ca="1" si="115">(P387*INDIRECT("Summary!$E$4")*T387)/1000</f>
        <v>3.8713168448136302E-3</v>
      </c>
      <c r="Y387" s="14">
        <f t="shared" ref="Y387:Y450" ca="1" si="116">X387*W387*($E387-$D387)</f>
        <v>0.25953147543712352</v>
      </c>
      <c r="Z387">
        <f t="shared" ref="Z387:Z450" ca="1" si="117">X387/(1+N387)</f>
        <v>3.8674771902226057E-3</v>
      </c>
      <c r="AA387">
        <f t="shared" ref="AA387:AA450" ca="1" si="118">Z387*(M387-N387)</f>
        <v>2.2542566629286266E-5</v>
      </c>
    </row>
    <row r="388" spans="1:27" x14ac:dyDescent="0.2">
      <c r="A388" t="s">
        <v>395</v>
      </c>
      <c r="B388">
        <v>3875.1869999999999</v>
      </c>
      <c r="C388">
        <v>96</v>
      </c>
      <c r="D388">
        <v>23.59</v>
      </c>
      <c r="E388">
        <v>89.38</v>
      </c>
      <c r="F388">
        <v>23.089400000000001</v>
      </c>
      <c r="G388">
        <v>5.5170000000000003</v>
      </c>
      <c r="H388">
        <v>23.76</v>
      </c>
      <c r="I388">
        <v>23.63</v>
      </c>
      <c r="J388">
        <f t="shared" si="102"/>
        <v>64.586449999999999</v>
      </c>
      <c r="L388">
        <f t="shared" si="103"/>
        <v>0.1451842105263158</v>
      </c>
      <c r="M388" s="14">
        <f t="shared" ca="1" si="104"/>
        <v>6.8197564428638027E-3</v>
      </c>
      <c r="N388" s="14">
        <f t="shared" si="105"/>
        <v>9.9012095513893684E-4</v>
      </c>
      <c r="O388" s="14">
        <f t="shared" si="106"/>
        <v>64.586449999999999</v>
      </c>
      <c r="P388">
        <f t="shared" si="107"/>
        <v>0.16693333333333271</v>
      </c>
      <c r="Q388">
        <f t="shared" ca="1" si="108"/>
        <v>3.90493869900137E-3</v>
      </c>
      <c r="R388" s="14">
        <f t="shared" si="109"/>
        <v>365.84</v>
      </c>
      <c r="S388">
        <f t="shared" ca="1" si="110"/>
        <v>632.47915466292818</v>
      </c>
      <c r="T388">
        <f t="shared" ca="1" si="111"/>
        <v>0.96242367878565283</v>
      </c>
      <c r="U388">
        <f t="shared" si="112"/>
        <v>1.0132867802317382</v>
      </c>
      <c r="V388">
        <f t="shared" si="113"/>
        <v>1.8965289810465096</v>
      </c>
      <c r="W388">
        <f t="shared" ca="1" si="114"/>
        <v>1.0206926096436044</v>
      </c>
      <c r="X388" s="14">
        <f t="shared" ca="1" si="115"/>
        <v>3.8719202859646869E-3</v>
      </c>
      <c r="Y388" s="14">
        <f t="shared" ca="1" si="116"/>
        <v>0.26000473929846546</v>
      </c>
      <c r="Z388">
        <f t="shared" ca="1" si="117"/>
        <v>3.8680904085947655E-3</v>
      </c>
      <c r="AA388">
        <f t="shared" ca="1" si="118"/>
        <v>2.2549557115672219E-5</v>
      </c>
    </row>
    <row r="389" spans="1:27" x14ac:dyDescent="0.2">
      <c r="A389" t="s">
        <v>396</v>
      </c>
      <c r="B389">
        <v>3885.203</v>
      </c>
      <c r="C389">
        <v>96.04</v>
      </c>
      <c r="D389">
        <v>23.61</v>
      </c>
      <c r="E389">
        <v>89.23</v>
      </c>
      <c r="F389">
        <v>23.099900000000002</v>
      </c>
      <c r="G389">
        <v>5.4912999999999998</v>
      </c>
      <c r="H389">
        <v>23.78</v>
      </c>
      <c r="I389">
        <v>23.56</v>
      </c>
      <c r="J389">
        <f t="shared" si="102"/>
        <v>64.753383333333332</v>
      </c>
      <c r="L389">
        <f t="shared" si="103"/>
        <v>0.14450789473684211</v>
      </c>
      <c r="M389" s="14">
        <f t="shared" ca="1" si="104"/>
        <v>6.8242620387031026E-3</v>
      </c>
      <c r="N389" s="14">
        <f t="shared" si="105"/>
        <v>9.8615974034553544E-4</v>
      </c>
      <c r="O389" s="14">
        <f t="shared" si="106"/>
        <v>64.753383333333332</v>
      </c>
      <c r="P389">
        <f t="shared" si="107"/>
        <v>0.16693333333333271</v>
      </c>
      <c r="Q389">
        <f t="shared" ca="1" si="108"/>
        <v>3.9052108895243189E-3</v>
      </c>
      <c r="R389" s="14">
        <f t="shared" si="109"/>
        <v>365.78499999999997</v>
      </c>
      <c r="S389">
        <f t="shared" ca="1" si="110"/>
        <v>632.52296588909644</v>
      </c>
      <c r="T389">
        <f t="shared" ca="1" si="111"/>
        <v>0.9625682326078191</v>
      </c>
      <c r="U389">
        <f t="shared" si="112"/>
        <v>1.0132778706147447</v>
      </c>
      <c r="V389">
        <f t="shared" si="113"/>
        <v>1.8965039509738602</v>
      </c>
      <c r="W389">
        <f t="shared" ca="1" si="114"/>
        <v>1.0206841184961137</v>
      </c>
      <c r="X389" s="14">
        <f t="shared" ca="1" si="115"/>
        <v>3.8725018394829523E-3</v>
      </c>
      <c r="Y389" s="14">
        <f t="shared" ca="1" si="116"/>
        <v>0.25936968591484288</v>
      </c>
      <c r="Z389">
        <f t="shared" ca="1" si="117"/>
        <v>3.8686866964149375E-3</v>
      </c>
      <c r="AA389">
        <f t="shared" ca="1" si="118"/>
        <v>2.258578869396539E-5</v>
      </c>
    </row>
    <row r="390" spans="1:27" x14ac:dyDescent="0.2">
      <c r="A390" t="s">
        <v>397</v>
      </c>
      <c r="B390">
        <v>3895.203</v>
      </c>
      <c r="C390">
        <v>95.97</v>
      </c>
      <c r="D390">
        <v>23.64</v>
      </c>
      <c r="E390">
        <v>89.25</v>
      </c>
      <c r="F390">
        <v>23.096800000000002</v>
      </c>
      <c r="G390">
        <v>5.4747000000000003</v>
      </c>
      <c r="H390">
        <v>23.76</v>
      </c>
      <c r="I390">
        <v>23.61</v>
      </c>
      <c r="J390">
        <f t="shared" si="102"/>
        <v>64.920050000000003</v>
      </c>
      <c r="L390">
        <f t="shared" si="103"/>
        <v>0.14407105263157896</v>
      </c>
      <c r="M390" s="14">
        <f t="shared" ca="1" si="104"/>
        <v>6.8229315055727191E-3</v>
      </c>
      <c r="N390" s="14">
        <f t="shared" si="105"/>
        <v>9.8298692404102548E-4</v>
      </c>
      <c r="O390" s="14">
        <f t="shared" si="106"/>
        <v>64.920050000000003</v>
      </c>
      <c r="P390">
        <f t="shared" si="107"/>
        <v>0.1666666666666714</v>
      </c>
      <c r="Q390">
        <f t="shared" ca="1" si="108"/>
        <v>3.9029592148068721E-3</v>
      </c>
      <c r="R390" s="14">
        <f t="shared" si="109"/>
        <v>365.76</v>
      </c>
      <c r="S390">
        <f t="shared" ca="1" si="110"/>
        <v>632.16053981569007</v>
      </c>
      <c r="T390">
        <f t="shared" ca="1" si="111"/>
        <v>0.96263532955994524</v>
      </c>
      <c r="U390">
        <f t="shared" si="112"/>
        <v>1.0132738209713474</v>
      </c>
      <c r="V390">
        <f t="shared" si="113"/>
        <v>1.8964925744018248</v>
      </c>
      <c r="W390">
        <f t="shared" ca="1" si="114"/>
        <v>1.0206757541404219</v>
      </c>
      <c r="X390" s="14">
        <f t="shared" ca="1" si="115"/>
        <v>3.8665852403992236E-3</v>
      </c>
      <c r="Y390" s="14">
        <f t="shared" ca="1" si="116"/>
        <v>0.25893182058430314</v>
      </c>
      <c r="Z390">
        <f t="shared" ca="1" si="117"/>
        <v>3.8627881701376382E-3</v>
      </c>
      <c r="AA390">
        <f t="shared" ca="1" si="118"/>
        <v>2.2558468843800026E-5</v>
      </c>
    </row>
    <row r="391" spans="1:27" x14ac:dyDescent="0.2">
      <c r="A391" t="s">
        <v>398</v>
      </c>
      <c r="B391">
        <v>3905.2179999999998</v>
      </c>
      <c r="C391">
        <v>95.95</v>
      </c>
      <c r="D391">
        <v>23.61</v>
      </c>
      <c r="E391">
        <v>89.19</v>
      </c>
      <c r="F391">
        <v>23.105599999999999</v>
      </c>
      <c r="G391">
        <v>5.4630999999999998</v>
      </c>
      <c r="H391">
        <v>23.78</v>
      </c>
      <c r="I391">
        <v>23.61</v>
      </c>
      <c r="J391">
        <f t="shared" si="102"/>
        <v>65.086966666666669</v>
      </c>
      <c r="L391">
        <f t="shared" si="103"/>
        <v>0.14376578947368421</v>
      </c>
      <c r="M391" s="14">
        <f t="shared" ca="1" si="104"/>
        <v>6.8267091800324128E-3</v>
      </c>
      <c r="N391" s="14">
        <f t="shared" si="105"/>
        <v>9.8144723477460718E-4</v>
      </c>
      <c r="O391" s="14">
        <f t="shared" si="106"/>
        <v>65.086966666666669</v>
      </c>
      <c r="P391">
        <f t="shared" si="107"/>
        <v>0.16691666666666549</v>
      </c>
      <c r="Q391">
        <f t="shared" ca="1" si="108"/>
        <v>3.9040782074035102E-3</v>
      </c>
      <c r="R391" s="14">
        <f t="shared" si="109"/>
        <v>365.71999999999997</v>
      </c>
      <c r="S391">
        <f t="shared" ca="1" si="110"/>
        <v>632.34065145620514</v>
      </c>
      <c r="T391">
        <f t="shared" ca="1" si="111"/>
        <v>0.96273996774106552</v>
      </c>
      <c r="U391">
        <f t="shared" si="112"/>
        <v>1.013267341779194</v>
      </c>
      <c r="V391">
        <f t="shared" si="113"/>
        <v>1.8964743728404583</v>
      </c>
      <c r="W391">
        <f t="shared" ca="1" si="114"/>
        <v>1.0206713260490996</v>
      </c>
      <c r="X391" s="14">
        <f t="shared" ca="1" si="115"/>
        <v>3.8728060453988924E-3</v>
      </c>
      <c r="Y391" s="14">
        <f t="shared" ca="1" si="116"/>
        <v>0.25922869533023191</v>
      </c>
      <c r="Z391">
        <f t="shared" ca="1" si="117"/>
        <v>3.8690088173937427E-3</v>
      </c>
      <c r="AA391">
        <f t="shared" ca="1" si="118"/>
        <v>2.2615370006178548E-5</v>
      </c>
    </row>
    <row r="392" spans="1:27" x14ac:dyDescent="0.2">
      <c r="A392" t="s">
        <v>399</v>
      </c>
      <c r="B392">
        <v>3915.2339999999999</v>
      </c>
      <c r="C392">
        <v>96.06</v>
      </c>
      <c r="D392">
        <v>23.61</v>
      </c>
      <c r="E392">
        <v>89.14</v>
      </c>
      <c r="F392">
        <v>23.100100000000001</v>
      </c>
      <c r="G392">
        <v>5.4554</v>
      </c>
      <c r="H392">
        <v>23.78</v>
      </c>
      <c r="I392">
        <v>23.48</v>
      </c>
      <c r="J392">
        <f t="shared" si="102"/>
        <v>65.253900000000002</v>
      </c>
      <c r="L392">
        <f t="shared" si="103"/>
        <v>0.14356315789473684</v>
      </c>
      <c r="M392" s="14">
        <f t="shared" ca="1" si="104"/>
        <v>6.8243478884595418E-3</v>
      </c>
      <c r="N392" s="14">
        <f t="shared" si="105"/>
        <v>9.7972493343953114E-4</v>
      </c>
      <c r="O392" s="14">
        <f t="shared" si="106"/>
        <v>65.253900000000002</v>
      </c>
      <c r="P392">
        <f t="shared" si="107"/>
        <v>0.16693333333333271</v>
      </c>
      <c r="Q392">
        <f t="shared" ca="1" si="108"/>
        <v>3.9020364109495363E-3</v>
      </c>
      <c r="R392" s="14">
        <f t="shared" si="109"/>
        <v>365.75</v>
      </c>
      <c r="S392">
        <f t="shared" ca="1" si="110"/>
        <v>632.01200598303171</v>
      </c>
      <c r="T392">
        <f t="shared" ca="1" si="111"/>
        <v>0.96266218373651813</v>
      </c>
      <c r="U392">
        <f t="shared" si="112"/>
        <v>1.0132722011459296</v>
      </c>
      <c r="V392">
        <f t="shared" si="113"/>
        <v>1.896488023901417</v>
      </c>
      <c r="W392">
        <f t="shared" ca="1" si="114"/>
        <v>1.0206723664681228</v>
      </c>
      <c r="X392" s="14">
        <f t="shared" ca="1" si="115"/>
        <v>3.8728798136424803E-3</v>
      </c>
      <c r="Y392" s="14">
        <f t="shared" ca="1" si="116"/>
        <v>0.25903625023276272</v>
      </c>
      <c r="Z392">
        <f t="shared" ca="1" si="117"/>
        <v>3.8690891705124284E-3</v>
      </c>
      <c r="AA392">
        <f t="shared" ca="1" si="118"/>
        <v>2.2613367380996273E-5</v>
      </c>
    </row>
    <row r="393" spans="1:27" x14ac:dyDescent="0.2">
      <c r="A393" t="s">
        <v>400</v>
      </c>
      <c r="B393">
        <v>3925.25</v>
      </c>
      <c r="C393">
        <v>96.11</v>
      </c>
      <c r="D393">
        <v>23.64</v>
      </c>
      <c r="E393">
        <v>89.1</v>
      </c>
      <c r="F393">
        <v>23.110800000000001</v>
      </c>
      <c r="G393">
        <v>5.4124999999999996</v>
      </c>
      <c r="H393">
        <v>23.83</v>
      </c>
      <c r="I393">
        <v>23.63</v>
      </c>
      <c r="J393">
        <f t="shared" si="102"/>
        <v>65.420833333333334</v>
      </c>
      <c r="L393">
        <f t="shared" si="103"/>
        <v>0.14243421052631577</v>
      </c>
      <c r="M393" s="14">
        <f t="shared" ca="1" si="104"/>
        <v>6.8289424252760368E-3</v>
      </c>
      <c r="N393" s="14">
        <f t="shared" si="105"/>
        <v>9.7267502307385651E-4</v>
      </c>
      <c r="O393" s="14">
        <f t="shared" si="106"/>
        <v>65.420833333333334</v>
      </c>
      <c r="P393">
        <f t="shared" si="107"/>
        <v>0.16693333333333271</v>
      </c>
      <c r="Q393">
        <f t="shared" ca="1" si="108"/>
        <v>3.9008087241749465E-3</v>
      </c>
      <c r="R393" s="14">
        <f t="shared" si="109"/>
        <v>365.755</v>
      </c>
      <c r="S393">
        <f t="shared" ca="1" si="110"/>
        <v>631.81439774012983</v>
      </c>
      <c r="T393">
        <f t="shared" ca="1" si="111"/>
        <v>0.96264973513825824</v>
      </c>
      <c r="U393">
        <f t="shared" si="112"/>
        <v>1.013273011056357</v>
      </c>
      <c r="V393">
        <f t="shared" si="113"/>
        <v>1.8964902991424488</v>
      </c>
      <c r="W393">
        <f t="shared" ca="1" si="114"/>
        <v>1.0206708569605651</v>
      </c>
      <c r="X393" s="14">
        <f t="shared" ca="1" si="115"/>
        <v>3.8728297317698118E-3</v>
      </c>
      <c r="Y393" s="14">
        <f t="shared" ca="1" si="116"/>
        <v>0.25875581552015658</v>
      </c>
      <c r="Z393">
        <f t="shared" ca="1" si="117"/>
        <v>3.8690663875320446E-3</v>
      </c>
      <c r="AA393">
        <f t="shared" ca="1" si="118"/>
        <v>2.2658287362260061E-5</v>
      </c>
    </row>
    <row r="394" spans="1:27" x14ac:dyDescent="0.2">
      <c r="A394" t="s">
        <v>401</v>
      </c>
      <c r="B394">
        <v>3935.2649999999999</v>
      </c>
      <c r="C394">
        <v>96.06</v>
      </c>
      <c r="D394">
        <v>23.61</v>
      </c>
      <c r="E394">
        <v>89.04</v>
      </c>
      <c r="F394">
        <v>23.0932</v>
      </c>
      <c r="G394">
        <v>5.3997000000000002</v>
      </c>
      <c r="H394">
        <v>23.76</v>
      </c>
      <c r="I394">
        <v>23.56</v>
      </c>
      <c r="J394">
        <f t="shared" si="102"/>
        <v>65.58775</v>
      </c>
      <c r="L394">
        <f t="shared" si="103"/>
        <v>0.14209736842105264</v>
      </c>
      <c r="M394" s="14">
        <f t="shared" ca="1" si="104"/>
        <v>6.8213866958725519E-3</v>
      </c>
      <c r="N394" s="14">
        <f t="shared" si="105"/>
        <v>9.6930109846586892E-4</v>
      </c>
      <c r="O394" s="14">
        <f t="shared" si="106"/>
        <v>65.58775</v>
      </c>
      <c r="P394">
        <f t="shared" si="107"/>
        <v>0.16691666666666549</v>
      </c>
      <c r="Q394">
        <f t="shared" ca="1" si="108"/>
        <v>3.8953438971692103E-3</v>
      </c>
      <c r="R394" s="14">
        <f t="shared" si="109"/>
        <v>365.7</v>
      </c>
      <c r="S394">
        <f t="shared" ca="1" si="110"/>
        <v>630.9347707557356</v>
      </c>
      <c r="T394">
        <f t="shared" ca="1" si="111"/>
        <v>0.96279768117327214</v>
      </c>
      <c r="U394">
        <f t="shared" si="112"/>
        <v>1.0132641022926392</v>
      </c>
      <c r="V394">
        <f t="shared" si="113"/>
        <v>1.8964652725000528</v>
      </c>
      <c r="W394">
        <f t="shared" ca="1" si="114"/>
        <v>1.0206514867180656</v>
      </c>
      <c r="X394" s="14">
        <f t="shared" ca="1" si="115"/>
        <v>3.8730382087416846E-3</v>
      </c>
      <c r="Y394" s="14">
        <f t="shared" ca="1" si="116"/>
        <v>0.25864624292994809</v>
      </c>
      <c r="Z394">
        <f t="shared" ca="1" si="117"/>
        <v>3.8692877039199942E-3</v>
      </c>
      <c r="AA394">
        <f t="shared" ca="1" si="118"/>
        <v>2.2643402844332972E-5</v>
      </c>
    </row>
    <row r="395" spans="1:27" x14ac:dyDescent="0.2">
      <c r="A395" t="s">
        <v>402</v>
      </c>
      <c r="B395">
        <v>3945.2809999999999</v>
      </c>
      <c r="C395">
        <v>95.95</v>
      </c>
      <c r="D395">
        <v>23.61</v>
      </c>
      <c r="E395">
        <v>88.99</v>
      </c>
      <c r="F395">
        <v>23.0962</v>
      </c>
      <c r="G395">
        <v>5.3727</v>
      </c>
      <c r="H395">
        <v>23.76</v>
      </c>
      <c r="I395">
        <v>23.56</v>
      </c>
      <c r="J395">
        <f t="shared" si="102"/>
        <v>65.754683333333332</v>
      </c>
      <c r="L395">
        <f t="shared" si="103"/>
        <v>0.14138684210526317</v>
      </c>
      <c r="M395" s="14">
        <f t="shared" ca="1" si="104"/>
        <v>6.8226740129966141E-3</v>
      </c>
      <c r="N395" s="14">
        <f t="shared" si="105"/>
        <v>9.6463633341123433E-4</v>
      </c>
      <c r="O395" s="14">
        <f t="shared" si="106"/>
        <v>65.754683333333332</v>
      </c>
      <c r="P395">
        <f t="shared" si="107"/>
        <v>0.16693333333333271</v>
      </c>
      <c r="Q395">
        <f t="shared" ca="1" si="108"/>
        <v>3.8936551732039241E-3</v>
      </c>
      <c r="R395" s="14">
        <f t="shared" si="109"/>
        <v>365.62</v>
      </c>
      <c r="S395">
        <f t="shared" ca="1" si="110"/>
        <v>630.66294803308949</v>
      </c>
      <c r="T395">
        <f t="shared" ca="1" si="111"/>
        <v>0.96300932632454983</v>
      </c>
      <c r="U395">
        <f t="shared" si="112"/>
        <v>1.0132511450766422</v>
      </c>
      <c r="V395">
        <f t="shared" si="113"/>
        <v>1.8964288740738375</v>
      </c>
      <c r="W395">
        <f t="shared" ca="1" si="114"/>
        <v>1.0206351851727931</v>
      </c>
      <c r="X395" s="14">
        <f t="shared" ca="1" si="115"/>
        <v>3.874276400674107E-3</v>
      </c>
      <c r="Y395" s="14">
        <f t="shared" ca="1" si="116"/>
        <v>0.25852708742323172</v>
      </c>
      <c r="Z395">
        <f t="shared" ca="1" si="117"/>
        <v>3.8705427345223659E-3</v>
      </c>
      <c r="AA395">
        <f t="shared" ca="1" si="118"/>
        <v>2.2673785179277453E-5</v>
      </c>
    </row>
    <row r="396" spans="1:27" x14ac:dyDescent="0.2">
      <c r="A396" t="s">
        <v>403</v>
      </c>
      <c r="B396">
        <v>3955.2809999999999</v>
      </c>
      <c r="C396">
        <v>95.95</v>
      </c>
      <c r="D396">
        <v>23.54</v>
      </c>
      <c r="E396">
        <v>88.99</v>
      </c>
      <c r="F396">
        <v>23.102900000000002</v>
      </c>
      <c r="G396">
        <v>5.3531000000000004</v>
      </c>
      <c r="H396">
        <v>23.73</v>
      </c>
      <c r="I396">
        <v>23.53</v>
      </c>
      <c r="J396">
        <f t="shared" si="102"/>
        <v>65.921350000000004</v>
      </c>
      <c r="L396">
        <f t="shared" si="103"/>
        <v>0.14087105263157895</v>
      </c>
      <c r="M396" s="14">
        <f t="shared" ca="1" si="104"/>
        <v>6.8255498984555515E-3</v>
      </c>
      <c r="N396" s="14">
        <f t="shared" si="105"/>
        <v>9.615223989848003E-4</v>
      </c>
      <c r="O396" s="14">
        <f t="shared" si="106"/>
        <v>65.921350000000004</v>
      </c>
      <c r="P396">
        <f t="shared" si="107"/>
        <v>0.1666666666666714</v>
      </c>
      <c r="Q396">
        <f t="shared" ca="1" si="108"/>
        <v>3.8935361487201759E-3</v>
      </c>
      <c r="R396" s="14">
        <f t="shared" si="109"/>
        <v>365.62</v>
      </c>
      <c r="S396">
        <f t="shared" ca="1" si="110"/>
        <v>630.64378939414507</v>
      </c>
      <c r="T396">
        <f t="shared" ca="1" si="111"/>
        <v>0.96300939531568897</v>
      </c>
      <c r="U396">
        <f t="shared" si="112"/>
        <v>1.0132511450766422</v>
      </c>
      <c r="V396">
        <f t="shared" si="113"/>
        <v>1.8964288740738375</v>
      </c>
      <c r="W396">
        <f t="shared" ca="1" si="114"/>
        <v>1.0206349594513253</v>
      </c>
      <c r="X396" s="14">
        <f t="shared" ca="1" si="115"/>
        <v>3.868087737851461E-3</v>
      </c>
      <c r="Y396" s="14">
        <f t="shared" ca="1" si="116"/>
        <v>0.25839041965311688</v>
      </c>
      <c r="Z396">
        <f t="shared" ca="1" si="117"/>
        <v>3.8643720575601065E-3</v>
      </c>
      <c r="AA396">
        <f t="shared" ca="1" si="118"/>
        <v>2.2660784013718831E-5</v>
      </c>
    </row>
    <row r="397" spans="1:27" x14ac:dyDescent="0.2">
      <c r="A397" t="s">
        <v>404</v>
      </c>
      <c r="B397">
        <v>3965.2959999999998</v>
      </c>
      <c r="C397">
        <v>96</v>
      </c>
      <c r="D397">
        <v>23.54</v>
      </c>
      <c r="E397">
        <v>88.95</v>
      </c>
      <c r="F397">
        <v>23.084700000000002</v>
      </c>
      <c r="G397">
        <v>5.3247999999999998</v>
      </c>
      <c r="H397">
        <v>23.71</v>
      </c>
      <c r="I397">
        <v>23.51</v>
      </c>
      <c r="J397">
        <f t="shared" si="102"/>
        <v>66.088266666666669</v>
      </c>
      <c r="L397">
        <f t="shared" si="103"/>
        <v>0.14012631578947368</v>
      </c>
      <c r="M397" s="14">
        <f t="shared" ca="1" si="104"/>
        <v>6.8177406162506921E-3</v>
      </c>
      <c r="N397" s="14">
        <f t="shared" si="105"/>
        <v>9.5534487456346527E-4</v>
      </c>
      <c r="O397" s="14">
        <f t="shared" si="106"/>
        <v>66.088266666666669</v>
      </c>
      <c r="P397">
        <f t="shared" si="107"/>
        <v>0.16691666666666549</v>
      </c>
      <c r="Q397">
        <f t="shared" ca="1" si="108"/>
        <v>3.8865427454070787E-3</v>
      </c>
      <c r="R397" s="14">
        <f t="shared" si="109"/>
        <v>365.625</v>
      </c>
      <c r="S397">
        <f t="shared" ca="1" si="110"/>
        <v>629.51809148562882</v>
      </c>
      <c r="T397">
        <f t="shared" ca="1" si="111"/>
        <v>0.96300027959089551</v>
      </c>
      <c r="U397">
        <f t="shared" si="112"/>
        <v>1.0132519548684102</v>
      </c>
      <c r="V397">
        <f t="shared" si="113"/>
        <v>1.8964311488378718</v>
      </c>
      <c r="W397">
        <f t="shared" ca="1" si="114"/>
        <v>1.0206225155920901</v>
      </c>
      <c r="X397" s="14">
        <f t="shared" ca="1" si="115"/>
        <v>3.8738531997079381E-3</v>
      </c>
      <c r="Y397" s="14">
        <f t="shared" ca="1" si="116"/>
        <v>0.25861425098889024</v>
      </c>
      <c r="Z397">
        <f t="shared" ca="1" si="117"/>
        <v>3.8701558661374622E-3</v>
      </c>
      <c r="AA397">
        <f t="shared" ca="1" si="118"/>
        <v>2.2688385269310101E-5</v>
      </c>
    </row>
    <row r="398" spans="1:27" x14ac:dyDescent="0.2">
      <c r="A398" t="s">
        <v>405</v>
      </c>
      <c r="B398">
        <v>3975.3119999999999</v>
      </c>
      <c r="C398">
        <v>93.13</v>
      </c>
      <c r="D398">
        <v>23.61</v>
      </c>
      <c r="E398">
        <v>88.77</v>
      </c>
      <c r="F398">
        <v>23.113399999999999</v>
      </c>
      <c r="G398">
        <v>5.2801</v>
      </c>
      <c r="H398">
        <v>23.88</v>
      </c>
      <c r="I398">
        <v>23.51</v>
      </c>
      <c r="J398">
        <f t="shared" si="102"/>
        <v>66.255200000000002</v>
      </c>
      <c r="L398">
        <f t="shared" si="103"/>
        <v>0.13894999999999999</v>
      </c>
      <c r="M398" s="14">
        <f t="shared" ca="1" si="104"/>
        <v>6.8300593218464101E-3</v>
      </c>
      <c r="N398" s="14">
        <f t="shared" si="105"/>
        <v>9.490367427705586E-4</v>
      </c>
      <c r="O398" s="14">
        <f t="shared" si="106"/>
        <v>66.255200000000002</v>
      </c>
      <c r="P398">
        <f t="shared" si="107"/>
        <v>0.16693333333333271</v>
      </c>
      <c r="Q398">
        <f t="shared" ca="1" si="108"/>
        <v>3.8895480323084845E-3</v>
      </c>
      <c r="R398" s="14">
        <f t="shared" si="109"/>
        <v>364.09999999999997</v>
      </c>
      <c r="S398">
        <f t="shared" ca="1" si="110"/>
        <v>630.00184261444781</v>
      </c>
      <c r="T398">
        <f t="shared" ca="1" si="111"/>
        <v>0.96703197009532904</v>
      </c>
      <c r="U398">
        <f t="shared" si="112"/>
        <v>1.0130051802274158</v>
      </c>
      <c r="V398">
        <f t="shared" si="113"/>
        <v>1.8957381971255109</v>
      </c>
      <c r="W398">
        <f t="shared" ca="1" si="114"/>
        <v>1.0203787450018174</v>
      </c>
      <c r="X398" s="14">
        <f t="shared" ca="1" si="115"/>
        <v>3.8904598720107034E-3</v>
      </c>
      <c r="Y398" s="14">
        <f t="shared" ca="1" si="116"/>
        <v>0.25866842531921297</v>
      </c>
      <c r="Z398">
        <f t="shared" ca="1" si="117"/>
        <v>3.8867711833469659E-3</v>
      </c>
      <c r="AA398">
        <f t="shared" ca="1" si="118"/>
        <v>2.2858189088964871E-5</v>
      </c>
    </row>
    <row r="399" spans="1:27" x14ac:dyDescent="0.2">
      <c r="A399" t="s">
        <v>406</v>
      </c>
      <c r="B399">
        <v>3985.328</v>
      </c>
      <c r="C399">
        <v>94.95</v>
      </c>
      <c r="D399">
        <v>23.59</v>
      </c>
      <c r="E399">
        <v>88.64</v>
      </c>
      <c r="F399">
        <v>23.113800000000001</v>
      </c>
      <c r="G399">
        <v>5.2389999999999999</v>
      </c>
      <c r="H399">
        <v>23.76</v>
      </c>
      <c r="I399">
        <v>23.61</v>
      </c>
      <c r="J399">
        <f t="shared" si="102"/>
        <v>66.422133333333335</v>
      </c>
      <c r="L399">
        <f t="shared" si="103"/>
        <v>0.13786842105263158</v>
      </c>
      <c r="M399" s="14">
        <f t="shared" ca="1" si="104"/>
        <v>6.8302311683007674E-3</v>
      </c>
      <c r="N399" s="14">
        <f t="shared" si="105"/>
        <v>9.4167318659809783E-4</v>
      </c>
      <c r="O399" s="14">
        <f t="shared" si="106"/>
        <v>66.422133333333335</v>
      </c>
      <c r="P399">
        <f t="shared" si="107"/>
        <v>0.16693333333333271</v>
      </c>
      <c r="Q399">
        <f t="shared" ca="1" si="108"/>
        <v>3.8859521774494326E-3</v>
      </c>
      <c r="R399" s="14">
        <f t="shared" si="109"/>
        <v>364.94499999999999</v>
      </c>
      <c r="S399">
        <f t="shared" ca="1" si="110"/>
        <v>629.42302916122674</v>
      </c>
      <c r="T399">
        <f t="shared" ca="1" si="111"/>
        <v>0.96479497564248939</v>
      </c>
      <c r="U399">
        <f t="shared" si="112"/>
        <v>1.0131418651108781</v>
      </c>
      <c r="V399">
        <f t="shared" si="113"/>
        <v>1.8961219494260475</v>
      </c>
      <c r="W399">
        <f t="shared" ca="1" si="114"/>
        <v>1.0205101043289599</v>
      </c>
      <c r="X399" s="14">
        <f t="shared" ca="1" si="115"/>
        <v>3.8814602345407807E-3</v>
      </c>
      <c r="Y399" s="14">
        <f t="shared" ca="1" si="116"/>
        <v>0.25766756374793987</v>
      </c>
      <c r="Z399">
        <f t="shared" ca="1" si="117"/>
        <v>3.8778086061536064E-3</v>
      </c>
      <c r="AA399">
        <f t="shared" ca="1" si="118"/>
        <v>2.2834700819281122E-5</v>
      </c>
    </row>
    <row r="400" spans="1:27" x14ac:dyDescent="0.2">
      <c r="A400" t="s">
        <v>407</v>
      </c>
      <c r="B400">
        <v>3995.3429999999998</v>
      </c>
      <c r="C400">
        <v>84.71</v>
      </c>
      <c r="D400">
        <v>23.51</v>
      </c>
      <c r="E400">
        <v>88.47</v>
      </c>
      <c r="F400">
        <v>23.103400000000001</v>
      </c>
      <c r="G400">
        <v>5.1752000000000002</v>
      </c>
      <c r="H400">
        <v>23.73</v>
      </c>
      <c r="I400">
        <v>23.48</v>
      </c>
      <c r="J400">
        <f t="shared" si="102"/>
        <v>66.58905</v>
      </c>
      <c r="L400">
        <f t="shared" si="103"/>
        <v>0.13618947368421053</v>
      </c>
      <c r="M400" s="14">
        <f t="shared" ca="1" si="104"/>
        <v>6.8257645653754771E-3</v>
      </c>
      <c r="N400" s="14">
        <f t="shared" si="105"/>
        <v>9.2959728365082017E-4</v>
      </c>
      <c r="O400" s="14">
        <f t="shared" si="106"/>
        <v>66.58905</v>
      </c>
      <c r="P400">
        <f t="shared" si="107"/>
        <v>0.16691666666666549</v>
      </c>
      <c r="Q400">
        <f t="shared" ca="1" si="108"/>
        <v>3.8776809245131489E-3</v>
      </c>
      <c r="R400" s="14">
        <f t="shared" si="109"/>
        <v>359.74</v>
      </c>
      <c r="S400">
        <f t="shared" ca="1" si="110"/>
        <v>628.09160631915779</v>
      </c>
      <c r="T400">
        <f t="shared" ca="1" si="111"/>
        <v>0.97875925767599203</v>
      </c>
      <c r="U400">
        <f t="shared" si="112"/>
        <v>1.0123020027260552</v>
      </c>
      <c r="V400">
        <f t="shared" si="113"/>
        <v>1.8937664904003007</v>
      </c>
      <c r="W400">
        <f t="shared" ca="1" si="114"/>
        <v>1.0196454249213627</v>
      </c>
      <c r="X400" s="14">
        <f t="shared" ca="1" si="115"/>
        <v>3.9372467095260379E-3</v>
      </c>
      <c r="Y400" s="14">
        <f t="shared" ca="1" si="116"/>
        <v>0.26078812979630317</v>
      </c>
      <c r="Z400">
        <f t="shared" ca="1" si="117"/>
        <v>3.9335900548960112E-3</v>
      </c>
      <c r="AA400">
        <f t="shared" ca="1" si="118"/>
        <v>2.3193104981395355E-5</v>
      </c>
    </row>
    <row r="401" spans="1:27" x14ac:dyDescent="0.2">
      <c r="A401" t="s">
        <v>408</v>
      </c>
      <c r="B401">
        <v>4005.3429999999998</v>
      </c>
      <c r="C401">
        <v>76.73</v>
      </c>
      <c r="D401">
        <v>23.44</v>
      </c>
      <c r="E401">
        <v>87.25</v>
      </c>
      <c r="F401">
        <v>23.119199999999999</v>
      </c>
      <c r="G401">
        <v>5.0425000000000004</v>
      </c>
      <c r="H401">
        <v>23.68</v>
      </c>
      <c r="I401">
        <v>23.46</v>
      </c>
      <c r="J401">
        <f t="shared" si="102"/>
        <v>66.755716666666657</v>
      </c>
      <c r="L401">
        <f t="shared" si="103"/>
        <v>0.13269736842105265</v>
      </c>
      <c r="M401" s="14">
        <f t="shared" ca="1" si="104"/>
        <v>6.8325515186621845E-3</v>
      </c>
      <c r="N401" s="14">
        <f t="shared" si="105"/>
        <v>9.0666160612773862E-4</v>
      </c>
      <c r="O401" s="14">
        <f t="shared" si="106"/>
        <v>66.755716666666657</v>
      </c>
      <c r="P401">
        <f t="shared" si="107"/>
        <v>0.16666666666665719</v>
      </c>
      <c r="Q401">
        <f t="shared" ca="1" si="108"/>
        <v>3.8696065623949616E-3</v>
      </c>
      <c r="R401" s="14">
        <f t="shared" si="109"/>
        <v>355.14</v>
      </c>
      <c r="S401">
        <f t="shared" ca="1" si="110"/>
        <v>626.79184301232283</v>
      </c>
      <c r="T401">
        <f t="shared" ca="1" si="111"/>
        <v>0.99144159104430318</v>
      </c>
      <c r="U401">
        <f t="shared" si="112"/>
        <v>1.0115639307990922</v>
      </c>
      <c r="V401">
        <f t="shared" si="113"/>
        <v>1.8917015210776436</v>
      </c>
      <c r="W401">
        <f t="shared" ca="1" si="114"/>
        <v>1.0188840714191467</v>
      </c>
      <c r="X401" s="14">
        <f t="shared" ca="1" si="115"/>
        <v>3.9822903906943912E-3</v>
      </c>
      <c r="Y401" s="14">
        <f t="shared" ca="1" si="116"/>
        <v>0.25890858027111857</v>
      </c>
      <c r="Z401">
        <f t="shared" ca="1" si="117"/>
        <v>3.9786830715105026E-3</v>
      </c>
      <c r="AA401">
        <f t="shared" ca="1" si="118"/>
        <v>2.3577237878635651E-5</v>
      </c>
    </row>
    <row r="402" spans="1:27" x14ac:dyDescent="0.2">
      <c r="A402" t="s">
        <v>409</v>
      </c>
      <c r="B402">
        <v>4015.3589999999999</v>
      </c>
      <c r="C402">
        <v>71.260000000000005</v>
      </c>
      <c r="D402">
        <v>23.51</v>
      </c>
      <c r="E402">
        <v>85.36</v>
      </c>
      <c r="F402">
        <v>23.135200000000001</v>
      </c>
      <c r="G402">
        <v>4.8844000000000003</v>
      </c>
      <c r="H402">
        <v>23.66</v>
      </c>
      <c r="I402">
        <v>23.53</v>
      </c>
      <c r="J402">
        <f t="shared" si="102"/>
        <v>66.922650000000004</v>
      </c>
      <c r="L402">
        <f t="shared" si="103"/>
        <v>0.12853684210526317</v>
      </c>
      <c r="M402" s="14">
        <f t="shared" ca="1" si="104"/>
        <v>6.8394312598156429E-3</v>
      </c>
      <c r="N402" s="14">
        <f t="shared" si="105"/>
        <v>8.7911889593272441E-4</v>
      </c>
      <c r="O402" s="14">
        <f t="shared" si="106"/>
        <v>66.922650000000004</v>
      </c>
      <c r="P402">
        <f t="shared" si="107"/>
        <v>0.16693333333334692</v>
      </c>
      <c r="Q402">
        <f t="shared" ca="1" si="108"/>
        <v>3.8592750778741838E-3</v>
      </c>
      <c r="R402" s="14">
        <f t="shared" si="109"/>
        <v>351.46</v>
      </c>
      <c r="S402">
        <f t="shared" ca="1" si="110"/>
        <v>625.12869248606819</v>
      </c>
      <c r="T402">
        <f t="shared" ca="1" si="111"/>
        <v>1.0018288179919179</v>
      </c>
      <c r="U402">
        <f t="shared" si="112"/>
        <v>1.0109763179769056</v>
      </c>
      <c r="V402">
        <f t="shared" si="113"/>
        <v>1.8900609126189536</v>
      </c>
      <c r="W402">
        <f t="shared" ca="1" si="114"/>
        <v>1.0182705829526399</v>
      </c>
      <c r="X402" s="14">
        <f t="shared" ca="1" si="115"/>
        <v>4.0304508388048265E-3</v>
      </c>
      <c r="Y402" s="14">
        <f t="shared" ca="1" si="116"/>
        <v>0.25383793713310959</v>
      </c>
      <c r="Z402">
        <f t="shared" ca="1" si="117"/>
        <v>4.0269107055113775E-3</v>
      </c>
      <c r="AA402">
        <f t="shared" ca="1" si="118"/>
        <v>2.400164566631195E-5</v>
      </c>
    </row>
    <row r="403" spans="1:27" x14ac:dyDescent="0.2">
      <c r="A403" t="s">
        <v>410</v>
      </c>
      <c r="B403">
        <v>4025.375</v>
      </c>
      <c r="C403">
        <v>66.72</v>
      </c>
      <c r="D403">
        <v>23.51</v>
      </c>
      <c r="E403">
        <v>83.34</v>
      </c>
      <c r="F403">
        <v>23.143699999999999</v>
      </c>
      <c r="G403">
        <v>4.7401</v>
      </c>
      <c r="H403">
        <v>23.66</v>
      </c>
      <c r="I403">
        <v>23.51</v>
      </c>
      <c r="J403">
        <f t="shared" si="102"/>
        <v>67.089583333333337</v>
      </c>
      <c r="L403">
        <f t="shared" si="103"/>
        <v>0.12473947368421053</v>
      </c>
      <c r="M403" s="14">
        <f t="shared" ca="1" si="104"/>
        <v>6.8430889394407793E-3</v>
      </c>
      <c r="N403" s="14">
        <f t="shared" si="105"/>
        <v>8.5360331268008514E-4</v>
      </c>
      <c r="O403" s="14">
        <f t="shared" si="106"/>
        <v>67.089583333333337</v>
      </c>
      <c r="P403">
        <f t="shared" si="107"/>
        <v>0.16693333333333271</v>
      </c>
      <c r="Q403">
        <f t="shared" ca="1" si="108"/>
        <v>3.8483461260604324E-3</v>
      </c>
      <c r="R403" s="14">
        <f t="shared" si="109"/>
        <v>348.17999999999995</v>
      </c>
      <c r="S403">
        <f t="shared" ca="1" si="110"/>
        <v>623.36930256410062</v>
      </c>
      <c r="T403">
        <f t="shared" ca="1" si="111"/>
        <v>1.0112731139341182</v>
      </c>
      <c r="U403">
        <f t="shared" si="112"/>
        <v>1.0104547253126281</v>
      </c>
      <c r="V403">
        <f t="shared" si="113"/>
        <v>1.8886072001113152</v>
      </c>
      <c r="W403">
        <f t="shared" ca="1" si="114"/>
        <v>1.0177227395148263</v>
      </c>
      <c r="X403" s="14">
        <f t="shared" ca="1" si="115"/>
        <v>4.0684461228475766E-3</v>
      </c>
      <c r="Y403" s="14">
        <f t="shared" ca="1" si="116"/>
        <v>0.24772911450004337</v>
      </c>
      <c r="Z403">
        <f t="shared" ca="1" si="117"/>
        <v>4.0649762456583171E-3</v>
      </c>
      <c r="AA403">
        <f t="shared" ca="1" si="118"/>
        <v>2.4347116796494137E-5</v>
      </c>
    </row>
    <row r="404" spans="1:27" x14ac:dyDescent="0.2">
      <c r="A404" t="s">
        <v>411</v>
      </c>
      <c r="B404">
        <v>4035.39</v>
      </c>
      <c r="C404">
        <v>63.69</v>
      </c>
      <c r="D404">
        <v>23.49</v>
      </c>
      <c r="E404">
        <v>81.25</v>
      </c>
      <c r="F404">
        <v>23.1539</v>
      </c>
      <c r="G404">
        <v>4.6364999999999998</v>
      </c>
      <c r="H404">
        <v>23.66</v>
      </c>
      <c r="I404">
        <v>23.51</v>
      </c>
      <c r="J404">
        <f t="shared" si="102"/>
        <v>67.256500000000003</v>
      </c>
      <c r="L404">
        <f t="shared" si="103"/>
        <v>0.12201315789473684</v>
      </c>
      <c r="M404" s="14">
        <f t="shared" ca="1" si="104"/>
        <v>6.8474807371366811E-3</v>
      </c>
      <c r="N404" s="14">
        <f t="shared" si="105"/>
        <v>8.3548274836142678E-4</v>
      </c>
      <c r="O404" s="14">
        <f t="shared" si="106"/>
        <v>67.256500000000003</v>
      </c>
      <c r="P404">
        <f t="shared" si="107"/>
        <v>0.16691666666666549</v>
      </c>
      <c r="Q404">
        <f t="shared" ca="1" si="108"/>
        <v>3.841481742749054E-3</v>
      </c>
      <c r="R404" s="14">
        <f t="shared" si="109"/>
        <v>345.62</v>
      </c>
      <c r="S404">
        <f t="shared" ca="1" si="110"/>
        <v>622.26421302149436</v>
      </c>
      <c r="T404">
        <f t="shared" ca="1" si="111"/>
        <v>1.0187678021711952</v>
      </c>
      <c r="U404">
        <f t="shared" si="112"/>
        <v>1.0100490457463265</v>
      </c>
      <c r="V404">
        <f t="shared" si="113"/>
        <v>1.8874782353556225</v>
      </c>
      <c r="W404">
        <f t="shared" ca="1" si="114"/>
        <v>1.0172997589272812</v>
      </c>
      <c r="X404" s="14">
        <f t="shared" ca="1" si="115"/>
        <v>4.0981887480623534E-3</v>
      </c>
      <c r="Y404" s="14">
        <f t="shared" ca="1" si="116"/>
        <v>0.24080643193354892</v>
      </c>
      <c r="Z404">
        <f t="shared" ca="1" si="117"/>
        <v>4.0947676403403008E-3</v>
      </c>
      <c r="AA404">
        <f t="shared" ca="1" si="118"/>
        <v>2.461773481822788E-5</v>
      </c>
    </row>
    <row r="405" spans="1:27" x14ac:dyDescent="0.2">
      <c r="A405" t="s">
        <v>412</v>
      </c>
      <c r="B405">
        <v>4045.4059999999999</v>
      </c>
      <c r="C405">
        <v>61.32</v>
      </c>
      <c r="D405">
        <v>23.51</v>
      </c>
      <c r="E405">
        <v>79.180000000000007</v>
      </c>
      <c r="F405">
        <v>23.1646</v>
      </c>
      <c r="G405">
        <v>4.5533999999999999</v>
      </c>
      <c r="H405">
        <v>23.66</v>
      </c>
      <c r="I405">
        <v>23.53</v>
      </c>
      <c r="J405">
        <f t="shared" si="102"/>
        <v>67.423433333333335</v>
      </c>
      <c r="L405">
        <f t="shared" si="103"/>
        <v>0.11982631578947368</v>
      </c>
      <c r="M405" s="14">
        <f t="shared" ca="1" si="104"/>
        <v>6.8520908482947313E-3</v>
      </c>
      <c r="N405" s="14">
        <f t="shared" si="105"/>
        <v>8.2106080180592697E-4</v>
      </c>
      <c r="O405" s="14">
        <f t="shared" si="106"/>
        <v>67.423433333333335</v>
      </c>
      <c r="P405">
        <f t="shared" si="107"/>
        <v>0.16693333333333271</v>
      </c>
      <c r="Q405">
        <f t="shared" ca="1" si="108"/>
        <v>3.8365758250503293E-3</v>
      </c>
      <c r="R405" s="14">
        <f t="shared" si="109"/>
        <v>343.4</v>
      </c>
      <c r="S405">
        <f t="shared" ca="1" si="110"/>
        <v>621.47439984880543</v>
      </c>
      <c r="T405">
        <f t="shared" ca="1" si="111"/>
        <v>1.0253569238958091</v>
      </c>
      <c r="U405">
        <f t="shared" si="112"/>
        <v>1.0096982571715445</v>
      </c>
      <c r="V405">
        <f t="shared" si="113"/>
        <v>1.8865032315846268</v>
      </c>
      <c r="W405">
        <f t="shared" ca="1" si="114"/>
        <v>1.0169359698637215</v>
      </c>
      <c r="X405" s="14">
        <f t="shared" ca="1" si="115"/>
        <v>4.1251066048123885E-3</v>
      </c>
      <c r="Y405" s="14">
        <f t="shared" ca="1" si="116"/>
        <v>0.23353394014917772</v>
      </c>
      <c r="Z405">
        <f t="shared" ca="1" si="117"/>
        <v>4.1217224200973219E-3</v>
      </c>
      <c r="AA405">
        <f t="shared" ca="1" si="118"/>
        <v>2.4858231758893497E-5</v>
      </c>
    </row>
    <row r="406" spans="1:27" x14ac:dyDescent="0.2">
      <c r="A406" t="s">
        <v>413</v>
      </c>
      <c r="B406">
        <v>4055.4209999999998</v>
      </c>
      <c r="C406">
        <v>59.1</v>
      </c>
      <c r="D406">
        <v>23.51</v>
      </c>
      <c r="E406">
        <v>77.34</v>
      </c>
      <c r="F406">
        <v>23.151499999999999</v>
      </c>
      <c r="G406">
        <v>4.4626999999999999</v>
      </c>
      <c r="H406">
        <v>23.66</v>
      </c>
      <c r="I406">
        <v>23.56</v>
      </c>
      <c r="J406">
        <f t="shared" si="102"/>
        <v>67.590350000000001</v>
      </c>
      <c r="L406">
        <f t="shared" si="103"/>
        <v>0.11743947368421052</v>
      </c>
      <c r="M406" s="14">
        <f t="shared" ca="1" si="104"/>
        <v>6.8464471194640258E-3</v>
      </c>
      <c r="N406" s="14">
        <f t="shared" si="105"/>
        <v>8.0404314631663432E-4</v>
      </c>
      <c r="O406" s="14">
        <f t="shared" si="106"/>
        <v>67.590350000000001</v>
      </c>
      <c r="P406">
        <f t="shared" si="107"/>
        <v>0.16691666666666549</v>
      </c>
      <c r="Q406">
        <f t="shared" ca="1" si="108"/>
        <v>3.8252451328903299E-3</v>
      </c>
      <c r="R406" s="14">
        <f t="shared" si="109"/>
        <v>341.37</v>
      </c>
      <c r="S406">
        <f t="shared" ca="1" si="110"/>
        <v>619.65020246678841</v>
      </c>
      <c r="T406">
        <f t="shared" ca="1" si="111"/>
        <v>1.0314613745507777</v>
      </c>
      <c r="U406">
        <f t="shared" si="112"/>
        <v>1.0093783175442397</v>
      </c>
      <c r="V406">
        <f t="shared" si="113"/>
        <v>1.8856149544526593</v>
      </c>
      <c r="W406">
        <f t="shared" ca="1" si="114"/>
        <v>1.016591256971265</v>
      </c>
      <c r="X406" s="14">
        <f t="shared" ca="1" si="115"/>
        <v>4.1492510758939297E-3</v>
      </c>
      <c r="Y406" s="14">
        <f t="shared" ca="1" si="116"/>
        <v>0.22705991210120421</v>
      </c>
      <c r="Z406">
        <f t="shared" ca="1" si="117"/>
        <v>4.1459175792791167E-3</v>
      </c>
      <c r="AA406">
        <f t="shared" ca="1" si="118"/>
        <v>2.505130885337775E-5</v>
      </c>
    </row>
    <row r="407" spans="1:27" x14ac:dyDescent="0.2">
      <c r="A407" t="s">
        <v>414</v>
      </c>
      <c r="B407">
        <v>4065.4369999999999</v>
      </c>
      <c r="C407">
        <v>57.42</v>
      </c>
      <c r="D407">
        <v>23.51</v>
      </c>
      <c r="E407">
        <v>75.36</v>
      </c>
      <c r="F407">
        <v>23.1691</v>
      </c>
      <c r="G407">
        <v>4.3939000000000004</v>
      </c>
      <c r="H407">
        <v>23.63</v>
      </c>
      <c r="I407">
        <v>23.46</v>
      </c>
      <c r="J407">
        <f t="shared" si="102"/>
        <v>67.757283333333334</v>
      </c>
      <c r="L407">
        <f t="shared" si="103"/>
        <v>0.11562894736842107</v>
      </c>
      <c r="M407" s="14">
        <f t="shared" ca="1" si="104"/>
        <v>6.8540306071207605E-3</v>
      </c>
      <c r="N407" s="14">
        <f t="shared" si="105"/>
        <v>7.9252434433231349E-4</v>
      </c>
      <c r="O407" s="14">
        <f t="shared" si="106"/>
        <v>67.757283333333334</v>
      </c>
      <c r="P407">
        <f t="shared" si="107"/>
        <v>0.16693333333333271</v>
      </c>
      <c r="Q407">
        <f t="shared" ca="1" si="108"/>
        <v>3.8232774757265371E-3</v>
      </c>
      <c r="R407" s="14">
        <f t="shared" si="109"/>
        <v>339.53999999999996</v>
      </c>
      <c r="S407">
        <f t="shared" ca="1" si="110"/>
        <v>619.33341057906409</v>
      </c>
      <c r="T407">
        <f t="shared" ca="1" si="111"/>
        <v>1.0370218134039186</v>
      </c>
      <c r="U407">
        <f t="shared" si="112"/>
        <v>1.0090905786773001</v>
      </c>
      <c r="V407">
        <f t="shared" si="113"/>
        <v>1.8848168866934678</v>
      </c>
      <c r="W407">
        <f t="shared" ca="1" si="114"/>
        <v>1.0162967566260643</v>
      </c>
      <c r="X407" s="14">
        <f t="shared" ca="1" si="115"/>
        <v>4.1720355440265332E-3</v>
      </c>
      <c r="Y407" s="14">
        <f t="shared" ca="1" si="116"/>
        <v>0.21984535805119837</v>
      </c>
      <c r="Z407">
        <f t="shared" ca="1" si="117"/>
        <v>4.1687317226513417E-3</v>
      </c>
      <c r="AA407">
        <f t="shared" ca="1" si="118"/>
        <v>2.5268793444735979E-5</v>
      </c>
    </row>
    <row r="408" spans="1:27" x14ac:dyDescent="0.2">
      <c r="A408" t="s">
        <v>415</v>
      </c>
      <c r="B408">
        <v>4075.4369999999999</v>
      </c>
      <c r="C408">
        <v>56.07</v>
      </c>
      <c r="D408">
        <v>23.56</v>
      </c>
      <c r="E408">
        <v>73.78</v>
      </c>
      <c r="F408">
        <v>23.1694</v>
      </c>
      <c r="G408">
        <v>4.3247999999999998</v>
      </c>
      <c r="H408">
        <v>23.58</v>
      </c>
      <c r="I408">
        <v>23.56</v>
      </c>
      <c r="J408">
        <f t="shared" si="102"/>
        <v>67.923950000000005</v>
      </c>
      <c r="L408">
        <f t="shared" si="103"/>
        <v>0.11381052631578947</v>
      </c>
      <c r="M408" s="14">
        <f t="shared" ca="1" si="104"/>
        <v>6.8541599438986037E-3</v>
      </c>
      <c r="N408" s="14">
        <f t="shared" si="105"/>
        <v>7.8007555066770206E-4</v>
      </c>
      <c r="O408" s="14">
        <f t="shared" si="106"/>
        <v>67.923950000000005</v>
      </c>
      <c r="P408">
        <f t="shared" si="107"/>
        <v>0.1666666666666714</v>
      </c>
      <c r="Q408">
        <f t="shared" ca="1" si="108"/>
        <v>3.817117747283153E-3</v>
      </c>
      <c r="R408" s="14">
        <f t="shared" si="109"/>
        <v>338.07499999999999</v>
      </c>
      <c r="S408">
        <f t="shared" ca="1" si="110"/>
        <v>618.34168428023997</v>
      </c>
      <c r="T408">
        <f t="shared" ca="1" si="111"/>
        <v>1.0415194623805732</v>
      </c>
      <c r="U408">
        <f t="shared" si="112"/>
        <v>1.0088606965199449</v>
      </c>
      <c r="V408">
        <f t="shared" si="113"/>
        <v>1.8841798427677383</v>
      </c>
      <c r="W408">
        <f t="shared" ca="1" si="114"/>
        <v>1.0160528328368468</v>
      </c>
      <c r="X408" s="14">
        <f t="shared" ca="1" si="115"/>
        <v>4.1834365072287551E-3</v>
      </c>
      <c r="Y408" s="14">
        <f t="shared" ca="1" si="116"/>
        <v>0.21346475606125886</v>
      </c>
      <c r="Z408">
        <f t="shared" ca="1" si="117"/>
        <v>4.1801756544032585E-3</v>
      </c>
      <c r="AA408">
        <f t="shared" ca="1" si="118"/>
        <v>2.5390739703374602E-5</v>
      </c>
    </row>
    <row r="409" spans="1:27" x14ac:dyDescent="0.2">
      <c r="A409" t="s">
        <v>416</v>
      </c>
      <c r="B409">
        <v>4085.453</v>
      </c>
      <c r="C409">
        <v>54.58</v>
      </c>
      <c r="D409">
        <v>23.51</v>
      </c>
      <c r="E409">
        <v>72.09</v>
      </c>
      <c r="F409">
        <v>23.171500000000002</v>
      </c>
      <c r="G409">
        <v>4.2786999999999997</v>
      </c>
      <c r="H409">
        <v>23.56</v>
      </c>
      <c r="I409">
        <v>23.46</v>
      </c>
      <c r="J409">
        <f t="shared" si="102"/>
        <v>68.090883333333338</v>
      </c>
      <c r="L409">
        <f t="shared" si="103"/>
        <v>0.11259736842105263</v>
      </c>
      <c r="M409" s="14">
        <f t="shared" ca="1" si="104"/>
        <v>6.8550653696831249E-3</v>
      </c>
      <c r="N409" s="14">
        <f t="shared" si="105"/>
        <v>7.7186232098061004E-4</v>
      </c>
      <c r="O409" s="14">
        <f t="shared" si="106"/>
        <v>68.090883333333338</v>
      </c>
      <c r="P409">
        <f t="shared" si="107"/>
        <v>0.16693333333333271</v>
      </c>
      <c r="Q409">
        <f t="shared" ca="1" si="108"/>
        <v>3.8134638453318674E-3</v>
      </c>
      <c r="R409" s="14">
        <f t="shared" si="109"/>
        <v>336.48499999999996</v>
      </c>
      <c r="S409">
        <f t="shared" ca="1" si="110"/>
        <v>617.75339089275781</v>
      </c>
      <c r="T409">
        <f t="shared" ca="1" si="111"/>
        <v>1.0464432791948217</v>
      </c>
      <c r="U409">
        <f t="shared" si="112"/>
        <v>1.0086116705477999</v>
      </c>
      <c r="V409">
        <f t="shared" si="113"/>
        <v>1.8834903062564619</v>
      </c>
      <c r="W409">
        <f t="shared" ca="1" si="114"/>
        <v>1.015794292733742</v>
      </c>
      <c r="X409" s="14">
        <f t="shared" ca="1" si="115"/>
        <v>4.2099389802401433E-3</v>
      </c>
      <c r="Y409" s="14">
        <f t="shared" ca="1" si="116"/>
        <v>0.20774906602004528</v>
      </c>
      <c r="Z409">
        <f t="shared" ca="1" si="117"/>
        <v>4.2066919931946249E-3</v>
      </c>
      <c r="AA409">
        <f t="shared" ca="1" si="118"/>
        <v>2.5590161557954E-5</v>
      </c>
    </row>
    <row r="410" spans="1:27" x14ac:dyDescent="0.2">
      <c r="A410" t="s">
        <v>417</v>
      </c>
      <c r="B410">
        <v>4095.4679999999998</v>
      </c>
      <c r="C410">
        <v>53.33</v>
      </c>
      <c r="D410">
        <v>23.51</v>
      </c>
      <c r="E410">
        <v>70.78</v>
      </c>
      <c r="F410">
        <v>23.173100000000002</v>
      </c>
      <c r="G410">
        <v>4.2152000000000003</v>
      </c>
      <c r="H410">
        <v>23.58</v>
      </c>
      <c r="I410">
        <v>23.46</v>
      </c>
      <c r="J410">
        <f t="shared" si="102"/>
        <v>68.257800000000003</v>
      </c>
      <c r="L410">
        <f t="shared" si="103"/>
        <v>0.11092631578947369</v>
      </c>
      <c r="M410" s="14">
        <f t="shared" ca="1" si="104"/>
        <v>6.8557552981785468E-3</v>
      </c>
      <c r="N410" s="14">
        <f t="shared" si="105"/>
        <v>7.6048367718111083E-4</v>
      </c>
      <c r="O410" s="14">
        <f t="shared" si="106"/>
        <v>68.257800000000003</v>
      </c>
      <c r="P410">
        <f t="shared" si="107"/>
        <v>0.16691666666666549</v>
      </c>
      <c r="Q410">
        <f t="shared" ca="1" si="108"/>
        <v>3.8081194876798288E-3</v>
      </c>
      <c r="R410" s="14">
        <f t="shared" si="109"/>
        <v>335.20499999999998</v>
      </c>
      <c r="S410">
        <f t="shared" ca="1" si="110"/>
        <v>616.89291473894491</v>
      </c>
      <c r="T410">
        <f t="shared" ca="1" si="111"/>
        <v>1.050442564147855</v>
      </c>
      <c r="U410">
        <f t="shared" si="112"/>
        <v>1.0084115538739791</v>
      </c>
      <c r="V410">
        <f t="shared" si="113"/>
        <v>1.8829366195827661</v>
      </c>
      <c r="W410">
        <f t="shared" ca="1" si="114"/>
        <v>1.0155820015090782</v>
      </c>
      <c r="X410" s="14">
        <f t="shared" ca="1" si="115"/>
        <v>4.225606549109512E-3</v>
      </c>
      <c r="Y410" s="14">
        <f t="shared" ca="1" si="116"/>
        <v>0.20285683945484012</v>
      </c>
      <c r="Z410">
        <f t="shared" ca="1" si="117"/>
        <v>4.2223954862636052E-3</v>
      </c>
      <c r="AA410">
        <f t="shared" ca="1" si="118"/>
        <v>2.5736647380050221E-5</v>
      </c>
    </row>
    <row r="411" spans="1:27" x14ac:dyDescent="0.2">
      <c r="A411" t="s">
        <v>418</v>
      </c>
      <c r="B411">
        <v>4105.4840000000004</v>
      </c>
      <c r="C411">
        <v>52.4</v>
      </c>
      <c r="D411">
        <v>23.56</v>
      </c>
      <c r="E411">
        <v>69.45</v>
      </c>
      <c r="F411">
        <v>23.183599999999998</v>
      </c>
      <c r="G411">
        <v>4.1858000000000004</v>
      </c>
      <c r="H411">
        <v>23.58</v>
      </c>
      <c r="I411">
        <v>23.48</v>
      </c>
      <c r="J411">
        <f t="shared" si="102"/>
        <v>68.424733333333336</v>
      </c>
      <c r="L411">
        <f t="shared" si="103"/>
        <v>0.11015263157894738</v>
      </c>
      <c r="M411" s="14">
        <f t="shared" ca="1" si="104"/>
        <v>6.8602846773148122E-3</v>
      </c>
      <c r="N411" s="14">
        <f t="shared" si="105"/>
        <v>7.5567841058695644E-4</v>
      </c>
      <c r="O411" s="14">
        <f t="shared" si="106"/>
        <v>68.424733333333336</v>
      </c>
      <c r="P411">
        <f t="shared" si="107"/>
        <v>0.16693333333333271</v>
      </c>
      <c r="Q411">
        <f t="shared" ca="1" si="108"/>
        <v>3.8079815439508845E-3</v>
      </c>
      <c r="R411" s="14">
        <f t="shared" si="109"/>
        <v>334.07499999999999</v>
      </c>
      <c r="S411">
        <f t="shared" ca="1" si="110"/>
        <v>616.87070471158154</v>
      </c>
      <c r="T411">
        <f t="shared" ca="1" si="111"/>
        <v>1.0539957463360743</v>
      </c>
      <c r="U411">
        <f t="shared" si="112"/>
        <v>1.008235153809715</v>
      </c>
      <c r="V411">
        <f t="shared" si="113"/>
        <v>1.8824488669050468</v>
      </c>
      <c r="W411">
        <f t="shared" ca="1" si="114"/>
        <v>1.0154034843523205</v>
      </c>
      <c r="X411" s="14">
        <f t="shared" ca="1" si="115"/>
        <v>4.2403232604463353E-3</v>
      </c>
      <c r="Y411" s="14">
        <f t="shared" ca="1" si="116"/>
        <v>0.19758577432664234</v>
      </c>
      <c r="Z411">
        <f t="shared" ca="1" si="117"/>
        <v>4.237121359312067E-3</v>
      </c>
      <c r="AA411">
        <f t="shared" ca="1" si="118"/>
        <v>2.5865957602942892E-5</v>
      </c>
    </row>
    <row r="412" spans="1:27" x14ac:dyDescent="0.2">
      <c r="A412" t="s">
        <v>419</v>
      </c>
      <c r="B412">
        <v>4115.5</v>
      </c>
      <c r="C412">
        <v>51.28</v>
      </c>
      <c r="D412">
        <v>23.56</v>
      </c>
      <c r="E412">
        <v>68.09</v>
      </c>
      <c r="F412">
        <v>23.179500000000001</v>
      </c>
      <c r="G412">
        <v>4.1356999999999999</v>
      </c>
      <c r="H412">
        <v>23.63</v>
      </c>
      <c r="I412">
        <v>23.51</v>
      </c>
      <c r="J412">
        <f t="shared" si="102"/>
        <v>68.591666666666669</v>
      </c>
      <c r="L412">
        <f t="shared" si="103"/>
        <v>0.10883421052631578</v>
      </c>
      <c r="M412" s="14">
        <f t="shared" ca="1" si="104"/>
        <v>6.858515706609114E-3</v>
      </c>
      <c r="N412" s="14">
        <f t="shared" si="105"/>
        <v>7.4644114231113968E-4</v>
      </c>
      <c r="O412" s="14">
        <f t="shared" si="106"/>
        <v>68.591666666666669</v>
      </c>
      <c r="P412">
        <f t="shared" si="107"/>
        <v>0.16693333333333271</v>
      </c>
      <c r="Q412">
        <f t="shared" ca="1" si="108"/>
        <v>3.802478424460127E-3</v>
      </c>
      <c r="R412" s="14">
        <f t="shared" si="109"/>
        <v>332.83499999999998</v>
      </c>
      <c r="S412">
        <f t="shared" ca="1" si="110"/>
        <v>615.98465111767518</v>
      </c>
      <c r="T412">
        <f t="shared" ca="1" si="111"/>
        <v>1.0579259859935486</v>
      </c>
      <c r="U412">
        <f t="shared" si="112"/>
        <v>1.008041869226727</v>
      </c>
      <c r="V412">
        <f t="shared" si="113"/>
        <v>1.8819147678536869</v>
      </c>
      <c r="W412">
        <f t="shared" ca="1" si="114"/>
        <v>1.0151978095281635</v>
      </c>
      <c r="X412" s="14">
        <f t="shared" ca="1" si="115"/>
        <v>4.2561349814107226E-3</v>
      </c>
      <c r="Y412" s="14">
        <f t="shared" ca="1" si="116"/>
        <v>0.19240606607050939</v>
      </c>
      <c r="Z412">
        <f t="shared" ca="1" si="117"/>
        <v>4.2529603967939363E-3</v>
      </c>
      <c r="AA412">
        <f t="shared" ca="1" si="118"/>
        <v>2.5994411064210837E-5</v>
      </c>
    </row>
    <row r="413" spans="1:27" x14ac:dyDescent="0.2">
      <c r="A413" t="s">
        <v>420</v>
      </c>
      <c r="B413">
        <v>4125.5150000000003</v>
      </c>
      <c r="C413">
        <v>50.35</v>
      </c>
      <c r="D413">
        <v>23.61</v>
      </c>
      <c r="E413">
        <v>66.84</v>
      </c>
      <c r="F413">
        <v>23.180099999999999</v>
      </c>
      <c r="G413">
        <v>4.1162999999999998</v>
      </c>
      <c r="H413">
        <v>23.68</v>
      </c>
      <c r="I413">
        <v>23.48</v>
      </c>
      <c r="J413">
        <f t="shared" si="102"/>
        <v>68.758583333333334</v>
      </c>
      <c r="L413">
        <f t="shared" si="103"/>
        <v>0.10832368421052631</v>
      </c>
      <c r="M413" s="14">
        <f t="shared" ca="1" si="104"/>
        <v>6.8587745518762597E-3</v>
      </c>
      <c r="N413" s="14">
        <f t="shared" si="105"/>
        <v>7.4296772862863798E-4</v>
      </c>
      <c r="O413" s="14">
        <f t="shared" si="106"/>
        <v>68.758583333333334</v>
      </c>
      <c r="P413">
        <f t="shared" si="107"/>
        <v>0.16691666666666549</v>
      </c>
      <c r="Q413">
        <f t="shared" ca="1" si="108"/>
        <v>3.8008711402524489E-3</v>
      </c>
      <c r="R413" s="14">
        <f t="shared" si="109"/>
        <v>331.745</v>
      </c>
      <c r="S413">
        <f t="shared" ca="1" si="110"/>
        <v>615.72586041894965</v>
      </c>
      <c r="T413">
        <f t="shared" ca="1" si="111"/>
        <v>1.0614029940940433</v>
      </c>
      <c r="U413">
        <f t="shared" si="112"/>
        <v>1.0078722146096637</v>
      </c>
      <c r="V413">
        <f t="shared" si="113"/>
        <v>1.8814462592890355</v>
      </c>
      <c r="W413">
        <f t="shared" ca="1" si="114"/>
        <v>1.0150233493985312</v>
      </c>
      <c r="X413" s="14">
        <f t="shared" ca="1" si="115"/>
        <v>4.2696969793171264E-3</v>
      </c>
      <c r="Y413" s="14">
        <f t="shared" ca="1" si="116"/>
        <v>0.18735199523075879</v>
      </c>
      <c r="Z413">
        <f t="shared" ca="1" si="117"/>
        <v>4.2665270873778853E-3</v>
      </c>
      <c r="AA413">
        <f t="shared" ca="1" si="118"/>
        <v>2.6093255472556473E-5</v>
      </c>
    </row>
    <row r="414" spans="1:27" x14ac:dyDescent="0.2">
      <c r="A414" t="s">
        <v>421</v>
      </c>
      <c r="B414">
        <v>4135.5309999999999</v>
      </c>
      <c r="C414">
        <v>49.4</v>
      </c>
      <c r="D414">
        <v>23.61</v>
      </c>
      <c r="E414">
        <v>65.63</v>
      </c>
      <c r="F414">
        <v>23.172999999999998</v>
      </c>
      <c r="G414">
        <v>4.0792999999999999</v>
      </c>
      <c r="H414">
        <v>23.68</v>
      </c>
      <c r="I414">
        <v>23.56</v>
      </c>
      <c r="J414">
        <f t="shared" si="102"/>
        <v>68.925516666666667</v>
      </c>
      <c r="L414">
        <f t="shared" si="103"/>
        <v>0.10735</v>
      </c>
      <c r="M414" s="14">
        <f t="shared" ca="1" si="104"/>
        <v>6.8557121756133406E-3</v>
      </c>
      <c r="N414" s="14">
        <f t="shared" si="105"/>
        <v>7.3596070205209205E-4</v>
      </c>
      <c r="O414" s="14">
        <f t="shared" si="106"/>
        <v>68.925516666666667</v>
      </c>
      <c r="P414">
        <f t="shared" si="107"/>
        <v>0.16693333333333271</v>
      </c>
      <c r="Q414">
        <f t="shared" ca="1" si="108"/>
        <v>3.7958364388327162E-3</v>
      </c>
      <c r="R414" s="14">
        <f t="shared" si="109"/>
        <v>330.66499999999996</v>
      </c>
      <c r="S414">
        <f t="shared" ca="1" si="110"/>
        <v>614.91520868225484</v>
      </c>
      <c r="T414">
        <f t="shared" ca="1" si="111"/>
        <v>1.0648729184869721</v>
      </c>
      <c r="U414">
        <f t="shared" si="112"/>
        <v>1.0077043465572051</v>
      </c>
      <c r="V414">
        <f t="shared" si="113"/>
        <v>1.8809829564897469</v>
      </c>
      <c r="W414">
        <f t="shared" ca="1" si="114"/>
        <v>1.0148442502042723</v>
      </c>
      <c r="X414" s="14">
        <f t="shared" ca="1" si="115"/>
        <v>4.2840831392121316E-3</v>
      </c>
      <c r="Y414" s="14">
        <f t="shared" ca="1" si="116"/>
        <v>0.18268939347433752</v>
      </c>
      <c r="Z414">
        <f t="shared" ca="1" si="117"/>
        <v>4.2809325410937508E-3</v>
      </c>
      <c r="AA414">
        <f t="shared" ca="1" si="118"/>
        <v>2.6198243226574785E-5</v>
      </c>
    </row>
    <row r="415" spans="1:27" x14ac:dyDescent="0.2">
      <c r="A415" t="s">
        <v>422</v>
      </c>
      <c r="B415">
        <v>4145.5460000000003</v>
      </c>
      <c r="C415">
        <v>48.51</v>
      </c>
      <c r="D415">
        <v>23.66</v>
      </c>
      <c r="E415">
        <v>64.28</v>
      </c>
      <c r="F415">
        <v>23.1797</v>
      </c>
      <c r="G415">
        <v>4.0618999999999996</v>
      </c>
      <c r="H415">
        <v>23.68</v>
      </c>
      <c r="I415">
        <v>23.56</v>
      </c>
      <c r="J415">
        <f t="shared" si="102"/>
        <v>69.092433333333332</v>
      </c>
      <c r="L415">
        <f t="shared" si="103"/>
        <v>0.10689210526315789</v>
      </c>
      <c r="M415" s="14">
        <f t="shared" ca="1" si="104"/>
        <v>6.8586019872794064E-3</v>
      </c>
      <c r="N415" s="14">
        <f t="shared" si="105"/>
        <v>7.3313040558237413E-4</v>
      </c>
      <c r="O415" s="14">
        <f t="shared" si="106"/>
        <v>69.092433333333332</v>
      </c>
      <c r="P415">
        <f t="shared" si="107"/>
        <v>0.16691666666666549</v>
      </c>
      <c r="Q415">
        <f t="shared" ca="1" si="108"/>
        <v>3.7958661964308904E-3</v>
      </c>
      <c r="R415" s="14">
        <f t="shared" si="109"/>
        <v>329.54499999999996</v>
      </c>
      <c r="S415">
        <f t="shared" ca="1" si="110"/>
        <v>614.92000007694901</v>
      </c>
      <c r="T415">
        <f t="shared" ca="1" si="111"/>
        <v>1.0684920034686471</v>
      </c>
      <c r="U415">
        <f t="shared" si="112"/>
        <v>1.0075305036407152</v>
      </c>
      <c r="V415">
        <f t="shared" si="113"/>
        <v>1.8805034500894109</v>
      </c>
      <c r="W415">
        <f t="shared" ca="1" si="114"/>
        <v>1.0146686431191811</v>
      </c>
      <c r="X415" s="14">
        <f t="shared" ca="1" si="115"/>
        <v>4.2982138782532682E-3</v>
      </c>
      <c r="Y415" s="14">
        <f t="shared" ca="1" si="116"/>
        <v>0.17715449671041475</v>
      </c>
      <c r="Z415">
        <f t="shared" ca="1" si="117"/>
        <v>4.2950650354818022E-3</v>
      </c>
      <c r="AA415">
        <f t="shared" ca="1" si="118"/>
        <v>2.6309298816384334E-5</v>
      </c>
    </row>
    <row r="416" spans="1:27" x14ac:dyDescent="0.2">
      <c r="A416" t="s">
        <v>423</v>
      </c>
      <c r="B416">
        <v>4155.5619999999999</v>
      </c>
      <c r="C416">
        <v>47.68</v>
      </c>
      <c r="D416">
        <v>23.59</v>
      </c>
      <c r="E416">
        <v>63.17</v>
      </c>
      <c r="F416">
        <v>23.196899999999999</v>
      </c>
      <c r="G416">
        <v>4.0458999999999996</v>
      </c>
      <c r="H416">
        <v>23.68</v>
      </c>
      <c r="I416">
        <v>23.53</v>
      </c>
      <c r="J416">
        <f t="shared" si="102"/>
        <v>69.259366666666665</v>
      </c>
      <c r="L416">
        <f t="shared" si="103"/>
        <v>0.10647105263157894</v>
      </c>
      <c r="M416" s="14">
        <f t="shared" ca="1" si="104"/>
        <v>6.8660261869198103E-3</v>
      </c>
      <c r="N416" s="14">
        <f t="shared" si="105"/>
        <v>7.3103303551733838E-4</v>
      </c>
      <c r="O416" s="14">
        <f t="shared" si="106"/>
        <v>69.259366666666665</v>
      </c>
      <c r="P416">
        <f t="shared" si="107"/>
        <v>0.16693333333333271</v>
      </c>
      <c r="Q416">
        <f t="shared" ca="1" si="108"/>
        <v>3.7985296112185742E-3</v>
      </c>
      <c r="R416" s="14">
        <f t="shared" si="109"/>
        <v>328.57499999999999</v>
      </c>
      <c r="S416">
        <f t="shared" ca="1" si="110"/>
        <v>615.3488457270189</v>
      </c>
      <c r="T416">
        <f t="shared" ca="1" si="111"/>
        <v>1.0716446249979712</v>
      </c>
      <c r="U416">
        <f t="shared" si="112"/>
        <v>1.0073801431911342</v>
      </c>
      <c r="V416">
        <f t="shared" si="113"/>
        <v>1.8800889509485195</v>
      </c>
      <c r="W416">
        <f t="shared" ca="1" si="114"/>
        <v>1.0145217167430371</v>
      </c>
      <c r="X416" s="14">
        <f t="shared" ca="1" si="115"/>
        <v>4.3113263465318222E-3</v>
      </c>
      <c r="Y416" s="14">
        <f t="shared" ca="1" si="116"/>
        <v>0.17312031589417839</v>
      </c>
      <c r="Z416">
        <f t="shared" ca="1" si="117"/>
        <v>4.3081769268754231E-3</v>
      </c>
      <c r="AA416">
        <f t="shared" ca="1" si="118"/>
        <v>2.6430635941410869E-5</v>
      </c>
    </row>
    <row r="417" spans="1:27" x14ac:dyDescent="0.2">
      <c r="A417" t="s">
        <v>424</v>
      </c>
      <c r="B417">
        <v>4165.5619999999999</v>
      </c>
      <c r="C417">
        <v>46.82</v>
      </c>
      <c r="D417">
        <v>23.66</v>
      </c>
      <c r="E417">
        <v>62.15</v>
      </c>
      <c r="F417">
        <v>23.186499999999999</v>
      </c>
      <c r="G417">
        <v>3.9876999999999998</v>
      </c>
      <c r="H417">
        <v>23.66</v>
      </c>
      <c r="I417">
        <v>23.48</v>
      </c>
      <c r="J417">
        <f t="shared" si="102"/>
        <v>69.426033333333336</v>
      </c>
      <c r="L417">
        <f t="shared" si="103"/>
        <v>0.10493947368421053</v>
      </c>
      <c r="M417" s="14">
        <f t="shared" ca="1" si="104"/>
        <v>6.8615361759822675E-3</v>
      </c>
      <c r="N417" s="14">
        <f t="shared" si="105"/>
        <v>7.2004599497274958E-4</v>
      </c>
      <c r="O417" s="14">
        <f t="shared" si="106"/>
        <v>69.426033333333336</v>
      </c>
      <c r="P417">
        <f t="shared" si="107"/>
        <v>0.1666666666666714</v>
      </c>
      <c r="Q417">
        <f t="shared" ca="1" si="108"/>
        <v>3.7907910854775087E-3</v>
      </c>
      <c r="R417" s="14">
        <f t="shared" si="109"/>
        <v>327.63499999999999</v>
      </c>
      <c r="S417">
        <f t="shared" ca="1" si="110"/>
        <v>614.10282875472194</v>
      </c>
      <c r="T417">
        <f t="shared" ca="1" si="111"/>
        <v>1.0747242302642324</v>
      </c>
      <c r="U417">
        <f t="shared" si="112"/>
        <v>1.0072346104970737</v>
      </c>
      <c r="V417">
        <f t="shared" si="113"/>
        <v>1.8796879700078026</v>
      </c>
      <c r="W417">
        <f t="shared" ca="1" si="114"/>
        <v>1.0143601148972587</v>
      </c>
      <c r="X417" s="14">
        <f t="shared" ca="1" si="115"/>
        <v>4.3168089915614563E-3</v>
      </c>
      <c r="Y417" s="14">
        <f t="shared" ca="1" si="116"/>
        <v>0.16853996830114051</v>
      </c>
      <c r="Z417">
        <f t="shared" ca="1" si="117"/>
        <v>4.3137029270453346E-3</v>
      </c>
      <c r="AA417">
        <f t="shared" ca="1" si="118"/>
        <v>2.6492564170240936E-5</v>
      </c>
    </row>
    <row r="418" spans="1:27" x14ac:dyDescent="0.2">
      <c r="A418" t="s">
        <v>425</v>
      </c>
      <c r="B418">
        <v>4175.5780000000004</v>
      </c>
      <c r="C418">
        <v>45.91</v>
      </c>
      <c r="D418">
        <v>23.64</v>
      </c>
      <c r="E418">
        <v>61.03</v>
      </c>
      <c r="F418">
        <v>23.206900000000001</v>
      </c>
      <c r="G418">
        <v>3.9539</v>
      </c>
      <c r="H418">
        <v>23.58</v>
      </c>
      <c r="I418">
        <v>23.53</v>
      </c>
      <c r="J418">
        <f t="shared" si="102"/>
        <v>69.592966666666669</v>
      </c>
      <c r="L418">
        <f t="shared" si="103"/>
        <v>0.10405</v>
      </c>
      <c r="M418" s="14">
        <f t="shared" ca="1" si="104"/>
        <v>6.8703462759169397E-3</v>
      </c>
      <c r="N418" s="14">
        <f t="shared" si="105"/>
        <v>7.1485953000915753E-4</v>
      </c>
      <c r="O418" s="14">
        <f t="shared" si="106"/>
        <v>69.592966666666669</v>
      </c>
      <c r="P418">
        <f t="shared" si="107"/>
        <v>0.16693333333333271</v>
      </c>
      <c r="Q418">
        <f t="shared" ca="1" si="108"/>
        <v>3.7926029029630485E-3</v>
      </c>
      <c r="R418" s="14">
        <f t="shared" si="109"/>
        <v>326.62</v>
      </c>
      <c r="S418">
        <f t="shared" ca="1" si="110"/>
        <v>614.39456090176509</v>
      </c>
      <c r="T418">
        <f t="shared" ca="1" si="111"/>
        <v>1.0780628531133125</v>
      </c>
      <c r="U418">
        <f t="shared" si="112"/>
        <v>1.0070776626486331</v>
      </c>
      <c r="V418">
        <f t="shared" si="113"/>
        <v>1.8792557692198386</v>
      </c>
      <c r="W418">
        <f t="shared" ca="1" si="114"/>
        <v>1.0142049335343863</v>
      </c>
      <c r="X418" s="14">
        <f t="shared" ca="1" si="115"/>
        <v>4.3371474772744643E-3</v>
      </c>
      <c r="Y418" s="14">
        <f t="shared" ca="1" si="116"/>
        <v>0.16446950063384327</v>
      </c>
      <c r="Z418">
        <f t="shared" ca="1" si="117"/>
        <v>4.3340492408710995E-3</v>
      </c>
      <c r="AA418">
        <f t="shared" ca="1" si="118"/>
        <v>2.6678182658293741E-5</v>
      </c>
    </row>
    <row r="419" spans="1:27" x14ac:dyDescent="0.2">
      <c r="A419" t="s">
        <v>426</v>
      </c>
      <c r="B419">
        <v>4185.5929999999998</v>
      </c>
      <c r="C419">
        <v>45.15</v>
      </c>
      <c r="D419">
        <v>23.59</v>
      </c>
      <c r="E419">
        <v>59.81</v>
      </c>
      <c r="F419">
        <v>23.182400000000001</v>
      </c>
      <c r="G419">
        <v>3.907</v>
      </c>
      <c r="H419">
        <v>23.63</v>
      </c>
      <c r="I419">
        <v>23.51</v>
      </c>
      <c r="J419">
        <f t="shared" si="102"/>
        <v>69.759883333333335</v>
      </c>
      <c r="L419">
        <f t="shared" si="103"/>
        <v>0.10281578947368421</v>
      </c>
      <c r="M419" s="14">
        <f t="shared" ca="1" si="104"/>
        <v>6.8597668825691903E-3</v>
      </c>
      <c r="N419" s="14">
        <f t="shared" si="105"/>
        <v>7.0529234763678486E-4</v>
      </c>
      <c r="O419" s="14">
        <f t="shared" si="106"/>
        <v>69.759883333333335</v>
      </c>
      <c r="P419">
        <f t="shared" si="107"/>
        <v>0.16691666666666549</v>
      </c>
      <c r="Q419">
        <f t="shared" ca="1" si="108"/>
        <v>3.7825296151029874E-3</v>
      </c>
      <c r="R419" s="14">
        <f t="shared" si="109"/>
        <v>325.63</v>
      </c>
      <c r="S419">
        <f t="shared" ca="1" si="110"/>
        <v>612.77257594198113</v>
      </c>
      <c r="T419">
        <f t="shared" ca="1" si="111"/>
        <v>1.0813470030791308</v>
      </c>
      <c r="U419">
        <f t="shared" si="112"/>
        <v>1.0069247774658827</v>
      </c>
      <c r="V419">
        <f t="shared" si="113"/>
        <v>1.8788349884941797</v>
      </c>
      <c r="W419">
        <f t="shared" ca="1" si="114"/>
        <v>1.0140315264517537</v>
      </c>
      <c r="X419" s="14">
        <f t="shared" ca="1" si="115"/>
        <v>4.3499255780613628E-3</v>
      </c>
      <c r="Y419" s="14">
        <f t="shared" ca="1" si="116"/>
        <v>0.15976503182768334</v>
      </c>
      <c r="Z419">
        <f t="shared" ca="1" si="117"/>
        <v>4.3468597711285358E-3</v>
      </c>
      <c r="AA419">
        <f t="shared" ca="1" si="118"/>
        <v>2.675263776833268E-5</v>
      </c>
    </row>
    <row r="420" spans="1:27" x14ac:dyDescent="0.2">
      <c r="A420" t="s">
        <v>427</v>
      </c>
      <c r="B420">
        <v>4195.6090000000004</v>
      </c>
      <c r="C420">
        <v>44.46</v>
      </c>
      <c r="D420">
        <v>23.61</v>
      </c>
      <c r="E420">
        <v>58.78</v>
      </c>
      <c r="F420">
        <v>23.189299999999999</v>
      </c>
      <c r="G420">
        <v>3.8731</v>
      </c>
      <c r="H420">
        <v>23.58</v>
      </c>
      <c r="I420">
        <v>23.53</v>
      </c>
      <c r="J420">
        <f t="shared" si="102"/>
        <v>69.926816666666667</v>
      </c>
      <c r="L420">
        <f t="shared" si="103"/>
        <v>0.10192368421052632</v>
      </c>
      <c r="M420" s="14">
        <f t="shared" ca="1" si="104"/>
        <v>6.8627447361562684E-3</v>
      </c>
      <c r="N420" s="14">
        <f t="shared" si="105"/>
        <v>6.9947622730544322E-4</v>
      </c>
      <c r="O420" s="14">
        <f t="shared" si="106"/>
        <v>69.926816666666667</v>
      </c>
      <c r="P420">
        <f t="shared" si="107"/>
        <v>0.16693333333333271</v>
      </c>
      <c r="Q420">
        <f t="shared" ca="1" si="108"/>
        <v>3.7811104817308556E-3</v>
      </c>
      <c r="R420" s="14">
        <f t="shared" si="109"/>
        <v>324.77</v>
      </c>
      <c r="S420">
        <f t="shared" ca="1" si="110"/>
        <v>612.54406512089565</v>
      </c>
      <c r="T420">
        <f t="shared" ca="1" si="111"/>
        <v>1.0842113664233135</v>
      </c>
      <c r="U420">
        <f t="shared" si="112"/>
        <v>1.0067921262901407</v>
      </c>
      <c r="V420">
        <f t="shared" si="113"/>
        <v>1.8784700836772354</v>
      </c>
      <c r="W420">
        <f t="shared" ca="1" si="114"/>
        <v>1.0138948292131504</v>
      </c>
      <c r="X420" s="14">
        <f t="shared" ca="1" si="115"/>
        <v>4.3618835201818407E-3</v>
      </c>
      <c r="Y420" s="14">
        <f t="shared" ca="1" si="116"/>
        <v>0.15553901363093101</v>
      </c>
      <c r="Z420">
        <f t="shared" ca="1" si="117"/>
        <v>4.3588346189871036E-3</v>
      </c>
      <c r="AA420">
        <f t="shared" ca="1" si="118"/>
        <v>2.6864668142492002E-5</v>
      </c>
    </row>
    <row r="421" spans="1:27" x14ac:dyDescent="0.2">
      <c r="A421" t="s">
        <v>428</v>
      </c>
      <c r="B421">
        <v>4205.625</v>
      </c>
      <c r="C421">
        <v>43.56</v>
      </c>
      <c r="D421">
        <v>23.56</v>
      </c>
      <c r="E421">
        <v>57.6</v>
      </c>
      <c r="F421">
        <v>23.194500000000001</v>
      </c>
      <c r="G421">
        <v>3.8671000000000002</v>
      </c>
      <c r="H421">
        <v>23.56</v>
      </c>
      <c r="I421">
        <v>23.56</v>
      </c>
      <c r="J421">
        <f t="shared" si="102"/>
        <v>70.09375</v>
      </c>
      <c r="L421">
        <f t="shared" si="103"/>
        <v>0.10176578947368421</v>
      </c>
      <c r="M421" s="14">
        <f t="shared" ca="1" si="104"/>
        <v>6.8649897698373642E-3</v>
      </c>
      <c r="N421" s="14">
        <f t="shared" si="105"/>
        <v>6.9862110365626518E-4</v>
      </c>
      <c r="O421" s="14">
        <f t="shared" si="106"/>
        <v>70.09375</v>
      </c>
      <c r="P421">
        <f t="shared" si="107"/>
        <v>0.16693333333333271</v>
      </c>
      <c r="Q421">
        <f t="shared" ca="1" si="108"/>
        <v>3.7818054367468146E-3</v>
      </c>
      <c r="R421" s="14">
        <f t="shared" si="109"/>
        <v>323.72999999999996</v>
      </c>
      <c r="S421">
        <f t="shared" ca="1" si="110"/>
        <v>612.65596786964534</v>
      </c>
      <c r="T421">
        <f t="shared" ca="1" si="111"/>
        <v>1.0876939985189105</v>
      </c>
      <c r="U421">
        <f t="shared" si="112"/>
        <v>1.006631907753246</v>
      </c>
      <c r="V421">
        <f t="shared" si="113"/>
        <v>1.8780295769317124</v>
      </c>
      <c r="W421">
        <f t="shared" ca="1" si="114"/>
        <v>1.0137342502176576</v>
      </c>
      <c r="X421" s="14">
        <f t="shared" ca="1" si="115"/>
        <v>4.3758944741480897E-3</v>
      </c>
      <c r="Y421" s="14">
        <f t="shared" ca="1" si="116"/>
        <v>0.15100123929274287</v>
      </c>
      <c r="Z421">
        <f t="shared" ca="1" si="117"/>
        <v>4.3728395161791844E-3</v>
      </c>
      <c r="AA421">
        <f t="shared" ca="1" si="118"/>
        <v>2.696454057480584E-5</v>
      </c>
    </row>
    <row r="422" spans="1:27" x14ac:dyDescent="0.2">
      <c r="A422" t="s">
        <v>429</v>
      </c>
      <c r="B422">
        <v>4215.6400000000003</v>
      </c>
      <c r="C422">
        <v>43.2</v>
      </c>
      <c r="D422">
        <v>23.64</v>
      </c>
      <c r="E422">
        <v>56.74</v>
      </c>
      <c r="F422">
        <v>23.219799999999999</v>
      </c>
      <c r="G422">
        <v>3.8357999999999999</v>
      </c>
      <c r="H422">
        <v>23.63</v>
      </c>
      <c r="I422">
        <v>23.53</v>
      </c>
      <c r="J422">
        <f t="shared" si="102"/>
        <v>70.260666666666665</v>
      </c>
      <c r="L422">
        <f t="shared" si="103"/>
        <v>0.10094210526315789</v>
      </c>
      <c r="M422" s="14">
        <f t="shared" ca="1" si="104"/>
        <v>6.8759232058710675E-3</v>
      </c>
      <c r="N422" s="14">
        <f t="shared" si="105"/>
        <v>6.9407016402842732E-4</v>
      </c>
      <c r="O422" s="14">
        <f t="shared" si="106"/>
        <v>70.260666666666665</v>
      </c>
      <c r="P422">
        <f t="shared" si="107"/>
        <v>0.16691666666666549</v>
      </c>
      <c r="Q422">
        <f t="shared" ca="1" si="108"/>
        <v>3.7849966849497476E-3</v>
      </c>
      <c r="R422" s="14">
        <f t="shared" si="109"/>
        <v>323.12</v>
      </c>
      <c r="S422">
        <f t="shared" ca="1" si="110"/>
        <v>613.16982447735666</v>
      </c>
      <c r="T422">
        <f t="shared" ca="1" si="111"/>
        <v>1.089745300784561</v>
      </c>
      <c r="U422">
        <f t="shared" si="112"/>
        <v>1.0065380338525434</v>
      </c>
      <c r="V422">
        <f t="shared" si="113"/>
        <v>1.8777715972777673</v>
      </c>
      <c r="W422">
        <f t="shared" ca="1" si="114"/>
        <v>1.0136453931233325</v>
      </c>
      <c r="X422" s="14">
        <f t="shared" ca="1" si="115"/>
        <v>4.3837093402551829E-3</v>
      </c>
      <c r="Y422" s="14">
        <f t="shared" ca="1" si="116"/>
        <v>0.14708073633662</v>
      </c>
      <c r="Z422">
        <f t="shared" ca="1" si="117"/>
        <v>4.3806688487088054E-3</v>
      </c>
      <c r="AA422">
        <f t="shared" ca="1" si="118"/>
        <v>2.7080651047695825E-5</v>
      </c>
    </row>
    <row r="423" spans="1:27" x14ac:dyDescent="0.2">
      <c r="A423" t="s">
        <v>430</v>
      </c>
      <c r="B423">
        <v>4225.6400000000003</v>
      </c>
      <c r="C423">
        <v>42.39</v>
      </c>
      <c r="D423">
        <v>23.66</v>
      </c>
      <c r="E423">
        <v>55.81</v>
      </c>
      <c r="F423">
        <v>23.222799999999999</v>
      </c>
      <c r="G423">
        <v>3.7911999999999999</v>
      </c>
      <c r="H423">
        <v>23.68</v>
      </c>
      <c r="I423">
        <v>23.61</v>
      </c>
      <c r="J423">
        <f t="shared" si="102"/>
        <v>70.427333333333337</v>
      </c>
      <c r="L423">
        <f t="shared" si="103"/>
        <v>9.9768421052631576E-2</v>
      </c>
      <c r="M423" s="14">
        <f t="shared" ca="1" si="104"/>
        <v>6.8772208150055872E-3</v>
      </c>
      <c r="N423" s="14">
        <f t="shared" si="105"/>
        <v>6.861294619433995E-4</v>
      </c>
      <c r="O423" s="14">
        <f t="shared" si="106"/>
        <v>70.427333333333337</v>
      </c>
      <c r="P423">
        <f t="shared" si="107"/>
        <v>0.1666666666666714</v>
      </c>
      <c r="Q423">
        <f t="shared" ca="1" si="108"/>
        <v>3.7816751384744931E-3</v>
      </c>
      <c r="R423" s="14">
        <f t="shared" si="109"/>
        <v>322.25</v>
      </c>
      <c r="S423">
        <f t="shared" ca="1" si="110"/>
        <v>612.63498705602149</v>
      </c>
      <c r="T423">
        <f t="shared" ca="1" si="111"/>
        <v>1.0926895446521914</v>
      </c>
      <c r="U423">
        <f t="shared" si="112"/>
        <v>1.0064042768283543</v>
      </c>
      <c r="V423">
        <f t="shared" si="113"/>
        <v>1.8774041644013597</v>
      </c>
      <c r="W423">
        <f t="shared" ca="1" si="114"/>
        <v>1.0135040094817394</v>
      </c>
      <c r="X423" s="14">
        <f t="shared" ca="1" si="115"/>
        <v>4.3889696710197601E-3</v>
      </c>
      <c r="Y423" s="14">
        <f t="shared" ca="1" si="116"/>
        <v>0.14301086324417375</v>
      </c>
      <c r="Z423">
        <f t="shared" ca="1" si="117"/>
        <v>4.3859603344154029E-3</v>
      </c>
      <c r="AA423">
        <f t="shared" ca="1" si="118"/>
        <v>2.7153881101272942E-5</v>
      </c>
    </row>
    <row r="424" spans="1:27" x14ac:dyDescent="0.2">
      <c r="A424" t="s">
        <v>431</v>
      </c>
      <c r="B424">
        <v>4235.6559999999999</v>
      </c>
      <c r="C424">
        <v>41.8</v>
      </c>
      <c r="D424">
        <v>23.71</v>
      </c>
      <c r="E424">
        <v>54.81</v>
      </c>
      <c r="F424">
        <v>23.195599999999999</v>
      </c>
      <c r="G424">
        <v>3.7791000000000001</v>
      </c>
      <c r="H424">
        <v>23.73</v>
      </c>
      <c r="I424">
        <v>23.51</v>
      </c>
      <c r="J424">
        <f t="shared" si="102"/>
        <v>70.59426666666667</v>
      </c>
      <c r="L424">
        <f t="shared" si="103"/>
        <v>9.9449999999999997E-2</v>
      </c>
      <c r="M424" s="14">
        <f t="shared" ca="1" si="104"/>
        <v>6.8654647749121491E-3</v>
      </c>
      <c r="N424" s="14">
        <f t="shared" si="105"/>
        <v>6.8277047186501318E-4</v>
      </c>
      <c r="O424" s="14">
        <f t="shared" si="106"/>
        <v>70.59426666666667</v>
      </c>
      <c r="P424">
        <f t="shared" si="107"/>
        <v>0.16693333333333271</v>
      </c>
      <c r="Q424">
        <f t="shared" ca="1" si="108"/>
        <v>3.7741176233885812E-3</v>
      </c>
      <c r="R424" s="14">
        <f t="shared" si="109"/>
        <v>321.45499999999998</v>
      </c>
      <c r="S424">
        <f t="shared" ca="1" si="110"/>
        <v>611.41805024139433</v>
      </c>
      <c r="T424">
        <f t="shared" ca="1" si="111"/>
        <v>1.0953968922577875</v>
      </c>
      <c r="U424">
        <f t="shared" si="112"/>
        <v>1.0062821830953161</v>
      </c>
      <c r="V424">
        <f t="shared" si="113"/>
        <v>1.8770689268498801</v>
      </c>
      <c r="W424">
        <f t="shared" ca="1" si="114"/>
        <v>1.0133664620124554</v>
      </c>
      <c r="X424" s="14">
        <f t="shared" ca="1" si="115"/>
        <v>4.4068839345963408E-3</v>
      </c>
      <c r="Y424" s="14">
        <f t="shared" ca="1" si="116"/>
        <v>0.13888601865847425</v>
      </c>
      <c r="Z424">
        <f t="shared" ca="1" si="117"/>
        <v>4.4038770973525458E-3</v>
      </c>
      <c r="AA424">
        <f t="shared" ca="1" si="118"/>
        <v>2.722782584112134E-5</v>
      </c>
    </row>
    <row r="425" spans="1:27" x14ac:dyDescent="0.2">
      <c r="A425" t="s">
        <v>432</v>
      </c>
      <c r="B425">
        <v>4245.6710000000003</v>
      </c>
      <c r="C425">
        <v>41.25</v>
      </c>
      <c r="D425">
        <v>23.69</v>
      </c>
      <c r="E425">
        <v>53.91</v>
      </c>
      <c r="F425">
        <v>23.214099999999998</v>
      </c>
      <c r="G425">
        <v>3.7608999999999999</v>
      </c>
      <c r="H425">
        <v>23.81</v>
      </c>
      <c r="I425">
        <v>23.56</v>
      </c>
      <c r="J425">
        <f t="shared" si="102"/>
        <v>70.761183333333335</v>
      </c>
      <c r="L425">
        <f t="shared" si="103"/>
        <v>9.8971052631578946E-2</v>
      </c>
      <c r="M425" s="14">
        <f t="shared" ca="1" si="104"/>
        <v>6.8734584229997696E-3</v>
      </c>
      <c r="N425" s="14">
        <f t="shared" si="105"/>
        <v>6.8027341534367971E-4</v>
      </c>
      <c r="O425" s="14">
        <f t="shared" si="106"/>
        <v>70.761183333333335</v>
      </c>
      <c r="P425">
        <f t="shared" si="107"/>
        <v>0.16691666666666549</v>
      </c>
      <c r="Q425">
        <f t="shared" ca="1" si="108"/>
        <v>3.7768659191717248E-3</v>
      </c>
      <c r="R425" s="14">
        <f t="shared" si="109"/>
        <v>320.72999999999996</v>
      </c>
      <c r="S425">
        <f t="shared" ca="1" si="110"/>
        <v>611.86059358988712</v>
      </c>
      <c r="T425">
        <f t="shared" ca="1" si="111"/>
        <v>1.0978711855510024</v>
      </c>
      <c r="U425">
        <f t="shared" si="112"/>
        <v>1.006170950253815</v>
      </c>
      <c r="V425">
        <f t="shared" si="113"/>
        <v>1.8767636405756771</v>
      </c>
      <c r="W425">
        <f t="shared" ca="1" si="114"/>
        <v>1.0132592348862459</v>
      </c>
      <c r="X425" s="14">
        <f t="shared" ca="1" si="115"/>
        <v>4.4163972691894397E-3</v>
      </c>
      <c r="Y425" s="14">
        <f t="shared" ca="1" si="116"/>
        <v>0.13523314970792308</v>
      </c>
      <c r="Z425">
        <f t="shared" ca="1" si="117"/>
        <v>4.4133949539308685E-3</v>
      </c>
      <c r="AA425">
        <f t="shared" ca="1" si="118"/>
        <v>2.7332971461549694E-5</v>
      </c>
    </row>
    <row r="426" spans="1:27" x14ac:dyDescent="0.2">
      <c r="A426" t="s">
        <v>433</v>
      </c>
      <c r="B426">
        <v>4255.6869999999999</v>
      </c>
      <c r="C426">
        <v>40.700000000000003</v>
      </c>
      <c r="D426">
        <v>23.69</v>
      </c>
      <c r="E426">
        <v>53.02</v>
      </c>
      <c r="F426">
        <v>23.2271</v>
      </c>
      <c r="G426">
        <v>3.7507000000000001</v>
      </c>
      <c r="H426">
        <v>23.86</v>
      </c>
      <c r="I426">
        <v>23.51</v>
      </c>
      <c r="J426">
        <f t="shared" si="102"/>
        <v>70.928116666666668</v>
      </c>
      <c r="L426">
        <f t="shared" si="103"/>
        <v>9.8702631578947375E-2</v>
      </c>
      <c r="M426" s="14">
        <f t="shared" ca="1" si="104"/>
        <v>6.8790811484902804E-3</v>
      </c>
      <c r="N426" s="14">
        <f t="shared" si="105"/>
        <v>6.7898341220111816E-4</v>
      </c>
      <c r="O426" s="14">
        <f t="shared" si="106"/>
        <v>70.928116666666668</v>
      </c>
      <c r="P426">
        <f t="shared" si="107"/>
        <v>0.16693333333333271</v>
      </c>
      <c r="Q426">
        <f t="shared" ca="1" si="108"/>
        <v>3.7790322803456992E-3</v>
      </c>
      <c r="R426" s="14">
        <f t="shared" si="109"/>
        <v>320.01</v>
      </c>
      <c r="S426">
        <f t="shared" ca="1" si="110"/>
        <v>612.20942838438054</v>
      </c>
      <c r="T426">
        <f t="shared" ca="1" si="111"/>
        <v>1.1003398833188098</v>
      </c>
      <c r="U426">
        <f t="shared" si="112"/>
        <v>1.0060605890166159</v>
      </c>
      <c r="V426">
        <f t="shared" si="113"/>
        <v>1.8764608694621916</v>
      </c>
      <c r="W426">
        <f t="shared" ca="1" si="114"/>
        <v>1.013151795215119</v>
      </c>
      <c r="X426" s="14">
        <f t="shared" ca="1" si="115"/>
        <v>4.426770048980665E-3</v>
      </c>
      <c r="Y426" s="14">
        <f t="shared" ca="1" si="116"/>
        <v>0.13154475734905183</v>
      </c>
      <c r="Z426">
        <f t="shared" ca="1" si="117"/>
        <v>4.4237663849858062E-3</v>
      </c>
      <c r="AA426">
        <f t="shared" ca="1" si="118"/>
        <v>2.7427783949422587E-5</v>
      </c>
    </row>
    <row r="427" spans="1:27" x14ac:dyDescent="0.2">
      <c r="A427" t="s">
        <v>434</v>
      </c>
      <c r="B427">
        <v>4265.7030000000004</v>
      </c>
      <c r="C427">
        <v>40.08</v>
      </c>
      <c r="D427">
        <v>23.76</v>
      </c>
      <c r="E427">
        <v>52.14</v>
      </c>
      <c r="F427">
        <v>23.2333</v>
      </c>
      <c r="G427">
        <v>3.7206999999999999</v>
      </c>
      <c r="H427">
        <v>23.86</v>
      </c>
      <c r="I427">
        <v>23.58</v>
      </c>
      <c r="J427">
        <f t="shared" si="102"/>
        <v>71.095050000000001</v>
      </c>
      <c r="L427">
        <f t="shared" si="103"/>
        <v>9.7913157894736841E-2</v>
      </c>
      <c r="M427" s="14">
        <f t="shared" ca="1" si="104"/>
        <v>6.881764375725039E-3</v>
      </c>
      <c r="N427" s="14">
        <f t="shared" si="105"/>
        <v>6.7381528191474082E-4</v>
      </c>
      <c r="O427" s="14">
        <f t="shared" si="106"/>
        <v>71.095050000000001</v>
      </c>
      <c r="P427">
        <f t="shared" si="107"/>
        <v>0.16693333333333271</v>
      </c>
      <c r="Q427">
        <f t="shared" ca="1" si="108"/>
        <v>3.77778982881989E-3</v>
      </c>
      <c r="R427" s="14">
        <f t="shared" si="109"/>
        <v>319.26</v>
      </c>
      <c r="S427">
        <f t="shared" ca="1" si="110"/>
        <v>612.00936493805602</v>
      </c>
      <c r="T427">
        <f t="shared" ca="1" si="111"/>
        <v>1.1029256075526865</v>
      </c>
      <c r="U427">
        <f t="shared" si="112"/>
        <v>1.005945740276273</v>
      </c>
      <c r="V427">
        <f t="shared" si="113"/>
        <v>1.876145917563256</v>
      </c>
      <c r="W427">
        <f t="shared" ca="1" si="114"/>
        <v>1.0130334252410256</v>
      </c>
      <c r="X427" s="14">
        <f t="shared" ca="1" si="115"/>
        <v>4.4371726589078134E-3</v>
      </c>
      <c r="Y427" s="14">
        <f t="shared" ca="1" si="116"/>
        <v>0.1275682196795728</v>
      </c>
      <c r="Z427">
        <f t="shared" ca="1" si="117"/>
        <v>4.4341848374015377E-3</v>
      </c>
      <c r="AA427">
        <f t="shared" ca="1" si="118"/>
        <v>2.752719374313424E-5</v>
      </c>
    </row>
    <row r="428" spans="1:27" x14ac:dyDescent="0.2">
      <c r="A428" t="s">
        <v>435</v>
      </c>
      <c r="B428">
        <v>4275.7179999999998</v>
      </c>
      <c r="C428">
        <v>39.56</v>
      </c>
      <c r="D428">
        <v>23.66</v>
      </c>
      <c r="E428">
        <v>51.3</v>
      </c>
      <c r="F428">
        <v>23.199200000000001</v>
      </c>
      <c r="G428">
        <v>3.7231999999999998</v>
      </c>
      <c r="H428">
        <v>23.78</v>
      </c>
      <c r="I428">
        <v>23.48</v>
      </c>
      <c r="J428">
        <f t="shared" si="102"/>
        <v>71.261966666666666</v>
      </c>
      <c r="L428">
        <f t="shared" si="103"/>
        <v>9.7978947368421054E-2</v>
      </c>
      <c r="M428" s="14">
        <f t="shared" ca="1" si="104"/>
        <v>6.8670195667826731E-3</v>
      </c>
      <c r="N428" s="14">
        <f t="shared" si="105"/>
        <v>6.7282334871171707E-4</v>
      </c>
      <c r="O428" s="14">
        <f t="shared" si="106"/>
        <v>71.261966666666666</v>
      </c>
      <c r="P428">
        <f t="shared" si="107"/>
        <v>0.16691666666666549</v>
      </c>
      <c r="Q428">
        <f t="shared" ca="1" si="108"/>
        <v>3.769921457747195E-3</v>
      </c>
      <c r="R428" s="14">
        <f t="shared" si="109"/>
        <v>318.58</v>
      </c>
      <c r="S428">
        <f t="shared" ca="1" si="110"/>
        <v>610.74235666299001</v>
      </c>
      <c r="T428">
        <f t="shared" ca="1" si="111"/>
        <v>1.1052850073094231</v>
      </c>
      <c r="U428">
        <f t="shared" si="112"/>
        <v>1.0058417086906939</v>
      </c>
      <c r="V428">
        <f t="shared" si="113"/>
        <v>1.8758607449756584</v>
      </c>
      <c r="W428">
        <f t="shared" ca="1" si="114"/>
        <v>1.0129135563649232</v>
      </c>
      <c r="X428" s="14">
        <f t="shared" ca="1" si="115"/>
        <v>4.4462207881951913E-3</v>
      </c>
      <c r="Y428" s="14">
        <f t="shared" ca="1" si="116"/>
        <v>0.1244805352747808</v>
      </c>
      <c r="Z428">
        <f t="shared" ca="1" si="117"/>
        <v>4.4432312784473257E-3</v>
      </c>
      <c r="AA428">
        <f t="shared" ca="1" si="118"/>
        <v>2.7522246380973005E-5</v>
      </c>
    </row>
    <row r="429" spans="1:27" x14ac:dyDescent="0.2">
      <c r="A429" t="s">
        <v>436</v>
      </c>
      <c r="B429">
        <v>4285.7179999999998</v>
      </c>
      <c r="C429">
        <v>38.99</v>
      </c>
      <c r="D429">
        <v>23.66</v>
      </c>
      <c r="E429">
        <v>50.51</v>
      </c>
      <c r="F429">
        <v>23.241399999999999</v>
      </c>
      <c r="G429">
        <v>3.7075</v>
      </c>
      <c r="H429">
        <v>23.83</v>
      </c>
      <c r="I429">
        <v>23.48</v>
      </c>
      <c r="J429">
        <f t="shared" si="102"/>
        <v>71.428633333333337</v>
      </c>
      <c r="L429">
        <f t="shared" si="103"/>
        <v>9.7565789473684217E-2</v>
      </c>
      <c r="M429" s="14">
        <f t="shared" ca="1" si="104"/>
        <v>6.8852714591929407E-3</v>
      </c>
      <c r="N429" s="14">
        <f t="shared" si="105"/>
        <v>6.7176694565678483E-4</v>
      </c>
      <c r="O429" s="14">
        <f t="shared" si="106"/>
        <v>71.428633333333337</v>
      </c>
      <c r="P429">
        <f t="shared" si="107"/>
        <v>0.1666666666666714</v>
      </c>
      <c r="Q429">
        <f t="shared" ca="1" si="108"/>
        <v>3.7785192024248626E-3</v>
      </c>
      <c r="R429" s="14">
        <f t="shared" si="109"/>
        <v>317.89999999999998</v>
      </c>
      <c r="S429">
        <f t="shared" ca="1" si="110"/>
        <v>612.126811062706</v>
      </c>
      <c r="T429">
        <f t="shared" ca="1" si="111"/>
        <v>1.1076435194589791</v>
      </c>
      <c r="U429">
        <f t="shared" si="112"/>
        <v>1.005737770382253</v>
      </c>
      <c r="V429">
        <f t="shared" si="113"/>
        <v>1.8755759377906707</v>
      </c>
      <c r="W429">
        <f t="shared" ca="1" si="114"/>
        <v>1.0128246700788011</v>
      </c>
      <c r="X429" s="14">
        <f t="shared" ca="1" si="115"/>
        <v>4.4490348031603595E-3</v>
      </c>
      <c r="Y429" s="14">
        <f t="shared" ca="1" si="116"/>
        <v>0.12098857574935785</v>
      </c>
      <c r="Z429">
        <f t="shared" ca="1" si="117"/>
        <v>4.4460480950113306E-3</v>
      </c>
      <c r="AA429">
        <f t="shared" ca="1" si="118"/>
        <v>2.7625539905751733E-5</v>
      </c>
    </row>
    <row r="430" spans="1:27" x14ac:dyDescent="0.2">
      <c r="A430" t="s">
        <v>437</v>
      </c>
      <c r="B430">
        <v>4295.7340000000004</v>
      </c>
      <c r="C430">
        <v>38.49</v>
      </c>
      <c r="D430">
        <v>23.61</v>
      </c>
      <c r="E430">
        <v>49.63</v>
      </c>
      <c r="F430">
        <v>23.234999999999999</v>
      </c>
      <c r="G430">
        <v>3.6968999999999999</v>
      </c>
      <c r="H430">
        <v>23.73</v>
      </c>
      <c r="I430">
        <v>23.43</v>
      </c>
      <c r="J430">
        <f t="shared" si="102"/>
        <v>71.59556666666667</v>
      </c>
      <c r="L430">
        <f t="shared" si="103"/>
        <v>9.7286842105263158E-2</v>
      </c>
      <c r="M430" s="14">
        <f t="shared" ca="1" si="104"/>
        <v>6.8825002821342697E-3</v>
      </c>
      <c r="N430" s="14">
        <f t="shared" si="105"/>
        <v>6.6957671823742587E-4</v>
      </c>
      <c r="O430" s="14">
        <f t="shared" si="106"/>
        <v>71.59556666666667</v>
      </c>
      <c r="P430">
        <f t="shared" si="107"/>
        <v>0.16693333333333271</v>
      </c>
      <c r="Q430">
        <f t="shared" ca="1" si="108"/>
        <v>3.7760385001858478E-3</v>
      </c>
      <c r="R430" s="14">
        <f t="shared" si="109"/>
        <v>317.20999999999998</v>
      </c>
      <c r="S430">
        <f t="shared" ca="1" si="110"/>
        <v>611.72735915191481</v>
      </c>
      <c r="T430">
        <f t="shared" ca="1" si="111"/>
        <v>1.1100545403995941</v>
      </c>
      <c r="U430">
        <f t="shared" si="112"/>
        <v>1.0056323990455271</v>
      </c>
      <c r="V430">
        <f t="shared" si="113"/>
        <v>1.8752873161538053</v>
      </c>
      <c r="W430">
        <f t="shared" ca="1" si="114"/>
        <v>1.0127135561502341</v>
      </c>
      <c r="X430" s="14">
        <f t="shared" ca="1" si="115"/>
        <v>4.4658530211179872E-3</v>
      </c>
      <c r="Y430" s="14">
        <f t="shared" ca="1" si="116"/>
        <v>0.11767882984866247</v>
      </c>
      <c r="Z430">
        <f t="shared" ca="1" si="117"/>
        <v>4.4628647907574547E-3</v>
      </c>
      <c r="AA430">
        <f t="shared" ca="1" si="118"/>
        <v>2.7727437820982547E-5</v>
      </c>
    </row>
    <row r="431" spans="1:27" x14ac:dyDescent="0.2">
      <c r="A431" t="s">
        <v>438</v>
      </c>
      <c r="B431">
        <v>4305.75</v>
      </c>
      <c r="C431">
        <v>38.08</v>
      </c>
      <c r="D431">
        <v>23.71</v>
      </c>
      <c r="E431">
        <v>48.88</v>
      </c>
      <c r="F431">
        <v>23.2287</v>
      </c>
      <c r="G431">
        <v>3.7080000000000002</v>
      </c>
      <c r="H431">
        <v>23.73</v>
      </c>
      <c r="I431">
        <v>23.46</v>
      </c>
      <c r="J431">
        <f t="shared" si="102"/>
        <v>71.762500000000003</v>
      </c>
      <c r="L431">
        <f t="shared" si="103"/>
        <v>9.7578947368421057E-2</v>
      </c>
      <c r="M431" s="14">
        <f t="shared" ca="1" si="104"/>
        <v>6.8797734940553076E-3</v>
      </c>
      <c r="N431" s="14">
        <f t="shared" si="105"/>
        <v>6.7132105568308109E-4</v>
      </c>
      <c r="O431" s="14">
        <f t="shared" si="106"/>
        <v>71.762500000000003</v>
      </c>
      <c r="P431">
        <f t="shared" si="107"/>
        <v>0.16693333333333271</v>
      </c>
      <c r="Q431">
        <f t="shared" ca="1" si="108"/>
        <v>3.7755472748691944E-3</v>
      </c>
      <c r="R431" s="14">
        <f t="shared" si="109"/>
        <v>316.63</v>
      </c>
      <c r="S431">
        <f t="shared" ca="1" si="110"/>
        <v>611.64825984662514</v>
      </c>
      <c r="T431">
        <f t="shared" ca="1" si="111"/>
        <v>1.1120882572827628</v>
      </c>
      <c r="U431">
        <f t="shared" si="112"/>
        <v>1.005543900532613</v>
      </c>
      <c r="V431">
        <f t="shared" si="113"/>
        <v>1.8750449982916693</v>
      </c>
      <c r="W431">
        <f t="shared" ca="1" si="114"/>
        <v>1.0126232215661701</v>
      </c>
      <c r="X431" s="14">
        <f t="shared" ca="1" si="115"/>
        <v>4.4740348539525519E-3</v>
      </c>
      <c r="Y431" s="14">
        <f t="shared" ca="1" si="116"/>
        <v>0.11403297665004457</v>
      </c>
      <c r="Z431">
        <f t="shared" ca="1" si="117"/>
        <v>4.471033355120598E-3</v>
      </c>
      <c r="AA431">
        <f t="shared" ca="1" si="118"/>
        <v>2.7758197935642033E-5</v>
      </c>
    </row>
    <row r="432" spans="1:27" x14ac:dyDescent="0.2">
      <c r="A432" t="s">
        <v>439</v>
      </c>
      <c r="B432">
        <v>4315.7650000000003</v>
      </c>
      <c r="C432">
        <v>37.56</v>
      </c>
      <c r="D432">
        <v>23.76</v>
      </c>
      <c r="E432">
        <v>48.24</v>
      </c>
      <c r="F432">
        <v>23.2255</v>
      </c>
      <c r="G432">
        <v>3.7067999999999999</v>
      </c>
      <c r="H432">
        <v>23.76</v>
      </c>
      <c r="I432">
        <v>23.51</v>
      </c>
      <c r="J432">
        <f t="shared" si="102"/>
        <v>71.929416666666668</v>
      </c>
      <c r="L432">
        <f t="shared" si="103"/>
        <v>9.7547368421052633E-2</v>
      </c>
      <c r="M432" s="14">
        <f t="shared" ca="1" si="104"/>
        <v>6.8783888725994016E-3</v>
      </c>
      <c r="N432" s="14">
        <f t="shared" si="105"/>
        <v>6.7096873349872257E-4</v>
      </c>
      <c r="O432" s="14">
        <f t="shared" si="106"/>
        <v>71.929416666666668</v>
      </c>
      <c r="P432">
        <f t="shared" si="107"/>
        <v>0.16691666666666549</v>
      </c>
      <c r="Q432">
        <f t="shared" ca="1" si="108"/>
        <v>3.7746788030490622E-3</v>
      </c>
      <c r="R432" s="14">
        <f t="shared" si="109"/>
        <v>316.04999999999995</v>
      </c>
      <c r="S432">
        <f t="shared" ca="1" si="110"/>
        <v>611.50841431210665</v>
      </c>
      <c r="T432">
        <f t="shared" ca="1" si="111"/>
        <v>1.1141296915870547</v>
      </c>
      <c r="U432">
        <f t="shared" si="112"/>
        <v>1.0054554701465899</v>
      </c>
      <c r="V432">
        <f t="shared" si="113"/>
        <v>1.8748029470483034</v>
      </c>
      <c r="W432">
        <f t="shared" ca="1" si="114"/>
        <v>1.0125322490907069</v>
      </c>
      <c r="X432" s="14">
        <f t="shared" ca="1" si="115"/>
        <v>4.4818002259331162E-3</v>
      </c>
      <c r="Y432" s="14">
        <f t="shared" ca="1" si="116"/>
        <v>0.11108943859185799</v>
      </c>
      <c r="Z432">
        <f t="shared" ca="1" si="117"/>
        <v>4.4787950944609857E-3</v>
      </c>
      <c r="AA432">
        <f t="shared" ca="1" si="118"/>
        <v>2.7801762868262451E-5</v>
      </c>
    </row>
    <row r="433" spans="1:27" x14ac:dyDescent="0.2">
      <c r="A433" t="s">
        <v>440</v>
      </c>
      <c r="B433">
        <v>4325.7809999999999</v>
      </c>
      <c r="C433">
        <v>37.200000000000003</v>
      </c>
      <c r="D433">
        <v>23.64</v>
      </c>
      <c r="E433">
        <v>47.45</v>
      </c>
      <c r="F433">
        <v>23.237400000000001</v>
      </c>
      <c r="G433">
        <v>3.6888000000000001</v>
      </c>
      <c r="H433">
        <v>23.68</v>
      </c>
      <c r="I433">
        <v>23.46</v>
      </c>
      <c r="J433">
        <f t="shared" si="102"/>
        <v>72.096350000000001</v>
      </c>
      <c r="L433">
        <f t="shared" si="103"/>
        <v>9.7073684210526312E-2</v>
      </c>
      <c r="M433" s="14">
        <f t="shared" ca="1" si="104"/>
        <v>6.8835393428031879E-3</v>
      </c>
      <c r="N433" s="14">
        <f t="shared" si="105"/>
        <v>6.6821052441401062E-4</v>
      </c>
      <c r="O433" s="14">
        <f t="shared" si="106"/>
        <v>72.096350000000001</v>
      </c>
      <c r="P433">
        <f t="shared" si="107"/>
        <v>0.16693333333333271</v>
      </c>
      <c r="Q433">
        <f t="shared" ca="1" si="108"/>
        <v>3.7758749336085991E-3</v>
      </c>
      <c r="R433" s="14">
        <f t="shared" si="109"/>
        <v>315.47499999999997</v>
      </c>
      <c r="S433">
        <f t="shared" ca="1" si="110"/>
        <v>611.70102094129641</v>
      </c>
      <c r="T433">
        <f t="shared" ca="1" si="111"/>
        <v>1.1161595544414713</v>
      </c>
      <c r="U433">
        <f t="shared" si="112"/>
        <v>1.0053678694181079</v>
      </c>
      <c r="V433">
        <f t="shared" si="113"/>
        <v>1.8745632458644819</v>
      </c>
      <c r="W433">
        <f t="shared" ca="1" si="114"/>
        <v>1.0124459857896315</v>
      </c>
      <c r="X433" s="14">
        <f t="shared" ca="1" si="115"/>
        <v>4.4904140624097699E-3</v>
      </c>
      <c r="Y433" s="14">
        <f t="shared" ca="1" si="116"/>
        <v>0.1082474432869982</v>
      </c>
      <c r="Z433">
        <f t="shared" ca="1" si="117"/>
        <v>4.4874155241291279E-3</v>
      </c>
      <c r="AA433">
        <f t="shared" ca="1" si="118"/>
        <v>2.7890763027206745E-5</v>
      </c>
    </row>
    <row r="434" spans="1:27" x14ac:dyDescent="0.2">
      <c r="A434" t="s">
        <v>441</v>
      </c>
      <c r="B434">
        <v>4335.7960000000003</v>
      </c>
      <c r="C434">
        <v>36.76</v>
      </c>
      <c r="D434">
        <v>23.61</v>
      </c>
      <c r="E434">
        <v>46.79</v>
      </c>
      <c r="F434">
        <v>23.232700000000001</v>
      </c>
      <c r="G434">
        <v>3.6657999999999999</v>
      </c>
      <c r="H434">
        <v>23.73</v>
      </c>
      <c r="I434">
        <v>23.48</v>
      </c>
      <c r="J434">
        <f t="shared" si="102"/>
        <v>72.263266666666667</v>
      </c>
      <c r="L434">
        <f t="shared" si="103"/>
        <v>9.6468421052631578E-2</v>
      </c>
      <c r="M434" s="14">
        <f t="shared" ca="1" si="104"/>
        <v>6.881504662838313E-3</v>
      </c>
      <c r="N434" s="14">
        <f t="shared" si="105"/>
        <v>6.6384788929033382E-4</v>
      </c>
      <c r="O434" s="14">
        <f t="shared" si="106"/>
        <v>72.263266666666667</v>
      </c>
      <c r="P434">
        <f t="shared" si="107"/>
        <v>0.16691666666666549</v>
      </c>
      <c r="Q434">
        <f t="shared" ca="1" si="108"/>
        <v>3.7726762760643233E-3</v>
      </c>
      <c r="R434" s="14">
        <f t="shared" si="109"/>
        <v>314.92499999999995</v>
      </c>
      <c r="S434">
        <f t="shared" ca="1" si="110"/>
        <v>611.1859562477664</v>
      </c>
      <c r="T434">
        <f t="shared" ca="1" si="111"/>
        <v>1.1181110219227623</v>
      </c>
      <c r="U434">
        <f t="shared" si="112"/>
        <v>1.0052841402151798</v>
      </c>
      <c r="V434">
        <f t="shared" si="113"/>
        <v>1.8743342120956055</v>
      </c>
      <c r="W434">
        <f t="shared" ca="1" si="114"/>
        <v>1.0123553964305685</v>
      </c>
      <c r="X434" s="14">
        <f t="shared" ca="1" si="115"/>
        <v>4.4978158902968151E-3</v>
      </c>
      <c r="Y434" s="14">
        <f t="shared" ca="1" si="116"/>
        <v>0.10554753821390706</v>
      </c>
      <c r="Z434">
        <f t="shared" ca="1" si="117"/>
        <v>4.4948320055572108E-3</v>
      </c>
      <c r="AA434">
        <f t="shared" ca="1" si="118"/>
        <v>2.7947322665313039E-5</v>
      </c>
    </row>
    <row r="435" spans="1:27" x14ac:dyDescent="0.2">
      <c r="A435" t="s">
        <v>442</v>
      </c>
      <c r="B435">
        <v>4345.7960000000003</v>
      </c>
      <c r="C435">
        <v>36.299999999999997</v>
      </c>
      <c r="D435">
        <v>23.59</v>
      </c>
      <c r="E435">
        <v>46.1</v>
      </c>
      <c r="F435">
        <v>23.217500000000001</v>
      </c>
      <c r="G435">
        <v>3.6396000000000002</v>
      </c>
      <c r="H435">
        <v>23.66</v>
      </c>
      <c r="I435">
        <v>23.51</v>
      </c>
      <c r="J435">
        <f t="shared" si="102"/>
        <v>72.429933333333338</v>
      </c>
      <c r="L435">
        <f t="shared" si="103"/>
        <v>9.5778947368421061E-2</v>
      </c>
      <c r="M435" s="14">
        <f t="shared" ca="1" si="104"/>
        <v>6.8749285380119091E-3</v>
      </c>
      <c r="N435" s="14">
        <f t="shared" si="105"/>
        <v>6.5847341860389864E-4</v>
      </c>
      <c r="O435" s="14">
        <f t="shared" si="106"/>
        <v>72.429933333333338</v>
      </c>
      <c r="P435">
        <f t="shared" si="107"/>
        <v>0.1666666666666714</v>
      </c>
      <c r="Q435">
        <f t="shared" ca="1" si="108"/>
        <v>3.7667009783079039E-3</v>
      </c>
      <c r="R435" s="14">
        <f t="shared" si="109"/>
        <v>314.34999999999997</v>
      </c>
      <c r="S435">
        <f t="shared" ca="1" si="110"/>
        <v>610.22376820233035</v>
      </c>
      <c r="T435">
        <f t="shared" ca="1" si="111"/>
        <v>1.1201602685213341</v>
      </c>
      <c r="U435">
        <f t="shared" si="112"/>
        <v>1.0051966708666753</v>
      </c>
      <c r="V435">
        <f t="shared" si="113"/>
        <v>1.8740950247093457</v>
      </c>
      <c r="W435">
        <f t="shared" ca="1" si="114"/>
        <v>1.0122558264296899</v>
      </c>
      <c r="X435" s="14">
        <f t="shared" ca="1" si="115"/>
        <v>4.4993104118941536E-3</v>
      </c>
      <c r="Y435" s="14">
        <f t="shared" ca="1" si="116"/>
        <v>0.10252074106729513</v>
      </c>
      <c r="Z435">
        <f t="shared" ca="1" si="117"/>
        <v>4.4963496851457372E-3</v>
      </c>
      <c r="AA435">
        <f t="shared" ca="1" si="118"/>
        <v>2.7951356018872813E-5</v>
      </c>
    </row>
    <row r="436" spans="1:27" x14ac:dyDescent="0.2">
      <c r="A436" t="s">
        <v>443</v>
      </c>
      <c r="B436">
        <v>4355.8119999999999</v>
      </c>
      <c r="C436">
        <v>35.99</v>
      </c>
      <c r="D436">
        <v>23.69</v>
      </c>
      <c r="E436">
        <v>45.43</v>
      </c>
      <c r="F436">
        <v>23.224699999999999</v>
      </c>
      <c r="G436">
        <v>3.6128999999999998</v>
      </c>
      <c r="H436">
        <v>23.61</v>
      </c>
      <c r="I436">
        <v>23.43</v>
      </c>
      <c r="J436">
        <f t="shared" si="102"/>
        <v>72.596866666666671</v>
      </c>
      <c r="L436">
        <f t="shared" si="103"/>
        <v>9.5076315789473675E-2</v>
      </c>
      <c r="M436" s="14">
        <f t="shared" ca="1" si="104"/>
        <v>6.8780427607795782E-3</v>
      </c>
      <c r="N436" s="14">
        <f t="shared" si="105"/>
        <v>6.5393896553738243E-4</v>
      </c>
      <c r="O436" s="14">
        <f t="shared" si="106"/>
        <v>72.596866666666671</v>
      </c>
      <c r="P436">
        <f t="shared" si="107"/>
        <v>0.16693333333333271</v>
      </c>
      <c r="Q436">
        <f t="shared" ca="1" si="108"/>
        <v>3.7659908631584803E-3</v>
      </c>
      <c r="R436" s="14">
        <f t="shared" si="109"/>
        <v>313.85999999999996</v>
      </c>
      <c r="S436">
        <f t="shared" ca="1" si="110"/>
        <v>610.10941881942529</v>
      </c>
      <c r="T436">
        <f t="shared" ca="1" si="111"/>
        <v>1.1219095487278654</v>
      </c>
      <c r="U436">
        <f t="shared" si="112"/>
        <v>1.0051221848506733</v>
      </c>
      <c r="V436">
        <f t="shared" si="113"/>
        <v>1.8738914029616514</v>
      </c>
      <c r="W436">
        <f t="shared" ca="1" si="114"/>
        <v>1.012179242752778</v>
      </c>
      <c r="X436" s="14">
        <f t="shared" ca="1" si="115"/>
        <v>4.5135468260900672E-3</v>
      </c>
      <c r="Y436" s="14">
        <f t="shared" ca="1" si="116"/>
        <v>9.9319590202117211E-2</v>
      </c>
      <c r="Z436">
        <f t="shared" ca="1" si="117"/>
        <v>4.5105971708422109E-3</v>
      </c>
      <c r="AA436">
        <f t="shared" ca="1" si="118"/>
        <v>2.8074424969847716E-5</v>
      </c>
    </row>
    <row r="437" spans="1:27" x14ac:dyDescent="0.2">
      <c r="A437" t="s">
        <v>444</v>
      </c>
      <c r="B437">
        <v>4365.8280000000004</v>
      </c>
      <c r="C437">
        <v>35.700000000000003</v>
      </c>
      <c r="D437">
        <v>23.64</v>
      </c>
      <c r="E437">
        <v>44.81</v>
      </c>
      <c r="F437">
        <v>23.230899999999998</v>
      </c>
      <c r="G437">
        <v>3.5752999999999999</v>
      </c>
      <c r="H437">
        <v>23.66</v>
      </c>
      <c r="I437">
        <v>23.51</v>
      </c>
      <c r="J437">
        <f t="shared" si="102"/>
        <v>72.763800000000003</v>
      </c>
      <c r="L437">
        <f t="shared" si="103"/>
        <v>9.4086842105263149E-2</v>
      </c>
      <c r="M437" s="14">
        <f t="shared" ca="1" si="104"/>
        <v>6.8807255829849276E-3</v>
      </c>
      <c r="N437" s="14">
        <f t="shared" si="105"/>
        <v>6.4738574149594765E-4</v>
      </c>
      <c r="O437" s="14">
        <f t="shared" si="106"/>
        <v>72.763800000000003</v>
      </c>
      <c r="P437">
        <f t="shared" si="107"/>
        <v>0.16693333333333271</v>
      </c>
      <c r="Q437">
        <f t="shared" ca="1" si="108"/>
        <v>3.7640556622404375E-3</v>
      </c>
      <c r="R437" s="14">
        <f t="shared" si="109"/>
        <v>313.40499999999997</v>
      </c>
      <c r="S437">
        <f t="shared" ca="1" si="110"/>
        <v>609.79779335008959</v>
      </c>
      <c r="T437">
        <f t="shared" ca="1" si="111"/>
        <v>1.1235396412128535</v>
      </c>
      <c r="U437">
        <f t="shared" si="112"/>
        <v>1.0050530630444572</v>
      </c>
      <c r="V437">
        <f t="shared" si="113"/>
        <v>1.8737024967258435</v>
      </c>
      <c r="W437">
        <f t="shared" ca="1" si="114"/>
        <v>1.0121057835366121</v>
      </c>
      <c r="X437" s="14">
        <f t="shared" ca="1" si="115"/>
        <v>4.5201048402991398E-3</v>
      </c>
      <c r="Y437" s="14">
        <f t="shared" ca="1" si="116"/>
        <v>9.6849029394910441E-2</v>
      </c>
      <c r="Z437">
        <f t="shared" ca="1" si="117"/>
        <v>4.5171804820632886E-3</v>
      </c>
      <c r="AA437">
        <f t="shared" ca="1" si="118"/>
        <v>2.8157121070041492E-5</v>
      </c>
    </row>
    <row r="438" spans="1:27" x14ac:dyDescent="0.2">
      <c r="A438" t="s">
        <v>445</v>
      </c>
      <c r="B438">
        <v>4375.8429999999998</v>
      </c>
      <c r="C438">
        <v>35.25</v>
      </c>
      <c r="D438">
        <v>23.69</v>
      </c>
      <c r="E438">
        <v>44.26</v>
      </c>
      <c r="F438">
        <v>23.2331</v>
      </c>
      <c r="G438">
        <v>3.5297000000000001</v>
      </c>
      <c r="H438">
        <v>23.71</v>
      </c>
      <c r="I438">
        <v>23.48</v>
      </c>
      <c r="J438">
        <f t="shared" si="102"/>
        <v>72.930716666666669</v>
      </c>
      <c r="L438">
        <f t="shared" si="103"/>
        <v>9.2886842105263157E-2</v>
      </c>
      <c r="M438" s="14">
        <f t="shared" ca="1" si="104"/>
        <v>6.881677803673731E-3</v>
      </c>
      <c r="N438" s="14">
        <f t="shared" si="105"/>
        <v>6.392173195691361E-4</v>
      </c>
      <c r="O438" s="14">
        <f t="shared" si="106"/>
        <v>72.930716666666669</v>
      </c>
      <c r="P438">
        <f t="shared" si="107"/>
        <v>0.16691666666666549</v>
      </c>
      <c r="Q438">
        <f t="shared" ca="1" si="108"/>
        <v>3.7604475616214335E-3</v>
      </c>
      <c r="R438" s="14">
        <f t="shared" si="109"/>
        <v>312.90499999999997</v>
      </c>
      <c r="S438">
        <f t="shared" ca="1" si="110"/>
        <v>609.21677563572814</v>
      </c>
      <c r="T438">
        <f t="shared" ca="1" si="111"/>
        <v>1.1253374226382302</v>
      </c>
      <c r="U438">
        <f t="shared" si="112"/>
        <v>1.0049771536815177</v>
      </c>
      <c r="V438">
        <f t="shared" si="113"/>
        <v>1.8734950976064901</v>
      </c>
      <c r="W438">
        <f t="shared" ca="1" si="114"/>
        <v>1.0120223337530219</v>
      </c>
      <c r="X438" s="14">
        <f t="shared" ca="1" si="115"/>
        <v>4.5268854722349218E-3</v>
      </c>
      <c r="Y438" s="14">
        <f t="shared" ca="1" si="116"/>
        <v>9.4237530249015683E-2</v>
      </c>
      <c r="Z438">
        <f t="shared" ca="1" si="117"/>
        <v>4.5239936571356597E-3</v>
      </c>
      <c r="AA438">
        <f t="shared" ca="1" si="118"/>
        <v>2.8240851635009188E-5</v>
      </c>
    </row>
    <row r="439" spans="1:27" x14ac:dyDescent="0.2">
      <c r="A439" t="s">
        <v>446</v>
      </c>
      <c r="B439">
        <v>4385.8590000000004</v>
      </c>
      <c r="C439">
        <v>34.89</v>
      </c>
      <c r="D439">
        <v>23.66</v>
      </c>
      <c r="E439">
        <v>43.57</v>
      </c>
      <c r="F439">
        <v>23.261399999999998</v>
      </c>
      <c r="G439">
        <v>3.4861</v>
      </c>
      <c r="H439">
        <v>23.66</v>
      </c>
      <c r="I439">
        <v>23.46</v>
      </c>
      <c r="J439">
        <f t="shared" si="102"/>
        <v>73.097650000000002</v>
      </c>
      <c r="L439">
        <f t="shared" si="103"/>
        <v>9.1739473684210524E-2</v>
      </c>
      <c r="M439" s="14">
        <f t="shared" ca="1" si="104"/>
        <v>6.893938581165303E-3</v>
      </c>
      <c r="N439" s="14">
        <f t="shared" si="105"/>
        <v>6.3244629704737796E-4</v>
      </c>
      <c r="O439" s="14">
        <f t="shared" si="106"/>
        <v>73.097650000000002</v>
      </c>
      <c r="P439">
        <f t="shared" si="107"/>
        <v>0.16693333333333271</v>
      </c>
      <c r="Q439">
        <f t="shared" ca="1" si="108"/>
        <v>3.7631924391063405E-3</v>
      </c>
      <c r="R439" s="14">
        <f t="shared" si="109"/>
        <v>312.38</v>
      </c>
      <c r="S439">
        <f t="shared" ca="1" si="110"/>
        <v>609.65878787763484</v>
      </c>
      <c r="T439">
        <f t="shared" ca="1" si="111"/>
        <v>1.1272268527784233</v>
      </c>
      <c r="U439">
        <f t="shared" si="112"/>
        <v>1.0048975037491035</v>
      </c>
      <c r="V439">
        <f t="shared" si="113"/>
        <v>1.8732775429830002</v>
      </c>
      <c r="W439">
        <f t="shared" ca="1" si="114"/>
        <v>1.0119470076352048</v>
      </c>
      <c r="X439" s="14">
        <f t="shared" ca="1" si="115"/>
        <v>4.5349388365671728E-3</v>
      </c>
      <c r="Y439" s="14">
        <f t="shared" ca="1" si="116"/>
        <v>9.1369335108763994E-2</v>
      </c>
      <c r="Z439">
        <f t="shared" ca="1" si="117"/>
        <v>4.5320725440687265E-3</v>
      </c>
      <c r="AA439">
        <f t="shared" ca="1" si="118"/>
        <v>2.8377537265749027E-5</v>
      </c>
    </row>
    <row r="440" spans="1:27" x14ac:dyDescent="0.2">
      <c r="A440" t="s">
        <v>447</v>
      </c>
      <c r="B440">
        <v>4395.875</v>
      </c>
      <c r="C440">
        <v>34.54</v>
      </c>
      <c r="D440">
        <v>23.69</v>
      </c>
      <c r="E440">
        <v>42.98</v>
      </c>
      <c r="F440">
        <v>23.249300000000002</v>
      </c>
      <c r="G440">
        <v>3.4533</v>
      </c>
      <c r="H440">
        <v>23.66</v>
      </c>
      <c r="I440">
        <v>23.53</v>
      </c>
      <c r="J440">
        <f t="shared" si="102"/>
        <v>73.264583333333334</v>
      </c>
      <c r="L440">
        <f t="shared" si="103"/>
        <v>9.087631578947368E-2</v>
      </c>
      <c r="M440" s="14">
        <f t="shared" ca="1" si="104"/>
        <v>6.8886936696286073E-3</v>
      </c>
      <c r="N440" s="14">
        <f t="shared" si="105"/>
        <v>6.2601910129811758E-4</v>
      </c>
      <c r="O440" s="14">
        <f t="shared" si="106"/>
        <v>73.264583333333334</v>
      </c>
      <c r="P440">
        <f t="shared" si="107"/>
        <v>0.16693333333333271</v>
      </c>
      <c r="Q440">
        <f t="shared" ca="1" si="108"/>
        <v>3.7573563854633625E-3</v>
      </c>
      <c r="R440" s="14">
        <f t="shared" si="109"/>
        <v>311.90999999999997</v>
      </c>
      <c r="S440">
        <f t="shared" ca="1" si="110"/>
        <v>608.71899369069422</v>
      </c>
      <c r="T440">
        <f t="shared" ca="1" si="111"/>
        <v>1.1289293758375889</v>
      </c>
      <c r="U440">
        <f t="shared" si="112"/>
        <v>1.004826245851667</v>
      </c>
      <c r="V440">
        <f t="shared" si="113"/>
        <v>1.8730829663020974</v>
      </c>
      <c r="W440">
        <f t="shared" ca="1" si="114"/>
        <v>1.011864086095605</v>
      </c>
      <c r="X440" s="14">
        <f t="shared" ca="1" si="115"/>
        <v>4.5417882457363477E-3</v>
      </c>
      <c r="Y440" s="14">
        <f t="shared" ca="1" si="116"/>
        <v>8.8650520837352031E-2</v>
      </c>
      <c r="Z440">
        <f t="shared" ca="1" si="117"/>
        <v>4.5389467783533231E-3</v>
      </c>
      <c r="AA440">
        <f t="shared" ca="1" si="118"/>
        <v>2.8425946555798965E-5</v>
      </c>
    </row>
    <row r="441" spans="1:27" x14ac:dyDescent="0.2">
      <c r="A441" t="s">
        <v>448</v>
      </c>
      <c r="B441">
        <v>4405.8900000000003</v>
      </c>
      <c r="C441">
        <v>34.200000000000003</v>
      </c>
      <c r="D441">
        <v>23.76</v>
      </c>
      <c r="E441">
        <v>42.38</v>
      </c>
      <c r="F441">
        <v>23.2254</v>
      </c>
      <c r="G441">
        <v>3.4060000000000001</v>
      </c>
      <c r="H441">
        <v>23.66</v>
      </c>
      <c r="I441">
        <v>23.51</v>
      </c>
      <c r="J441">
        <f t="shared" si="102"/>
        <v>73.4315</v>
      </c>
      <c r="L441">
        <f t="shared" si="103"/>
        <v>8.9631578947368423E-2</v>
      </c>
      <c r="M441" s="14">
        <f t="shared" ca="1" si="104"/>
        <v>6.8783456076694617E-3</v>
      </c>
      <c r="N441" s="14">
        <f t="shared" si="105"/>
        <v>6.1651697736111013E-4</v>
      </c>
      <c r="O441" s="14">
        <f t="shared" si="106"/>
        <v>73.4315</v>
      </c>
      <c r="P441">
        <f t="shared" si="107"/>
        <v>0.16691666666666549</v>
      </c>
      <c r="Q441">
        <f t="shared" ca="1" si="108"/>
        <v>3.7474312925152862E-3</v>
      </c>
      <c r="R441" s="14">
        <f t="shared" si="109"/>
        <v>311.44</v>
      </c>
      <c r="S441">
        <f t="shared" ca="1" si="110"/>
        <v>607.12069108953574</v>
      </c>
      <c r="T441">
        <f t="shared" ca="1" si="111"/>
        <v>1.1306398213644828</v>
      </c>
      <c r="U441">
        <f t="shared" si="112"/>
        <v>1.004755033114678</v>
      </c>
      <c r="V441">
        <f t="shared" si="113"/>
        <v>1.8728885659467904</v>
      </c>
      <c r="W441">
        <f t="shared" ca="1" si="114"/>
        <v>1.0117735543341011</v>
      </c>
      <c r="X441" s="14">
        <f t="shared" ca="1" si="115"/>
        <v>4.5482153874043616E-3</v>
      </c>
      <c r="Y441" s="14">
        <f t="shared" ca="1" si="116"/>
        <v>8.5684846581043431E-2</v>
      </c>
      <c r="Z441">
        <f t="shared" ca="1" si="117"/>
        <v>4.545413063081853E-3</v>
      </c>
      <c r="AA441">
        <f t="shared" ca="1" si="118"/>
        <v>2.8462597654983527E-5</v>
      </c>
    </row>
    <row r="442" spans="1:27" x14ac:dyDescent="0.2">
      <c r="A442" t="s">
        <v>449</v>
      </c>
      <c r="B442">
        <v>4415.8900000000003</v>
      </c>
      <c r="C442">
        <v>33.93</v>
      </c>
      <c r="D442">
        <v>23.71</v>
      </c>
      <c r="E442">
        <v>41.95</v>
      </c>
      <c r="F442">
        <v>23.259899999999998</v>
      </c>
      <c r="G442">
        <v>3.3748999999999998</v>
      </c>
      <c r="H442">
        <v>23.68</v>
      </c>
      <c r="I442">
        <v>23.46</v>
      </c>
      <c r="J442">
        <f t="shared" si="102"/>
        <v>73.598166666666671</v>
      </c>
      <c r="L442">
        <f t="shared" si="103"/>
        <v>8.881315789473683E-2</v>
      </c>
      <c r="M442" s="14">
        <f t="shared" ca="1" si="104"/>
        <v>6.8932881687438592E-3</v>
      </c>
      <c r="N442" s="14">
        <f t="shared" si="105"/>
        <v>6.122146905445698E-4</v>
      </c>
      <c r="O442" s="14">
        <f t="shared" si="106"/>
        <v>73.598166666666671</v>
      </c>
      <c r="P442">
        <f t="shared" si="107"/>
        <v>0.1666666666666714</v>
      </c>
      <c r="Q442">
        <f t="shared" ca="1" si="108"/>
        <v>3.7527514296442147E-3</v>
      </c>
      <c r="R442" s="14">
        <f t="shared" si="109"/>
        <v>311.08999999999997</v>
      </c>
      <c r="S442">
        <f t="shared" ca="1" si="110"/>
        <v>607.97743385899469</v>
      </c>
      <c r="T442">
        <f t="shared" ca="1" si="111"/>
        <v>1.1319082515216499</v>
      </c>
      <c r="U442">
        <f t="shared" si="112"/>
        <v>1.0047020317151165</v>
      </c>
      <c r="V442">
        <f t="shared" si="113"/>
        <v>1.8727439143424038</v>
      </c>
      <c r="W442">
        <f t="shared" ca="1" si="114"/>
        <v>1.0117299741170225</v>
      </c>
      <c r="X442" s="14">
        <f t="shared" ca="1" si="115"/>
        <v>4.5464981436120896E-3</v>
      </c>
      <c r="Y442" s="14">
        <f t="shared" ca="1" si="116"/>
        <v>8.3900870912673856E-2</v>
      </c>
      <c r="Z442">
        <f t="shared" ca="1" si="117"/>
        <v>4.5437164136739698E-3</v>
      </c>
      <c r="AA442">
        <f t="shared" ca="1" si="118"/>
        <v>2.853941665838636E-5</v>
      </c>
    </row>
    <row r="443" spans="1:27" x14ac:dyDescent="0.2">
      <c r="A443" t="s">
        <v>450</v>
      </c>
      <c r="B443">
        <v>4425.9059999999999</v>
      </c>
      <c r="C443">
        <v>33.67</v>
      </c>
      <c r="D443">
        <v>23.64</v>
      </c>
      <c r="E443">
        <v>41.43</v>
      </c>
      <c r="F443">
        <v>23.251000000000001</v>
      </c>
      <c r="G443">
        <v>3.3338999999999999</v>
      </c>
      <c r="H443">
        <v>23.66</v>
      </c>
      <c r="I443">
        <v>23.48</v>
      </c>
      <c r="J443">
        <f t="shared" si="102"/>
        <v>73.765100000000004</v>
      </c>
      <c r="L443">
        <f t="shared" si="103"/>
        <v>8.773421052631579E-2</v>
      </c>
      <c r="M443" s="14">
        <f t="shared" ca="1" si="104"/>
        <v>6.8894303170268494E-3</v>
      </c>
      <c r="N443" s="14">
        <f t="shared" si="105"/>
        <v>6.0443872984041619E-4</v>
      </c>
      <c r="O443" s="14">
        <f t="shared" si="106"/>
        <v>73.765100000000004</v>
      </c>
      <c r="P443">
        <f t="shared" si="107"/>
        <v>0.16693333333333271</v>
      </c>
      <c r="Q443">
        <f t="shared" ca="1" si="108"/>
        <v>3.7469345234336328E-3</v>
      </c>
      <c r="R443" s="14">
        <f t="shared" si="109"/>
        <v>310.7</v>
      </c>
      <c r="S443">
        <f t="shared" ca="1" si="110"/>
        <v>607.04069178370844</v>
      </c>
      <c r="T443">
        <f t="shared" ca="1" si="111"/>
        <v>1.1333330263726884</v>
      </c>
      <c r="U443">
        <f t="shared" si="112"/>
        <v>1.0046430025621509</v>
      </c>
      <c r="V443">
        <f t="shared" si="113"/>
        <v>1.8725828464523877</v>
      </c>
      <c r="W443">
        <f t="shared" ca="1" si="114"/>
        <v>1.0116594478775129</v>
      </c>
      <c r="X443" s="14">
        <f t="shared" ca="1" si="115"/>
        <v>4.5595045428464369E-3</v>
      </c>
      <c r="Y443" s="14">
        <f t="shared" ca="1" si="116"/>
        <v>8.205932544323237E-2</v>
      </c>
      <c r="Z443">
        <f t="shared" ca="1" si="117"/>
        <v>4.5567502665031512E-3</v>
      </c>
      <c r="AA443">
        <f t="shared" ca="1" si="118"/>
        <v>2.8639137089881844E-5</v>
      </c>
    </row>
    <row r="444" spans="1:27" x14ac:dyDescent="0.2">
      <c r="A444" t="s">
        <v>451</v>
      </c>
      <c r="B444">
        <v>4435.9210000000003</v>
      </c>
      <c r="C444">
        <v>33.35</v>
      </c>
      <c r="D444">
        <v>23.73</v>
      </c>
      <c r="E444">
        <v>40.909999999999997</v>
      </c>
      <c r="F444">
        <v>23.244900000000001</v>
      </c>
      <c r="G444">
        <v>3.2936000000000001</v>
      </c>
      <c r="H444">
        <v>23.71</v>
      </c>
      <c r="I444">
        <v>23.56</v>
      </c>
      <c r="J444">
        <f t="shared" si="102"/>
        <v>73.932016666666669</v>
      </c>
      <c r="L444">
        <f t="shared" si="103"/>
        <v>8.6673684210526319E-2</v>
      </c>
      <c r="M444" s="14">
        <f t="shared" ca="1" si="104"/>
        <v>6.8867874185677899E-3</v>
      </c>
      <c r="N444" s="14">
        <f t="shared" si="105"/>
        <v>5.9690323794197035E-4</v>
      </c>
      <c r="O444" s="14">
        <f t="shared" si="106"/>
        <v>73.932016666666669</v>
      </c>
      <c r="P444">
        <f t="shared" si="107"/>
        <v>0.16691666666666549</v>
      </c>
      <c r="Q444">
        <f t="shared" ca="1" si="108"/>
        <v>3.74184532825488E-3</v>
      </c>
      <c r="R444" s="14">
        <f t="shared" si="109"/>
        <v>310.27999999999997</v>
      </c>
      <c r="S444">
        <f t="shared" ca="1" si="110"/>
        <v>606.22112443768037</v>
      </c>
      <c r="T444">
        <f t="shared" ca="1" si="111"/>
        <v>1.1348706018698602</v>
      </c>
      <c r="U444">
        <f t="shared" si="112"/>
        <v>1.0045794675645421</v>
      </c>
      <c r="V444">
        <f t="shared" si="113"/>
        <v>1.8724095247493786</v>
      </c>
      <c r="W444">
        <f t="shared" ca="1" si="114"/>
        <v>1.0115857343973056</v>
      </c>
      <c r="X444" s="14">
        <f t="shared" ca="1" si="115"/>
        <v>4.5652345128868394E-3</v>
      </c>
      <c r="Y444" s="14">
        <f t="shared" ca="1" si="116"/>
        <v>7.9339406525382114E-2</v>
      </c>
      <c r="Z444">
        <f t="shared" ca="1" si="117"/>
        <v>4.5625111352170815E-3</v>
      </c>
      <c r="AA444">
        <f t="shared" ca="1" si="118"/>
        <v>2.869766661333107E-5</v>
      </c>
    </row>
    <row r="445" spans="1:27" x14ac:dyDescent="0.2">
      <c r="A445" t="s">
        <v>452</v>
      </c>
      <c r="B445">
        <v>4445.9369999999999</v>
      </c>
      <c r="C445">
        <v>33.15</v>
      </c>
      <c r="D445">
        <v>23.86</v>
      </c>
      <c r="E445">
        <v>40.450000000000003</v>
      </c>
      <c r="F445">
        <v>23.245699999999999</v>
      </c>
      <c r="G445">
        <v>3.2477</v>
      </c>
      <c r="H445">
        <v>23.76</v>
      </c>
      <c r="I445">
        <v>23.65</v>
      </c>
      <c r="J445">
        <f t="shared" si="102"/>
        <v>74.098950000000002</v>
      </c>
      <c r="L445">
        <f t="shared" si="103"/>
        <v>8.5465789473684217E-2</v>
      </c>
      <c r="M445" s="14">
        <f t="shared" ca="1" si="104"/>
        <v>6.8871339704298616E-3</v>
      </c>
      <c r="N445" s="14">
        <f t="shared" si="105"/>
        <v>5.8861434199381727E-4</v>
      </c>
      <c r="O445" s="14">
        <f t="shared" si="106"/>
        <v>74.098950000000002</v>
      </c>
      <c r="P445">
        <f t="shared" si="107"/>
        <v>0.16693333333333271</v>
      </c>
      <c r="Q445">
        <f t="shared" ca="1" si="108"/>
        <v>3.7378741562118394E-3</v>
      </c>
      <c r="R445" s="14">
        <f t="shared" si="109"/>
        <v>309.95</v>
      </c>
      <c r="S445">
        <f t="shared" ca="1" si="110"/>
        <v>605.58159500964871</v>
      </c>
      <c r="T445">
        <f t="shared" ca="1" si="111"/>
        <v>1.1360816014255437</v>
      </c>
      <c r="U445">
        <f t="shared" si="112"/>
        <v>1.0045295725891137</v>
      </c>
      <c r="V445">
        <f t="shared" si="113"/>
        <v>1.8722734424273586</v>
      </c>
      <c r="W445">
        <f t="shared" ca="1" si="114"/>
        <v>1.0115278951029247</v>
      </c>
      <c r="X445" s="14">
        <f t="shared" ca="1" si="115"/>
        <v>4.570562316817745E-3</v>
      </c>
      <c r="Y445" s="14">
        <f t="shared" ca="1" si="116"/>
        <v>7.6699738731341185E-2</v>
      </c>
      <c r="Z445">
        <f t="shared" ca="1" si="117"/>
        <v>4.567873600903838E-3</v>
      </c>
      <c r="AA445">
        <f t="shared" ca="1" si="118"/>
        <v>2.8770841535507658E-5</v>
      </c>
    </row>
    <row r="446" spans="1:27" x14ac:dyDescent="0.2">
      <c r="A446" t="s">
        <v>453</v>
      </c>
      <c r="B446">
        <v>4455.9530000000004</v>
      </c>
      <c r="C446">
        <v>32.86</v>
      </c>
      <c r="D446">
        <v>23.81</v>
      </c>
      <c r="E446">
        <v>40.049999999999997</v>
      </c>
      <c r="F446">
        <v>23.2439</v>
      </c>
      <c r="G446">
        <v>3.2216</v>
      </c>
      <c r="H446">
        <v>23.71</v>
      </c>
      <c r="I446">
        <v>23.61</v>
      </c>
      <c r="J446">
        <f t="shared" si="102"/>
        <v>74.265883333333335</v>
      </c>
      <c r="L446">
        <f t="shared" si="103"/>
        <v>8.4778947368421051E-2</v>
      </c>
      <c r="M446" s="14">
        <f t="shared" ca="1" si="104"/>
        <v>6.886354253262352E-3</v>
      </c>
      <c r="N446" s="14">
        <f t="shared" si="105"/>
        <v>5.8381786479763144E-4</v>
      </c>
      <c r="O446" s="14">
        <f t="shared" si="106"/>
        <v>74.265883333333335</v>
      </c>
      <c r="P446">
        <f t="shared" si="107"/>
        <v>0.16693333333333271</v>
      </c>
      <c r="Q446">
        <f t="shared" ca="1" si="108"/>
        <v>3.7350860590299917E-3</v>
      </c>
      <c r="R446" s="14">
        <f t="shared" si="109"/>
        <v>309.60499999999996</v>
      </c>
      <c r="S446">
        <f t="shared" ca="1" si="110"/>
        <v>605.13258664447187</v>
      </c>
      <c r="T446">
        <f t="shared" ca="1" si="111"/>
        <v>1.1373494728209674</v>
      </c>
      <c r="U446">
        <f t="shared" si="112"/>
        <v>1.0044774335576705</v>
      </c>
      <c r="V446">
        <f t="shared" si="113"/>
        <v>1.8721312677612278</v>
      </c>
      <c r="W446">
        <f t="shared" ca="1" si="114"/>
        <v>1.0114700049565597</v>
      </c>
      <c r="X446" s="14">
        <f t="shared" ca="1" si="115"/>
        <v>4.5756630817761984E-3</v>
      </c>
      <c r="Y446" s="14">
        <f t="shared" ca="1" si="116"/>
        <v>7.5161090390460386E-2</v>
      </c>
      <c r="Z446">
        <f t="shared" ca="1" si="117"/>
        <v>4.5729932865998819E-3</v>
      </c>
      <c r="AA446">
        <f t="shared" ca="1" si="118"/>
        <v>2.8821456593000632E-5</v>
      </c>
    </row>
    <row r="447" spans="1:27" x14ac:dyDescent="0.2">
      <c r="A447" t="s">
        <v>454</v>
      </c>
      <c r="B447">
        <v>4465.9679999999998</v>
      </c>
      <c r="C447">
        <v>32.590000000000003</v>
      </c>
      <c r="D447">
        <v>23.83</v>
      </c>
      <c r="E447">
        <v>39.57</v>
      </c>
      <c r="F447">
        <v>23.2363</v>
      </c>
      <c r="G447">
        <v>3.2033999999999998</v>
      </c>
      <c r="H447">
        <v>23.63</v>
      </c>
      <c r="I447">
        <v>23.53</v>
      </c>
      <c r="J447">
        <f t="shared" si="102"/>
        <v>74.4328</v>
      </c>
      <c r="L447">
        <f t="shared" si="103"/>
        <v>8.43E-2</v>
      </c>
      <c r="M447" s="14">
        <f t="shared" ca="1" si="104"/>
        <v>6.8830630871923107E-3</v>
      </c>
      <c r="N447" s="14">
        <f t="shared" si="105"/>
        <v>5.8024221825031183E-4</v>
      </c>
      <c r="O447" s="14">
        <f t="shared" si="106"/>
        <v>74.4328</v>
      </c>
      <c r="P447">
        <f t="shared" si="107"/>
        <v>0.16691666666666549</v>
      </c>
      <c r="Q447">
        <f t="shared" ca="1" si="108"/>
        <v>3.7316526527213113E-3</v>
      </c>
      <c r="R447" s="14">
        <f t="shared" si="109"/>
        <v>309.22999999999996</v>
      </c>
      <c r="S447">
        <f t="shared" ca="1" si="110"/>
        <v>604.57964914299748</v>
      </c>
      <c r="T447">
        <f t="shared" ca="1" si="111"/>
        <v>1.1387310789322622</v>
      </c>
      <c r="U447">
        <f t="shared" si="112"/>
        <v>1.0044207884237826</v>
      </c>
      <c r="V447">
        <f t="shared" si="113"/>
        <v>1.8719768382137092</v>
      </c>
      <c r="W447">
        <f t="shared" ca="1" si="114"/>
        <v>1.0114063557579356</v>
      </c>
      <c r="X447" s="14">
        <f t="shared" ca="1" si="115"/>
        <v>4.5807640217951215E-3</v>
      </c>
      <c r="Y447" s="14">
        <f t="shared" ca="1" si="116"/>
        <v>7.2923637934007468E-2</v>
      </c>
      <c r="Z447">
        <f t="shared" ca="1" si="117"/>
        <v>4.5781076104798278E-3</v>
      </c>
      <c r="AA447">
        <f t="shared" ca="1" si="118"/>
        <v>2.8854992187594446E-5</v>
      </c>
    </row>
    <row r="448" spans="1:27" x14ac:dyDescent="0.2">
      <c r="A448" t="s">
        <v>455</v>
      </c>
      <c r="B448">
        <v>4475.9840000000004</v>
      </c>
      <c r="C448">
        <v>32.35</v>
      </c>
      <c r="D448">
        <v>23.76</v>
      </c>
      <c r="E448">
        <v>39.1</v>
      </c>
      <c r="F448">
        <v>23.2394</v>
      </c>
      <c r="G448">
        <v>3.1779999999999999</v>
      </c>
      <c r="H448">
        <v>23.71</v>
      </c>
      <c r="I448">
        <v>23.51</v>
      </c>
      <c r="J448">
        <f t="shared" si="102"/>
        <v>74.599733333333333</v>
      </c>
      <c r="L448">
        <f t="shared" si="103"/>
        <v>8.3631578947368418E-2</v>
      </c>
      <c r="M448" s="14">
        <f t="shared" ca="1" si="104"/>
        <v>6.8844053465230036E-3</v>
      </c>
      <c r="N448" s="14">
        <f t="shared" si="105"/>
        <v>5.7575368924342387E-4</v>
      </c>
      <c r="O448" s="14">
        <f t="shared" si="106"/>
        <v>74.599733333333333</v>
      </c>
      <c r="P448">
        <f t="shared" si="107"/>
        <v>0.16693333333333271</v>
      </c>
      <c r="Q448">
        <f t="shared" ca="1" si="108"/>
        <v>3.7300795178832136E-3</v>
      </c>
      <c r="R448" s="14">
        <f t="shared" si="109"/>
        <v>308.875</v>
      </c>
      <c r="S448">
        <f t="shared" ca="1" si="110"/>
        <v>604.3262995152578</v>
      </c>
      <c r="T448">
        <f t="shared" ca="1" si="111"/>
        <v>1.1400409392213569</v>
      </c>
      <c r="U448">
        <f t="shared" si="112"/>
        <v>1.0043671909947849</v>
      </c>
      <c r="V448">
        <f t="shared" si="113"/>
        <v>1.8718307487520147</v>
      </c>
      <c r="W448">
        <f t="shared" ca="1" si="114"/>
        <v>1.0113492685316487</v>
      </c>
      <c r="X448" s="14">
        <f t="shared" ca="1" si="115"/>
        <v>4.5864911023084957E-3</v>
      </c>
      <c r="Y448" s="14">
        <f t="shared" ca="1" si="116"/>
        <v>7.1155271424991035E-2</v>
      </c>
      <c r="Z448">
        <f t="shared" ca="1" si="117"/>
        <v>4.5838519326473282E-3</v>
      </c>
      <c r="AA448">
        <f t="shared" ca="1" si="118"/>
        <v>2.8917925091619771E-5</v>
      </c>
    </row>
    <row r="449" spans="1:27" x14ac:dyDescent="0.2">
      <c r="A449" t="s">
        <v>456</v>
      </c>
      <c r="B449">
        <v>4485.9840000000004</v>
      </c>
      <c r="C449">
        <v>32.130000000000003</v>
      </c>
      <c r="D449">
        <v>23.81</v>
      </c>
      <c r="E449">
        <v>38.71</v>
      </c>
      <c r="F449">
        <v>23.2499</v>
      </c>
      <c r="G449">
        <v>3.1316999999999999</v>
      </c>
      <c r="H449">
        <v>23.76</v>
      </c>
      <c r="I449">
        <v>23.51</v>
      </c>
      <c r="J449">
        <f t="shared" si="102"/>
        <v>74.766400000000004</v>
      </c>
      <c r="L449">
        <f t="shared" si="103"/>
        <v>8.2413157894736841E-2</v>
      </c>
      <c r="M449" s="14">
        <f t="shared" ca="1" si="104"/>
        <v>6.8889536538335686E-3</v>
      </c>
      <c r="N449" s="14">
        <f t="shared" si="105"/>
        <v>5.6774042520291005E-4</v>
      </c>
      <c r="O449" s="14">
        <f t="shared" si="106"/>
        <v>74.766400000000004</v>
      </c>
      <c r="P449">
        <f t="shared" si="107"/>
        <v>0.1666666666666714</v>
      </c>
      <c r="Q449">
        <f t="shared" ca="1" si="108"/>
        <v>3.7283470395182393E-3</v>
      </c>
      <c r="R449" s="14">
        <f t="shared" si="109"/>
        <v>308.57</v>
      </c>
      <c r="S449">
        <f t="shared" ca="1" si="110"/>
        <v>604.04728651640301</v>
      </c>
      <c r="T449">
        <f t="shared" ca="1" si="111"/>
        <v>1.1411689809590508</v>
      </c>
      <c r="U449">
        <f t="shared" si="112"/>
        <v>1.0043211631998124</v>
      </c>
      <c r="V449">
        <f t="shared" si="113"/>
        <v>1.8717053159747794</v>
      </c>
      <c r="W449">
        <f t="shared" ca="1" si="114"/>
        <v>1.0112995301734775</v>
      </c>
      <c r="X449" s="14">
        <f t="shared" ca="1" si="115"/>
        <v>4.5836954068523188E-3</v>
      </c>
      <c r="Y449" s="14">
        <f t="shared" ca="1" si="116"/>
        <v>6.9068786269980365E-2</v>
      </c>
      <c r="Z449">
        <f t="shared" ca="1" si="117"/>
        <v>4.5810945342935243E-3</v>
      </c>
      <c r="AA449">
        <f t="shared" ca="1" si="118"/>
        <v>2.8958075371783833E-5</v>
      </c>
    </row>
    <row r="450" spans="1:27" x14ac:dyDescent="0.2">
      <c r="A450" t="s">
        <v>457</v>
      </c>
      <c r="B450">
        <v>4496</v>
      </c>
      <c r="C450">
        <v>31.89</v>
      </c>
      <c r="D450">
        <v>23.83</v>
      </c>
      <c r="E450">
        <v>38.26</v>
      </c>
      <c r="F450">
        <v>23.255700000000001</v>
      </c>
      <c r="G450">
        <v>3.1126999999999998</v>
      </c>
      <c r="H450">
        <v>23.71</v>
      </c>
      <c r="I450">
        <v>23.63</v>
      </c>
      <c r="J450">
        <f t="shared" si="102"/>
        <v>74.933333333333337</v>
      </c>
      <c r="L450">
        <f t="shared" si="103"/>
        <v>8.1913157894736841E-2</v>
      </c>
      <c r="M450" s="14">
        <f t="shared" ca="1" si="104"/>
        <v>6.8914673403992471E-3</v>
      </c>
      <c r="N450" s="14">
        <f t="shared" si="105"/>
        <v>5.6450185238054562E-4</v>
      </c>
      <c r="O450" s="14">
        <f t="shared" si="106"/>
        <v>74.933333333333337</v>
      </c>
      <c r="P450">
        <f t="shared" si="107"/>
        <v>0.16693333333333271</v>
      </c>
      <c r="Q450">
        <f t="shared" ca="1" si="108"/>
        <v>3.7279845963898964E-3</v>
      </c>
      <c r="R450" s="14">
        <f t="shared" si="109"/>
        <v>308.22499999999997</v>
      </c>
      <c r="S450">
        <f t="shared" ca="1" si="110"/>
        <v>603.98891540774105</v>
      </c>
      <c r="T450">
        <f t="shared" ca="1" si="111"/>
        <v>1.142446554649291</v>
      </c>
      <c r="U450">
        <f t="shared" si="112"/>
        <v>1.0042691220483893</v>
      </c>
      <c r="V450">
        <f t="shared" si="113"/>
        <v>1.8715635229471217</v>
      </c>
      <c r="W450">
        <f t="shared" ca="1" si="114"/>
        <v>1.0112462820331014</v>
      </c>
      <c r="X450" s="14">
        <f t="shared" ca="1" si="115"/>
        <v>4.5961691176991818E-3</v>
      </c>
      <c r="Y450" s="14">
        <f t="shared" ca="1" si="116"/>
        <v>6.7068604386864725E-2</v>
      </c>
      <c r="Z450">
        <f t="shared" ca="1" si="117"/>
        <v>4.5935760355180809E-3</v>
      </c>
      <c r="AA450">
        <f t="shared" ca="1" si="118"/>
        <v>2.9063397043312666E-5</v>
      </c>
    </row>
    <row r="451" spans="1:27" x14ac:dyDescent="0.2">
      <c r="A451" t="s">
        <v>458</v>
      </c>
      <c r="B451">
        <v>4506.0150000000003</v>
      </c>
      <c r="C451">
        <v>31.69</v>
      </c>
      <c r="D451">
        <v>23.83</v>
      </c>
      <c r="E451">
        <v>37.880000000000003</v>
      </c>
      <c r="F451">
        <v>23.254100000000001</v>
      </c>
      <c r="G451">
        <v>3.0781000000000001</v>
      </c>
      <c r="H451">
        <v>23.76</v>
      </c>
      <c r="I451">
        <v>23.61</v>
      </c>
      <c r="J451">
        <f t="shared" ref="J451:J514" si="119">B451/60</f>
        <v>75.100250000000003</v>
      </c>
      <c r="L451">
        <f t="shared" ref="L451:L514" si="120">G451/38</f>
        <v>8.1002631578947368E-2</v>
      </c>
      <c r="M451" s="14">
        <f t="shared" ref="M451:M514" ca="1" si="121">INDIRECT("Summary!$E$5")*0.0042*EXP(0.0629*$F451)</f>
        <v>6.8907738180247393E-3</v>
      </c>
      <c r="N451" s="14">
        <f t="shared" ref="N451:N514" si="122">($G451/100)*0.0042*EXP(0.0629*$F451)</f>
        <v>5.5817081287531445E-4</v>
      </c>
      <c r="O451" s="14">
        <f t="shared" ref="O451:O514" si="123">$B451/60</f>
        <v>75.100250000000003</v>
      </c>
      <c r="P451">
        <f t="shared" ref="P451:P514" si="124">O451-O450</f>
        <v>0.16691666666666549</v>
      </c>
      <c r="Q451">
        <f t="shared" ref="Q451:Q514" ca="1" si="125">(M451+N451)/2</f>
        <v>3.7244723154500267E-3</v>
      </c>
      <c r="R451" s="14">
        <f t="shared" ref="R451:R514" si="126">(($C451+$E451)/2)+273.15</f>
        <v>307.935</v>
      </c>
      <c r="S451">
        <f t="shared" ref="S451:S514" ca="1" si="127">(101325*Q451)/((18.01/28.97)+Q451)</f>
        <v>603.42326251891552</v>
      </c>
      <c r="T451">
        <f t="shared" ref="T451:T514" ca="1" si="128">(101325-(0.378*S451))/(287.1*R451)</f>
        <v>1.1435248804245308</v>
      </c>
      <c r="U451">
        <f t="shared" ref="U451:U514" si="129">(28.088+(0.00197*R451)+(0.48*10^(-5)*R451*R451)-(1.965*10^(-9)*R451*R451*R451))/28.97</f>
        <v>1.0042253962734753</v>
      </c>
      <c r="V451">
        <f t="shared" ref="V451:V514" si="130">(32.218+(0.00192*R451)+(1.055*10^(-5)*R451*R451)-(3.593*10^(-9)*R451*R451*R451))/18.01</f>
        <v>1.8714444085047566</v>
      </c>
      <c r="W451">
        <f t="shared" ref="W451:W514" ca="1" si="131">U451+(V451*Q451)</f>
        <v>1.0111955391628551</v>
      </c>
      <c r="X451" s="14">
        <f t="shared" ref="X451:X514" ca="1" si="132">(P451*INDIRECT("Summary!$E$4")*T451)/1000</f>
        <v>4.6000480071097241E-3</v>
      </c>
      <c r="Y451" s="14">
        <f t="shared" ref="Y451:Y514" ca="1" si="133">X451*W451*($E451-$D451)</f>
        <v>6.5354249747376927E-2</v>
      </c>
      <c r="Z451">
        <f t="shared" ref="Z451:Z514" ca="1" si="134">X451/(1+N451)</f>
        <v>4.5974818269412009E-3</v>
      </c>
      <c r="AA451">
        <f t="shared" ref="AA451:AA514" ca="1" si="135">Z451*(M451-N451)</f>
        <v>2.9114027233407718E-5</v>
      </c>
    </row>
    <row r="452" spans="1:27" x14ac:dyDescent="0.2">
      <c r="A452" t="s">
        <v>459</v>
      </c>
      <c r="B452">
        <v>4516.0309999999999</v>
      </c>
      <c r="C452">
        <v>31.42</v>
      </c>
      <c r="D452">
        <v>23.88</v>
      </c>
      <c r="E452">
        <v>37.549999999999997</v>
      </c>
      <c r="F452">
        <v>23.237200000000001</v>
      </c>
      <c r="G452">
        <v>3.0316999999999998</v>
      </c>
      <c r="H452">
        <v>23.73</v>
      </c>
      <c r="I452">
        <v>23.63</v>
      </c>
      <c r="J452">
        <f t="shared" si="119"/>
        <v>75.267183333333335</v>
      </c>
      <c r="L452">
        <f t="shared" si="120"/>
        <v>7.9781578947368412E-2</v>
      </c>
      <c r="M452" s="14">
        <f t="shared" ca="1" si="121"/>
        <v>6.8834527484229347E-3</v>
      </c>
      <c r="N452" s="14">
        <f t="shared" si="122"/>
        <v>5.4917272887878448E-4</v>
      </c>
      <c r="O452" s="14">
        <f t="shared" si="123"/>
        <v>75.267183333333335</v>
      </c>
      <c r="P452">
        <f t="shared" si="124"/>
        <v>0.16693333333333271</v>
      </c>
      <c r="Q452">
        <f t="shared" ca="1" si="125"/>
        <v>3.7163127386508595E-3</v>
      </c>
      <c r="R452" s="14">
        <f t="shared" si="126"/>
        <v>307.63499999999999</v>
      </c>
      <c r="S452">
        <f t="shared" ca="1" si="127"/>
        <v>602.10913804912377</v>
      </c>
      <c r="T452">
        <f t="shared" ca="1" si="128"/>
        <v>1.1446456490605896</v>
      </c>
      <c r="U452">
        <f t="shared" si="129"/>
        <v>1.0041801809493078</v>
      </c>
      <c r="V452">
        <f t="shared" si="130"/>
        <v>1.8713212577312586</v>
      </c>
      <c r="W452">
        <f t="shared" ca="1" si="131"/>
        <v>1.0111345959775226</v>
      </c>
      <c r="X452" s="14">
        <f t="shared" ca="1" si="132"/>
        <v>4.6050162797646481E-3</v>
      </c>
      <c r="Y452" s="14">
        <f t="shared" ca="1" si="133"/>
        <v>6.3651501736218155E-2</v>
      </c>
      <c r="Z452">
        <f t="shared" ca="1" si="134"/>
        <v>4.6024887184754884E-3</v>
      </c>
      <c r="AA452">
        <f t="shared" ca="1" si="135"/>
        <v>2.9153452329616647E-5</v>
      </c>
    </row>
    <row r="453" spans="1:27" x14ac:dyDescent="0.2">
      <c r="A453" t="s">
        <v>460</v>
      </c>
      <c r="B453">
        <v>4526.0460000000003</v>
      </c>
      <c r="C453">
        <v>31.23</v>
      </c>
      <c r="D453">
        <v>23.86</v>
      </c>
      <c r="E453">
        <v>37.14</v>
      </c>
      <c r="F453">
        <v>23.248100000000001</v>
      </c>
      <c r="G453">
        <v>3.0063</v>
      </c>
      <c r="H453">
        <v>23.76</v>
      </c>
      <c r="I453">
        <v>23.58</v>
      </c>
      <c r="J453">
        <f t="shared" si="119"/>
        <v>75.434100000000001</v>
      </c>
      <c r="L453">
        <f t="shared" si="120"/>
        <v>7.9113157894736844E-2</v>
      </c>
      <c r="M453" s="14">
        <f t="shared" ca="1" si="121"/>
        <v>6.8881737306531673E-3</v>
      </c>
      <c r="N453" s="14">
        <f t="shared" si="122"/>
        <v>5.4494517595954253E-4</v>
      </c>
      <c r="O453" s="14">
        <f t="shared" si="123"/>
        <v>75.434100000000001</v>
      </c>
      <c r="P453">
        <f t="shared" si="124"/>
        <v>0.16691666666666549</v>
      </c>
      <c r="Q453">
        <f t="shared" ca="1" si="125"/>
        <v>3.716559453306355E-3</v>
      </c>
      <c r="R453" s="14">
        <f t="shared" si="126"/>
        <v>307.33499999999998</v>
      </c>
      <c r="S453">
        <f t="shared" ca="1" si="127"/>
        <v>602.14887269173687</v>
      </c>
      <c r="T453">
        <f t="shared" ca="1" si="128"/>
        <v>1.1457628058423255</v>
      </c>
      <c r="U453">
        <f t="shared" si="129"/>
        <v>1.0041349841811813</v>
      </c>
      <c r="V453">
        <f t="shared" si="130"/>
        <v>1.8711981792576178</v>
      </c>
      <c r="W453">
        <f t="shared" ca="1" si="131"/>
        <v>1.0110894034633109</v>
      </c>
      <c r="X453" s="14">
        <f t="shared" ca="1" si="132"/>
        <v>4.6090504910385084E-3</v>
      </c>
      <c r="Y453" s="14">
        <f t="shared" ca="1" si="133"/>
        <v>6.188695284093787E-2</v>
      </c>
      <c r="Z453">
        <f t="shared" ca="1" si="134"/>
        <v>4.6065401791899946E-3</v>
      </c>
      <c r="AA453">
        <f t="shared" ca="1" si="135"/>
        <v>2.9220337202981461E-5</v>
      </c>
    </row>
    <row r="454" spans="1:27" x14ac:dyDescent="0.2">
      <c r="A454" t="s">
        <v>461</v>
      </c>
      <c r="B454">
        <v>4536.0619999999999</v>
      </c>
      <c r="C454">
        <v>31.03</v>
      </c>
      <c r="D454">
        <v>23.86</v>
      </c>
      <c r="E454">
        <v>36.79</v>
      </c>
      <c r="F454">
        <v>23.264399999999998</v>
      </c>
      <c r="G454">
        <v>2.9796999999999998</v>
      </c>
      <c r="H454">
        <v>23.81</v>
      </c>
      <c r="I454">
        <v>23.58</v>
      </c>
      <c r="J454">
        <f t="shared" si="119"/>
        <v>75.601033333333334</v>
      </c>
      <c r="L454">
        <f t="shared" si="120"/>
        <v>7.8413157894736837E-2</v>
      </c>
      <c r="M454" s="14">
        <f t="shared" ca="1" si="121"/>
        <v>6.8952395901219028E-3</v>
      </c>
      <c r="N454" s="14">
        <f t="shared" si="122"/>
        <v>5.4067751070226925E-4</v>
      </c>
      <c r="O454" s="14">
        <f t="shared" si="123"/>
        <v>75.601033333333334</v>
      </c>
      <c r="P454">
        <f t="shared" si="124"/>
        <v>0.16693333333333271</v>
      </c>
      <c r="Q454">
        <f t="shared" ca="1" si="125"/>
        <v>3.7179585504120861E-3</v>
      </c>
      <c r="R454" s="14">
        <f t="shared" si="126"/>
        <v>307.05999999999995</v>
      </c>
      <c r="S454">
        <f t="shared" ca="1" si="127"/>
        <v>602.37420376121213</v>
      </c>
      <c r="T454">
        <f t="shared" ca="1" si="128"/>
        <v>1.1467879738794236</v>
      </c>
      <c r="U454">
        <f t="shared" si="129"/>
        <v>1.0040935701207498</v>
      </c>
      <c r="V454">
        <f t="shared" si="130"/>
        <v>1.8710854208644649</v>
      </c>
      <c r="W454">
        <f t="shared" ca="1" si="131"/>
        <v>1.0110501881598042</v>
      </c>
      <c r="X454" s="14">
        <f t="shared" ca="1" si="132"/>
        <v>4.6136350524611323E-3</v>
      </c>
      <c r="Y454" s="14">
        <f t="shared" ca="1" si="133"/>
        <v>6.0313492481437039E-2</v>
      </c>
      <c r="Z454">
        <f t="shared" ca="1" si="134"/>
        <v>4.6111419117308029E-3</v>
      </c>
      <c r="AA454">
        <f t="shared" ca="1" si="135"/>
        <v>2.9301787535107114E-5</v>
      </c>
    </row>
    <row r="455" spans="1:27" x14ac:dyDescent="0.2">
      <c r="A455" t="s">
        <v>462</v>
      </c>
      <c r="B455">
        <v>4546.0780000000004</v>
      </c>
      <c r="C455">
        <v>30.84</v>
      </c>
      <c r="D455">
        <v>23.81</v>
      </c>
      <c r="E455">
        <v>36.36</v>
      </c>
      <c r="F455">
        <v>23.2456</v>
      </c>
      <c r="G455">
        <v>2.9441999999999999</v>
      </c>
      <c r="H455">
        <v>23.78</v>
      </c>
      <c r="I455">
        <v>23.63</v>
      </c>
      <c r="J455">
        <f t="shared" si="119"/>
        <v>75.76796666666668</v>
      </c>
      <c r="L455">
        <f t="shared" si="120"/>
        <v>7.747894736842105E-2</v>
      </c>
      <c r="M455" s="14">
        <f t="shared" ca="1" si="121"/>
        <v>6.8870906504934302E-3</v>
      </c>
      <c r="N455" s="14">
        <f t="shared" si="122"/>
        <v>5.3360453403112512E-4</v>
      </c>
      <c r="O455" s="14">
        <f t="shared" si="123"/>
        <v>75.76796666666668</v>
      </c>
      <c r="P455">
        <f t="shared" si="124"/>
        <v>0.16693333333334692</v>
      </c>
      <c r="Q455">
        <f t="shared" ca="1" si="125"/>
        <v>3.7103475922622775E-3</v>
      </c>
      <c r="R455" s="14">
        <f t="shared" si="126"/>
        <v>306.75</v>
      </c>
      <c r="S455">
        <f t="shared" ca="1" si="127"/>
        <v>601.14841152189592</v>
      </c>
      <c r="T455">
        <f t="shared" ca="1" si="128"/>
        <v>1.1479521732849356</v>
      </c>
      <c r="U455">
        <f t="shared" si="129"/>
        <v>1.0040469038967603</v>
      </c>
      <c r="V455">
        <f t="shared" si="130"/>
        <v>1.8709583843088744</v>
      </c>
      <c r="W455">
        <f t="shared" ca="1" si="131"/>
        <v>1.0109888098332036</v>
      </c>
      <c r="X455" s="14">
        <f t="shared" ca="1" si="132"/>
        <v>4.6183187353285122E-3</v>
      </c>
      <c r="Y455" s="14">
        <f t="shared" ca="1" si="133"/>
        <v>5.8596810448834996E-2</v>
      </c>
      <c r="Z455">
        <f t="shared" ca="1" si="134"/>
        <v>4.6158556938018661E-3</v>
      </c>
      <c r="AA455">
        <f t="shared" ca="1" si="135"/>
        <v>2.9326775066163638E-5</v>
      </c>
    </row>
    <row r="456" spans="1:27" x14ac:dyDescent="0.2">
      <c r="A456" t="s">
        <v>463</v>
      </c>
      <c r="B456">
        <v>4556.0929999999998</v>
      </c>
      <c r="C456">
        <v>30.69</v>
      </c>
      <c r="D456">
        <v>23.81</v>
      </c>
      <c r="E456">
        <v>36.06</v>
      </c>
      <c r="F456">
        <v>23.252800000000001</v>
      </c>
      <c r="G456">
        <v>2.9102000000000001</v>
      </c>
      <c r="H456">
        <v>23.78</v>
      </c>
      <c r="I456">
        <v>23.56</v>
      </c>
      <c r="J456">
        <f t="shared" si="119"/>
        <v>75.934883333333332</v>
      </c>
      <c r="L456">
        <f t="shared" si="120"/>
        <v>7.6584210526315796E-2</v>
      </c>
      <c r="M456" s="14">
        <f t="shared" ca="1" si="121"/>
        <v>6.8902103824860159E-3</v>
      </c>
      <c r="N456" s="14">
        <f t="shared" si="122"/>
        <v>5.2768132250291587E-4</v>
      </c>
      <c r="O456" s="14">
        <f t="shared" si="123"/>
        <v>75.934883333333332</v>
      </c>
      <c r="P456">
        <f t="shared" si="124"/>
        <v>0.16691666666665128</v>
      </c>
      <c r="Q456">
        <f t="shared" ca="1" si="125"/>
        <v>3.708945852494466E-3</v>
      </c>
      <c r="R456" s="14">
        <f t="shared" si="126"/>
        <v>306.52499999999998</v>
      </c>
      <c r="S456">
        <f t="shared" ca="1" si="127"/>
        <v>600.92264934355023</v>
      </c>
      <c r="T456">
        <f t="shared" ca="1" si="128"/>
        <v>1.1487957797794424</v>
      </c>
      <c r="U456">
        <f t="shared" si="129"/>
        <v>1.0040130456806522</v>
      </c>
      <c r="V456">
        <f t="shared" si="130"/>
        <v>1.8708662287694833</v>
      </c>
      <c r="W456">
        <f t="shared" ca="1" si="131"/>
        <v>1.0109519872204187</v>
      </c>
      <c r="X456" s="14">
        <f t="shared" ca="1" si="132"/>
        <v>4.621251210020173E-3</v>
      </c>
      <c r="Y456" s="14">
        <f t="shared" ca="1" si="133"/>
        <v>5.7230322904129577E-2</v>
      </c>
      <c r="Z456">
        <f t="shared" ca="1" si="134"/>
        <v>4.6188139481676081E-3</v>
      </c>
      <c r="AA456">
        <f t="shared" ca="1" si="135"/>
        <v>2.9387337967871681E-5</v>
      </c>
    </row>
    <row r="457" spans="1:27" x14ac:dyDescent="0.2">
      <c r="A457" t="s">
        <v>464</v>
      </c>
      <c r="B457">
        <v>4566.0929999999998</v>
      </c>
      <c r="C457">
        <v>30.42</v>
      </c>
      <c r="D457">
        <v>23.78</v>
      </c>
      <c r="E457">
        <v>35.6</v>
      </c>
      <c r="F457">
        <v>23.247699999999998</v>
      </c>
      <c r="G457">
        <v>2.8782999999999999</v>
      </c>
      <c r="H457">
        <v>23.66</v>
      </c>
      <c r="I457">
        <v>23.58</v>
      </c>
      <c r="J457">
        <f t="shared" si="119"/>
        <v>76.101550000000003</v>
      </c>
      <c r="L457">
        <f t="shared" si="120"/>
        <v>7.5744736842105254E-2</v>
      </c>
      <c r="M457" s="14">
        <f t="shared" ca="1" si="121"/>
        <v>6.8880004263822785E-3</v>
      </c>
      <c r="N457" s="14">
        <f t="shared" si="122"/>
        <v>5.2172977966463447E-4</v>
      </c>
      <c r="O457" s="14">
        <f t="shared" si="123"/>
        <v>76.101550000000003</v>
      </c>
      <c r="P457">
        <f t="shared" si="124"/>
        <v>0.1666666666666714</v>
      </c>
      <c r="Q457">
        <f t="shared" ca="1" si="125"/>
        <v>3.7048651030234564E-3</v>
      </c>
      <c r="R457" s="14">
        <f t="shared" si="126"/>
        <v>306.15999999999997</v>
      </c>
      <c r="S457">
        <f t="shared" ca="1" si="127"/>
        <v>600.26540397781639</v>
      </c>
      <c r="T457">
        <f t="shared" ca="1" si="128"/>
        <v>1.1501681857055774</v>
      </c>
      <c r="U457">
        <f t="shared" si="129"/>
        <v>1.0039581423810038</v>
      </c>
      <c r="V457">
        <f t="shared" si="130"/>
        <v>1.8707168186534073</v>
      </c>
      <c r="W457">
        <f t="shared" ca="1" si="131"/>
        <v>1.0108888958400719</v>
      </c>
      <c r="X457" s="14">
        <f t="shared" ca="1" si="132"/>
        <v>4.619842212584201E-3</v>
      </c>
      <c r="Y457" s="14">
        <f t="shared" ca="1" si="133"/>
        <v>5.5201139824032949E-2</v>
      </c>
      <c r="Z457">
        <f t="shared" ca="1" si="134"/>
        <v>4.6174331601989138E-3</v>
      </c>
      <c r="AA457">
        <f t="shared" ca="1" si="135"/>
        <v>2.9395829190955033E-5</v>
      </c>
    </row>
    <row r="458" spans="1:27" x14ac:dyDescent="0.2">
      <c r="A458" t="s">
        <v>465</v>
      </c>
      <c r="B458">
        <v>4576.1090000000004</v>
      </c>
      <c r="C458">
        <v>30.28</v>
      </c>
      <c r="D458">
        <v>23.81</v>
      </c>
      <c r="E458">
        <v>35.31</v>
      </c>
      <c r="F458">
        <v>23.257400000000001</v>
      </c>
      <c r="G458">
        <v>2.8357000000000001</v>
      </c>
      <c r="H458">
        <v>23.71</v>
      </c>
      <c r="I458">
        <v>23.51</v>
      </c>
      <c r="J458">
        <f t="shared" si="119"/>
        <v>76.268483333333336</v>
      </c>
      <c r="L458">
        <f t="shared" si="120"/>
        <v>7.4623684210526314E-2</v>
      </c>
      <c r="M458" s="14">
        <f t="shared" ca="1" si="121"/>
        <v>6.8922042844019645E-3</v>
      </c>
      <c r="N458" s="14">
        <f t="shared" si="122"/>
        <v>5.1432167603364864E-4</v>
      </c>
      <c r="O458" s="14">
        <f t="shared" si="123"/>
        <v>76.268483333333336</v>
      </c>
      <c r="P458">
        <f t="shared" si="124"/>
        <v>0.16693333333333271</v>
      </c>
      <c r="Q458">
        <f t="shared" ca="1" si="125"/>
        <v>3.7032629802178068E-3</v>
      </c>
      <c r="R458" s="14">
        <f t="shared" si="126"/>
        <v>305.94499999999999</v>
      </c>
      <c r="S458">
        <f t="shared" ca="1" si="127"/>
        <v>600.00736379049511</v>
      </c>
      <c r="T458">
        <f t="shared" ca="1" si="128"/>
        <v>1.1509775661476775</v>
      </c>
      <c r="U458">
        <f t="shared" si="129"/>
        <v>1.0039258149725827</v>
      </c>
      <c r="V458">
        <f t="shared" si="130"/>
        <v>1.8706288601489831</v>
      </c>
      <c r="W458">
        <f t="shared" ca="1" si="131"/>
        <v>1.0108532455800994</v>
      </c>
      <c r="X458" s="14">
        <f t="shared" ca="1" si="132"/>
        <v>4.6304901731849301E-3</v>
      </c>
      <c r="Y458" s="14">
        <f t="shared" ca="1" si="133"/>
        <v>5.3828579232193557E-2</v>
      </c>
      <c r="Z458">
        <f t="shared" ca="1" si="134"/>
        <v>4.6281098359772224E-3</v>
      </c>
      <c r="AA458">
        <f t="shared" ca="1" si="135"/>
        <v>2.9517541232497465E-5</v>
      </c>
    </row>
    <row r="459" spans="1:27" x14ac:dyDescent="0.2">
      <c r="A459" t="s">
        <v>466</v>
      </c>
      <c r="B459">
        <v>4586.125</v>
      </c>
      <c r="C459">
        <v>30.08</v>
      </c>
      <c r="D459">
        <v>23.71</v>
      </c>
      <c r="E459">
        <v>34.93</v>
      </c>
      <c r="F459">
        <v>23.251200000000001</v>
      </c>
      <c r="G459">
        <v>2.8010000000000002</v>
      </c>
      <c r="H459">
        <v>23.58</v>
      </c>
      <c r="I459">
        <v>23.51</v>
      </c>
      <c r="J459">
        <f t="shared" si="119"/>
        <v>76.435416666666669</v>
      </c>
      <c r="L459">
        <f t="shared" si="120"/>
        <v>7.3710526315789476E-2</v>
      </c>
      <c r="M459" s="14">
        <f t="shared" ca="1" si="121"/>
        <v>6.8895169866053886E-3</v>
      </c>
      <c r="N459" s="14">
        <f t="shared" si="122"/>
        <v>5.0782992314425505E-4</v>
      </c>
      <c r="O459" s="14">
        <f t="shared" si="123"/>
        <v>76.435416666666669</v>
      </c>
      <c r="P459">
        <f t="shared" si="124"/>
        <v>0.16693333333333271</v>
      </c>
      <c r="Q459">
        <f t="shared" ca="1" si="125"/>
        <v>3.6986734548748218E-3</v>
      </c>
      <c r="R459" s="14">
        <f t="shared" si="126"/>
        <v>305.65499999999997</v>
      </c>
      <c r="S459">
        <f t="shared" ca="1" si="127"/>
        <v>599.26816096519576</v>
      </c>
      <c r="T459">
        <f t="shared" ca="1" si="128"/>
        <v>1.1520727772166341</v>
      </c>
      <c r="U459">
        <f t="shared" si="129"/>
        <v>1.0038822257097331</v>
      </c>
      <c r="V459">
        <f t="shared" si="130"/>
        <v>1.8705102774196283</v>
      </c>
      <c r="W459">
        <f t="shared" ca="1" si="131"/>
        <v>1.0108006324198955</v>
      </c>
      <c r="X459" s="14">
        <f t="shared" ca="1" si="132"/>
        <v>4.634896309535042E-3</v>
      </c>
      <c r="Y459" s="14">
        <f t="shared" ca="1" si="133"/>
        <v>5.2565207676258559E-2</v>
      </c>
      <c r="Z459">
        <f t="shared" ca="1" si="134"/>
        <v>4.6325437651908025E-3</v>
      </c>
      <c r="AA459">
        <f t="shared" ca="1" si="135"/>
        <v>2.9563444617235676E-5</v>
      </c>
    </row>
    <row r="460" spans="1:27" x14ac:dyDescent="0.2">
      <c r="A460" t="s">
        <v>467</v>
      </c>
      <c r="B460">
        <v>4596.1400000000003</v>
      </c>
      <c r="C460">
        <v>29.91</v>
      </c>
      <c r="D460">
        <v>23.76</v>
      </c>
      <c r="E460">
        <v>34.76</v>
      </c>
      <c r="F460">
        <v>23.235800000000001</v>
      </c>
      <c r="G460">
        <v>2.7650000000000001</v>
      </c>
      <c r="H460">
        <v>23.68</v>
      </c>
      <c r="I460">
        <v>23.56</v>
      </c>
      <c r="J460">
        <f t="shared" si="119"/>
        <v>76.602333333333334</v>
      </c>
      <c r="L460">
        <f t="shared" si="120"/>
        <v>7.2763157894736849E-2</v>
      </c>
      <c r="M460" s="14">
        <f t="shared" ca="1" si="121"/>
        <v>6.882846618262212E-3</v>
      </c>
      <c r="N460" s="14">
        <f t="shared" si="122"/>
        <v>5.0081765524986888E-4</v>
      </c>
      <c r="O460" s="14">
        <f t="shared" si="123"/>
        <v>76.602333333333334</v>
      </c>
      <c r="P460">
        <f t="shared" si="124"/>
        <v>0.16691666666666549</v>
      </c>
      <c r="Q460">
        <f t="shared" ca="1" si="125"/>
        <v>3.6918321367560404E-3</v>
      </c>
      <c r="R460" s="14">
        <f t="shared" si="126"/>
        <v>305.48499999999996</v>
      </c>
      <c r="S460">
        <f t="shared" ca="1" si="127"/>
        <v>598.16625744771488</v>
      </c>
      <c r="T460">
        <f t="shared" ca="1" si="128"/>
        <v>1.1527186457672585</v>
      </c>
      <c r="U460">
        <f t="shared" si="129"/>
        <v>1.0038566814756742</v>
      </c>
      <c r="V460">
        <f t="shared" si="130"/>
        <v>1.870440794906937</v>
      </c>
      <c r="W460">
        <f t="shared" ca="1" si="131"/>
        <v>1.0107620349122111</v>
      </c>
      <c r="X460" s="14">
        <f t="shared" ca="1" si="132"/>
        <v>4.6370316903392031E-3</v>
      </c>
      <c r="Y460" s="14">
        <f t="shared" ca="1" si="133"/>
        <v>5.1556291460076273E-2</v>
      </c>
      <c r="Z460">
        <f t="shared" ca="1" si="134"/>
        <v>4.6347105454710583E-3</v>
      </c>
      <c r="AA460">
        <f t="shared" ca="1" si="135"/>
        <v>2.957885693637503E-5</v>
      </c>
    </row>
    <row r="461" spans="1:27" x14ac:dyDescent="0.2">
      <c r="A461" t="s">
        <v>468</v>
      </c>
      <c r="B461">
        <v>4606.1559999999999</v>
      </c>
      <c r="C461">
        <v>29.76</v>
      </c>
      <c r="D461">
        <v>23.73</v>
      </c>
      <c r="E461">
        <v>34.380000000000003</v>
      </c>
      <c r="F461">
        <v>23.2407</v>
      </c>
      <c r="G461">
        <v>2.7290999999999999</v>
      </c>
      <c r="H461">
        <v>23.68</v>
      </c>
      <c r="I461">
        <v>23.58</v>
      </c>
      <c r="J461">
        <f t="shared" si="119"/>
        <v>76.769266666666667</v>
      </c>
      <c r="L461">
        <f t="shared" si="120"/>
        <v>7.1818421052631573E-2</v>
      </c>
      <c r="M461" s="14">
        <f t="shared" ca="1" si="121"/>
        <v>6.8849683073645314E-3</v>
      </c>
      <c r="N461" s="14">
        <f t="shared" si="122"/>
        <v>4.9446755283233E-4</v>
      </c>
      <c r="O461" s="14">
        <f t="shared" si="123"/>
        <v>76.769266666666667</v>
      </c>
      <c r="P461">
        <f t="shared" si="124"/>
        <v>0.16693333333333271</v>
      </c>
      <c r="Q461">
        <f t="shared" ca="1" si="125"/>
        <v>3.6897179300984309E-3</v>
      </c>
      <c r="R461" s="14">
        <f t="shared" si="126"/>
        <v>305.21999999999997</v>
      </c>
      <c r="S461">
        <f t="shared" ca="1" si="127"/>
        <v>597.82572583175249</v>
      </c>
      <c r="T461">
        <f t="shared" ca="1" si="128"/>
        <v>1.1537209352304798</v>
      </c>
      <c r="U461">
        <f t="shared" si="129"/>
        <v>1.0038168744573555</v>
      </c>
      <c r="V461">
        <f t="shared" si="130"/>
        <v>1.8703325303838221</v>
      </c>
      <c r="W461">
        <f t="shared" ca="1" si="131"/>
        <v>1.0107178739299589</v>
      </c>
      <c r="X461" s="14">
        <f t="shared" ca="1" si="132"/>
        <v>4.6415270030528248E-3</v>
      </c>
      <c r="Y461" s="14">
        <f t="shared" ca="1" si="133"/>
        <v>4.9962071340944589E-2</v>
      </c>
      <c r="Z461">
        <f t="shared" ca="1" si="134"/>
        <v>4.6392330528381692E-3</v>
      </c>
      <c r="AA461">
        <f t="shared" ca="1" si="135"/>
        <v>2.9647022324613047E-5</v>
      </c>
    </row>
    <row r="462" spans="1:27" x14ac:dyDescent="0.2">
      <c r="A462" t="s">
        <v>469</v>
      </c>
      <c r="B462">
        <v>4616.1710000000003</v>
      </c>
      <c r="C462">
        <v>29.67</v>
      </c>
      <c r="D462">
        <v>23.78</v>
      </c>
      <c r="E462">
        <v>34.14</v>
      </c>
      <c r="F462">
        <v>23.252800000000001</v>
      </c>
      <c r="G462">
        <v>2.6913</v>
      </c>
      <c r="H462">
        <v>23.78</v>
      </c>
      <c r="I462">
        <v>23.58</v>
      </c>
      <c r="J462">
        <f t="shared" si="119"/>
        <v>76.936183333333332</v>
      </c>
      <c r="L462">
        <f t="shared" si="120"/>
        <v>7.0823684210526316E-2</v>
      </c>
      <c r="M462" s="14">
        <f t="shared" ca="1" si="121"/>
        <v>6.8902103824860159E-3</v>
      </c>
      <c r="N462" s="14">
        <f t="shared" si="122"/>
        <v>4.8799008427327927E-4</v>
      </c>
      <c r="O462" s="14">
        <f t="shared" si="123"/>
        <v>76.936183333333332</v>
      </c>
      <c r="P462">
        <f t="shared" si="124"/>
        <v>0.16691666666666549</v>
      </c>
      <c r="Q462">
        <f t="shared" ca="1" si="125"/>
        <v>3.6891002333796475E-3</v>
      </c>
      <c r="R462" s="14">
        <f t="shared" si="126"/>
        <v>305.05499999999995</v>
      </c>
      <c r="S462">
        <f t="shared" ca="1" si="127"/>
        <v>597.72623405314403</v>
      </c>
      <c r="T462">
        <f t="shared" ca="1" si="128"/>
        <v>1.1543453962182473</v>
      </c>
      <c r="U462">
        <f t="shared" si="129"/>
        <v>1.0037920963039411</v>
      </c>
      <c r="V462">
        <f t="shared" si="130"/>
        <v>1.8702651489970599</v>
      </c>
      <c r="W462">
        <f t="shared" ca="1" si="131"/>
        <v>1.010691691901588</v>
      </c>
      <c r="X462" s="14">
        <f t="shared" ca="1" si="132"/>
        <v>4.6435756058221421E-3</v>
      </c>
      <c r="Y462" s="14">
        <f t="shared" ca="1" si="133"/>
        <v>4.86217932380009E-2</v>
      </c>
      <c r="Z462">
        <f t="shared" ca="1" si="134"/>
        <v>4.6413106922263041E-3</v>
      </c>
      <c r="AA462">
        <f t="shared" ca="1" si="135"/>
        <v>2.9714693524083052E-5</v>
      </c>
    </row>
    <row r="463" spans="1:27" x14ac:dyDescent="0.2">
      <c r="A463" t="s">
        <v>470</v>
      </c>
      <c r="B463">
        <v>4626.1710000000003</v>
      </c>
      <c r="C463">
        <v>29.54</v>
      </c>
      <c r="D463">
        <v>23.78</v>
      </c>
      <c r="E463">
        <v>33.82</v>
      </c>
      <c r="F463">
        <v>23.267199999999999</v>
      </c>
      <c r="G463">
        <v>2.6768000000000001</v>
      </c>
      <c r="H463">
        <v>23.71</v>
      </c>
      <c r="I463">
        <v>23.56</v>
      </c>
      <c r="J463">
        <f t="shared" si="119"/>
        <v>77.102850000000004</v>
      </c>
      <c r="L463">
        <f t="shared" si="120"/>
        <v>7.0442105263157903E-2</v>
      </c>
      <c r="M463" s="14">
        <f t="shared" ca="1" si="121"/>
        <v>6.8964540866639432E-3</v>
      </c>
      <c r="N463" s="14">
        <f t="shared" si="122"/>
        <v>4.8580074471531691E-4</v>
      </c>
      <c r="O463" s="14">
        <f t="shared" si="123"/>
        <v>77.102850000000004</v>
      </c>
      <c r="P463">
        <f t="shared" si="124"/>
        <v>0.1666666666666714</v>
      </c>
      <c r="Q463">
        <f t="shared" ca="1" si="125"/>
        <v>3.6911274156896301E-3</v>
      </c>
      <c r="R463" s="14">
        <f t="shared" si="126"/>
        <v>304.83</v>
      </c>
      <c r="S463">
        <f t="shared" ca="1" si="127"/>
        <v>598.05274949814623</v>
      </c>
      <c r="T463">
        <f t="shared" ca="1" si="128"/>
        <v>1.1551960271246733</v>
      </c>
      <c r="U463">
        <f t="shared" si="129"/>
        <v>1.003758317005417</v>
      </c>
      <c r="V463">
        <f t="shared" si="130"/>
        <v>1.8701733006705668</v>
      </c>
      <c r="W463">
        <f t="shared" ca="1" si="131"/>
        <v>1.0106613649476128</v>
      </c>
      <c r="X463" s="14">
        <f t="shared" ca="1" si="132"/>
        <v>4.6400373756175705E-3</v>
      </c>
      <c r="Y463" s="14">
        <f t="shared" ca="1" si="133"/>
        <v>4.7082645334793914E-2</v>
      </c>
      <c r="Z463">
        <f t="shared" ca="1" si="134"/>
        <v>4.6377843365330539E-3</v>
      </c>
      <c r="AA463">
        <f t="shared" ca="1" si="135"/>
        <v>2.9731227656232614E-5</v>
      </c>
    </row>
    <row r="464" spans="1:27" x14ac:dyDescent="0.2">
      <c r="A464" t="s">
        <v>471</v>
      </c>
      <c r="B464">
        <v>4636.1869999999999</v>
      </c>
      <c r="C464">
        <v>29.35</v>
      </c>
      <c r="D464">
        <v>23.76</v>
      </c>
      <c r="E464">
        <v>33.58</v>
      </c>
      <c r="F464">
        <v>23.248000000000001</v>
      </c>
      <c r="G464">
        <v>2.6629999999999998</v>
      </c>
      <c r="H464">
        <v>23.68</v>
      </c>
      <c r="I464">
        <v>23.51</v>
      </c>
      <c r="J464">
        <f t="shared" si="119"/>
        <v>77.269783333333336</v>
      </c>
      <c r="L464">
        <f t="shared" si="120"/>
        <v>7.0078947368421046E-2</v>
      </c>
      <c r="M464" s="14">
        <f t="shared" ca="1" si="121"/>
        <v>6.8881304041766619E-3</v>
      </c>
      <c r="N464" s="14">
        <f t="shared" si="122"/>
        <v>4.827129280611171E-4</v>
      </c>
      <c r="O464" s="14">
        <f t="shared" si="123"/>
        <v>77.269783333333336</v>
      </c>
      <c r="P464">
        <f t="shared" si="124"/>
        <v>0.16693333333333271</v>
      </c>
      <c r="Q464">
        <f t="shared" ca="1" si="125"/>
        <v>3.6854216661188896E-3</v>
      </c>
      <c r="R464" s="14">
        <f t="shared" si="126"/>
        <v>304.61499999999995</v>
      </c>
      <c r="S464">
        <f t="shared" ca="1" si="127"/>
        <v>597.13372691700704</v>
      </c>
      <c r="T464">
        <f t="shared" ca="1" si="128"/>
        <v>1.1560153470669432</v>
      </c>
      <c r="U464">
        <f t="shared" si="129"/>
        <v>1.0037260488152111</v>
      </c>
      <c r="V464">
        <f t="shared" si="130"/>
        <v>1.8700855726481342</v>
      </c>
      <c r="W464">
        <f t="shared" ca="1" si="131"/>
        <v>1.0106181027021448</v>
      </c>
      <c r="X464" s="14">
        <f t="shared" ca="1" si="132"/>
        <v>4.6507576360160213E-3</v>
      </c>
      <c r="Y464" s="14">
        <f t="shared" ca="1" si="133"/>
        <v>4.6155373407897382E-2</v>
      </c>
      <c r="Z464">
        <f t="shared" ca="1" si="134"/>
        <v>4.6485137383382559E-3</v>
      </c>
      <c r="AA464">
        <f t="shared" ca="1" si="135"/>
        <v>2.9775671137515068E-5</v>
      </c>
    </row>
    <row r="465" spans="1:27" x14ac:dyDescent="0.2">
      <c r="A465" t="s">
        <v>472</v>
      </c>
      <c r="B465">
        <v>4646.2030000000004</v>
      </c>
      <c r="C465">
        <v>29.35</v>
      </c>
      <c r="D465">
        <v>23.81</v>
      </c>
      <c r="E465">
        <v>33.31</v>
      </c>
      <c r="F465">
        <v>23.2515</v>
      </c>
      <c r="G465">
        <v>2.6400999999999999</v>
      </c>
      <c r="H465">
        <v>23.66</v>
      </c>
      <c r="I465">
        <v>23.48</v>
      </c>
      <c r="J465">
        <f t="shared" si="119"/>
        <v>77.436716666666669</v>
      </c>
      <c r="L465">
        <f t="shared" si="120"/>
        <v>6.9476315789473678E-2</v>
      </c>
      <c r="M465" s="14">
        <f t="shared" ca="1" si="121"/>
        <v>6.8896469930175338E-3</v>
      </c>
      <c r="N465" s="14">
        <f t="shared" si="122"/>
        <v>4.7866729016488388E-4</v>
      </c>
      <c r="O465" s="14">
        <f t="shared" si="123"/>
        <v>77.436716666666669</v>
      </c>
      <c r="P465">
        <f t="shared" si="124"/>
        <v>0.16693333333333271</v>
      </c>
      <c r="Q465">
        <f t="shared" ca="1" si="125"/>
        <v>3.6841571415912088E-3</v>
      </c>
      <c r="R465" s="14">
        <f t="shared" si="126"/>
        <v>304.47999999999996</v>
      </c>
      <c r="S465">
        <f t="shared" ca="1" si="127"/>
        <v>596.93004823570789</v>
      </c>
      <c r="T465">
        <f t="shared" ca="1" si="128"/>
        <v>1.1565287805868552</v>
      </c>
      <c r="U465">
        <f t="shared" si="129"/>
        <v>1.0037057922931949</v>
      </c>
      <c r="V465">
        <f t="shared" si="130"/>
        <v>1.870030506674154</v>
      </c>
      <c r="W465">
        <f t="shared" ca="1" si="131"/>
        <v>1.0105952785393519</v>
      </c>
      <c r="X465" s="14">
        <f t="shared" ca="1" si="132"/>
        <v>4.6528232269870892E-3</v>
      </c>
      <c r="Y465" s="14">
        <f t="shared" ca="1" si="133"/>
        <v>4.4670151258178165E-2</v>
      </c>
      <c r="Z465">
        <f t="shared" ca="1" si="134"/>
        <v>4.6505971382572713E-3</v>
      </c>
      <c r="AA465">
        <f t="shared" ca="1" si="135"/>
        <v>2.9814883859511987E-5</v>
      </c>
    </row>
    <row r="466" spans="1:27" x14ac:dyDescent="0.2">
      <c r="A466" t="s">
        <v>473</v>
      </c>
      <c r="B466">
        <v>4656.2179999999998</v>
      </c>
      <c r="C466">
        <v>29.18</v>
      </c>
      <c r="D466">
        <v>23.78</v>
      </c>
      <c r="E466">
        <v>33.04</v>
      </c>
      <c r="F466">
        <v>23.257200000000001</v>
      </c>
      <c r="G466">
        <v>2.5973999999999999</v>
      </c>
      <c r="H466">
        <v>23.71</v>
      </c>
      <c r="I466">
        <v>23.7</v>
      </c>
      <c r="J466">
        <f t="shared" si="119"/>
        <v>77.603633333333335</v>
      </c>
      <c r="L466">
        <f t="shared" si="120"/>
        <v>6.8352631578947373E-2</v>
      </c>
      <c r="M466" s="14">
        <f t="shared" ca="1" si="121"/>
        <v>6.8921175810174326E-3</v>
      </c>
      <c r="N466" s="14">
        <f t="shared" si="122"/>
        <v>4.7109437381407049E-4</v>
      </c>
      <c r="O466" s="14">
        <f t="shared" si="123"/>
        <v>77.603633333333335</v>
      </c>
      <c r="P466">
        <f t="shared" si="124"/>
        <v>0.16691666666666549</v>
      </c>
      <c r="Q466">
        <f t="shared" ca="1" si="125"/>
        <v>3.6816059774157518E-3</v>
      </c>
      <c r="R466" s="14">
        <f t="shared" si="126"/>
        <v>304.26</v>
      </c>
      <c r="S466">
        <f t="shared" ca="1" si="127"/>
        <v>596.51912625344733</v>
      </c>
      <c r="T466">
        <f t="shared" ca="1" si="128"/>
        <v>1.1573668051629955</v>
      </c>
      <c r="U466">
        <f t="shared" si="129"/>
        <v>1.0036727897665743</v>
      </c>
      <c r="V466">
        <f t="shared" si="130"/>
        <v>1.8699408010502749</v>
      </c>
      <c r="W466">
        <f t="shared" ca="1" si="131"/>
        <v>1.0105571749971345</v>
      </c>
      <c r="X466" s="14">
        <f t="shared" ca="1" si="132"/>
        <v>4.6557298024057728E-3</v>
      </c>
      <c r="Y466" s="14">
        <f t="shared" ca="1" si="133"/>
        <v>4.3567199510756272E-2</v>
      </c>
      <c r="Z466">
        <f t="shared" ca="1" si="134"/>
        <v>4.653537547049026E-3</v>
      </c>
      <c r="AA466">
        <f t="shared" ca="1" si="135"/>
        <v>2.9880472585194002E-5</v>
      </c>
    </row>
    <row r="467" spans="1:27" x14ac:dyDescent="0.2">
      <c r="A467" t="s">
        <v>474</v>
      </c>
      <c r="B467">
        <v>4666.2340000000004</v>
      </c>
      <c r="C467">
        <v>28.91</v>
      </c>
      <c r="D467">
        <v>23.83</v>
      </c>
      <c r="E467">
        <v>32.700000000000003</v>
      </c>
      <c r="F467">
        <v>23.244499999999999</v>
      </c>
      <c r="G467">
        <v>2.5627</v>
      </c>
      <c r="H467">
        <v>23.63</v>
      </c>
      <c r="I467">
        <v>23.63</v>
      </c>
      <c r="J467">
        <f t="shared" si="119"/>
        <v>77.770566666666667</v>
      </c>
      <c r="L467">
        <f t="shared" si="120"/>
        <v>6.7439473684210521E-2</v>
      </c>
      <c r="M467" s="14">
        <f t="shared" ca="1" si="121"/>
        <v>6.8866141491760744E-3</v>
      </c>
      <c r="N467" s="14">
        <f t="shared" si="122"/>
        <v>4.6442963368667169E-4</v>
      </c>
      <c r="O467" s="14">
        <f t="shared" si="123"/>
        <v>77.770566666666667</v>
      </c>
      <c r="P467">
        <f t="shared" si="124"/>
        <v>0.16693333333333271</v>
      </c>
      <c r="Q467">
        <f t="shared" ca="1" si="125"/>
        <v>3.6755218914313729E-3</v>
      </c>
      <c r="R467" s="14">
        <f t="shared" si="126"/>
        <v>303.95499999999998</v>
      </c>
      <c r="S467">
        <f t="shared" ca="1" si="127"/>
        <v>595.5391347579324</v>
      </c>
      <c r="T467">
        <f t="shared" ca="1" si="128"/>
        <v>1.1585323959462011</v>
      </c>
      <c r="U467">
        <f t="shared" si="129"/>
        <v>1.0036270528817957</v>
      </c>
      <c r="V467">
        <f t="shared" si="130"/>
        <v>1.8698165010782568</v>
      </c>
      <c r="W467">
        <f t="shared" ca="1" si="131"/>
        <v>1.0104996043644685</v>
      </c>
      <c r="X467" s="14">
        <f t="shared" ca="1" si="132"/>
        <v>4.6608839585818383E-3</v>
      </c>
      <c r="Y467" s="14">
        <f t="shared" ca="1" si="133"/>
        <v>4.1776115783723193E-2</v>
      </c>
      <c r="Z467">
        <f t="shared" ca="1" si="134"/>
        <v>4.6587203108144383E-3</v>
      </c>
      <c r="AA467">
        <f t="shared" ca="1" si="135"/>
        <v>2.9919161442108464E-5</v>
      </c>
    </row>
    <row r="468" spans="1:27" x14ac:dyDescent="0.2">
      <c r="A468" t="s">
        <v>475</v>
      </c>
      <c r="B468">
        <v>4676.25</v>
      </c>
      <c r="C468">
        <v>28.76</v>
      </c>
      <c r="D468">
        <v>23.76</v>
      </c>
      <c r="E468">
        <v>32.53</v>
      </c>
      <c r="F468">
        <v>23.282399999999999</v>
      </c>
      <c r="G468">
        <v>2.5287000000000002</v>
      </c>
      <c r="H468">
        <v>23.66</v>
      </c>
      <c r="I468">
        <v>23.56</v>
      </c>
      <c r="J468">
        <f t="shared" si="119"/>
        <v>77.9375</v>
      </c>
      <c r="L468">
        <f t="shared" si="120"/>
        <v>6.6544736842105268E-2</v>
      </c>
      <c r="M468" s="14">
        <f t="shared" ca="1" si="121"/>
        <v>6.9030508014781703E-3</v>
      </c>
      <c r="N468" s="14">
        <f t="shared" si="122"/>
        <v>4.5936169899204863E-4</v>
      </c>
      <c r="O468" s="14">
        <f t="shared" si="123"/>
        <v>77.9375</v>
      </c>
      <c r="P468">
        <f t="shared" si="124"/>
        <v>0.16693333333333271</v>
      </c>
      <c r="Q468">
        <f t="shared" ca="1" si="125"/>
        <v>3.6812062502351093E-3</v>
      </c>
      <c r="R468" s="14">
        <f t="shared" si="126"/>
        <v>303.79499999999996</v>
      </c>
      <c r="S468">
        <f t="shared" ca="1" si="127"/>
        <v>596.45474095747375</v>
      </c>
      <c r="T468">
        <f t="shared" ca="1" si="128"/>
        <v>1.1591385931615141</v>
      </c>
      <c r="U468">
        <f t="shared" si="129"/>
        <v>1.0036030674867231</v>
      </c>
      <c r="V468">
        <f t="shared" si="130"/>
        <v>1.8697513245812123</v>
      </c>
      <c r="W468">
        <f t="shared" ca="1" si="131"/>
        <v>1.0104860077491569</v>
      </c>
      <c r="X468" s="14">
        <f t="shared" ca="1" si="132"/>
        <v>4.6633227465574497E-3</v>
      </c>
      <c r="Y468" s="14">
        <f t="shared" ca="1" si="133"/>
        <v>4.1326190316578658E-2</v>
      </c>
      <c r="Z468">
        <f t="shared" ca="1" si="134"/>
        <v>4.6611815782683459E-3</v>
      </c>
      <c r="AA468">
        <f t="shared" ca="1" si="135"/>
        <v>3.0035204940596804E-5</v>
      </c>
    </row>
    <row r="469" spans="1:27" x14ac:dyDescent="0.2">
      <c r="A469" t="s">
        <v>476</v>
      </c>
      <c r="B469">
        <v>4686.25</v>
      </c>
      <c r="C469">
        <v>28.67</v>
      </c>
      <c r="D469">
        <v>23.76</v>
      </c>
      <c r="E469">
        <v>32.36</v>
      </c>
      <c r="F469">
        <v>23.273800000000001</v>
      </c>
      <c r="G469">
        <v>2.5042</v>
      </c>
      <c r="H469">
        <v>23.68</v>
      </c>
      <c r="I469">
        <v>23.58</v>
      </c>
      <c r="J469">
        <f t="shared" si="119"/>
        <v>78.104166666666671</v>
      </c>
      <c r="L469">
        <f t="shared" si="120"/>
        <v>6.59E-2</v>
      </c>
      <c r="M469" s="14">
        <f t="shared" ca="1" si="121"/>
        <v>6.8993176749673792E-3</v>
      </c>
      <c r="N469" s="14">
        <f t="shared" si="122"/>
        <v>4.5466503478035024E-4</v>
      </c>
      <c r="O469" s="14">
        <f t="shared" si="123"/>
        <v>78.104166666666671</v>
      </c>
      <c r="P469">
        <f t="shared" si="124"/>
        <v>0.1666666666666714</v>
      </c>
      <c r="Q469">
        <f t="shared" ca="1" si="125"/>
        <v>3.6769913548738648E-3</v>
      </c>
      <c r="R469" s="14">
        <f t="shared" si="126"/>
        <v>303.66499999999996</v>
      </c>
      <c r="S469">
        <f t="shared" ca="1" si="127"/>
        <v>595.7758296874299</v>
      </c>
      <c r="T469">
        <f t="shared" ca="1" si="128"/>
        <v>1.1596377678490122</v>
      </c>
      <c r="U469">
        <f t="shared" si="129"/>
        <v>1.0035835832690678</v>
      </c>
      <c r="V469">
        <f t="shared" si="130"/>
        <v>1.8696983839065848</v>
      </c>
      <c r="W469">
        <f t="shared" ca="1" si="131"/>
        <v>1.010458448062914</v>
      </c>
      <c r="X469" s="14">
        <f t="shared" ca="1" si="132"/>
        <v>4.6578783675269983E-3</v>
      </c>
      <c r="Y469" s="14">
        <f t="shared" ca="1" si="133"/>
        <v>4.0476695900047481E-2</v>
      </c>
      <c r="Z469">
        <f t="shared" ca="1" si="134"/>
        <v>4.6557615555374212E-3</v>
      </c>
      <c r="AA469">
        <f t="shared" ca="1" si="135"/>
        <v>3.0004766000975509E-5</v>
      </c>
    </row>
    <row r="470" spans="1:27" x14ac:dyDescent="0.2">
      <c r="A470" t="s">
        <v>477</v>
      </c>
      <c r="B470">
        <v>4696.2650000000003</v>
      </c>
      <c r="C470">
        <v>28.57</v>
      </c>
      <c r="D470">
        <v>23.73</v>
      </c>
      <c r="E470">
        <v>32.06</v>
      </c>
      <c r="F470">
        <v>23.252400000000002</v>
      </c>
      <c r="G470">
        <v>2.4687999999999999</v>
      </c>
      <c r="H470">
        <v>23.63</v>
      </c>
      <c r="I470">
        <v>23.58</v>
      </c>
      <c r="J470">
        <f t="shared" si="119"/>
        <v>78.271083333333337</v>
      </c>
      <c r="L470">
        <f t="shared" si="120"/>
        <v>6.4968421052631578E-2</v>
      </c>
      <c r="M470" s="14">
        <f t="shared" ca="1" si="121"/>
        <v>6.8900370269736151E-3</v>
      </c>
      <c r="N470" s="14">
        <f t="shared" si="122"/>
        <v>4.4763482663664372E-4</v>
      </c>
      <c r="O470" s="14">
        <f t="shared" si="123"/>
        <v>78.271083333333337</v>
      </c>
      <c r="P470">
        <f t="shared" si="124"/>
        <v>0.16691666666666549</v>
      </c>
      <c r="Q470">
        <f t="shared" ca="1" si="125"/>
        <v>3.6688359268051292E-3</v>
      </c>
      <c r="R470" s="14">
        <f t="shared" si="126"/>
        <v>303.46499999999997</v>
      </c>
      <c r="S470">
        <f t="shared" ca="1" si="127"/>
        <v>594.46217393086056</v>
      </c>
      <c r="T470">
        <f t="shared" ca="1" si="128"/>
        <v>1.160407731870174</v>
      </c>
      <c r="U470">
        <f t="shared" si="129"/>
        <v>1.0035536144071109</v>
      </c>
      <c r="V470">
        <f t="shared" si="130"/>
        <v>1.869616963382539</v>
      </c>
      <c r="W470">
        <f t="shared" ca="1" si="131"/>
        <v>1.010412932291733</v>
      </c>
      <c r="X470" s="14">
        <f t="shared" ca="1" si="132"/>
        <v>4.6679625129296834E-3</v>
      </c>
      <c r="Y470" s="14">
        <f t="shared" ca="1" si="133"/>
        <v>3.9289025522008018E-2</v>
      </c>
      <c r="Z470">
        <f t="shared" ca="1" si="134"/>
        <v>4.6658739052729877E-3</v>
      </c>
      <c r="AA470">
        <f t="shared" ca="1" si="135"/>
        <v>3.0059436313825555E-5</v>
      </c>
    </row>
    <row r="471" spans="1:27" x14ac:dyDescent="0.2">
      <c r="A471" t="s">
        <v>478</v>
      </c>
      <c r="B471">
        <v>4706.2809999999999</v>
      </c>
      <c r="C471">
        <v>28.45</v>
      </c>
      <c r="D471">
        <v>23.88</v>
      </c>
      <c r="E471">
        <v>31.87</v>
      </c>
      <c r="F471">
        <v>23.271899999999999</v>
      </c>
      <c r="G471">
        <v>2.4365000000000001</v>
      </c>
      <c r="H471">
        <v>23.66</v>
      </c>
      <c r="I471">
        <v>23.58</v>
      </c>
      <c r="J471">
        <f t="shared" si="119"/>
        <v>78.43801666666667</v>
      </c>
      <c r="L471">
        <f t="shared" si="120"/>
        <v>6.4118421052631588E-2</v>
      </c>
      <c r="M471" s="14">
        <f t="shared" ca="1" si="121"/>
        <v>6.8984931867803155E-3</v>
      </c>
      <c r="N471" s="14">
        <f t="shared" si="122"/>
        <v>4.4232049077869048E-4</v>
      </c>
      <c r="O471" s="14">
        <f t="shared" si="123"/>
        <v>78.43801666666667</v>
      </c>
      <c r="P471">
        <f t="shared" si="124"/>
        <v>0.16693333333333271</v>
      </c>
      <c r="Q471">
        <f t="shared" ca="1" si="125"/>
        <v>3.6704068387795031E-3</v>
      </c>
      <c r="R471" s="14">
        <f t="shared" si="126"/>
        <v>303.31</v>
      </c>
      <c r="S471">
        <f t="shared" ca="1" si="127"/>
        <v>594.71521512864865</v>
      </c>
      <c r="T471">
        <f t="shared" ca="1" si="128"/>
        <v>1.1609996346783569</v>
      </c>
      <c r="U471">
        <f t="shared" si="129"/>
        <v>1.0035303942580958</v>
      </c>
      <c r="V471">
        <f t="shared" si="130"/>
        <v>1.8695538847149027</v>
      </c>
      <c r="W471">
        <f t="shared" ca="1" si="131"/>
        <v>1.01039241762202</v>
      </c>
      <c r="X471" s="14">
        <f t="shared" ca="1" si="132"/>
        <v>4.6708098902769153E-3</v>
      </c>
      <c r="Y471" s="14">
        <f t="shared" ca="1" si="133"/>
        <v>3.770761366934499E-2</v>
      </c>
      <c r="Z471">
        <f t="shared" ca="1" si="134"/>
        <v>4.6687448087817749E-3</v>
      </c>
      <c r="AA471">
        <f t="shared" ca="1" si="135"/>
        <v>3.0142222759056224E-5</v>
      </c>
    </row>
    <row r="472" spans="1:27" x14ac:dyDescent="0.2">
      <c r="A472" t="s">
        <v>479</v>
      </c>
      <c r="B472">
        <v>4716.2960000000003</v>
      </c>
      <c r="C472">
        <v>28.37</v>
      </c>
      <c r="D472">
        <v>23.76</v>
      </c>
      <c r="E472">
        <v>31.7</v>
      </c>
      <c r="F472">
        <v>23.271999999999998</v>
      </c>
      <c r="G472">
        <v>2.4079000000000002</v>
      </c>
      <c r="H472">
        <v>23.68</v>
      </c>
      <c r="I472">
        <v>23.58</v>
      </c>
      <c r="J472">
        <f t="shared" si="119"/>
        <v>78.604933333333335</v>
      </c>
      <c r="L472">
        <f t="shared" si="120"/>
        <v>6.3365789473684209E-2</v>
      </c>
      <c r="M472" s="14">
        <f t="shared" ca="1" si="121"/>
        <v>6.8985365784389263E-3</v>
      </c>
      <c r="N472" s="14">
        <f t="shared" si="122"/>
        <v>4.3713121650587085E-4</v>
      </c>
      <c r="O472" s="14">
        <f t="shared" si="123"/>
        <v>78.604933333333335</v>
      </c>
      <c r="P472">
        <f t="shared" si="124"/>
        <v>0.16691666666666549</v>
      </c>
      <c r="Q472">
        <f t="shared" ca="1" si="125"/>
        <v>3.6678338974723986E-3</v>
      </c>
      <c r="R472" s="14">
        <f t="shared" si="126"/>
        <v>303.185</v>
      </c>
      <c r="S472">
        <f t="shared" ca="1" si="127"/>
        <v>594.30076721301566</v>
      </c>
      <c r="T472">
        <f t="shared" ca="1" si="128"/>
        <v>1.1614801024535992</v>
      </c>
      <c r="U472">
        <f t="shared" si="129"/>
        <v>1.0035116719703212</v>
      </c>
      <c r="V472">
        <f t="shared" si="130"/>
        <v>1.8695030289703416</v>
      </c>
      <c r="W472">
        <f t="shared" ca="1" si="131"/>
        <v>1.010368698551406</v>
      </c>
      <c r="X472" s="14">
        <f t="shared" ca="1" si="132"/>
        <v>4.6722763291392067E-3</v>
      </c>
      <c r="Y472" s="14">
        <f t="shared" ca="1" si="133"/>
        <v>3.7482530726322662E-2</v>
      </c>
      <c r="Z472">
        <f t="shared" ca="1" si="134"/>
        <v>4.6702348237093504E-3</v>
      </c>
      <c r="AA472">
        <f t="shared" ca="1" si="135"/>
        <v>3.0176280331402074E-5</v>
      </c>
    </row>
    <row r="473" spans="1:27" x14ac:dyDescent="0.2">
      <c r="A473" t="s">
        <v>480</v>
      </c>
      <c r="B473">
        <v>4726.3119999999999</v>
      </c>
      <c r="C473">
        <v>28.25</v>
      </c>
      <c r="D473">
        <v>23.81</v>
      </c>
      <c r="E473">
        <v>31.41</v>
      </c>
      <c r="F473">
        <v>23.278500000000001</v>
      </c>
      <c r="G473">
        <v>2.3843000000000001</v>
      </c>
      <c r="H473">
        <v>23.61</v>
      </c>
      <c r="I473">
        <v>23.43</v>
      </c>
      <c r="J473">
        <f t="shared" si="119"/>
        <v>78.771866666666668</v>
      </c>
      <c r="L473">
        <f t="shared" si="120"/>
        <v>6.274473684210527E-2</v>
      </c>
      <c r="M473" s="14">
        <f t="shared" ca="1" si="121"/>
        <v>6.9013576217715087E-3</v>
      </c>
      <c r="N473" s="14">
        <f t="shared" si="122"/>
        <v>4.3302386783131071E-4</v>
      </c>
      <c r="O473" s="14">
        <f t="shared" si="123"/>
        <v>78.771866666666668</v>
      </c>
      <c r="P473">
        <f t="shared" si="124"/>
        <v>0.16693333333333271</v>
      </c>
      <c r="Q473">
        <f t="shared" ca="1" si="125"/>
        <v>3.6671907448014096E-3</v>
      </c>
      <c r="R473" s="14">
        <f t="shared" si="126"/>
        <v>302.97999999999996</v>
      </c>
      <c r="S473">
        <f t="shared" ca="1" si="127"/>
        <v>594.19716801545553</v>
      </c>
      <c r="T473">
        <f t="shared" ca="1" si="128"/>
        <v>1.162266424393003</v>
      </c>
      <c r="U473">
        <f t="shared" si="129"/>
        <v>1.0034809744539746</v>
      </c>
      <c r="V473">
        <f t="shared" si="130"/>
        <v>1.8694196529032112</v>
      </c>
      <c r="W473">
        <f t="shared" ca="1" si="131"/>
        <v>1.010336492903251</v>
      </c>
      <c r="X473" s="14">
        <f t="shared" ca="1" si="132"/>
        <v>4.675906303532644E-3</v>
      </c>
      <c r="Y473" s="14">
        <f t="shared" ca="1" si="133"/>
        <v>3.5904214696500868E-2</v>
      </c>
      <c r="Z473">
        <f t="shared" ca="1" si="134"/>
        <v>4.6738824008976179E-3</v>
      </c>
      <c r="AA473">
        <f t="shared" ca="1" si="135"/>
        <v>3.0232231295673116E-5</v>
      </c>
    </row>
    <row r="474" spans="1:27" x14ac:dyDescent="0.2">
      <c r="A474" t="s">
        <v>481</v>
      </c>
      <c r="B474">
        <v>4736.3280000000004</v>
      </c>
      <c r="C474">
        <v>28.13</v>
      </c>
      <c r="D474">
        <v>23.73</v>
      </c>
      <c r="E474">
        <v>31.26</v>
      </c>
      <c r="F474">
        <v>23.264600000000002</v>
      </c>
      <c r="G474">
        <v>2.3573</v>
      </c>
      <c r="H474">
        <v>23.58</v>
      </c>
      <c r="I474">
        <v>23.51</v>
      </c>
      <c r="J474">
        <f t="shared" si="119"/>
        <v>78.938800000000001</v>
      </c>
      <c r="L474">
        <f t="shared" si="120"/>
        <v>6.2034210526315789E-2</v>
      </c>
      <c r="M474" s="14">
        <f t="shared" ca="1" si="121"/>
        <v>6.8953263327815586E-3</v>
      </c>
      <c r="N474" s="14">
        <f t="shared" si="122"/>
        <v>4.2774612537542018E-4</v>
      </c>
      <c r="O474" s="14">
        <f t="shared" si="123"/>
        <v>78.938800000000001</v>
      </c>
      <c r="P474">
        <f t="shared" si="124"/>
        <v>0.16693333333333271</v>
      </c>
      <c r="Q474">
        <f t="shared" ca="1" si="125"/>
        <v>3.6615362290784892E-3</v>
      </c>
      <c r="R474" s="14">
        <f t="shared" si="126"/>
        <v>302.84499999999997</v>
      </c>
      <c r="S474">
        <f t="shared" ca="1" si="127"/>
        <v>593.28632799655907</v>
      </c>
      <c r="T474">
        <f t="shared" ca="1" si="128"/>
        <v>1.1627884907715011</v>
      </c>
      <c r="U474">
        <f t="shared" si="129"/>
        <v>1.0034607637914308</v>
      </c>
      <c r="V474">
        <f t="shared" si="130"/>
        <v>1.8693647652763632</v>
      </c>
      <c r="W474">
        <f t="shared" ca="1" si="131"/>
        <v>1.0103055106048531</v>
      </c>
      <c r="X474" s="14">
        <f t="shared" ca="1" si="132"/>
        <v>4.6780066252995372E-3</v>
      </c>
      <c r="Y474" s="14">
        <f t="shared" ca="1" si="133"/>
        <v>3.5588405517561601E-2</v>
      </c>
      <c r="Z474">
        <f t="shared" ca="1" si="134"/>
        <v>4.676006481644783E-3</v>
      </c>
      <c r="AA474">
        <f t="shared" ca="1" si="135"/>
        <v>3.0242446970388615E-5</v>
      </c>
    </row>
    <row r="475" spans="1:27" x14ac:dyDescent="0.2">
      <c r="A475" t="s">
        <v>482</v>
      </c>
      <c r="B475">
        <v>4746.3280000000004</v>
      </c>
      <c r="C475">
        <v>27.98</v>
      </c>
      <c r="D475">
        <v>23.76</v>
      </c>
      <c r="E475">
        <v>31.16</v>
      </c>
      <c r="F475">
        <v>23.284400000000002</v>
      </c>
      <c r="G475">
        <v>2.3386</v>
      </c>
      <c r="H475">
        <v>23.63</v>
      </c>
      <c r="I475">
        <v>23.56</v>
      </c>
      <c r="J475">
        <f t="shared" si="119"/>
        <v>79.105466666666672</v>
      </c>
      <c r="L475">
        <f t="shared" si="120"/>
        <v>6.1542105263157898E-2</v>
      </c>
      <c r="M475" s="14">
        <f t="shared" ca="1" si="121"/>
        <v>6.9039192598938865E-3</v>
      </c>
      <c r="N475" s="14">
        <f t="shared" si="122"/>
        <v>4.2488172582073267E-4</v>
      </c>
      <c r="O475" s="14">
        <f t="shared" si="123"/>
        <v>79.105466666666672</v>
      </c>
      <c r="P475">
        <f t="shared" si="124"/>
        <v>0.1666666666666714</v>
      </c>
      <c r="Q475">
        <f t="shared" ca="1" si="125"/>
        <v>3.6644004928573096E-3</v>
      </c>
      <c r="R475" s="14">
        <f t="shared" si="126"/>
        <v>302.71999999999997</v>
      </c>
      <c r="S475">
        <f t="shared" ca="1" si="127"/>
        <v>593.74771104738318</v>
      </c>
      <c r="T475">
        <f t="shared" ca="1" si="128"/>
        <v>1.1632666260046161</v>
      </c>
      <c r="U475">
        <f t="shared" si="129"/>
        <v>1.0034420535970534</v>
      </c>
      <c r="V475">
        <f t="shared" si="130"/>
        <v>1.869313956546899</v>
      </c>
      <c r="W475">
        <f t="shared" ca="1" si="131"/>
        <v>1.010291968580729</v>
      </c>
      <c r="X475" s="14">
        <f t="shared" ca="1" si="132"/>
        <v>4.6724542811186738E-3</v>
      </c>
      <c r="Y475" s="14">
        <f t="shared" ca="1" si="133"/>
        <v>3.4932018449933815E-2</v>
      </c>
      <c r="Z475">
        <f t="shared" ca="1" si="134"/>
        <v>4.6704698838140445E-3</v>
      </c>
      <c r="AA475">
        <f t="shared" ca="1" si="135"/>
        <v>3.0260149678989477E-5</v>
      </c>
    </row>
    <row r="476" spans="1:27" x14ac:dyDescent="0.2">
      <c r="A476" t="s">
        <v>483</v>
      </c>
      <c r="B476">
        <v>4756.3429999999998</v>
      </c>
      <c r="C476">
        <v>27.91</v>
      </c>
      <c r="D476">
        <v>23.69</v>
      </c>
      <c r="E476">
        <v>30.87</v>
      </c>
      <c r="F476">
        <v>23.2775</v>
      </c>
      <c r="G476">
        <v>2.3121</v>
      </c>
      <c r="H476">
        <v>23.56</v>
      </c>
      <c r="I476">
        <v>23.48</v>
      </c>
      <c r="J476">
        <f t="shared" si="119"/>
        <v>79.272383333333337</v>
      </c>
      <c r="L476">
        <f t="shared" si="120"/>
        <v>6.0844736842105264E-2</v>
      </c>
      <c r="M476" s="14">
        <f t="shared" ca="1" si="121"/>
        <v>6.9009235400291132E-3</v>
      </c>
      <c r="N476" s="14">
        <f t="shared" si="122"/>
        <v>4.1988487676056083E-4</v>
      </c>
      <c r="O476" s="14">
        <f t="shared" si="123"/>
        <v>79.272383333333337</v>
      </c>
      <c r="P476">
        <f t="shared" si="124"/>
        <v>0.16691666666666549</v>
      </c>
      <c r="Q476">
        <f t="shared" ca="1" si="125"/>
        <v>3.6604042083948369E-3</v>
      </c>
      <c r="R476" s="14">
        <f t="shared" si="126"/>
        <v>302.53999999999996</v>
      </c>
      <c r="S476">
        <f t="shared" ca="1" si="127"/>
        <v>593.10397799853831</v>
      </c>
      <c r="T476">
        <f t="shared" ca="1" si="128"/>
        <v>1.1639615276404183</v>
      </c>
      <c r="U476">
        <f t="shared" si="129"/>
        <v>1.0034151166318543</v>
      </c>
      <c r="V476">
        <f t="shared" si="130"/>
        <v>1.8692408141900256</v>
      </c>
      <c r="W476">
        <f t="shared" ca="1" si="131"/>
        <v>1.0102572935746188</v>
      </c>
      <c r="X476" s="14">
        <f t="shared" ca="1" si="132"/>
        <v>4.6822583375596806E-3</v>
      </c>
      <c r="Y476" s="14">
        <f t="shared" ca="1" si="133"/>
        <v>3.3963450865907296E-2</v>
      </c>
      <c r="Z476">
        <f t="shared" ca="1" si="134"/>
        <v>4.6802931532458269E-3</v>
      </c>
      <c r="AA476">
        <f t="shared" ca="1" si="135"/>
        <v>3.0333160881617292E-5</v>
      </c>
    </row>
    <row r="477" spans="1:27" x14ac:dyDescent="0.2">
      <c r="A477" t="s">
        <v>484</v>
      </c>
      <c r="B477">
        <v>4766.3590000000004</v>
      </c>
      <c r="C477">
        <v>27.79</v>
      </c>
      <c r="D477">
        <v>23.71</v>
      </c>
      <c r="E477">
        <v>30.67</v>
      </c>
      <c r="F477">
        <v>23.264099999999999</v>
      </c>
      <c r="G477">
        <v>2.2953999999999999</v>
      </c>
      <c r="H477">
        <v>23.56</v>
      </c>
      <c r="I477">
        <v>23.53</v>
      </c>
      <c r="J477">
        <f t="shared" si="119"/>
        <v>79.43931666666667</v>
      </c>
      <c r="L477">
        <f t="shared" si="120"/>
        <v>6.0405263157894733E-2</v>
      </c>
      <c r="M477" s="14">
        <f t="shared" ca="1" si="121"/>
        <v>6.8951094781784491E-3</v>
      </c>
      <c r="N477" s="14">
        <f t="shared" si="122"/>
        <v>4.1650090253186341E-4</v>
      </c>
      <c r="O477" s="14">
        <f t="shared" si="123"/>
        <v>79.43931666666667</v>
      </c>
      <c r="P477">
        <f t="shared" si="124"/>
        <v>0.16693333333333271</v>
      </c>
      <c r="Q477">
        <f t="shared" ca="1" si="125"/>
        <v>3.6558051903551564E-3</v>
      </c>
      <c r="R477" s="14">
        <f t="shared" si="126"/>
        <v>302.38</v>
      </c>
      <c r="S477">
        <f t="shared" ca="1" si="127"/>
        <v>592.36314470069681</v>
      </c>
      <c r="T477">
        <f t="shared" ca="1" si="128"/>
        <v>1.1645806467495696</v>
      </c>
      <c r="U477">
        <f t="shared" si="129"/>
        <v>1.0033911783271627</v>
      </c>
      <c r="V477">
        <f t="shared" si="130"/>
        <v>1.8691758207779849</v>
      </c>
      <c r="W477">
        <f t="shared" ca="1" si="131"/>
        <v>1.0102245209944491</v>
      </c>
      <c r="X477" s="14">
        <f t="shared" ca="1" si="132"/>
        <v>4.6852166360671979E-3</v>
      </c>
      <c r="Y477" s="14">
        <f t="shared" ca="1" si="133"/>
        <v>3.2942520294206419E-2</v>
      </c>
      <c r="Z477">
        <f t="shared" ca="1" si="134"/>
        <v>4.6832660515299385E-3</v>
      </c>
      <c r="AA477">
        <f t="shared" ca="1" si="135"/>
        <v>3.0341047603476384E-5</v>
      </c>
    </row>
    <row r="478" spans="1:27" x14ac:dyDescent="0.2">
      <c r="A478" t="s">
        <v>485</v>
      </c>
      <c r="B478">
        <v>4776.375</v>
      </c>
      <c r="C478">
        <v>27.67</v>
      </c>
      <c r="D478">
        <v>23.73</v>
      </c>
      <c r="E478">
        <v>30.5</v>
      </c>
      <c r="F478">
        <v>23.287199999999999</v>
      </c>
      <c r="G478">
        <v>2.2705000000000002</v>
      </c>
      <c r="H478">
        <v>23.53</v>
      </c>
      <c r="I478">
        <v>23.56</v>
      </c>
      <c r="J478">
        <f t="shared" si="119"/>
        <v>79.606250000000003</v>
      </c>
      <c r="L478">
        <f t="shared" si="120"/>
        <v>5.9750000000000004E-2</v>
      </c>
      <c r="M478" s="14">
        <f t="shared" ca="1" si="121"/>
        <v>6.9051352852339881E-3</v>
      </c>
      <c r="N478" s="14">
        <f t="shared" si="122"/>
        <v>4.125818332927308E-4</v>
      </c>
      <c r="O478" s="14">
        <f t="shared" si="123"/>
        <v>79.606250000000003</v>
      </c>
      <c r="P478">
        <f t="shared" si="124"/>
        <v>0.16693333333333271</v>
      </c>
      <c r="Q478">
        <f t="shared" ca="1" si="125"/>
        <v>3.6588585592633597E-3</v>
      </c>
      <c r="R478" s="14">
        <f t="shared" si="126"/>
        <v>302.23499999999996</v>
      </c>
      <c r="S478">
        <f t="shared" ca="1" si="127"/>
        <v>592.85499816362517</v>
      </c>
      <c r="T478">
        <f t="shared" ca="1" si="128"/>
        <v>1.1651372223030856</v>
      </c>
      <c r="U478">
        <f t="shared" si="129"/>
        <v>1.0033694888448976</v>
      </c>
      <c r="V478">
        <f t="shared" si="130"/>
        <v>1.8691169384009569</v>
      </c>
      <c r="W478">
        <f t="shared" ca="1" si="131"/>
        <v>1.0102083233532302</v>
      </c>
      <c r="X478" s="14">
        <f t="shared" ca="1" si="132"/>
        <v>4.6874557914660447E-3</v>
      </c>
      <c r="Y478" s="14">
        <f t="shared" ca="1" si="133"/>
        <v>3.2058027414370575E-2</v>
      </c>
      <c r="Z478">
        <f t="shared" ca="1" si="134"/>
        <v>4.6855226299494452E-3</v>
      </c>
      <c r="AA478">
        <f t="shared" ca="1" si="135"/>
        <v>3.0421006125227145E-5</v>
      </c>
    </row>
    <row r="479" spans="1:27" x14ac:dyDescent="0.2">
      <c r="A479" t="s">
        <v>486</v>
      </c>
      <c r="B479">
        <v>4786.3900000000003</v>
      </c>
      <c r="C479">
        <v>27.45</v>
      </c>
      <c r="D479">
        <v>23.78</v>
      </c>
      <c r="E479">
        <v>30.41</v>
      </c>
      <c r="F479">
        <v>23.278300000000002</v>
      </c>
      <c r="G479">
        <v>2.2452999999999999</v>
      </c>
      <c r="H479">
        <v>23.56</v>
      </c>
      <c r="I479">
        <v>23.56</v>
      </c>
      <c r="J479">
        <f t="shared" si="119"/>
        <v>79.773166666666668</v>
      </c>
      <c r="L479">
        <f t="shared" si="120"/>
        <v>5.9086842105263153E-2</v>
      </c>
      <c r="M479" s="14">
        <f t="shared" ca="1" si="121"/>
        <v>6.901270803238717E-3</v>
      </c>
      <c r="N479" s="14">
        <f t="shared" si="122"/>
        <v>4.0777429827662862E-4</v>
      </c>
      <c r="O479" s="14">
        <f t="shared" si="123"/>
        <v>79.773166666666668</v>
      </c>
      <c r="P479">
        <f t="shared" si="124"/>
        <v>0.16691666666666549</v>
      </c>
      <c r="Q479">
        <f t="shared" ca="1" si="125"/>
        <v>3.6545225507576729E-3</v>
      </c>
      <c r="R479" s="14">
        <f t="shared" si="126"/>
        <v>302.08</v>
      </c>
      <c r="S479">
        <f t="shared" ca="1" si="127"/>
        <v>592.15652862478498</v>
      </c>
      <c r="T479">
        <f t="shared" ca="1" si="128"/>
        <v>1.1657381091030186</v>
      </c>
      <c r="U479">
        <f t="shared" si="129"/>
        <v>1.0033463083810403</v>
      </c>
      <c r="V479">
        <f t="shared" si="130"/>
        <v>1.8690540139981806</v>
      </c>
      <c r="W479">
        <f t="shared" ca="1" si="131"/>
        <v>1.0101768084237808</v>
      </c>
      <c r="X479" s="14">
        <f t="shared" ca="1" si="132"/>
        <v>4.6894049770044369E-3</v>
      </c>
      <c r="Y479" s="14">
        <f t="shared" ca="1" si="133"/>
        <v>3.1407159654900076E-2</v>
      </c>
      <c r="Z479">
        <f t="shared" ca="1" si="134"/>
        <v>4.6874935376164592E-3</v>
      </c>
      <c r="AA479">
        <f t="shared" ca="1" si="135"/>
        <v>3.0438222903544854E-5</v>
      </c>
    </row>
    <row r="480" spans="1:27" x14ac:dyDescent="0.2">
      <c r="A480" t="s">
        <v>487</v>
      </c>
      <c r="B480">
        <v>4796.4059999999999</v>
      </c>
      <c r="C480">
        <v>27.54</v>
      </c>
      <c r="D480">
        <v>23.69</v>
      </c>
      <c r="E480">
        <v>30.21</v>
      </c>
      <c r="F480">
        <v>23.282900000000001</v>
      </c>
      <c r="G480">
        <v>2.2170000000000001</v>
      </c>
      <c r="H480">
        <v>23.53</v>
      </c>
      <c r="I480">
        <v>23.53</v>
      </c>
      <c r="J480">
        <f t="shared" si="119"/>
        <v>79.940100000000001</v>
      </c>
      <c r="L480">
        <f t="shared" si="120"/>
        <v>5.8342105263157897E-2</v>
      </c>
      <c r="M480" s="14">
        <f t="shared" ca="1" si="121"/>
        <v>6.903267905839827E-3</v>
      </c>
      <c r="N480" s="14">
        <f t="shared" si="122"/>
        <v>4.0275118282228679E-4</v>
      </c>
      <c r="O480" s="14">
        <f t="shared" si="123"/>
        <v>79.940100000000001</v>
      </c>
      <c r="P480">
        <f t="shared" si="124"/>
        <v>0.16693333333333271</v>
      </c>
      <c r="Q480">
        <f t="shared" ca="1" si="125"/>
        <v>3.6530095443310568E-3</v>
      </c>
      <c r="R480" s="14">
        <f t="shared" si="126"/>
        <v>302.02499999999998</v>
      </c>
      <c r="S480">
        <f t="shared" ca="1" si="127"/>
        <v>591.91280244566792</v>
      </c>
      <c r="T480">
        <f t="shared" ca="1" si="128"/>
        <v>1.1659514573006933</v>
      </c>
      <c r="U480">
        <f t="shared" si="129"/>
        <v>1.0033380842588124</v>
      </c>
      <c r="V480">
        <f t="shared" si="130"/>
        <v>1.8690316906617019</v>
      </c>
      <c r="W480">
        <f t="shared" ca="1" si="131"/>
        <v>1.0101656748634569</v>
      </c>
      <c r="X480" s="14">
        <f t="shared" ca="1" si="132"/>
        <v>4.6907315348566868E-3</v>
      </c>
      <c r="Y480" s="14">
        <f t="shared" ca="1" si="133"/>
        <v>3.089447223205696E-2</v>
      </c>
      <c r="Z480">
        <f t="shared" ca="1" si="134"/>
        <v>4.6888430977529991E-3</v>
      </c>
      <c r="AA480">
        <f t="shared" ca="1" si="135"/>
        <v>3.0479902968548739E-5</v>
      </c>
    </row>
    <row r="481" spans="1:27" x14ac:dyDescent="0.2">
      <c r="A481" t="s">
        <v>488</v>
      </c>
      <c r="B481">
        <v>4806.4210000000003</v>
      </c>
      <c r="C481">
        <v>27.42</v>
      </c>
      <c r="D481">
        <v>23.69</v>
      </c>
      <c r="E481">
        <v>30.01</v>
      </c>
      <c r="F481">
        <v>23.287500000000001</v>
      </c>
      <c r="G481">
        <v>2.1869000000000001</v>
      </c>
      <c r="H481">
        <v>23.51</v>
      </c>
      <c r="I481">
        <v>23.56</v>
      </c>
      <c r="J481">
        <f t="shared" si="119"/>
        <v>80.107016666666667</v>
      </c>
      <c r="L481">
        <f t="shared" si="120"/>
        <v>5.7550000000000004E-2</v>
      </c>
      <c r="M481" s="14">
        <f t="shared" ca="1" si="121"/>
        <v>6.9052655863662072E-3</v>
      </c>
      <c r="N481" s="14">
        <f t="shared" si="122"/>
        <v>3.9739803449537523E-4</v>
      </c>
      <c r="O481" s="14">
        <f t="shared" si="123"/>
        <v>80.107016666666667</v>
      </c>
      <c r="P481">
        <f t="shared" si="124"/>
        <v>0.16691666666666549</v>
      </c>
      <c r="Q481">
        <f t="shared" ca="1" si="125"/>
        <v>3.6513318104307913E-3</v>
      </c>
      <c r="R481" s="14">
        <f t="shared" si="126"/>
        <v>301.86500000000001</v>
      </c>
      <c r="S481">
        <f t="shared" ca="1" si="127"/>
        <v>591.64253937715432</v>
      </c>
      <c r="T481">
        <f t="shared" ca="1" si="128"/>
        <v>1.1665706349642886</v>
      </c>
      <c r="U481">
        <f t="shared" si="129"/>
        <v>1.0033141631253832</v>
      </c>
      <c r="V481">
        <f t="shared" si="130"/>
        <v>1.8689667639800209</v>
      </c>
      <c r="W481">
        <f t="shared" ca="1" si="131"/>
        <v>1.0101383809233413</v>
      </c>
      <c r="X481" s="14">
        <f t="shared" ca="1" si="132"/>
        <v>4.6927539718488523E-3</v>
      </c>
      <c r="Y481" s="14">
        <f t="shared" ca="1" si="133"/>
        <v>2.9958891282912268E-2</v>
      </c>
      <c r="Z481">
        <f t="shared" ca="1" si="134"/>
        <v>4.6908898214537724E-3</v>
      </c>
      <c r="AA481">
        <f t="shared" ca="1" si="135"/>
        <v>3.0527689658440166E-5</v>
      </c>
    </row>
    <row r="482" spans="1:27" x14ac:dyDescent="0.2">
      <c r="A482" t="s">
        <v>489</v>
      </c>
      <c r="B482">
        <v>4816.4210000000003</v>
      </c>
      <c r="C482">
        <v>27.35</v>
      </c>
      <c r="D482">
        <v>23.71</v>
      </c>
      <c r="E482">
        <v>29.82</v>
      </c>
      <c r="F482">
        <v>23.2773</v>
      </c>
      <c r="G482">
        <v>2.1560000000000001</v>
      </c>
      <c r="H482">
        <v>23.48</v>
      </c>
      <c r="I482">
        <v>23.48</v>
      </c>
      <c r="J482">
        <f t="shared" si="119"/>
        <v>80.273683333333338</v>
      </c>
      <c r="L482">
        <f t="shared" si="120"/>
        <v>5.6736842105263162E-2</v>
      </c>
      <c r="M482" s="14">
        <f t="shared" ca="1" si="121"/>
        <v>6.9008367269570341E-3</v>
      </c>
      <c r="N482" s="14">
        <f t="shared" si="122"/>
        <v>3.915316837715623E-4</v>
      </c>
      <c r="O482" s="14">
        <f t="shared" si="123"/>
        <v>80.273683333333338</v>
      </c>
      <c r="P482">
        <f t="shared" si="124"/>
        <v>0.1666666666666714</v>
      </c>
      <c r="Q482">
        <f t="shared" ca="1" si="125"/>
        <v>3.6461842053642983E-3</v>
      </c>
      <c r="R482" s="14">
        <f t="shared" si="126"/>
        <v>301.73499999999996</v>
      </c>
      <c r="S482">
        <f t="shared" ca="1" si="127"/>
        <v>590.81331209300572</v>
      </c>
      <c r="T482">
        <f t="shared" ca="1" si="128"/>
        <v>1.1670768604772233</v>
      </c>
      <c r="U482">
        <f t="shared" si="129"/>
        <v>1.0032947311351192</v>
      </c>
      <c r="V482">
        <f t="shared" si="130"/>
        <v>1.8689140263239232</v>
      </c>
      <c r="W482">
        <f t="shared" ca="1" si="131"/>
        <v>1.0101091359390852</v>
      </c>
      <c r="X482" s="14">
        <f t="shared" ca="1" si="132"/>
        <v>4.68775872291698E-3</v>
      </c>
      <c r="Y482" s="14">
        <f t="shared" ca="1" si="133"/>
        <v>2.8931753749020104E-2</v>
      </c>
      <c r="Z482">
        <f t="shared" ca="1" si="134"/>
        <v>4.6859240351894565E-3</v>
      </c>
      <c r="AA482">
        <f t="shared" ca="1" si="135"/>
        <v>3.0502108954242743E-5</v>
      </c>
    </row>
    <row r="483" spans="1:27" x14ac:dyDescent="0.2">
      <c r="A483" t="s">
        <v>490</v>
      </c>
      <c r="B483">
        <v>4826.4369999999999</v>
      </c>
      <c r="C483">
        <v>27.25</v>
      </c>
      <c r="D483">
        <v>23.76</v>
      </c>
      <c r="E483">
        <v>29.75</v>
      </c>
      <c r="F483">
        <v>23.2745</v>
      </c>
      <c r="G483">
        <v>2.1305999999999998</v>
      </c>
      <c r="H483">
        <v>23.48</v>
      </c>
      <c r="I483">
        <v>23.51</v>
      </c>
      <c r="J483">
        <f t="shared" si="119"/>
        <v>80.440616666666671</v>
      </c>
      <c r="L483">
        <f t="shared" si="120"/>
        <v>5.6068421052631573E-2</v>
      </c>
      <c r="M483" s="14">
        <f t="shared" ca="1" si="121"/>
        <v>6.8996214586123554E-3</v>
      </c>
      <c r="N483" s="14">
        <f t="shared" si="122"/>
        <v>3.8685088104524956E-4</v>
      </c>
      <c r="O483" s="14">
        <f t="shared" si="123"/>
        <v>80.440616666666671</v>
      </c>
      <c r="P483">
        <f t="shared" si="124"/>
        <v>0.16693333333333271</v>
      </c>
      <c r="Q483">
        <f t="shared" ca="1" si="125"/>
        <v>3.6432361698288023E-3</v>
      </c>
      <c r="R483" s="14">
        <f t="shared" si="126"/>
        <v>301.64999999999998</v>
      </c>
      <c r="S483">
        <f t="shared" ca="1" si="127"/>
        <v>590.33840713862355</v>
      </c>
      <c r="T483">
        <f t="shared" ca="1" si="128"/>
        <v>1.1674077963295408</v>
      </c>
      <c r="U483">
        <f t="shared" si="129"/>
        <v>1.0032820275088619</v>
      </c>
      <c r="V483">
        <f t="shared" si="130"/>
        <v>1.8688795514151333</v>
      </c>
      <c r="W483">
        <f t="shared" ca="1" si="131"/>
        <v>1.0100907970876309</v>
      </c>
      <c r="X483" s="14">
        <f t="shared" ca="1" si="132"/>
        <v>4.6965905226947161E-3</v>
      </c>
      <c r="Y483" s="14">
        <f t="shared" ca="1" si="133"/>
        <v>2.841645735933088E-2</v>
      </c>
      <c r="Z483">
        <f t="shared" ca="1" si="134"/>
        <v>4.6947743451030048E-3</v>
      </c>
      <c r="AA483">
        <f t="shared" ca="1" si="135"/>
        <v>3.0575988223103729E-5</v>
      </c>
    </row>
    <row r="484" spans="1:27" x14ac:dyDescent="0.2">
      <c r="A484" t="s">
        <v>491</v>
      </c>
      <c r="B484">
        <v>4836.4530000000004</v>
      </c>
      <c r="C484">
        <v>27.25</v>
      </c>
      <c r="D484">
        <v>23.73</v>
      </c>
      <c r="E484">
        <v>29.62</v>
      </c>
      <c r="F484">
        <v>23.277000000000001</v>
      </c>
      <c r="G484">
        <v>2.0964</v>
      </c>
      <c r="H484">
        <v>23.53</v>
      </c>
      <c r="I484">
        <v>23.53</v>
      </c>
      <c r="J484">
        <f t="shared" si="119"/>
        <v>80.607550000000003</v>
      </c>
      <c r="L484">
        <f t="shared" si="120"/>
        <v>5.5168421052631582E-2</v>
      </c>
      <c r="M484" s="14">
        <f t="shared" ca="1" si="121"/>
        <v>6.9007065093966043E-3</v>
      </c>
      <c r="N484" s="14">
        <f t="shared" si="122"/>
        <v>3.8070108227102739E-4</v>
      </c>
      <c r="O484" s="14">
        <f t="shared" si="123"/>
        <v>80.607550000000003</v>
      </c>
      <c r="P484">
        <f t="shared" si="124"/>
        <v>0.16693333333333271</v>
      </c>
      <c r="Q484">
        <f t="shared" ca="1" si="125"/>
        <v>3.6407037958338159E-3</v>
      </c>
      <c r="R484" s="14">
        <f t="shared" si="126"/>
        <v>301.58499999999998</v>
      </c>
      <c r="S484">
        <f t="shared" ca="1" si="127"/>
        <v>589.93045835977455</v>
      </c>
      <c r="T484">
        <f t="shared" ca="1" si="128"/>
        <v>1.1676611863124855</v>
      </c>
      <c r="U484">
        <f t="shared" si="129"/>
        <v>1.0032723139881152</v>
      </c>
      <c r="V484">
        <f t="shared" si="130"/>
        <v>1.8688531922007152</v>
      </c>
      <c r="W484">
        <f t="shared" ca="1" si="131"/>
        <v>1.0100762548988165</v>
      </c>
      <c r="X484" s="14">
        <f t="shared" ca="1" si="132"/>
        <v>4.6976099342458345E-3</v>
      </c>
      <c r="Y484" s="14">
        <f t="shared" ca="1" si="133"/>
        <v>2.7947721628721615E-2</v>
      </c>
      <c r="Z484">
        <f t="shared" ca="1" si="134"/>
        <v>4.6958222296408581E-3</v>
      </c>
      <c r="AA484">
        <f t="shared" ca="1" si="135"/>
        <v>3.0616786422075321E-5</v>
      </c>
    </row>
    <row r="485" spans="1:27" x14ac:dyDescent="0.2">
      <c r="A485" t="s">
        <v>492</v>
      </c>
      <c r="B485">
        <v>4846.4679999999998</v>
      </c>
      <c r="C485">
        <v>27.18</v>
      </c>
      <c r="D485">
        <v>23.69</v>
      </c>
      <c r="E485">
        <v>29.43</v>
      </c>
      <c r="F485">
        <v>23.303100000000001</v>
      </c>
      <c r="G485">
        <v>2.0724</v>
      </c>
      <c r="H485">
        <v>23.46</v>
      </c>
      <c r="I485">
        <v>23.51</v>
      </c>
      <c r="J485">
        <f t="shared" si="119"/>
        <v>80.774466666666669</v>
      </c>
      <c r="L485">
        <f t="shared" si="120"/>
        <v>5.4536842105263161E-2</v>
      </c>
      <c r="M485" s="14">
        <f t="shared" ca="1" si="121"/>
        <v>6.9120446345628762E-3</v>
      </c>
      <c r="N485" s="14">
        <f t="shared" si="122"/>
        <v>3.7696108685968696E-4</v>
      </c>
      <c r="O485" s="14">
        <f t="shared" si="123"/>
        <v>80.774466666666669</v>
      </c>
      <c r="P485">
        <f t="shared" si="124"/>
        <v>0.16691666666666549</v>
      </c>
      <c r="Q485">
        <f t="shared" ca="1" si="125"/>
        <v>3.6445028607112817E-3</v>
      </c>
      <c r="R485" s="14">
        <f t="shared" si="126"/>
        <v>301.45499999999998</v>
      </c>
      <c r="S485">
        <f t="shared" ca="1" si="127"/>
        <v>590.54246146088838</v>
      </c>
      <c r="T485">
        <f t="shared" ca="1" si="128"/>
        <v>1.16816205769333</v>
      </c>
      <c r="U485">
        <f t="shared" si="129"/>
        <v>1.0032528895912514</v>
      </c>
      <c r="V485">
        <f t="shared" si="130"/>
        <v>1.8688004840462293</v>
      </c>
      <c r="W485">
        <f t="shared" ca="1" si="131"/>
        <v>1.0100637383014566</v>
      </c>
      <c r="X485" s="14">
        <f t="shared" ca="1" si="132"/>
        <v>4.6991557747991112E-3</v>
      </c>
      <c r="Y485" s="14">
        <f t="shared" ca="1" si="133"/>
        <v>2.7244604911850635E-2</v>
      </c>
      <c r="Z485">
        <f t="shared" ca="1" si="134"/>
        <v>4.6973850434277424E-3</v>
      </c>
      <c r="AA485">
        <f t="shared" ca="1" si="135"/>
        <v>3.0697803714531669E-5</v>
      </c>
    </row>
    <row r="486" spans="1:27" x14ac:dyDescent="0.2">
      <c r="A486" t="s">
        <v>493</v>
      </c>
      <c r="B486">
        <v>4856.4840000000004</v>
      </c>
      <c r="C486">
        <v>27.18</v>
      </c>
      <c r="D486">
        <v>23.78</v>
      </c>
      <c r="E486">
        <v>29.36</v>
      </c>
      <c r="F486">
        <v>23.2911</v>
      </c>
      <c r="G486">
        <v>2.0375000000000001</v>
      </c>
      <c r="H486">
        <v>23.53</v>
      </c>
      <c r="I486">
        <v>23.61</v>
      </c>
      <c r="J486">
        <f t="shared" si="119"/>
        <v>80.941400000000002</v>
      </c>
      <c r="L486">
        <f t="shared" si="120"/>
        <v>5.3618421052631579E-2</v>
      </c>
      <c r="M486" s="14">
        <f t="shared" ca="1" si="121"/>
        <v>6.9068293917529475E-3</v>
      </c>
      <c r="N486" s="14">
        <f t="shared" si="122"/>
        <v>3.703332864657008E-4</v>
      </c>
      <c r="O486" s="14">
        <f t="shared" si="123"/>
        <v>80.941400000000002</v>
      </c>
      <c r="P486">
        <f t="shared" si="124"/>
        <v>0.16693333333333271</v>
      </c>
      <c r="Q486">
        <f t="shared" ca="1" si="125"/>
        <v>3.6385813391093241E-3</v>
      </c>
      <c r="R486" s="14">
        <f t="shared" si="126"/>
        <v>301.41999999999996</v>
      </c>
      <c r="S486">
        <f t="shared" ca="1" si="127"/>
        <v>589.58854200934093</v>
      </c>
      <c r="T486">
        <f t="shared" ca="1" si="128"/>
        <v>1.1683018679783965</v>
      </c>
      <c r="U486">
        <f t="shared" si="129"/>
        <v>1.0032476605485068</v>
      </c>
      <c r="V486">
        <f t="shared" si="130"/>
        <v>1.8687862957301236</v>
      </c>
      <c r="W486">
        <f t="shared" ca="1" si="131"/>
        <v>1.0100473914909336</v>
      </c>
      <c r="X486" s="14">
        <f t="shared" ca="1" si="132"/>
        <v>4.7001874563847501E-3</v>
      </c>
      <c r="Y486" s="14">
        <f t="shared" ca="1" si="133"/>
        <v>2.6490559405506202E-2</v>
      </c>
      <c r="Z486">
        <f t="shared" ca="1" si="134"/>
        <v>4.698447464893789E-3</v>
      </c>
      <c r="AA486">
        <f t="shared" ca="1" si="135"/>
        <v>3.0711383555174991E-5</v>
      </c>
    </row>
    <row r="487" spans="1:27" x14ac:dyDescent="0.2">
      <c r="A487" t="s">
        <v>494</v>
      </c>
      <c r="B487">
        <v>4866.5</v>
      </c>
      <c r="C487">
        <v>27.03</v>
      </c>
      <c r="D487">
        <v>23.76</v>
      </c>
      <c r="E487">
        <v>29.21</v>
      </c>
      <c r="F487">
        <v>23.3032</v>
      </c>
      <c r="G487">
        <v>2.0249999999999999</v>
      </c>
      <c r="H487">
        <v>23.48</v>
      </c>
      <c r="I487">
        <v>23.56</v>
      </c>
      <c r="J487">
        <f t="shared" si="119"/>
        <v>81.108333333333334</v>
      </c>
      <c r="L487">
        <f t="shared" si="120"/>
        <v>5.3289473684210525E-2</v>
      </c>
      <c r="M487" s="14">
        <f t="shared" ca="1" si="121"/>
        <v>6.9120881114603629E-3</v>
      </c>
      <c r="N487" s="14">
        <f t="shared" si="122"/>
        <v>3.6834153751861138E-4</v>
      </c>
      <c r="O487" s="14">
        <f t="shared" si="123"/>
        <v>81.108333333333334</v>
      </c>
      <c r="P487">
        <f t="shared" si="124"/>
        <v>0.16693333333333271</v>
      </c>
      <c r="Q487">
        <f t="shared" ca="1" si="125"/>
        <v>3.6402148244894872E-3</v>
      </c>
      <c r="R487" s="14">
        <f t="shared" si="126"/>
        <v>301.27</v>
      </c>
      <c r="S487">
        <f t="shared" ca="1" si="127"/>
        <v>589.85168791472586</v>
      </c>
      <c r="T487">
        <f t="shared" ca="1" si="128"/>
        <v>1.1688824064273067</v>
      </c>
      <c r="U487">
        <f t="shared" si="129"/>
        <v>1.003225253261349</v>
      </c>
      <c r="V487">
        <f t="shared" si="130"/>
        <v>1.8687254999111846</v>
      </c>
      <c r="W487">
        <f t="shared" ca="1" si="131"/>
        <v>1.0100278155290272</v>
      </c>
      <c r="X487" s="14">
        <f t="shared" ca="1" si="132"/>
        <v>4.7025230167483043E-3</v>
      </c>
      <c r="Y487" s="14">
        <f t="shared" ca="1" si="133"/>
        <v>2.5885750822942869E-2</v>
      </c>
      <c r="Z487">
        <f t="shared" ca="1" si="134"/>
        <v>4.7007915199722833E-3</v>
      </c>
      <c r="AA487">
        <f t="shared" ca="1" si="135"/>
        <v>3.0760788403633066E-5</v>
      </c>
    </row>
    <row r="488" spans="1:27" x14ac:dyDescent="0.2">
      <c r="A488" t="s">
        <v>495</v>
      </c>
      <c r="B488">
        <v>4876.5</v>
      </c>
      <c r="C488">
        <v>27.03</v>
      </c>
      <c r="D488">
        <v>23.78</v>
      </c>
      <c r="E488">
        <v>29.19</v>
      </c>
      <c r="F488">
        <v>23.278099999999998</v>
      </c>
      <c r="G488">
        <v>2.0381</v>
      </c>
      <c r="H488">
        <v>23.51</v>
      </c>
      <c r="I488">
        <v>23.58</v>
      </c>
      <c r="J488">
        <f t="shared" si="119"/>
        <v>81.275000000000006</v>
      </c>
      <c r="L488">
        <f t="shared" si="120"/>
        <v>5.3634210526315791E-2</v>
      </c>
      <c r="M488" s="14">
        <f t="shared" ca="1" si="121"/>
        <v>6.901183985798095E-3</v>
      </c>
      <c r="N488" s="14">
        <f t="shared" si="122"/>
        <v>3.701395547751341E-4</v>
      </c>
      <c r="O488" s="14">
        <f t="shared" si="123"/>
        <v>81.275000000000006</v>
      </c>
      <c r="P488">
        <f t="shared" si="124"/>
        <v>0.1666666666666714</v>
      </c>
      <c r="Q488">
        <f t="shared" ca="1" si="125"/>
        <v>3.6356617702866145E-3</v>
      </c>
      <c r="R488" s="14">
        <f t="shared" si="126"/>
        <v>301.26</v>
      </c>
      <c r="S488">
        <f t="shared" ca="1" si="127"/>
        <v>589.11821139941287</v>
      </c>
      <c r="T488">
        <f t="shared" ca="1" si="128"/>
        <v>1.1689244117709339</v>
      </c>
      <c r="U488">
        <f t="shared" si="129"/>
        <v>1.0032237596092048</v>
      </c>
      <c r="V488">
        <f t="shared" si="130"/>
        <v>1.8687214475053044</v>
      </c>
      <c r="W488">
        <f t="shared" ca="1" si="131"/>
        <v>1.0100177987352146</v>
      </c>
      <c r="X488" s="14">
        <f t="shared" ca="1" si="132"/>
        <v>4.6951797206133848E-3</v>
      </c>
      <c r="Y488" s="14">
        <f t="shared" ca="1" si="133"/>
        <v>2.5655383615693618E-2</v>
      </c>
      <c r="Z488">
        <f t="shared" ca="1" si="134"/>
        <v>4.6934424918990709E-3</v>
      </c>
      <c r="AA488">
        <f t="shared" ca="1" si="135"/>
        <v>3.0653081449043954E-5</v>
      </c>
    </row>
    <row r="489" spans="1:27" x14ac:dyDescent="0.2">
      <c r="A489" t="s">
        <v>496</v>
      </c>
      <c r="B489">
        <v>4886.5150000000003</v>
      </c>
      <c r="C489">
        <v>26.93</v>
      </c>
      <c r="D489">
        <v>23.73</v>
      </c>
      <c r="E489">
        <v>28.99</v>
      </c>
      <c r="F489">
        <v>23.2819</v>
      </c>
      <c r="G489">
        <v>2.0396000000000001</v>
      </c>
      <c r="H489">
        <v>23.56</v>
      </c>
      <c r="I489">
        <v>23.58</v>
      </c>
      <c r="J489">
        <f t="shared" si="119"/>
        <v>81.441916666666671</v>
      </c>
      <c r="L489">
        <f t="shared" si="120"/>
        <v>5.3673684210526318E-2</v>
      </c>
      <c r="M489" s="14">
        <f t="shared" ca="1" si="121"/>
        <v>6.9028337039443426E-3</v>
      </c>
      <c r="N489" s="14">
        <f t="shared" si="122"/>
        <v>3.7050051638328634E-4</v>
      </c>
      <c r="O489" s="14">
        <f t="shared" si="123"/>
        <v>81.441916666666671</v>
      </c>
      <c r="P489">
        <f t="shared" si="124"/>
        <v>0.16691666666666549</v>
      </c>
      <c r="Q489">
        <f t="shared" ca="1" si="125"/>
        <v>3.6366671101638144E-3</v>
      </c>
      <c r="R489" s="14">
        <f t="shared" si="126"/>
        <v>301.10999999999996</v>
      </c>
      <c r="S489">
        <f t="shared" ca="1" si="127"/>
        <v>589.28016804226627</v>
      </c>
      <c r="T489">
        <f t="shared" ca="1" si="128"/>
        <v>1.1695060112771416</v>
      </c>
      <c r="U489">
        <f t="shared" si="129"/>
        <v>1.0032013573325425</v>
      </c>
      <c r="V489">
        <f t="shared" si="130"/>
        <v>1.8686606711493245</v>
      </c>
      <c r="W489">
        <f t="shared" ca="1" si="131"/>
        <v>1.0099970541353678</v>
      </c>
      <c r="X489" s="14">
        <f t="shared" ca="1" si="132"/>
        <v>4.7045620856810974E-3</v>
      </c>
      <c r="Y489" s="14">
        <f t="shared" ca="1" si="133"/>
        <v>2.4993383638033301E-2</v>
      </c>
      <c r="Z489">
        <f t="shared" ca="1" si="134"/>
        <v>4.7028196885580296E-3</v>
      </c>
      <c r="AA489">
        <f t="shared" ca="1" si="135"/>
        <v>3.0720385126683166E-5</v>
      </c>
    </row>
    <row r="490" spans="1:27" x14ac:dyDescent="0.2">
      <c r="A490" t="s">
        <v>497</v>
      </c>
      <c r="B490">
        <v>4896.5309999999999</v>
      </c>
      <c r="C490">
        <v>26.88</v>
      </c>
      <c r="D490">
        <v>23.78</v>
      </c>
      <c r="E490">
        <v>28.89</v>
      </c>
      <c r="F490">
        <v>23.289400000000001</v>
      </c>
      <c r="G490">
        <v>2.0308000000000002</v>
      </c>
      <c r="H490">
        <v>23.58</v>
      </c>
      <c r="I490">
        <v>23.56</v>
      </c>
      <c r="J490">
        <f t="shared" si="119"/>
        <v>81.608850000000004</v>
      </c>
      <c r="L490">
        <f t="shared" si="120"/>
        <v>5.3442105263157902E-2</v>
      </c>
      <c r="M490" s="14">
        <f t="shared" ca="1" si="121"/>
        <v>6.90609088397111E-3</v>
      </c>
      <c r="N490" s="14">
        <f t="shared" si="122"/>
        <v>3.6907603597811928E-4</v>
      </c>
      <c r="O490" s="14">
        <f t="shared" si="123"/>
        <v>81.608850000000004</v>
      </c>
      <c r="P490">
        <f t="shared" si="124"/>
        <v>0.16693333333333271</v>
      </c>
      <c r="Q490">
        <f t="shared" ca="1" si="125"/>
        <v>3.6375834599746146E-3</v>
      </c>
      <c r="R490" s="14">
        <f t="shared" si="126"/>
        <v>301.03499999999997</v>
      </c>
      <c r="S490">
        <f t="shared" ca="1" si="127"/>
        <v>589.42778825143012</v>
      </c>
      <c r="T490">
        <f t="shared" ca="1" si="128"/>
        <v>1.1697967369135285</v>
      </c>
      <c r="U490">
        <f t="shared" si="129"/>
        <v>1.0031901579561602</v>
      </c>
      <c r="V490">
        <f t="shared" si="130"/>
        <v>1.8686302898150946</v>
      </c>
      <c r="W490">
        <f t="shared" ca="1" si="131"/>
        <v>1.009987456591199</v>
      </c>
      <c r="X490" s="14">
        <f t="shared" ca="1" si="132"/>
        <v>4.7062014536318857E-3</v>
      </c>
      <c r="Y490" s="14">
        <f t="shared" ca="1" si="133"/>
        <v>2.4288874669796897E-2</v>
      </c>
      <c r="Z490">
        <f t="shared" ca="1" si="134"/>
        <v>4.7044651482835605E-3</v>
      </c>
      <c r="AA490">
        <f t="shared" ca="1" si="135"/>
        <v>3.0753158526195184E-5</v>
      </c>
    </row>
    <row r="491" spans="1:27" x14ac:dyDescent="0.2">
      <c r="A491" t="s">
        <v>498</v>
      </c>
      <c r="B491">
        <v>4906.5460000000003</v>
      </c>
      <c r="C491">
        <v>26.91</v>
      </c>
      <c r="D491">
        <v>23.78</v>
      </c>
      <c r="E491">
        <v>28.82</v>
      </c>
      <c r="F491">
        <v>23.285399999999999</v>
      </c>
      <c r="G491">
        <v>1.9784999999999999</v>
      </c>
      <c r="H491">
        <v>23.61</v>
      </c>
      <c r="I491">
        <v>23.65</v>
      </c>
      <c r="J491">
        <f t="shared" si="119"/>
        <v>81.775766666666669</v>
      </c>
      <c r="L491">
        <f t="shared" si="120"/>
        <v>5.2065789473684211E-2</v>
      </c>
      <c r="M491" s="14">
        <f t="shared" ca="1" si="121"/>
        <v>6.9043535300729875E-3</v>
      </c>
      <c r="N491" s="14">
        <f t="shared" si="122"/>
        <v>3.5948061734866857E-4</v>
      </c>
      <c r="O491" s="14">
        <f t="shared" si="123"/>
        <v>81.775766666666669</v>
      </c>
      <c r="P491">
        <f t="shared" si="124"/>
        <v>0.16691666666666549</v>
      </c>
      <c r="Q491">
        <f t="shared" ca="1" si="125"/>
        <v>3.6319170737108279E-3</v>
      </c>
      <c r="R491" s="14">
        <f t="shared" si="126"/>
        <v>301.01499999999999</v>
      </c>
      <c r="S491">
        <f t="shared" ca="1" si="127"/>
        <v>588.51494965016389</v>
      </c>
      <c r="T491">
        <f t="shared" ca="1" si="128"/>
        <v>1.1698784530778523</v>
      </c>
      <c r="U491">
        <f t="shared" si="129"/>
        <v>1.0031871716542053</v>
      </c>
      <c r="V491">
        <f t="shared" si="130"/>
        <v>1.8686221888966155</v>
      </c>
      <c r="W491">
        <f t="shared" ca="1" si="131"/>
        <v>1.0099738524863739</v>
      </c>
      <c r="X491" s="14">
        <f t="shared" ca="1" si="132"/>
        <v>4.7060603042091342E-3</v>
      </c>
      <c r="Y491" s="14">
        <f t="shared" ca="1" si="133"/>
        <v>2.3955109191595492E-2</v>
      </c>
      <c r="Z491">
        <f t="shared" ca="1" si="134"/>
        <v>4.704369174673987E-3</v>
      </c>
      <c r="AA491">
        <f t="shared" ca="1" si="135"/>
        <v>3.0789498382779036E-5</v>
      </c>
    </row>
    <row r="492" spans="1:27" x14ac:dyDescent="0.2">
      <c r="A492" t="s">
        <v>499</v>
      </c>
      <c r="B492">
        <v>4916.5619999999999</v>
      </c>
      <c r="C492">
        <v>26.88</v>
      </c>
      <c r="D492">
        <v>23.83</v>
      </c>
      <c r="E492">
        <v>28.7</v>
      </c>
      <c r="F492">
        <v>23.2867</v>
      </c>
      <c r="G492">
        <v>1.962</v>
      </c>
      <c r="H492">
        <v>23.66</v>
      </c>
      <c r="I492">
        <v>23.65</v>
      </c>
      <c r="J492">
        <f t="shared" si="119"/>
        <v>81.942700000000002</v>
      </c>
      <c r="L492">
        <f t="shared" si="120"/>
        <v>5.1631578947368417E-2</v>
      </c>
      <c r="M492" s="14">
        <f t="shared" ca="1" si="121"/>
        <v>6.9049181221441745E-3</v>
      </c>
      <c r="N492" s="14">
        <f t="shared" si="122"/>
        <v>3.5651182514860179E-4</v>
      </c>
      <c r="O492" s="14">
        <f t="shared" si="123"/>
        <v>81.942700000000002</v>
      </c>
      <c r="P492">
        <f t="shared" si="124"/>
        <v>0.16693333333333271</v>
      </c>
      <c r="Q492">
        <f t="shared" ca="1" si="125"/>
        <v>3.6307149736463881E-3</v>
      </c>
      <c r="R492" s="14">
        <f t="shared" si="126"/>
        <v>300.94</v>
      </c>
      <c r="S492">
        <f t="shared" ca="1" si="127"/>
        <v>588.32129264488822</v>
      </c>
      <c r="T492">
        <f t="shared" ca="1" si="128"/>
        <v>1.1701708563993996</v>
      </c>
      <c r="U492">
        <f t="shared" si="129"/>
        <v>1.0031759737660098</v>
      </c>
      <c r="V492">
        <f t="shared" si="130"/>
        <v>1.8685918133424986</v>
      </c>
      <c r="W492">
        <f t="shared" ca="1" si="131"/>
        <v>1.0099602980423454</v>
      </c>
      <c r="X492" s="14">
        <f t="shared" ca="1" si="132"/>
        <v>4.707706571241364E-3</v>
      </c>
      <c r="Y492" s="14">
        <f t="shared" ca="1" si="133"/>
        <v>2.3154886083801896E-2</v>
      </c>
      <c r="Z492">
        <f t="shared" ca="1" si="134"/>
        <v>4.7060288163188564E-3</v>
      </c>
      <c r="AA492">
        <f t="shared" ca="1" si="135"/>
        <v>3.0816988734625021E-5</v>
      </c>
    </row>
    <row r="493" spans="1:27" x14ac:dyDescent="0.2">
      <c r="A493" t="s">
        <v>500</v>
      </c>
      <c r="B493">
        <v>4926.5780000000004</v>
      </c>
      <c r="C493">
        <v>26.83</v>
      </c>
      <c r="D493">
        <v>23.83</v>
      </c>
      <c r="E493">
        <v>28.6</v>
      </c>
      <c r="F493">
        <v>23.310400000000001</v>
      </c>
      <c r="G493">
        <v>1.9056</v>
      </c>
      <c r="H493">
        <v>23.66</v>
      </c>
      <c r="I493">
        <v>23.61</v>
      </c>
      <c r="J493">
        <f t="shared" si="119"/>
        <v>82.109633333333335</v>
      </c>
      <c r="L493">
        <f t="shared" si="120"/>
        <v>5.0147368421052628E-2</v>
      </c>
      <c r="M493" s="14">
        <f t="shared" ca="1" si="121"/>
        <v>6.9152191668669528E-3</v>
      </c>
      <c r="N493" s="14">
        <f t="shared" si="122"/>
        <v>3.4678004327320168E-4</v>
      </c>
      <c r="O493" s="14">
        <f t="shared" si="123"/>
        <v>82.109633333333335</v>
      </c>
      <c r="P493">
        <f t="shared" si="124"/>
        <v>0.16693333333333271</v>
      </c>
      <c r="Q493">
        <f t="shared" ca="1" si="125"/>
        <v>3.6309996050700771E-3</v>
      </c>
      <c r="R493" s="14">
        <f t="shared" si="126"/>
        <v>300.86499999999995</v>
      </c>
      <c r="S493">
        <f t="shared" ca="1" si="127"/>
        <v>588.36714652313378</v>
      </c>
      <c r="T493">
        <f t="shared" ca="1" si="128"/>
        <v>1.1704623573794164</v>
      </c>
      <c r="U493">
        <f t="shared" si="129"/>
        <v>1.0031647770528931</v>
      </c>
      <c r="V493">
        <f t="shared" si="130"/>
        <v>1.8685614423521999</v>
      </c>
      <c r="W493">
        <f t="shared" ca="1" si="131"/>
        <v>1.0099495229121231</v>
      </c>
      <c r="X493" s="14">
        <f t="shared" ca="1" si="132"/>
        <v>4.7088793068907299E-3</v>
      </c>
      <c r="Y493" s="14">
        <f t="shared" ca="1" si="133"/>
        <v>2.2684834053052959E-2</v>
      </c>
      <c r="Z493">
        <f t="shared" ca="1" si="134"/>
        <v>4.7072469275974797E-3</v>
      </c>
      <c r="AA493">
        <f t="shared" ca="1" si="135"/>
        <v>3.0919264883647771E-5</v>
      </c>
    </row>
    <row r="494" spans="1:27" x14ac:dyDescent="0.2">
      <c r="A494" t="s">
        <v>501</v>
      </c>
      <c r="B494">
        <v>4936.5929999999998</v>
      </c>
      <c r="C494">
        <v>26.73</v>
      </c>
      <c r="D494">
        <v>23.86</v>
      </c>
      <c r="E494">
        <v>28.5</v>
      </c>
      <c r="F494">
        <v>23.302900000000001</v>
      </c>
      <c r="G494">
        <v>1.8855</v>
      </c>
      <c r="H494">
        <v>23.66</v>
      </c>
      <c r="I494">
        <v>23.63</v>
      </c>
      <c r="J494">
        <f t="shared" si="119"/>
        <v>82.27655</v>
      </c>
      <c r="L494">
        <f t="shared" si="120"/>
        <v>4.9618421052631576E-2</v>
      </c>
      <c r="M494" s="14">
        <f t="shared" ca="1" si="121"/>
        <v>6.9119576815883099E-3</v>
      </c>
      <c r="N494" s="14">
        <f t="shared" si="122"/>
        <v>3.4296042654301994E-4</v>
      </c>
      <c r="O494" s="14">
        <f t="shared" si="123"/>
        <v>82.27655</v>
      </c>
      <c r="P494">
        <f t="shared" si="124"/>
        <v>0.16691666666666549</v>
      </c>
      <c r="Q494">
        <f t="shared" ca="1" si="125"/>
        <v>3.6274590540656651E-3</v>
      </c>
      <c r="R494" s="14">
        <f t="shared" si="126"/>
        <v>300.76499999999999</v>
      </c>
      <c r="S494">
        <f t="shared" ca="1" si="127"/>
        <v>587.79676382290802</v>
      </c>
      <c r="T494">
        <f t="shared" ca="1" si="128"/>
        <v>1.1708540160159797</v>
      </c>
      <c r="U494">
        <f t="shared" si="129"/>
        <v>1.003149849930268</v>
      </c>
      <c r="V494">
        <f t="shared" si="130"/>
        <v>1.868520954798617</v>
      </c>
      <c r="W494">
        <f t="shared" ca="1" si="131"/>
        <v>1.0099278331854638</v>
      </c>
      <c r="X494" s="14">
        <f t="shared" ca="1" si="132"/>
        <v>4.7099846931106483E-3</v>
      </c>
      <c r="Y494" s="14">
        <f t="shared" ca="1" si="133"/>
        <v>2.2071295108487717E-2</v>
      </c>
      <c r="Z494">
        <f t="shared" ca="1" si="134"/>
        <v>4.7083699085584867E-3</v>
      </c>
      <c r="AA494">
        <f t="shared" ca="1" si="135"/>
        <v>3.0929269005058539E-5</v>
      </c>
    </row>
    <row r="495" spans="1:27" x14ac:dyDescent="0.2">
      <c r="A495" t="s">
        <v>502</v>
      </c>
      <c r="B495">
        <v>4946.5929999999998</v>
      </c>
      <c r="C495">
        <v>26.68</v>
      </c>
      <c r="D495">
        <v>23.76</v>
      </c>
      <c r="E495">
        <v>28.43</v>
      </c>
      <c r="F495">
        <v>23.306999999999999</v>
      </c>
      <c r="G495">
        <v>1.877</v>
      </c>
      <c r="H495">
        <v>23.63</v>
      </c>
      <c r="I495">
        <v>23.56</v>
      </c>
      <c r="J495">
        <f t="shared" si="119"/>
        <v>82.443216666666657</v>
      </c>
      <c r="L495">
        <f t="shared" si="120"/>
        <v>4.9394736842105262E-2</v>
      </c>
      <c r="M495" s="14">
        <f t="shared" ca="1" si="121"/>
        <v>6.9137404362222283E-3</v>
      </c>
      <c r="N495" s="14">
        <f t="shared" si="122"/>
        <v>3.4150238944181895E-4</v>
      </c>
      <c r="O495" s="14">
        <f t="shared" si="123"/>
        <v>82.443216666666657</v>
      </c>
      <c r="P495">
        <f t="shared" si="124"/>
        <v>0.16666666666665719</v>
      </c>
      <c r="Q495">
        <f t="shared" ca="1" si="125"/>
        <v>3.6276214128320235E-3</v>
      </c>
      <c r="R495" s="14">
        <f t="shared" si="126"/>
        <v>300.70499999999998</v>
      </c>
      <c r="S495">
        <f t="shared" ca="1" si="127"/>
        <v>587.82291995842183</v>
      </c>
      <c r="T495">
        <f t="shared" ca="1" si="128"/>
        <v>1.1710875232852824</v>
      </c>
      <c r="U495">
        <f t="shared" si="129"/>
        <v>1.0031408946597429</v>
      </c>
      <c r="V495">
        <f t="shared" si="130"/>
        <v>1.8684966661618554</v>
      </c>
      <c r="W495">
        <f t="shared" ca="1" si="131"/>
        <v>1.0099190931757169</v>
      </c>
      <c r="X495" s="14">
        <f t="shared" ca="1" si="132"/>
        <v>4.7038682185289501E-3</v>
      </c>
      <c r="Y495" s="14">
        <f t="shared" ca="1" si="133"/>
        <v>2.2184957940901459E-2</v>
      </c>
      <c r="Z495">
        <f t="shared" ca="1" si="134"/>
        <v>4.7022623846887969E-3</v>
      </c>
      <c r="AA495">
        <f t="shared" ca="1" si="135"/>
        <v>3.0904387750596091E-5</v>
      </c>
    </row>
    <row r="496" spans="1:27" x14ac:dyDescent="0.2">
      <c r="A496" t="s">
        <v>503</v>
      </c>
      <c r="B496">
        <v>4956.6090000000004</v>
      </c>
      <c r="C496">
        <v>26.68</v>
      </c>
      <c r="D496">
        <v>23.76</v>
      </c>
      <c r="E496">
        <v>28.31</v>
      </c>
      <c r="F496">
        <v>23.302900000000001</v>
      </c>
      <c r="G496">
        <v>1.8734999999999999</v>
      </c>
      <c r="H496">
        <v>23.68</v>
      </c>
      <c r="I496">
        <v>23.63</v>
      </c>
      <c r="J496">
        <f t="shared" si="119"/>
        <v>82.610150000000004</v>
      </c>
      <c r="L496">
        <f t="shared" si="120"/>
        <v>4.9302631578947369E-2</v>
      </c>
      <c r="M496" s="14">
        <f t="shared" ca="1" si="121"/>
        <v>6.9119576815883099E-3</v>
      </c>
      <c r="N496" s="14">
        <f t="shared" si="122"/>
        <v>3.4077770306462356E-4</v>
      </c>
      <c r="O496" s="14">
        <f t="shared" si="123"/>
        <v>82.610150000000004</v>
      </c>
      <c r="P496">
        <f t="shared" si="124"/>
        <v>0.16693333333334692</v>
      </c>
      <c r="Q496">
        <f t="shared" ca="1" si="125"/>
        <v>3.6263676923264667E-3</v>
      </c>
      <c r="R496" s="14">
        <f t="shared" si="126"/>
        <v>300.64499999999998</v>
      </c>
      <c r="S496">
        <f t="shared" ca="1" si="127"/>
        <v>587.62094416488071</v>
      </c>
      <c r="T496">
        <f t="shared" ca="1" si="128"/>
        <v>1.1713221228150916</v>
      </c>
      <c r="U496">
        <f t="shared" si="129"/>
        <v>1.0031319401416123</v>
      </c>
      <c r="V496">
        <f t="shared" si="130"/>
        <v>1.8684723804469503</v>
      </c>
      <c r="W496">
        <f t="shared" ca="1" si="131"/>
        <v>1.0099077080160694</v>
      </c>
      <c r="X496" s="14">
        <f t="shared" ca="1" si="132"/>
        <v>4.7123382234836274E-3</v>
      </c>
      <c r="Y496" s="14">
        <f t="shared" ca="1" si="133"/>
        <v>2.165357146077063E-2</v>
      </c>
      <c r="Z496">
        <f t="shared" ca="1" si="134"/>
        <v>4.7107329107425539E-3</v>
      </c>
      <c r="AA496">
        <f t="shared" ca="1" si="135"/>
        <v>3.095507378724408E-5</v>
      </c>
    </row>
    <row r="497" spans="1:27" x14ac:dyDescent="0.2">
      <c r="A497" t="s">
        <v>504</v>
      </c>
      <c r="B497">
        <v>4966.625</v>
      </c>
      <c r="C497">
        <v>26.56</v>
      </c>
      <c r="D497">
        <v>23.83</v>
      </c>
      <c r="E497">
        <v>28.19</v>
      </c>
      <c r="F497">
        <v>23.3111</v>
      </c>
      <c r="G497">
        <v>1.8771</v>
      </c>
      <c r="H497">
        <v>23.68</v>
      </c>
      <c r="I497">
        <v>23.58</v>
      </c>
      <c r="J497">
        <f t="shared" si="119"/>
        <v>82.777083333333337</v>
      </c>
      <c r="L497">
        <f t="shared" si="120"/>
        <v>4.9397368421052634E-2</v>
      </c>
      <c r="M497" s="14">
        <f t="shared" ca="1" si="121"/>
        <v>6.9155236506700298E-3</v>
      </c>
      <c r="N497" s="14">
        <f t="shared" si="122"/>
        <v>3.4160866959665034E-4</v>
      </c>
      <c r="O497" s="14">
        <f t="shared" si="123"/>
        <v>82.777083333333337</v>
      </c>
      <c r="P497">
        <f t="shared" si="124"/>
        <v>0.16693333333333271</v>
      </c>
      <c r="Q497">
        <f t="shared" ca="1" si="125"/>
        <v>3.6285661601333399E-3</v>
      </c>
      <c r="R497" s="14">
        <f t="shared" si="126"/>
        <v>300.52499999999998</v>
      </c>
      <c r="S497">
        <f t="shared" ca="1" si="127"/>
        <v>587.97511928367612</v>
      </c>
      <c r="T497">
        <f t="shared" ca="1" si="128"/>
        <v>1.1717882815129343</v>
      </c>
      <c r="U497">
        <f t="shared" si="129"/>
        <v>1.0031140333628874</v>
      </c>
      <c r="V497">
        <f t="shared" si="130"/>
        <v>1.8684238177837464</v>
      </c>
      <c r="W497">
        <f t="shared" ca="1" si="131"/>
        <v>1.0098937328008846</v>
      </c>
      <c r="X497" s="14">
        <f t="shared" ca="1" si="132"/>
        <v>4.7142136234327925E-3</v>
      </c>
      <c r="Y497" s="14">
        <f t="shared" ca="1" si="133"/>
        <v>2.0757326899177479E-2</v>
      </c>
      <c r="Z497">
        <f t="shared" ca="1" si="134"/>
        <v>4.7126037571329823E-3</v>
      </c>
      <c r="AA497">
        <f t="shared" ca="1" si="135"/>
        <v>3.098025643887921E-5</v>
      </c>
    </row>
    <row r="498" spans="1:27" x14ac:dyDescent="0.2">
      <c r="A498" t="s">
        <v>505</v>
      </c>
      <c r="B498">
        <v>4976.6400000000003</v>
      </c>
      <c r="C498">
        <v>26.58</v>
      </c>
      <c r="D498">
        <v>23.81</v>
      </c>
      <c r="E498">
        <v>28.14</v>
      </c>
      <c r="F498">
        <v>23.305</v>
      </c>
      <c r="G498">
        <v>1.9188000000000001</v>
      </c>
      <c r="H498">
        <v>23.71</v>
      </c>
      <c r="I498">
        <v>23.63</v>
      </c>
      <c r="J498">
        <f t="shared" si="119"/>
        <v>82.944000000000003</v>
      </c>
      <c r="L498">
        <f t="shared" si="120"/>
        <v>5.0494736842105266E-2</v>
      </c>
      <c r="M498" s="14">
        <f t="shared" ca="1" si="121"/>
        <v>6.9128707423802421E-3</v>
      </c>
      <c r="N498" s="14">
        <f t="shared" si="122"/>
        <v>3.4906358895997919E-4</v>
      </c>
      <c r="O498" s="14">
        <f t="shared" si="123"/>
        <v>82.944000000000003</v>
      </c>
      <c r="P498">
        <f t="shared" si="124"/>
        <v>0.16691666666666549</v>
      </c>
      <c r="Q498">
        <f t="shared" ca="1" si="125"/>
        <v>3.6309671656701106E-3</v>
      </c>
      <c r="R498" s="14">
        <f t="shared" si="126"/>
        <v>300.51</v>
      </c>
      <c r="S498">
        <f t="shared" ca="1" si="127"/>
        <v>588.36192056572804</v>
      </c>
      <c r="T498">
        <f t="shared" ca="1" si="128"/>
        <v>1.1718450768145117</v>
      </c>
      <c r="U498">
        <f t="shared" si="129"/>
        <v>1.0031117952272175</v>
      </c>
      <c r="V498">
        <f t="shared" si="130"/>
        <v>1.8684177482727937</v>
      </c>
      <c r="W498">
        <f t="shared" ca="1" si="131"/>
        <v>1.0098959587229512</v>
      </c>
      <c r="X498" s="14">
        <f t="shared" ca="1" si="132"/>
        <v>4.7139714251260628E-3</v>
      </c>
      <c r="Y498" s="14">
        <f t="shared" ca="1" si="133"/>
        <v>2.061348759536533E-2</v>
      </c>
      <c r="Z498">
        <f t="shared" ca="1" si="134"/>
        <v>4.7123265235174119E-3</v>
      </c>
      <c r="AA498">
        <f t="shared" ca="1" si="135"/>
        <v>3.0930802544315628E-5</v>
      </c>
    </row>
    <row r="499" spans="1:27" x14ac:dyDescent="0.2">
      <c r="A499" t="s">
        <v>506</v>
      </c>
      <c r="B499">
        <v>4986.6559999999999</v>
      </c>
      <c r="C499">
        <v>26.51</v>
      </c>
      <c r="D499">
        <v>23.81</v>
      </c>
      <c r="E499">
        <v>28.01</v>
      </c>
      <c r="F499">
        <v>23.302499999999998</v>
      </c>
      <c r="G499">
        <v>1.9411</v>
      </c>
      <c r="H499">
        <v>23.68</v>
      </c>
      <c r="I499">
        <v>23.63</v>
      </c>
      <c r="J499">
        <f t="shared" si="119"/>
        <v>83.110933333333335</v>
      </c>
      <c r="L499">
        <f t="shared" si="120"/>
        <v>5.1081578947368422E-2</v>
      </c>
      <c r="M499" s="14">
        <f t="shared" ca="1" si="121"/>
        <v>6.9117837789207433E-3</v>
      </c>
      <c r="N499" s="14">
        <f t="shared" si="122"/>
        <v>3.5306482877008044E-4</v>
      </c>
      <c r="O499" s="14">
        <f t="shared" si="123"/>
        <v>83.110933333333335</v>
      </c>
      <c r="P499">
        <f t="shared" si="124"/>
        <v>0.16693333333333271</v>
      </c>
      <c r="Q499">
        <f t="shared" ca="1" si="125"/>
        <v>3.6324243038454119E-3</v>
      </c>
      <c r="R499" s="14">
        <f t="shared" si="126"/>
        <v>300.40999999999997</v>
      </c>
      <c r="S499">
        <f t="shared" ca="1" si="127"/>
        <v>588.5966636465605</v>
      </c>
      <c r="T499">
        <f t="shared" ca="1" si="128"/>
        <v>1.1722341299137968</v>
      </c>
      <c r="U499">
        <f t="shared" si="129"/>
        <v>1.0030968755250163</v>
      </c>
      <c r="V499">
        <f t="shared" si="130"/>
        <v>1.8683772895348361</v>
      </c>
      <c r="W499">
        <f t="shared" ca="1" si="131"/>
        <v>1.0098836146002754</v>
      </c>
      <c r="X499" s="14">
        <f t="shared" ca="1" si="132"/>
        <v>4.7160073131619793E-3</v>
      </c>
      <c r="Y499" s="14">
        <f t="shared" ca="1" si="133"/>
        <v>2.0002997749968894E-2</v>
      </c>
      <c r="Z499">
        <f t="shared" ca="1" si="134"/>
        <v>4.7143428445128172E-3</v>
      </c>
      <c r="AA499">
        <f t="shared" ca="1" si="135"/>
        <v>3.0920049751813396E-5</v>
      </c>
    </row>
    <row r="500" spans="1:27" x14ac:dyDescent="0.2">
      <c r="A500" t="s">
        <v>507</v>
      </c>
      <c r="B500">
        <v>4996.6710000000003</v>
      </c>
      <c r="C500">
        <v>26.43</v>
      </c>
      <c r="D500">
        <v>23.78</v>
      </c>
      <c r="E500">
        <v>27.87</v>
      </c>
      <c r="F500">
        <v>23.3034</v>
      </c>
      <c r="G500">
        <v>1.9522999999999999</v>
      </c>
      <c r="H500">
        <v>23.73</v>
      </c>
      <c r="I500">
        <v>23.58</v>
      </c>
      <c r="J500">
        <f t="shared" si="119"/>
        <v>83.277850000000001</v>
      </c>
      <c r="L500">
        <f t="shared" si="120"/>
        <v>5.137631578947368E-2</v>
      </c>
      <c r="M500" s="14">
        <f t="shared" ca="1" si="121"/>
        <v>6.9121750660757477E-3</v>
      </c>
      <c r="N500" s="14">
        <f t="shared" si="122"/>
        <v>3.5512208898683372E-4</v>
      </c>
      <c r="O500" s="14">
        <f t="shared" si="123"/>
        <v>83.277850000000001</v>
      </c>
      <c r="P500">
        <f t="shared" si="124"/>
        <v>0.16691666666666549</v>
      </c>
      <c r="Q500">
        <f t="shared" ca="1" si="125"/>
        <v>3.6336485775312908E-3</v>
      </c>
      <c r="R500" s="14">
        <f t="shared" si="126"/>
        <v>300.29999999999995</v>
      </c>
      <c r="S500">
        <f t="shared" ca="1" si="127"/>
        <v>588.79389171272032</v>
      </c>
      <c r="T500">
        <f t="shared" ca="1" si="128"/>
        <v>1.1726626549919672</v>
      </c>
      <c r="U500">
        <f t="shared" si="129"/>
        <v>1.0030804662679305</v>
      </c>
      <c r="V500">
        <f t="shared" si="130"/>
        <v>1.8683327943014987</v>
      </c>
      <c r="W500">
        <f t="shared" ca="1" si="131"/>
        <v>1.0098693310682991</v>
      </c>
      <c r="X500" s="14">
        <f t="shared" ca="1" si="132"/>
        <v>4.717260290047362E-3</v>
      </c>
      <c r="Y500" s="14">
        <f t="shared" ca="1" si="133"/>
        <v>1.9484009458763385E-2</v>
      </c>
      <c r="Z500">
        <f t="shared" ca="1" si="134"/>
        <v>4.7155856814093833E-3</v>
      </c>
      <c r="AA500">
        <f t="shared" ca="1" si="135"/>
        <v>3.0920345131003253E-5</v>
      </c>
    </row>
    <row r="501" spans="1:27" x14ac:dyDescent="0.2">
      <c r="A501" t="s">
        <v>508</v>
      </c>
      <c r="B501">
        <v>5006.6710000000003</v>
      </c>
      <c r="C501">
        <v>26.43</v>
      </c>
      <c r="D501">
        <v>23.81</v>
      </c>
      <c r="E501">
        <v>27.84</v>
      </c>
      <c r="F501">
        <v>23.294699999999999</v>
      </c>
      <c r="G501">
        <v>1.9637</v>
      </c>
      <c r="H501">
        <v>23.76</v>
      </c>
      <c r="I501">
        <v>23.68</v>
      </c>
      <c r="J501">
        <f t="shared" si="119"/>
        <v>83.444516666666672</v>
      </c>
      <c r="L501">
        <f t="shared" si="120"/>
        <v>5.1676315789473681E-2</v>
      </c>
      <c r="M501" s="14">
        <f t="shared" ca="1" si="121"/>
        <v>6.9083935512878744E-3</v>
      </c>
      <c r="N501" s="14">
        <f t="shared" si="122"/>
        <v>3.5700032675431577E-4</v>
      </c>
      <c r="O501" s="14">
        <f t="shared" si="123"/>
        <v>83.444516666666672</v>
      </c>
      <c r="P501">
        <f t="shared" si="124"/>
        <v>0.1666666666666714</v>
      </c>
      <c r="Q501">
        <f t="shared" ca="1" si="125"/>
        <v>3.6326969390210952E-3</v>
      </c>
      <c r="R501" s="14">
        <f t="shared" si="126"/>
        <v>300.28499999999997</v>
      </c>
      <c r="S501">
        <f t="shared" ca="1" si="127"/>
        <v>588.64058470025952</v>
      </c>
      <c r="T501">
        <f t="shared" ca="1" si="128"/>
        <v>1.1727219046582782</v>
      </c>
      <c r="U501">
        <f t="shared" si="129"/>
        <v>1.0030782288380429</v>
      </c>
      <c r="V501">
        <f t="shared" si="130"/>
        <v>1.8683267275309992</v>
      </c>
      <c r="W501">
        <f t="shared" ca="1" si="131"/>
        <v>1.0098652936222361</v>
      </c>
      <c r="X501" s="14">
        <f t="shared" ca="1" si="132"/>
        <v>4.710432983710885E-3</v>
      </c>
      <c r="Y501" s="14">
        <f t="shared" ca="1" si="133"/>
        <v>1.9170318236377729E-2</v>
      </c>
      <c r="Z501">
        <f t="shared" ca="1" si="134"/>
        <v>4.7087519577233726E-3</v>
      </c>
      <c r="AA501">
        <f t="shared" ca="1" si="135"/>
        <v>3.0848885671838034E-5</v>
      </c>
    </row>
    <row r="502" spans="1:27" x14ac:dyDescent="0.2">
      <c r="A502" t="s">
        <v>509</v>
      </c>
      <c r="B502">
        <v>5016.6869999999999</v>
      </c>
      <c r="C502">
        <v>26.36</v>
      </c>
      <c r="D502">
        <v>23.76</v>
      </c>
      <c r="E502">
        <v>27.72</v>
      </c>
      <c r="F502">
        <v>23.31</v>
      </c>
      <c r="G502">
        <v>1.9527000000000001</v>
      </c>
      <c r="H502">
        <v>23.71</v>
      </c>
      <c r="I502">
        <v>23.63</v>
      </c>
      <c r="J502">
        <f t="shared" si="119"/>
        <v>83.611450000000005</v>
      </c>
      <c r="L502">
        <f t="shared" si="120"/>
        <v>5.1386842105263161E-2</v>
      </c>
      <c r="M502" s="14">
        <f t="shared" ca="1" si="121"/>
        <v>6.9150451821414485E-3</v>
      </c>
      <c r="N502" s="14">
        <f t="shared" si="122"/>
        <v>3.5534233492546337E-4</v>
      </c>
      <c r="O502" s="14">
        <f t="shared" si="123"/>
        <v>83.611450000000005</v>
      </c>
      <c r="P502">
        <f t="shared" si="124"/>
        <v>0.16693333333333271</v>
      </c>
      <c r="Q502">
        <f t="shared" ca="1" si="125"/>
        <v>3.6351937585334558E-3</v>
      </c>
      <c r="R502" s="14">
        <f t="shared" si="126"/>
        <v>300.19</v>
      </c>
      <c r="S502">
        <f t="shared" ca="1" si="127"/>
        <v>589.04281620951781</v>
      </c>
      <c r="T502">
        <f t="shared" ca="1" si="128"/>
        <v>1.1730912673856748</v>
      </c>
      <c r="U502">
        <f t="shared" si="129"/>
        <v>1.0030640595417215</v>
      </c>
      <c r="V502">
        <f t="shared" si="130"/>
        <v>1.8682883088947133</v>
      </c>
      <c r="W502">
        <f t="shared" ca="1" si="131"/>
        <v>1.0098556495413566</v>
      </c>
      <c r="X502" s="14">
        <f t="shared" ca="1" si="132"/>
        <v>4.7194556572108422E-3</v>
      </c>
      <c r="Y502" s="14">
        <f t="shared" ca="1" si="133"/>
        <v>1.8873237074449354E-2</v>
      </c>
      <c r="Z502">
        <f t="shared" ca="1" si="134"/>
        <v>4.7177792305234051E-3</v>
      </c>
      <c r="AA502">
        <f t="shared" ca="1" si="135"/>
        <v>3.0947229851000822E-5</v>
      </c>
    </row>
    <row r="503" spans="1:27" x14ac:dyDescent="0.2">
      <c r="A503" t="s">
        <v>510</v>
      </c>
      <c r="B503">
        <v>5026.7030000000004</v>
      </c>
      <c r="C503">
        <v>26.33</v>
      </c>
      <c r="D503">
        <v>23.83</v>
      </c>
      <c r="E503">
        <v>27.62</v>
      </c>
      <c r="F503">
        <v>23.292999999999999</v>
      </c>
      <c r="G503">
        <v>1.9358</v>
      </c>
      <c r="H503">
        <v>23.68</v>
      </c>
      <c r="I503">
        <v>23.68</v>
      </c>
      <c r="J503">
        <f t="shared" si="119"/>
        <v>83.778383333333338</v>
      </c>
      <c r="L503">
        <f t="shared" si="120"/>
        <v>5.0942105263157893E-2</v>
      </c>
      <c r="M503" s="14">
        <f t="shared" ca="1" si="121"/>
        <v>6.9076548762593993E-3</v>
      </c>
      <c r="N503" s="14">
        <f t="shared" si="122"/>
        <v>3.5189048182797221E-4</v>
      </c>
      <c r="O503" s="14">
        <f t="shared" si="123"/>
        <v>83.778383333333338</v>
      </c>
      <c r="P503">
        <f t="shared" si="124"/>
        <v>0.16693333333333271</v>
      </c>
      <c r="Q503">
        <f t="shared" ca="1" si="125"/>
        <v>3.6297726790436857E-3</v>
      </c>
      <c r="R503" s="14">
        <f t="shared" si="126"/>
        <v>300.125</v>
      </c>
      <c r="S503">
        <f t="shared" ca="1" si="127"/>
        <v>588.16948949468599</v>
      </c>
      <c r="T503">
        <f t="shared" ca="1" si="128"/>
        <v>1.1733491624858037</v>
      </c>
      <c r="U503">
        <f t="shared" si="129"/>
        <v>1.0030543658478894</v>
      </c>
      <c r="V503">
        <f t="shared" si="130"/>
        <v>1.8682620266829633</v>
      </c>
      <c r="W503">
        <f t="shared" ca="1" si="131"/>
        <v>1.0098357323096381</v>
      </c>
      <c r="X503" s="14">
        <f t="shared" ca="1" si="132"/>
        <v>4.7204931932688697E-3</v>
      </c>
      <c r="Y503" s="14">
        <f t="shared" ca="1" si="133"/>
        <v>1.8066637035604998E-2</v>
      </c>
      <c r="Z503">
        <f t="shared" ca="1" si="134"/>
        <v>4.7188326809630993E-3</v>
      </c>
      <c r="AA503">
        <f t="shared" ca="1" si="135"/>
        <v>3.0935555273137279E-5</v>
      </c>
    </row>
    <row r="504" spans="1:27" x14ac:dyDescent="0.2">
      <c r="A504" t="s">
        <v>511</v>
      </c>
      <c r="B504">
        <v>5036.7179999999998</v>
      </c>
      <c r="C504">
        <v>26.28</v>
      </c>
      <c r="D504">
        <v>23.83</v>
      </c>
      <c r="E504">
        <v>27.58</v>
      </c>
      <c r="F504">
        <v>23.305399999999999</v>
      </c>
      <c r="G504">
        <v>1.9355</v>
      </c>
      <c r="H504">
        <v>23.68</v>
      </c>
      <c r="I504">
        <v>23.56</v>
      </c>
      <c r="J504">
        <f t="shared" si="119"/>
        <v>83.945300000000003</v>
      </c>
      <c r="L504">
        <f t="shared" si="120"/>
        <v>5.093421052631579E-2</v>
      </c>
      <c r="M504" s="14">
        <f t="shared" ca="1" si="121"/>
        <v>6.9130446723961493E-3</v>
      </c>
      <c r="N504" s="14">
        <f t="shared" si="122"/>
        <v>3.521104727216512E-4</v>
      </c>
      <c r="O504" s="14">
        <f t="shared" si="123"/>
        <v>83.945300000000003</v>
      </c>
      <c r="P504">
        <f t="shared" si="124"/>
        <v>0.16691666666666549</v>
      </c>
      <c r="Q504">
        <f t="shared" ca="1" si="125"/>
        <v>3.6325775725589001E-3</v>
      </c>
      <c r="R504" s="14">
        <f t="shared" si="126"/>
        <v>300.08</v>
      </c>
      <c r="S504">
        <f t="shared" ca="1" si="127"/>
        <v>588.62135497504983</v>
      </c>
      <c r="T504">
        <f t="shared" ca="1" si="128"/>
        <v>1.1735231353587194</v>
      </c>
      <c r="U504">
        <f t="shared" si="129"/>
        <v>1.0030476553469312</v>
      </c>
      <c r="V504">
        <f t="shared" si="130"/>
        <v>1.8682438333160731</v>
      </c>
      <c r="W504">
        <f t="shared" ca="1" si="131"/>
        <v>1.0098341959959065</v>
      </c>
      <c r="X504" s="14">
        <f t="shared" ca="1" si="132"/>
        <v>4.7207217372480263E-3</v>
      </c>
      <c r="Y504" s="14">
        <f t="shared" ca="1" si="133"/>
        <v>1.7876798400203474E-2</v>
      </c>
      <c r="Z504">
        <f t="shared" ca="1" si="134"/>
        <v>4.7190601067630322E-3</v>
      </c>
      <c r="AA504">
        <f t="shared" ca="1" si="135"/>
        <v>3.0961442844781167E-5</v>
      </c>
    </row>
    <row r="505" spans="1:27" x14ac:dyDescent="0.2">
      <c r="A505" t="s">
        <v>512</v>
      </c>
      <c r="B505">
        <v>5046.7340000000004</v>
      </c>
      <c r="C505">
        <v>26.26</v>
      </c>
      <c r="D505">
        <v>23.78</v>
      </c>
      <c r="E505">
        <v>27.48</v>
      </c>
      <c r="F505">
        <v>23.304300000000001</v>
      </c>
      <c r="G505">
        <v>1.9285000000000001</v>
      </c>
      <c r="H505">
        <v>23.66</v>
      </c>
      <c r="I505">
        <v>23.61</v>
      </c>
      <c r="J505">
        <f t="shared" si="119"/>
        <v>84.112233333333336</v>
      </c>
      <c r="L505">
        <f t="shared" si="120"/>
        <v>5.0750000000000003E-2</v>
      </c>
      <c r="M505" s="14">
        <f t="shared" ca="1" si="121"/>
        <v>6.912566375382144E-3</v>
      </c>
      <c r="N505" s="14">
        <f t="shared" si="122"/>
        <v>3.5081274355064379E-4</v>
      </c>
      <c r="O505" s="14">
        <f t="shared" si="123"/>
        <v>84.112233333333336</v>
      </c>
      <c r="P505">
        <f t="shared" si="124"/>
        <v>0.16693333333333271</v>
      </c>
      <c r="Q505">
        <f t="shared" ca="1" si="125"/>
        <v>3.6316895594663938E-3</v>
      </c>
      <c r="R505" s="14">
        <f t="shared" si="126"/>
        <v>300.02</v>
      </c>
      <c r="S505">
        <f t="shared" ca="1" si="127"/>
        <v>588.47829741141277</v>
      </c>
      <c r="T505">
        <f t="shared" ca="1" si="128"/>
        <v>1.1737584521368434</v>
      </c>
      <c r="U505">
        <f t="shared" si="129"/>
        <v>1.0030387086714734</v>
      </c>
      <c r="V505">
        <f t="shared" si="130"/>
        <v>1.8682195780525539</v>
      </c>
      <c r="W505">
        <f t="shared" ca="1" si="131"/>
        <v>1.0098235022078776</v>
      </c>
      <c r="X505" s="14">
        <f t="shared" ca="1" si="132"/>
        <v>4.7221398037353693E-3</v>
      </c>
      <c r="Y505" s="14">
        <f t="shared" ca="1" si="133"/>
        <v>1.7643552691736099E-2</v>
      </c>
      <c r="Z505">
        <f t="shared" ca="1" si="134"/>
        <v>4.7204837978633537E-3</v>
      </c>
      <c r="AA505">
        <f t="shared" ca="1" si="135"/>
        <v>3.0974651704631617E-5</v>
      </c>
    </row>
    <row r="506" spans="1:27" x14ac:dyDescent="0.2">
      <c r="A506" t="s">
        <v>513</v>
      </c>
      <c r="B506">
        <v>5056.75</v>
      </c>
      <c r="C506">
        <v>26.16</v>
      </c>
      <c r="D506">
        <v>23.76</v>
      </c>
      <c r="E506">
        <v>27.38</v>
      </c>
      <c r="F506">
        <v>23.2972</v>
      </c>
      <c r="G506">
        <v>1.9240999999999999</v>
      </c>
      <c r="H506">
        <v>23.61</v>
      </c>
      <c r="I506">
        <v>23.53</v>
      </c>
      <c r="J506">
        <f t="shared" si="119"/>
        <v>84.279166666666669</v>
      </c>
      <c r="L506">
        <f t="shared" si="120"/>
        <v>5.0634210526315789E-2</v>
      </c>
      <c r="M506" s="14">
        <f t="shared" ca="1" si="121"/>
        <v>6.9094799815921596E-3</v>
      </c>
      <c r="N506" s="14">
        <f t="shared" si="122"/>
        <v>3.4985606401530191E-4</v>
      </c>
      <c r="O506" s="14">
        <f t="shared" si="123"/>
        <v>84.279166666666669</v>
      </c>
      <c r="P506">
        <f t="shared" si="124"/>
        <v>0.16693333333333271</v>
      </c>
      <c r="Q506">
        <f t="shared" ca="1" si="125"/>
        <v>3.6296680228037306E-3</v>
      </c>
      <c r="R506" s="14">
        <f t="shared" si="126"/>
        <v>299.91999999999996</v>
      </c>
      <c r="S506">
        <f t="shared" ca="1" si="127"/>
        <v>588.1526294028763</v>
      </c>
      <c r="T506">
        <f t="shared" ca="1" si="128"/>
        <v>1.1741512389613629</v>
      </c>
      <c r="U506">
        <f t="shared" si="129"/>
        <v>1.0030237992199726</v>
      </c>
      <c r="V506">
        <f t="shared" si="130"/>
        <v>1.8681791591130572</v>
      </c>
      <c r="W506">
        <f t="shared" ca="1" si="131"/>
        <v>1.0098046693746736</v>
      </c>
      <c r="X506" s="14">
        <f t="shared" ca="1" si="132"/>
        <v>4.7237200217905154E-3</v>
      </c>
      <c r="Y506" s="14">
        <f t="shared" ca="1" si="133"/>
        <v>1.7267525016058154E-2</v>
      </c>
      <c r="Z506">
        <f t="shared" ca="1" si="134"/>
        <v>4.7220679776738333E-3</v>
      </c>
      <c r="AA506">
        <f t="shared" ca="1" si="135"/>
        <v>3.0974990046773065E-5</v>
      </c>
    </row>
    <row r="507" spans="1:27" x14ac:dyDescent="0.2">
      <c r="A507" t="s">
        <v>514</v>
      </c>
      <c r="B507">
        <v>5066.7650000000003</v>
      </c>
      <c r="C507">
        <v>26.18</v>
      </c>
      <c r="D507">
        <v>23.78</v>
      </c>
      <c r="E507">
        <v>27.33</v>
      </c>
      <c r="F507">
        <v>23.306999999999999</v>
      </c>
      <c r="G507">
        <v>1.9319</v>
      </c>
      <c r="H507">
        <v>23.63</v>
      </c>
      <c r="I507">
        <v>23.61</v>
      </c>
      <c r="J507">
        <f t="shared" si="119"/>
        <v>84.446083333333334</v>
      </c>
      <c r="L507">
        <f t="shared" si="120"/>
        <v>5.0839473684210525E-2</v>
      </c>
      <c r="M507" s="14">
        <f t="shared" ca="1" si="121"/>
        <v>6.9137404362222283E-3</v>
      </c>
      <c r="N507" s="14">
        <f t="shared" si="122"/>
        <v>3.5149092496678213E-4</v>
      </c>
      <c r="O507" s="14">
        <f t="shared" si="123"/>
        <v>84.446083333333334</v>
      </c>
      <c r="P507">
        <f t="shared" si="124"/>
        <v>0.16691666666666549</v>
      </c>
      <c r="Q507">
        <f t="shared" ca="1" si="125"/>
        <v>3.6326156805945053E-3</v>
      </c>
      <c r="R507" s="14">
        <f t="shared" si="126"/>
        <v>299.90499999999997</v>
      </c>
      <c r="S507">
        <f t="shared" ca="1" si="127"/>
        <v>588.62749411275001</v>
      </c>
      <c r="T507">
        <f t="shared" ca="1" si="128"/>
        <v>1.1742078804140221</v>
      </c>
      <c r="U507">
        <f t="shared" si="129"/>
        <v>1.0030215629827743</v>
      </c>
      <c r="V507">
        <f t="shared" si="130"/>
        <v>1.8681730969729422</v>
      </c>
      <c r="W507">
        <f t="shared" ca="1" si="131"/>
        <v>1.009807917868903</v>
      </c>
      <c r="X507" s="14">
        <f t="shared" ca="1" si="132"/>
        <v>4.7234762554757836E-3</v>
      </c>
      <c r="Y507" s="14">
        <f t="shared" ca="1" si="133"/>
        <v>1.6932803215390459E-2</v>
      </c>
      <c r="Z507">
        <f t="shared" ca="1" si="134"/>
        <v>4.721816579798626E-3</v>
      </c>
      <c r="AA507">
        <f t="shared" ca="1" si="135"/>
        <v>3.0985738543021392E-5</v>
      </c>
    </row>
    <row r="508" spans="1:27" x14ac:dyDescent="0.2">
      <c r="A508" t="s">
        <v>515</v>
      </c>
      <c r="B508">
        <v>5076.7650000000003</v>
      </c>
      <c r="C508">
        <v>26.11</v>
      </c>
      <c r="D508">
        <v>23.81</v>
      </c>
      <c r="E508">
        <v>27.31</v>
      </c>
      <c r="F508">
        <v>23.313099999999999</v>
      </c>
      <c r="G508">
        <v>1.9343999999999999</v>
      </c>
      <c r="H508">
        <v>23.56</v>
      </c>
      <c r="I508">
        <v>23.63</v>
      </c>
      <c r="J508">
        <f t="shared" si="119"/>
        <v>84.612750000000005</v>
      </c>
      <c r="L508">
        <f t="shared" si="120"/>
        <v>5.0905263157894731E-2</v>
      </c>
      <c r="M508" s="14">
        <f t="shared" ca="1" si="121"/>
        <v>6.9163936782688715E-3</v>
      </c>
      <c r="N508" s="14">
        <f t="shared" si="122"/>
        <v>3.5208084029587645E-4</v>
      </c>
      <c r="O508" s="14">
        <f t="shared" si="123"/>
        <v>84.612750000000005</v>
      </c>
      <c r="P508">
        <f t="shared" si="124"/>
        <v>0.1666666666666714</v>
      </c>
      <c r="Q508">
        <f t="shared" ca="1" si="125"/>
        <v>3.634237259282374E-3</v>
      </c>
      <c r="R508" s="14">
        <f t="shared" si="126"/>
        <v>299.85999999999996</v>
      </c>
      <c r="S508">
        <f t="shared" ca="1" si="127"/>
        <v>588.88872690199958</v>
      </c>
      <c r="T508">
        <f t="shared" ca="1" si="128"/>
        <v>1.1743829468175484</v>
      </c>
      <c r="U508">
        <f t="shared" si="129"/>
        <v>1.0030148545537725</v>
      </c>
      <c r="V508">
        <f t="shared" si="130"/>
        <v>1.8681549116496026</v>
      </c>
      <c r="W508">
        <f t="shared" ca="1" si="131"/>
        <v>1.0098041727398008</v>
      </c>
      <c r="X508" s="14">
        <f t="shared" ca="1" si="132"/>
        <v>4.717104836383954E-3</v>
      </c>
      <c r="Y508" s="14">
        <f t="shared" ca="1" si="133"/>
        <v>1.667173251461064E-2</v>
      </c>
      <c r="Z508">
        <f t="shared" ca="1" si="134"/>
        <v>4.7154446186802399E-3</v>
      </c>
      <c r="AA508">
        <f t="shared" ca="1" si="135"/>
        <v>3.0953653647153371E-5</v>
      </c>
    </row>
    <row r="509" spans="1:27" x14ac:dyDescent="0.2">
      <c r="A509" t="s">
        <v>516</v>
      </c>
      <c r="B509">
        <v>5086.7809999999999</v>
      </c>
      <c r="C509">
        <v>26.03</v>
      </c>
      <c r="D509">
        <v>23.83</v>
      </c>
      <c r="E509">
        <v>27.23</v>
      </c>
      <c r="F509">
        <v>23.298500000000001</v>
      </c>
      <c r="G509">
        <v>1.9339</v>
      </c>
      <c r="H509">
        <v>23.53</v>
      </c>
      <c r="I509">
        <v>23.63</v>
      </c>
      <c r="J509">
        <f t="shared" si="119"/>
        <v>84.779683333333338</v>
      </c>
      <c r="L509">
        <f t="shared" si="120"/>
        <v>5.0892105263157891E-2</v>
      </c>
      <c r="M509" s="14">
        <f t="shared" ca="1" si="121"/>
        <v>6.9100449928704254E-3</v>
      </c>
      <c r="N509" s="14">
        <f t="shared" si="122"/>
        <v>3.516667371503188E-4</v>
      </c>
      <c r="O509" s="14">
        <f t="shared" si="123"/>
        <v>84.779683333333338</v>
      </c>
      <c r="P509">
        <f t="shared" si="124"/>
        <v>0.16693333333333271</v>
      </c>
      <c r="Q509">
        <f t="shared" ca="1" si="125"/>
        <v>3.630855865010372E-3</v>
      </c>
      <c r="R509" s="14">
        <f t="shared" si="126"/>
        <v>299.77999999999997</v>
      </c>
      <c r="S509">
        <f t="shared" ca="1" si="127"/>
        <v>588.34399012800975</v>
      </c>
      <c r="T509">
        <f t="shared" ca="1" si="128"/>
        <v>1.1746987378777829</v>
      </c>
      <c r="U509">
        <f t="shared" si="129"/>
        <v>1.0030029295045055</v>
      </c>
      <c r="V509">
        <f t="shared" si="130"/>
        <v>1.8681225862491497</v>
      </c>
      <c r="W509">
        <f t="shared" ca="1" si="131"/>
        <v>1.0097858133533466</v>
      </c>
      <c r="X509" s="14">
        <f t="shared" ca="1" si="132"/>
        <v>4.7259226610311721E-3</v>
      </c>
      <c r="Y509" s="14">
        <f t="shared" ca="1" si="133"/>
        <v>1.6225376837588883E-2</v>
      </c>
      <c r="Z509">
        <f t="shared" ca="1" si="134"/>
        <v>4.7242612954759462E-3</v>
      </c>
      <c r="AA509">
        <f t="shared" ca="1" si="135"/>
        <v>3.0983492554589547E-5</v>
      </c>
    </row>
    <row r="510" spans="1:27" x14ac:dyDescent="0.2">
      <c r="A510" t="s">
        <v>517</v>
      </c>
      <c r="B510">
        <v>5096.7960000000003</v>
      </c>
      <c r="C510">
        <v>26.03</v>
      </c>
      <c r="D510">
        <v>23.78</v>
      </c>
      <c r="E510">
        <v>27.16</v>
      </c>
      <c r="F510">
        <v>23.316500000000001</v>
      </c>
      <c r="G510">
        <v>1.9359</v>
      </c>
      <c r="H510">
        <v>23.53</v>
      </c>
      <c r="I510">
        <v>23.61</v>
      </c>
      <c r="J510">
        <f t="shared" si="119"/>
        <v>84.946600000000004</v>
      </c>
      <c r="L510">
        <f t="shared" si="120"/>
        <v>5.0944736842105265E-2</v>
      </c>
      <c r="M510" s="14">
        <f t="shared" ca="1" si="121"/>
        <v>6.9178729763966183E-3</v>
      </c>
      <c r="N510" s="14">
        <f t="shared" si="122"/>
        <v>3.524292182896372E-4</v>
      </c>
      <c r="O510" s="14">
        <f t="shared" si="123"/>
        <v>84.946600000000004</v>
      </c>
      <c r="P510">
        <f t="shared" si="124"/>
        <v>0.16691666666666549</v>
      </c>
      <c r="Q510">
        <f t="shared" ca="1" si="125"/>
        <v>3.6351510973431276E-3</v>
      </c>
      <c r="R510" s="14">
        <f t="shared" si="126"/>
        <v>299.745</v>
      </c>
      <c r="S510">
        <f t="shared" ca="1" si="127"/>
        <v>589.03594362319711</v>
      </c>
      <c r="T510">
        <f t="shared" ca="1" si="128"/>
        <v>1.1748328632839646</v>
      </c>
      <c r="U510">
        <f t="shared" si="129"/>
        <v>1.0029977127168062</v>
      </c>
      <c r="V510">
        <f t="shared" si="130"/>
        <v>1.8681084455220425</v>
      </c>
      <c r="W510">
        <f t="shared" ca="1" si="131"/>
        <v>1.0097885691825015</v>
      </c>
      <c r="X510" s="14">
        <f t="shared" ca="1" si="132"/>
        <v>4.7259903688585099E-3</v>
      </c>
      <c r="Y510" s="14">
        <f t="shared" ca="1" si="133"/>
        <v>1.6130208557584912E-2</v>
      </c>
      <c r="Z510">
        <f t="shared" ca="1" si="134"/>
        <v>4.7243253785583987E-3</v>
      </c>
      <c r="AA510">
        <f t="shared" ca="1" si="135"/>
        <v>3.1017292567922638E-5</v>
      </c>
    </row>
    <row r="511" spans="1:27" x14ac:dyDescent="0.2">
      <c r="A511" t="s">
        <v>518</v>
      </c>
      <c r="B511">
        <v>5106.8119999999999</v>
      </c>
      <c r="C511">
        <v>26.01</v>
      </c>
      <c r="D511">
        <v>23.76</v>
      </c>
      <c r="E511">
        <v>27.06</v>
      </c>
      <c r="F511">
        <v>23.330200000000001</v>
      </c>
      <c r="G511">
        <v>1.9478</v>
      </c>
      <c r="H511">
        <v>23.53</v>
      </c>
      <c r="I511">
        <v>23.56</v>
      </c>
      <c r="J511">
        <f t="shared" si="119"/>
        <v>85.113533333333336</v>
      </c>
      <c r="L511">
        <f t="shared" si="120"/>
        <v>5.1257894736842106E-2</v>
      </c>
      <c r="M511" s="14">
        <f t="shared" ca="1" si="121"/>
        <v>6.9238368843467114E-3</v>
      </c>
      <c r="N511" s="14">
        <f t="shared" si="122"/>
        <v>3.5490130219290847E-4</v>
      </c>
      <c r="O511" s="14">
        <f t="shared" si="123"/>
        <v>85.113533333333336</v>
      </c>
      <c r="P511">
        <f t="shared" si="124"/>
        <v>0.16693333333333271</v>
      </c>
      <c r="Q511">
        <f t="shared" ca="1" si="125"/>
        <v>3.6393690932698098E-3</v>
      </c>
      <c r="R511" s="14">
        <f t="shared" si="126"/>
        <v>299.685</v>
      </c>
      <c r="S511">
        <f t="shared" ca="1" si="127"/>
        <v>589.7154452339804</v>
      </c>
      <c r="T511">
        <f t="shared" ca="1" si="128"/>
        <v>1.175065091557578</v>
      </c>
      <c r="U511">
        <f t="shared" si="129"/>
        <v>1.0029887702489475</v>
      </c>
      <c r="V511">
        <f t="shared" si="130"/>
        <v>1.8680842065920138</v>
      </c>
      <c r="W511">
        <f t="shared" ca="1" si="131"/>
        <v>1.0097874181740438</v>
      </c>
      <c r="X511" s="14">
        <f t="shared" ca="1" si="132"/>
        <v>4.727396536077998E-3</v>
      </c>
      <c r="Y511" s="14">
        <f t="shared" ca="1" si="133"/>
        <v>1.5753096291408683E-2</v>
      </c>
      <c r="Z511">
        <f t="shared" ca="1" si="134"/>
        <v>4.725719372119035E-3</v>
      </c>
      <c r="AA511">
        <f t="shared" ca="1" si="135"/>
        <v>3.1042946134786259E-5</v>
      </c>
    </row>
    <row r="512" spans="1:27" x14ac:dyDescent="0.2">
      <c r="A512" t="s">
        <v>519</v>
      </c>
      <c r="B512">
        <v>5116.8280000000004</v>
      </c>
      <c r="C512">
        <v>25.89</v>
      </c>
      <c r="D512">
        <v>23.81</v>
      </c>
      <c r="E512">
        <v>26.94</v>
      </c>
      <c r="F512">
        <v>23.320399999999999</v>
      </c>
      <c r="G512">
        <v>1.9376</v>
      </c>
      <c r="H512">
        <v>23.53</v>
      </c>
      <c r="I512">
        <v>23.56</v>
      </c>
      <c r="J512">
        <f t="shared" si="119"/>
        <v>85.280466666666669</v>
      </c>
      <c r="L512">
        <f t="shared" si="120"/>
        <v>5.0989473684210529E-2</v>
      </c>
      <c r="M512" s="14">
        <f t="shared" ca="1" si="121"/>
        <v>6.9195702079818859E-3</v>
      </c>
      <c r="N512" s="14">
        <f t="shared" si="122"/>
        <v>3.5282524302593951E-4</v>
      </c>
      <c r="O512" s="14">
        <f t="shared" si="123"/>
        <v>85.280466666666669</v>
      </c>
      <c r="P512">
        <f t="shared" si="124"/>
        <v>0.16693333333333271</v>
      </c>
      <c r="Q512">
        <f t="shared" ca="1" si="125"/>
        <v>3.6361977255039129E-3</v>
      </c>
      <c r="R512" s="14">
        <f t="shared" si="126"/>
        <v>299.565</v>
      </c>
      <c r="S512">
        <f t="shared" ca="1" si="127"/>
        <v>589.20455192448162</v>
      </c>
      <c r="T512">
        <f t="shared" ca="1" si="128"/>
        <v>1.175538045542474</v>
      </c>
      <c r="U512">
        <f t="shared" si="129"/>
        <v>1.0029708875749856</v>
      </c>
      <c r="V512">
        <f t="shared" si="130"/>
        <v>1.8680357375109728</v>
      </c>
      <c r="W512">
        <f t="shared" ca="1" si="131"/>
        <v>1.0097634348748832</v>
      </c>
      <c r="X512" s="14">
        <f t="shared" ca="1" si="132"/>
        <v>4.7292992741016062E-3</v>
      </c>
      <c r="Y512" s="14">
        <f t="shared" ca="1" si="133"/>
        <v>1.4947231991048257E-2</v>
      </c>
      <c r="Z512">
        <f t="shared" ca="1" si="134"/>
        <v>4.7276312464581373E-3</v>
      </c>
      <c r="AA512">
        <f t="shared" ca="1" si="135"/>
        <v>3.1045148683847378E-5</v>
      </c>
    </row>
    <row r="513" spans="1:27" x14ac:dyDescent="0.2">
      <c r="A513" t="s">
        <v>520</v>
      </c>
      <c r="B513">
        <v>5126.8429999999998</v>
      </c>
      <c r="C513">
        <v>25.86</v>
      </c>
      <c r="D513">
        <v>23.76</v>
      </c>
      <c r="E513">
        <v>26.84</v>
      </c>
      <c r="F513">
        <v>23.314</v>
      </c>
      <c r="G513">
        <v>1.9518</v>
      </c>
      <c r="H513">
        <v>23.48</v>
      </c>
      <c r="I513">
        <v>23.51</v>
      </c>
      <c r="J513">
        <f t="shared" si="119"/>
        <v>85.447383333333335</v>
      </c>
      <c r="L513">
        <f t="shared" si="120"/>
        <v>5.136315789473684E-2</v>
      </c>
      <c r="M513" s="14">
        <f t="shared" ca="1" si="121"/>
        <v>6.9167852263976653E-3</v>
      </c>
      <c r="N513" s="14">
        <f t="shared" si="122"/>
        <v>3.5526793170744642E-4</v>
      </c>
      <c r="O513" s="14">
        <f t="shared" si="123"/>
        <v>85.447383333333335</v>
      </c>
      <c r="P513">
        <f t="shared" si="124"/>
        <v>0.16691666666666549</v>
      </c>
      <c r="Q513">
        <f t="shared" ca="1" si="125"/>
        <v>3.636026579052556E-3</v>
      </c>
      <c r="R513" s="14">
        <f t="shared" si="126"/>
        <v>299.5</v>
      </c>
      <c r="S513">
        <f t="shared" ca="1" si="127"/>
        <v>589.17698084134622</v>
      </c>
      <c r="T513">
        <f t="shared" ca="1" si="128"/>
        <v>1.1757932918644967</v>
      </c>
      <c r="U513">
        <f t="shared" si="129"/>
        <v>1.002961202385938</v>
      </c>
      <c r="V513">
        <f t="shared" si="130"/>
        <v>1.8680094883133884</v>
      </c>
      <c r="W513">
        <f t="shared" ca="1" si="131"/>
        <v>1.0097533345353678</v>
      </c>
      <c r="X513" s="14">
        <f t="shared" ca="1" si="132"/>
        <v>4.7298538769058448E-3</v>
      </c>
      <c r="Y513" s="14">
        <f t="shared" ca="1" si="133"/>
        <v>1.4710036030137791E-2</v>
      </c>
      <c r="Z513">
        <f t="shared" ca="1" si="134"/>
        <v>4.7281741082696475E-3</v>
      </c>
      <c r="AA513">
        <f t="shared" ca="1" si="135"/>
        <v>3.1023996183717796E-5</v>
      </c>
    </row>
    <row r="514" spans="1:27" x14ac:dyDescent="0.2">
      <c r="A514" t="s">
        <v>521</v>
      </c>
      <c r="B514">
        <v>5136.8590000000004</v>
      </c>
      <c r="C514">
        <v>25.84</v>
      </c>
      <c r="D514">
        <v>23.78</v>
      </c>
      <c r="E514">
        <v>26.84</v>
      </c>
      <c r="F514">
        <v>23.292200000000001</v>
      </c>
      <c r="G514">
        <v>1.9512</v>
      </c>
      <c r="H514">
        <v>23.46</v>
      </c>
      <c r="I514">
        <v>23.56</v>
      </c>
      <c r="J514">
        <f t="shared" si="119"/>
        <v>85.614316666666667</v>
      </c>
      <c r="L514">
        <f t="shared" si="120"/>
        <v>5.1347368421052635E-2</v>
      </c>
      <c r="M514" s="14">
        <f t="shared" ca="1" si="121"/>
        <v>6.9073072918113239E-3</v>
      </c>
      <c r="N514" s="14">
        <f t="shared" si="122"/>
        <v>3.5467205231005938E-4</v>
      </c>
      <c r="O514" s="14">
        <f t="shared" si="123"/>
        <v>85.614316666666667</v>
      </c>
      <c r="P514">
        <f t="shared" si="124"/>
        <v>0.16693333333333271</v>
      </c>
      <c r="Q514">
        <f t="shared" ca="1" si="125"/>
        <v>3.6309896720606917E-3</v>
      </c>
      <c r="R514" s="14">
        <f t="shared" si="126"/>
        <v>299.48999999999995</v>
      </c>
      <c r="S514">
        <f t="shared" ca="1" si="127"/>
        <v>588.36554632454363</v>
      </c>
      <c r="T514">
        <f t="shared" ca="1" si="128"/>
        <v>1.1758361189348647</v>
      </c>
      <c r="U514">
        <f t="shared" si="129"/>
        <v>1.0029597124354095</v>
      </c>
      <c r="V514">
        <f t="shared" si="130"/>
        <v>1.8680054502801913</v>
      </c>
      <c r="W514">
        <f t="shared" ca="1" si="131"/>
        <v>1.0097424209327299</v>
      </c>
      <c r="X514" s="14">
        <f t="shared" ca="1" si="132"/>
        <v>4.7304984511793774E-3</v>
      </c>
      <c r="Y514" s="14">
        <f t="shared" ca="1" si="133"/>
        <v>1.4616349972435921E-2</v>
      </c>
      <c r="Z514">
        <f t="shared" ca="1" si="134"/>
        <v>4.7288212704343852E-3</v>
      </c>
      <c r="AA514">
        <f t="shared" ca="1" si="135"/>
        <v>3.0986240897951494E-5</v>
      </c>
    </row>
    <row r="515" spans="1:27" x14ac:dyDescent="0.2">
      <c r="A515" t="s">
        <v>522</v>
      </c>
      <c r="B515">
        <v>5146.8590000000004</v>
      </c>
      <c r="C515">
        <v>25.79</v>
      </c>
      <c r="D515">
        <v>23.73</v>
      </c>
      <c r="E515">
        <v>26.77</v>
      </c>
      <c r="F515">
        <v>23.310500000000001</v>
      </c>
      <c r="G515">
        <v>1.9543999999999999</v>
      </c>
      <c r="H515">
        <v>23.41</v>
      </c>
      <c r="I515">
        <v>23.51</v>
      </c>
      <c r="J515">
        <f t="shared" ref="J515:J578" si="136">B515/60</f>
        <v>85.780983333333339</v>
      </c>
      <c r="L515">
        <f t="shared" ref="L515:L578" si="137">G515/38</f>
        <v>5.1431578947368418E-2</v>
      </c>
      <c r="M515" s="14">
        <f t="shared" ref="M515:M578" ca="1" si="138">INDIRECT("Summary!$E$5")*0.0042*EXP(0.0629*$F515)</f>
        <v>6.9152626637323088E-3</v>
      </c>
      <c r="N515" s="14">
        <f t="shared" ref="N515:N578" si="139">($G515/100)*0.0042*EXP(0.0629*$F515)</f>
        <v>3.556628776315374E-4</v>
      </c>
      <c r="O515" s="14">
        <f t="shared" ref="O515:O578" si="140">$B515/60</f>
        <v>85.780983333333339</v>
      </c>
      <c r="P515">
        <f t="shared" ref="P515:P578" si="141">O515-O514</f>
        <v>0.1666666666666714</v>
      </c>
      <c r="Q515">
        <f t="shared" ref="Q515:Q578" ca="1" si="142">(M515+N515)/2</f>
        <v>3.6354627706819231E-3</v>
      </c>
      <c r="R515" s="14">
        <f t="shared" ref="R515:R578" si="143">(($C515+$E515)/2)+273.15</f>
        <v>299.42999999999995</v>
      </c>
      <c r="S515">
        <f t="shared" ref="S515:S578" ca="1" si="144">(101325*Q515)/((18.01/28.97)+Q515)</f>
        <v>589.08615321619664</v>
      </c>
      <c r="T515">
        <f t="shared" ref="T515:T578" ca="1" si="145">(101325-(0.378*S515))/(287.1*R515)</f>
        <v>1.1760685652686034</v>
      </c>
      <c r="U515">
        <f t="shared" ref="U515:U578" si="146">(28.088+(0.00197*R515)+(0.48*10^(-5)*R515*R515)-(1.965*10^(-9)*R515*R515*R515))/28.97</f>
        <v>1.0029507731721869</v>
      </c>
      <c r="V515">
        <f t="shared" ref="V515:V578" si="147">(32.218+(0.00192*R515)+(1.055*10^(-5)*R515*R515)-(3.593*10^(-9)*R515*R515*R515))/18.01</f>
        <v>1.8679812237885214</v>
      </c>
      <c r="W515">
        <f t="shared" ref="W515:W578" ca="1" si="148">U515+(V515*Q515)</f>
        <v>1.0097417493676031</v>
      </c>
      <c r="X515" s="14">
        <f t="shared" ref="X515:X578" ca="1" si="149">(P515*INDIRECT("Summary!$E$4")*T515)/1000</f>
        <v>4.7238754038290247E-3</v>
      </c>
      <c r="Y515" s="14">
        <f t="shared" ref="Y515:Y578" ca="1" si="150">X515*W515*($E515-$D515)</f>
        <v>1.4500478410733009E-2</v>
      </c>
      <c r="Z515">
        <f t="shared" ref="Z515:Z578" ca="1" si="151">X515/(1+N515)</f>
        <v>4.7221958940486071E-3</v>
      </c>
      <c r="AA515">
        <f t="shared" ref="AA515:AA578" ca="1" si="152">Z515*(M515-N515)</f>
        <v>3.0975715176527185E-5</v>
      </c>
    </row>
    <row r="516" spans="1:27" x14ac:dyDescent="0.2">
      <c r="A516" t="s">
        <v>523</v>
      </c>
      <c r="B516">
        <v>5156.875</v>
      </c>
      <c r="C516">
        <v>25.71</v>
      </c>
      <c r="D516">
        <v>23.69</v>
      </c>
      <c r="E516">
        <v>26.72</v>
      </c>
      <c r="F516">
        <v>23.3111</v>
      </c>
      <c r="G516">
        <v>1.9638</v>
      </c>
      <c r="H516">
        <v>23.43</v>
      </c>
      <c r="I516">
        <v>23.58</v>
      </c>
      <c r="J516">
        <f t="shared" si="136"/>
        <v>85.947916666666671</v>
      </c>
      <c r="L516">
        <f t="shared" si="137"/>
        <v>5.1678947368421053E-2</v>
      </c>
      <c r="M516" s="14">
        <f t="shared" ca="1" si="138"/>
        <v>6.9155236506700298E-3</v>
      </c>
      <c r="N516" s="14">
        <f t="shared" si="139"/>
        <v>3.5738698276804745E-4</v>
      </c>
      <c r="O516" s="14">
        <f t="shared" si="140"/>
        <v>85.947916666666671</v>
      </c>
      <c r="P516">
        <f t="shared" si="141"/>
        <v>0.16693333333333271</v>
      </c>
      <c r="Q516">
        <f t="shared" ca="1" si="142"/>
        <v>3.6364553167190388E-3</v>
      </c>
      <c r="R516" s="14">
        <f t="shared" si="143"/>
        <v>299.36499999999995</v>
      </c>
      <c r="S516">
        <f t="shared" ca="1" si="144"/>
        <v>589.24604892241189</v>
      </c>
      <c r="T516">
        <f t="shared" ca="1" si="145"/>
        <v>1.1763232174014511</v>
      </c>
      <c r="U516">
        <f t="shared" si="146"/>
        <v>1.0029410898215299</v>
      </c>
      <c r="V516">
        <f t="shared" si="147"/>
        <v>1.8679549817259882</v>
      </c>
      <c r="W516">
        <f t="shared" ca="1" si="148"/>
        <v>1.0097338246462191</v>
      </c>
      <c r="X516" s="14">
        <f t="shared" ca="1" si="149"/>
        <v>4.7324580937729782E-3</v>
      </c>
      <c r="Y516" s="14">
        <f t="shared" ca="1" si="150"/>
        <v>1.4478924723340123E-2</v>
      </c>
      <c r="Z516">
        <f t="shared" ca="1" si="151"/>
        <v>4.7307673790931868E-3</v>
      </c>
      <c r="AA516">
        <f t="shared" ca="1" si="152"/>
        <v>3.1025019016145587E-5</v>
      </c>
    </row>
    <row r="517" spans="1:27" x14ac:dyDescent="0.2">
      <c r="A517" t="s">
        <v>524</v>
      </c>
      <c r="B517">
        <v>5166.8900000000003</v>
      </c>
      <c r="C517">
        <v>25.71</v>
      </c>
      <c r="D517">
        <v>23.73</v>
      </c>
      <c r="E517">
        <v>26.6</v>
      </c>
      <c r="F517">
        <v>23.331900000000001</v>
      </c>
      <c r="G517">
        <v>1.9564999999999999</v>
      </c>
      <c r="H517">
        <v>23.43</v>
      </c>
      <c r="I517">
        <v>23.51</v>
      </c>
      <c r="J517">
        <f t="shared" si="136"/>
        <v>86.114833333333337</v>
      </c>
      <c r="L517">
        <f t="shared" si="137"/>
        <v>5.1486842105263157E-2</v>
      </c>
      <c r="M517" s="14">
        <f t="shared" ca="1" si="138"/>
        <v>6.9245772898098275E-3</v>
      </c>
      <c r="N517" s="14">
        <f t="shared" si="139"/>
        <v>3.5652461756612963E-4</v>
      </c>
      <c r="O517" s="14">
        <f t="shared" si="140"/>
        <v>86.114833333333337</v>
      </c>
      <c r="P517">
        <f t="shared" si="141"/>
        <v>0.16691666666666549</v>
      </c>
      <c r="Q517">
        <f t="shared" ca="1" si="142"/>
        <v>3.6405509536879786E-3</v>
      </c>
      <c r="R517" s="14">
        <f t="shared" si="143"/>
        <v>299.30499999999995</v>
      </c>
      <c r="S517">
        <f t="shared" ca="1" si="144"/>
        <v>589.90583639057775</v>
      </c>
      <c r="T517">
        <f t="shared" ca="1" si="145"/>
        <v>1.1765561259975297</v>
      </c>
      <c r="U517">
        <f t="shared" si="146"/>
        <v>1.0029321521297874</v>
      </c>
      <c r="V517">
        <f t="shared" si="147"/>
        <v>1.8679307613332587</v>
      </c>
      <c r="W517">
        <f t="shared" ca="1" si="148"/>
        <v>1.0097324492443822</v>
      </c>
      <c r="X517" s="14">
        <f t="shared" ca="1" si="149"/>
        <v>4.7329225234158459E-3</v>
      </c>
      <c r="Y517" s="14">
        <f t="shared" ca="1" si="150"/>
        <v>1.371568824624292E-2</v>
      </c>
      <c r="Z517">
        <f t="shared" ca="1" si="151"/>
        <v>4.7312357214096554E-3</v>
      </c>
      <c r="AA517">
        <f t="shared" ca="1" si="152"/>
        <v>3.1075005423019526E-5</v>
      </c>
    </row>
    <row r="518" spans="1:27" x14ac:dyDescent="0.2">
      <c r="A518" t="s">
        <v>525</v>
      </c>
      <c r="B518">
        <v>5176.9059999999999</v>
      </c>
      <c r="C518">
        <v>25.67</v>
      </c>
      <c r="D518">
        <v>23.78</v>
      </c>
      <c r="E518">
        <v>26.58</v>
      </c>
      <c r="F518">
        <v>23.316099999999999</v>
      </c>
      <c r="G518">
        <v>1.9574</v>
      </c>
      <c r="H518">
        <v>23.46</v>
      </c>
      <c r="I518">
        <v>23.56</v>
      </c>
      <c r="J518">
        <f t="shared" si="136"/>
        <v>86.28176666666667</v>
      </c>
      <c r="L518">
        <f t="shared" si="137"/>
        <v>5.1510526315789472E-2</v>
      </c>
      <c r="M518" s="14">
        <f t="shared" ca="1" si="138"/>
        <v>6.9176989249021079E-3</v>
      </c>
      <c r="N518" s="14">
        <f t="shared" si="139"/>
        <v>3.5633431251587861E-4</v>
      </c>
      <c r="O518" s="14">
        <f t="shared" si="140"/>
        <v>86.28176666666667</v>
      </c>
      <c r="P518">
        <f t="shared" si="141"/>
        <v>0.16693333333333271</v>
      </c>
      <c r="Q518">
        <f t="shared" ca="1" si="142"/>
        <v>3.6370166187089932E-3</v>
      </c>
      <c r="R518" s="14">
        <f t="shared" si="143"/>
        <v>299.27499999999998</v>
      </c>
      <c r="S518">
        <f t="shared" ca="1" si="144"/>
        <v>589.33647249140324</v>
      </c>
      <c r="T518">
        <f t="shared" ca="1" si="145"/>
        <v>1.1766765714624023</v>
      </c>
      <c r="U518">
        <f t="shared" si="146"/>
        <v>1.0029276835668279</v>
      </c>
      <c r="V518">
        <f t="shared" si="147"/>
        <v>1.8679186522348363</v>
      </c>
      <c r="W518">
        <f t="shared" ca="1" si="148"/>
        <v>1.0097213347474026</v>
      </c>
      <c r="X518" s="14">
        <f t="shared" ca="1" si="149"/>
        <v>4.7338796701398974E-3</v>
      </c>
      <c r="Y518" s="14">
        <f t="shared" ca="1" si="150"/>
        <v>1.3383718037388288E-2</v>
      </c>
      <c r="Z518">
        <f t="shared" ca="1" si="151"/>
        <v>4.7321934272483062E-3</v>
      </c>
      <c r="AA518">
        <f t="shared" ca="1" si="152"/>
        <v>3.1049646492513745E-5</v>
      </c>
    </row>
    <row r="519" spans="1:27" x14ac:dyDescent="0.2">
      <c r="A519" t="s">
        <v>526</v>
      </c>
      <c r="B519">
        <v>5186.9210000000003</v>
      </c>
      <c r="C519">
        <v>25.74</v>
      </c>
      <c r="D519">
        <v>23.83</v>
      </c>
      <c r="E519">
        <v>26.6</v>
      </c>
      <c r="F519">
        <v>23.333300000000001</v>
      </c>
      <c r="G519">
        <v>1.9701</v>
      </c>
      <c r="H519">
        <v>23.53</v>
      </c>
      <c r="I519">
        <v>23.58</v>
      </c>
      <c r="J519">
        <f t="shared" si="136"/>
        <v>86.448683333333335</v>
      </c>
      <c r="L519">
        <f t="shared" si="137"/>
        <v>5.1844736842105263E-2</v>
      </c>
      <c r="M519" s="14">
        <f t="shared" ca="1" si="138"/>
        <v>6.9251870949352933E-3</v>
      </c>
      <c r="N519" s="14">
        <f t="shared" si="139"/>
        <v>3.5903450251926366E-4</v>
      </c>
      <c r="O519" s="14">
        <f t="shared" si="140"/>
        <v>86.448683333333335</v>
      </c>
      <c r="P519">
        <f t="shared" si="141"/>
        <v>0.16691666666666549</v>
      </c>
      <c r="Q519">
        <f t="shared" ca="1" si="142"/>
        <v>3.6421107987272784E-3</v>
      </c>
      <c r="R519" s="14">
        <f t="shared" si="143"/>
        <v>299.32</v>
      </c>
      <c r="S519">
        <f t="shared" ca="1" si="144"/>
        <v>590.15711767089806</v>
      </c>
      <c r="T519">
        <f t="shared" ca="1" si="145"/>
        <v>1.1764960592380507</v>
      </c>
      <c r="U519">
        <f t="shared" si="146"/>
        <v>1.0029343864819973</v>
      </c>
      <c r="V519">
        <f t="shared" si="147"/>
        <v>1.8679368161569612</v>
      </c>
      <c r="W519">
        <f t="shared" ca="1" si="148"/>
        <v>1.0097376193314629</v>
      </c>
      <c r="X519" s="14">
        <f t="shared" ca="1" si="149"/>
        <v>4.7326808933630463E-3</v>
      </c>
      <c r="Y519" s="14">
        <f t="shared" ca="1" si="150"/>
        <v>1.3237181649146147E-2</v>
      </c>
      <c r="Z519">
        <f t="shared" ca="1" si="151"/>
        <v>4.7309823074838516E-3</v>
      </c>
      <c r="AA519">
        <f t="shared" ca="1" si="152"/>
        <v>3.1064351742959465E-5</v>
      </c>
    </row>
    <row r="520" spans="1:27" x14ac:dyDescent="0.2">
      <c r="A520" t="s">
        <v>527</v>
      </c>
      <c r="B520">
        <v>5196.9369999999999</v>
      </c>
      <c r="C520">
        <v>25.74</v>
      </c>
      <c r="D520">
        <v>23.83</v>
      </c>
      <c r="E520">
        <v>26.55</v>
      </c>
      <c r="F520">
        <v>23.314800000000002</v>
      </c>
      <c r="G520">
        <v>1.9626999999999999</v>
      </c>
      <c r="H520">
        <v>23.51</v>
      </c>
      <c r="I520">
        <v>23.61</v>
      </c>
      <c r="J520">
        <f t="shared" si="136"/>
        <v>86.615616666666668</v>
      </c>
      <c r="L520">
        <f t="shared" si="137"/>
        <v>5.1649999999999995E-2</v>
      </c>
      <c r="M520" s="14">
        <f t="shared" ca="1" si="138"/>
        <v>6.9171332877874091E-3</v>
      </c>
      <c r="N520" s="14">
        <f t="shared" si="139"/>
        <v>3.5726993431421964E-4</v>
      </c>
      <c r="O520" s="14">
        <f t="shared" si="140"/>
        <v>86.615616666666668</v>
      </c>
      <c r="P520">
        <f t="shared" si="141"/>
        <v>0.16693333333333271</v>
      </c>
      <c r="Q520">
        <f t="shared" ca="1" si="142"/>
        <v>3.6372016110508146E-3</v>
      </c>
      <c r="R520" s="14">
        <f t="shared" si="143"/>
        <v>299.29499999999996</v>
      </c>
      <c r="S520">
        <f t="shared" ca="1" si="144"/>
        <v>589.36627400310078</v>
      </c>
      <c r="T520">
        <f t="shared" ca="1" si="145"/>
        <v>1.1765978104789938</v>
      </c>
      <c r="U520">
        <f t="shared" si="146"/>
        <v>1.0029306625878436</v>
      </c>
      <c r="V520">
        <f t="shared" si="147"/>
        <v>1.8679267248857858</v>
      </c>
      <c r="W520">
        <f t="shared" ca="1" si="148"/>
        <v>1.009724688680923</v>
      </c>
      <c r="X520" s="14">
        <f t="shared" ca="1" si="149"/>
        <v>4.7335628073526198E-3</v>
      </c>
      <c r="Y520" s="14">
        <f t="shared" ca="1" si="150"/>
        <v>1.3000499031055572E-2</v>
      </c>
      <c r="Z520">
        <f t="shared" ca="1" si="151"/>
        <v>4.7318722516640844E-3</v>
      </c>
      <c r="AA520">
        <f t="shared" ca="1" si="152"/>
        <v>3.1040435377007891E-5</v>
      </c>
    </row>
    <row r="521" spans="1:27" x14ac:dyDescent="0.2">
      <c r="A521" t="s">
        <v>528</v>
      </c>
      <c r="B521">
        <v>5206.9369999999999</v>
      </c>
      <c r="C521">
        <v>25.67</v>
      </c>
      <c r="D521">
        <v>23.73</v>
      </c>
      <c r="E521">
        <v>26.5</v>
      </c>
      <c r="F521">
        <v>23.326799999999999</v>
      </c>
      <c r="G521">
        <v>1.9785999999999999</v>
      </c>
      <c r="H521">
        <v>23.53</v>
      </c>
      <c r="I521">
        <v>23.56</v>
      </c>
      <c r="J521">
        <f t="shared" si="136"/>
        <v>86.782283333333325</v>
      </c>
      <c r="L521">
        <f t="shared" si="137"/>
        <v>5.2068421052631576E-2</v>
      </c>
      <c r="M521" s="14">
        <f t="shared" ca="1" si="138"/>
        <v>6.922356310913984E-3</v>
      </c>
      <c r="N521" s="14">
        <f t="shared" si="139"/>
        <v>3.6043616307301072E-4</v>
      </c>
      <c r="O521" s="14">
        <f t="shared" si="140"/>
        <v>86.782283333333325</v>
      </c>
      <c r="P521">
        <f t="shared" si="141"/>
        <v>0.16666666666665719</v>
      </c>
      <c r="Q521">
        <f t="shared" ca="1" si="142"/>
        <v>3.6413962369934972E-3</v>
      </c>
      <c r="R521" s="14">
        <f t="shared" si="143"/>
        <v>299.23499999999996</v>
      </c>
      <c r="S521">
        <f t="shared" ca="1" si="144"/>
        <v>590.04200640016836</v>
      </c>
      <c r="T521">
        <f t="shared" ca="1" si="145"/>
        <v>1.1768307584617186</v>
      </c>
      <c r="U521">
        <f t="shared" si="146"/>
        <v>1.0029217257762968</v>
      </c>
      <c r="V521">
        <f t="shared" si="147"/>
        <v>1.8679025079089531</v>
      </c>
      <c r="W521">
        <f t="shared" ca="1" si="148"/>
        <v>1.0097234989396671</v>
      </c>
      <c r="X521" s="14">
        <f t="shared" ca="1" si="149"/>
        <v>4.7269368798209671E-3</v>
      </c>
      <c r="Y521" s="14">
        <f t="shared" ca="1" si="150"/>
        <v>1.3220930910200587E-2</v>
      </c>
      <c r="Z521">
        <f t="shared" ca="1" si="151"/>
        <v>4.7252337347040074E-3</v>
      </c>
      <c r="AA521">
        <f t="shared" ca="1" si="152"/>
        <v>3.1006606447012075E-5</v>
      </c>
    </row>
    <row r="522" spans="1:27" x14ac:dyDescent="0.2">
      <c r="A522" t="s">
        <v>529</v>
      </c>
      <c r="B522">
        <v>5216.9530000000004</v>
      </c>
      <c r="C522">
        <v>25.67</v>
      </c>
      <c r="D522">
        <v>23.78</v>
      </c>
      <c r="E522">
        <v>26.48</v>
      </c>
      <c r="F522">
        <v>23.306000000000001</v>
      </c>
      <c r="G522">
        <v>1.9927999999999999</v>
      </c>
      <c r="H522">
        <v>23.51</v>
      </c>
      <c r="I522">
        <v>23.58</v>
      </c>
      <c r="J522">
        <f t="shared" si="136"/>
        <v>86.949216666666672</v>
      </c>
      <c r="L522">
        <f t="shared" si="137"/>
        <v>5.2442105263157894E-2</v>
      </c>
      <c r="M522" s="14">
        <f t="shared" ca="1" si="138"/>
        <v>6.9133055756252998E-3</v>
      </c>
      <c r="N522" s="14">
        <f t="shared" si="139"/>
        <v>3.6254829871331827E-4</v>
      </c>
      <c r="O522" s="14">
        <f t="shared" si="140"/>
        <v>86.949216666666672</v>
      </c>
      <c r="P522">
        <f t="shared" si="141"/>
        <v>0.16693333333334692</v>
      </c>
      <c r="Q522">
        <f t="shared" ca="1" si="142"/>
        <v>3.6379269371693088E-3</v>
      </c>
      <c r="R522" s="14">
        <f t="shared" si="143"/>
        <v>299.22499999999997</v>
      </c>
      <c r="S522">
        <f t="shared" ca="1" si="144"/>
        <v>589.483120912137</v>
      </c>
      <c r="T522">
        <f t="shared" ca="1" si="145"/>
        <v>1.1768725468960985</v>
      </c>
      <c r="U522">
        <f t="shared" si="146"/>
        <v>1.0029202363810621</v>
      </c>
      <c r="V522">
        <f t="shared" si="147"/>
        <v>1.8678984720308258</v>
      </c>
      <c r="W522">
        <f t="shared" ca="1" si="148"/>
        <v>1.0097155145483605</v>
      </c>
      <c r="X522" s="14">
        <f t="shared" ca="1" si="149"/>
        <v>4.7346680976011008E-3</v>
      </c>
      <c r="Y522" s="14">
        <f t="shared" ca="1" si="150"/>
        <v>1.2907803152839504E-2</v>
      </c>
      <c r="Z522">
        <f t="shared" ca="1" si="151"/>
        <v>4.732952173842583E-3</v>
      </c>
      <c r="AA522">
        <f t="shared" ca="1" si="152"/>
        <v>3.1004420894075686E-5</v>
      </c>
    </row>
    <row r="523" spans="1:27" x14ac:dyDescent="0.2">
      <c r="A523" t="s">
        <v>530</v>
      </c>
      <c r="B523">
        <v>5226.9679999999998</v>
      </c>
      <c r="C523">
        <v>25.62</v>
      </c>
      <c r="D523">
        <v>23.76</v>
      </c>
      <c r="E523">
        <v>26.41</v>
      </c>
      <c r="F523">
        <v>23.322500000000002</v>
      </c>
      <c r="G523">
        <v>2.0013999999999998</v>
      </c>
      <c r="H523">
        <v>23.51</v>
      </c>
      <c r="I523">
        <v>23.53</v>
      </c>
      <c r="J523">
        <f t="shared" si="136"/>
        <v>87.116133333333337</v>
      </c>
      <c r="L523">
        <f t="shared" si="137"/>
        <v>5.2668421052631573E-2</v>
      </c>
      <c r="M523" s="14">
        <f t="shared" ca="1" si="138"/>
        <v>6.9204842743788462E-3</v>
      </c>
      <c r="N523" s="14">
        <f t="shared" si="139"/>
        <v>3.6449097965110056E-4</v>
      </c>
      <c r="O523" s="14">
        <f t="shared" si="140"/>
        <v>87.116133333333337</v>
      </c>
      <c r="P523">
        <f t="shared" si="141"/>
        <v>0.16691666666666549</v>
      </c>
      <c r="Q523">
        <f t="shared" ca="1" si="142"/>
        <v>3.6424876270149736E-3</v>
      </c>
      <c r="R523" s="14">
        <f t="shared" si="143"/>
        <v>299.16499999999996</v>
      </c>
      <c r="S523">
        <f t="shared" ca="1" si="144"/>
        <v>590.21782216329564</v>
      </c>
      <c r="T523">
        <f t="shared" ca="1" si="145"/>
        <v>1.1771053449658997</v>
      </c>
      <c r="U523">
        <f t="shared" si="146"/>
        <v>1.0029113004498302</v>
      </c>
      <c r="V523">
        <f t="shared" si="147"/>
        <v>1.8678742584702417</v>
      </c>
      <c r="W523">
        <f t="shared" ca="1" si="148"/>
        <v>1.0097150093251279</v>
      </c>
      <c r="X523" s="14">
        <f t="shared" ca="1" si="149"/>
        <v>4.7351318619830831E-3</v>
      </c>
      <c r="Y523" s="14">
        <f t="shared" ca="1" si="150"/>
        <v>1.2670004337271584E-2</v>
      </c>
      <c r="Z523">
        <f t="shared" ca="1" si="151"/>
        <v>4.7334065779823867E-3</v>
      </c>
      <c r="AA523">
        <f t="shared" ca="1" si="152"/>
        <v>3.1032181786472726E-5</v>
      </c>
    </row>
    <row r="524" spans="1:27" x14ac:dyDescent="0.2">
      <c r="A524" t="s">
        <v>531</v>
      </c>
      <c r="B524">
        <v>5236.9840000000004</v>
      </c>
      <c r="C524">
        <v>25.62</v>
      </c>
      <c r="D524">
        <v>23.76</v>
      </c>
      <c r="E524">
        <v>26.31</v>
      </c>
      <c r="F524">
        <v>23.316400000000002</v>
      </c>
      <c r="G524">
        <v>2.0108000000000001</v>
      </c>
      <c r="H524">
        <v>23.53</v>
      </c>
      <c r="I524">
        <v>23.63</v>
      </c>
      <c r="J524">
        <f t="shared" si="136"/>
        <v>87.28306666666667</v>
      </c>
      <c r="L524">
        <f t="shared" si="137"/>
        <v>5.2915789473684215E-2</v>
      </c>
      <c r="M524" s="14">
        <f t="shared" ca="1" si="138"/>
        <v>6.9178294631124454E-3</v>
      </c>
      <c r="N524" s="14">
        <f t="shared" si="139"/>
        <v>3.6606240748490807E-4</v>
      </c>
      <c r="O524" s="14">
        <f t="shared" si="140"/>
        <v>87.28306666666667</v>
      </c>
      <c r="P524">
        <f t="shared" si="141"/>
        <v>0.16693333333333271</v>
      </c>
      <c r="Q524">
        <f t="shared" ca="1" si="142"/>
        <v>3.6419459352986768E-3</v>
      </c>
      <c r="R524" s="14">
        <f t="shared" si="143"/>
        <v>299.11499999999995</v>
      </c>
      <c r="S524">
        <f t="shared" ca="1" si="144"/>
        <v>590.13055926287893</v>
      </c>
      <c r="T524">
        <f t="shared" ca="1" si="145"/>
        <v>1.1773024937509533</v>
      </c>
      <c r="U524">
        <f t="shared" si="146"/>
        <v>1.0029038544169362</v>
      </c>
      <c r="V524">
        <f t="shared" si="147"/>
        <v>1.8678540827401207</v>
      </c>
      <c r="W524">
        <f t="shared" ca="1" si="148"/>
        <v>1.0097064780013025</v>
      </c>
      <c r="X524" s="14">
        <f t="shared" ca="1" si="149"/>
        <v>4.7363978139261511E-3</v>
      </c>
      <c r="Y524" s="14">
        <f t="shared" ca="1" si="150"/>
        <v>1.2195047465536716E-2</v>
      </c>
      <c r="Z524">
        <f t="shared" ca="1" si="151"/>
        <v>4.7346646311926237E-3</v>
      </c>
      <c r="AA524">
        <f t="shared" ca="1" si="152"/>
        <v>3.1020419750092734E-5</v>
      </c>
    </row>
    <row r="525" spans="1:27" x14ac:dyDescent="0.2">
      <c r="A525" t="s">
        <v>532</v>
      </c>
      <c r="B525">
        <v>5247</v>
      </c>
      <c r="C525">
        <v>25.62</v>
      </c>
      <c r="D525">
        <v>23.76</v>
      </c>
      <c r="E525">
        <v>26.26</v>
      </c>
      <c r="F525">
        <v>23.327000000000002</v>
      </c>
      <c r="G525">
        <v>2.0194999999999999</v>
      </c>
      <c r="H525">
        <v>23.48</v>
      </c>
      <c r="I525">
        <v>23.58</v>
      </c>
      <c r="J525">
        <f t="shared" si="136"/>
        <v>87.45</v>
      </c>
      <c r="L525">
        <f t="shared" si="137"/>
        <v>5.3144736842105259E-2</v>
      </c>
      <c r="M525" s="14">
        <f t="shared" ca="1" si="138"/>
        <v>6.9224433947041326E-3</v>
      </c>
      <c r="N525" s="14">
        <f t="shared" si="139"/>
        <v>3.6789143251592088E-4</v>
      </c>
      <c r="O525" s="14">
        <f t="shared" si="140"/>
        <v>87.45</v>
      </c>
      <c r="P525">
        <f t="shared" si="141"/>
        <v>0.16693333333333271</v>
      </c>
      <c r="Q525">
        <f t="shared" ca="1" si="142"/>
        <v>3.6451674136100268E-3</v>
      </c>
      <c r="R525" s="14">
        <f t="shared" si="143"/>
        <v>299.08999999999997</v>
      </c>
      <c r="S525">
        <f t="shared" ca="1" si="144"/>
        <v>590.64951557680308</v>
      </c>
      <c r="T525">
        <f t="shared" ca="1" si="145"/>
        <v>1.1773986163126486</v>
      </c>
      <c r="U525">
        <f t="shared" si="146"/>
        <v>1.0029001315970287</v>
      </c>
      <c r="V525">
        <f t="shared" si="147"/>
        <v>1.8678439956377351</v>
      </c>
      <c r="W525">
        <f t="shared" ca="1" si="148"/>
        <v>1.0097087356636345</v>
      </c>
      <c r="X525" s="14">
        <f t="shared" ca="1" si="149"/>
        <v>4.7367845239632902E-3</v>
      </c>
      <c r="Y525" s="14">
        <f t="shared" ca="1" si="150"/>
        <v>1.1956931782005112E-2</v>
      </c>
      <c r="Z525">
        <f t="shared" ca="1" si="151"/>
        <v>4.7350425423793507E-3</v>
      </c>
      <c r="AA525">
        <f t="shared" ca="1" si="152"/>
        <v>3.1036082387197229E-5</v>
      </c>
    </row>
    <row r="526" spans="1:27" x14ac:dyDescent="0.2">
      <c r="A526" t="s">
        <v>533</v>
      </c>
      <c r="B526">
        <v>5257.0150000000003</v>
      </c>
      <c r="C526">
        <v>25.5</v>
      </c>
      <c r="D526">
        <v>23.76</v>
      </c>
      <c r="E526">
        <v>26.23</v>
      </c>
      <c r="F526">
        <v>23.334599999999998</v>
      </c>
      <c r="G526">
        <v>2.0586000000000002</v>
      </c>
      <c r="H526">
        <v>23.46</v>
      </c>
      <c r="I526">
        <v>23.53</v>
      </c>
      <c r="J526">
        <f t="shared" si="136"/>
        <v>87.616916666666668</v>
      </c>
      <c r="L526">
        <f t="shared" si="137"/>
        <v>5.4173684210526318E-2</v>
      </c>
      <c r="M526" s="14">
        <f t="shared" ca="1" si="138"/>
        <v>6.9257533906367302E-3</v>
      </c>
      <c r="N526" s="14">
        <f t="shared" si="139"/>
        <v>3.7519357710433617E-4</v>
      </c>
      <c r="O526" s="14">
        <f t="shared" si="140"/>
        <v>87.616916666666668</v>
      </c>
      <c r="P526">
        <f t="shared" si="141"/>
        <v>0.16691666666666549</v>
      </c>
      <c r="Q526">
        <f t="shared" ca="1" si="142"/>
        <v>3.6504734838705331E-3</v>
      </c>
      <c r="R526" s="14">
        <f t="shared" si="143"/>
        <v>299.01499999999999</v>
      </c>
      <c r="S526">
        <f t="shared" ca="1" si="144"/>
        <v>591.50427256934188</v>
      </c>
      <c r="T526">
        <f t="shared" ca="1" si="145"/>
        <v>1.1776901719564838</v>
      </c>
      <c r="U526">
        <f t="shared" si="146"/>
        <v>1.002888963923541</v>
      </c>
      <c r="V526">
        <f t="shared" si="147"/>
        <v>1.8678137373815045</v>
      </c>
      <c r="W526">
        <f t="shared" ca="1" si="148"/>
        <v>1.0097073684446614</v>
      </c>
      <c r="X526" s="14">
        <f t="shared" ca="1" si="149"/>
        <v>4.7374844406445479E-3</v>
      </c>
      <c r="Y526" s="14">
        <f t="shared" ca="1" si="150"/>
        <v>1.1815178180598511E-2</v>
      </c>
      <c r="Z526">
        <f t="shared" ca="1" si="151"/>
        <v>4.7357076335573928E-3</v>
      </c>
      <c r="AA526">
        <f t="shared" ca="1" si="152"/>
        <v>3.1021536113019653E-5</v>
      </c>
    </row>
    <row r="527" spans="1:27" x14ac:dyDescent="0.2">
      <c r="A527" t="s">
        <v>534</v>
      </c>
      <c r="B527">
        <v>5267.0150000000003</v>
      </c>
      <c r="C527">
        <v>25.52</v>
      </c>
      <c r="D527">
        <v>23.73</v>
      </c>
      <c r="E527">
        <v>26.21</v>
      </c>
      <c r="F527">
        <v>23.323399999999999</v>
      </c>
      <c r="G527">
        <v>2.0798999999999999</v>
      </c>
      <c r="H527">
        <v>23.48</v>
      </c>
      <c r="I527">
        <v>23.56</v>
      </c>
      <c r="J527">
        <f t="shared" si="136"/>
        <v>87.78358333333334</v>
      </c>
      <c r="L527">
        <f t="shared" si="137"/>
        <v>5.4734210526315788E-2</v>
      </c>
      <c r="M527" s="14">
        <f t="shared" ca="1" si="138"/>
        <v>6.9208760540828383E-3</v>
      </c>
      <c r="N527" s="14">
        <f t="shared" si="139"/>
        <v>3.7880868697070771E-4</v>
      </c>
      <c r="O527" s="14">
        <f t="shared" si="140"/>
        <v>87.78358333333334</v>
      </c>
      <c r="P527">
        <f t="shared" si="141"/>
        <v>0.1666666666666714</v>
      </c>
      <c r="Q527">
        <f t="shared" ca="1" si="142"/>
        <v>3.6498423705267728E-3</v>
      </c>
      <c r="R527" s="14">
        <f t="shared" si="143"/>
        <v>299.01499999999999</v>
      </c>
      <c r="S527">
        <f t="shared" ca="1" si="144"/>
        <v>591.40260702699993</v>
      </c>
      <c r="T527">
        <f t="shared" ca="1" si="145"/>
        <v>1.1776906196073345</v>
      </c>
      <c r="U527">
        <f t="shared" si="146"/>
        <v>1.002888963923541</v>
      </c>
      <c r="V527">
        <f t="shared" si="147"/>
        <v>1.8678137373815045</v>
      </c>
      <c r="W527">
        <f t="shared" ca="1" si="148"/>
        <v>1.0097061896424879</v>
      </c>
      <c r="X527" s="14">
        <f t="shared" ca="1" si="149"/>
        <v>4.7303906554229279E-3</v>
      </c>
      <c r="Y527" s="14">
        <f t="shared" ca="1" si="150"/>
        <v>1.184523571603464E-2</v>
      </c>
      <c r="Z527">
        <f t="shared" ca="1" si="151"/>
        <v>4.7285994208850915E-3</v>
      </c>
      <c r="AA527">
        <f t="shared" ca="1" si="152"/>
        <v>3.0934815963517679E-5</v>
      </c>
    </row>
    <row r="528" spans="1:27" x14ac:dyDescent="0.2">
      <c r="A528" t="s">
        <v>535</v>
      </c>
      <c r="B528">
        <v>5277.0309999999999</v>
      </c>
      <c r="C528">
        <v>25.45</v>
      </c>
      <c r="D528">
        <v>23.71</v>
      </c>
      <c r="E528">
        <v>26.08</v>
      </c>
      <c r="F528">
        <v>23.311</v>
      </c>
      <c r="G528">
        <v>2.0779000000000001</v>
      </c>
      <c r="H528">
        <v>23.43</v>
      </c>
      <c r="I528">
        <v>23.46</v>
      </c>
      <c r="J528">
        <f t="shared" si="136"/>
        <v>87.950516666666672</v>
      </c>
      <c r="L528">
        <f t="shared" si="137"/>
        <v>5.4681578947368421E-2</v>
      </c>
      <c r="M528" s="14">
        <f t="shared" ca="1" si="138"/>
        <v>6.9154801521630702E-3</v>
      </c>
      <c r="N528" s="14">
        <f t="shared" si="139"/>
        <v>3.7814937389946433E-4</v>
      </c>
      <c r="O528" s="14">
        <f t="shared" si="140"/>
        <v>87.950516666666672</v>
      </c>
      <c r="P528">
        <f t="shared" si="141"/>
        <v>0.16693333333333271</v>
      </c>
      <c r="Q528">
        <f t="shared" ca="1" si="142"/>
        <v>3.6468147630312675E-3</v>
      </c>
      <c r="R528" s="14">
        <f t="shared" si="143"/>
        <v>298.91499999999996</v>
      </c>
      <c r="S528">
        <f t="shared" ca="1" si="144"/>
        <v>590.9148893103586</v>
      </c>
      <c r="T528">
        <f t="shared" ca="1" si="145"/>
        <v>1.1780867562954882</v>
      </c>
      <c r="U528">
        <f t="shared" si="146"/>
        <v>1.0028740755270094</v>
      </c>
      <c r="V528">
        <f t="shared" si="147"/>
        <v>1.8677734001593875</v>
      </c>
      <c r="W528">
        <f t="shared" ca="1" si="148"/>
        <v>1.0096854991367077</v>
      </c>
      <c r="X528" s="14">
        <f t="shared" ca="1" si="149"/>
        <v>4.7395529753406522E-3</v>
      </c>
      <c r="Y528" s="14">
        <f t="shared" ca="1" si="150"/>
        <v>1.1341535250472304E-2</v>
      </c>
      <c r="Z528">
        <f t="shared" ca="1" si="151"/>
        <v>4.7377613938358884E-3</v>
      </c>
      <c r="AA528">
        <f t="shared" ca="1" si="152"/>
        <v>3.0972313379992435E-5</v>
      </c>
    </row>
    <row r="529" spans="1:27" x14ac:dyDescent="0.2">
      <c r="A529" t="s">
        <v>536</v>
      </c>
      <c r="B529">
        <v>5287.0460000000003</v>
      </c>
      <c r="C529">
        <v>25.4</v>
      </c>
      <c r="D529">
        <v>23.78</v>
      </c>
      <c r="E529">
        <v>26.03</v>
      </c>
      <c r="F529">
        <v>23.313199999999998</v>
      </c>
      <c r="G529">
        <v>2.0754999999999999</v>
      </c>
      <c r="H529">
        <v>23.46</v>
      </c>
      <c r="I529">
        <v>23.53</v>
      </c>
      <c r="J529">
        <f t="shared" si="136"/>
        <v>88.117433333333338</v>
      </c>
      <c r="L529">
        <f t="shared" si="137"/>
        <v>5.4618421052631573E-2</v>
      </c>
      <c r="M529" s="14">
        <f t="shared" ca="1" si="138"/>
        <v>6.9164371825219291E-3</v>
      </c>
      <c r="N529" s="14">
        <f t="shared" si="139"/>
        <v>3.7776487821905954E-4</v>
      </c>
      <c r="O529" s="14">
        <f t="shared" si="140"/>
        <v>88.117433333333338</v>
      </c>
      <c r="P529">
        <f t="shared" si="141"/>
        <v>0.16691666666666549</v>
      </c>
      <c r="Q529">
        <f t="shared" ca="1" si="142"/>
        <v>3.6471010303704941E-3</v>
      </c>
      <c r="R529" s="14">
        <f t="shared" si="143"/>
        <v>298.86499999999995</v>
      </c>
      <c r="S529">
        <f t="shared" ca="1" si="144"/>
        <v>590.96100435839878</v>
      </c>
      <c r="T529">
        <f t="shared" ca="1" si="145"/>
        <v>1.1782836466040807</v>
      </c>
      <c r="U529">
        <f t="shared" si="146"/>
        <v>1.0028666321151947</v>
      </c>
      <c r="V529">
        <f t="shared" si="147"/>
        <v>1.8677532345998902</v>
      </c>
      <c r="W529">
        <f t="shared" ca="1" si="148"/>
        <v>1.0096785168615818</v>
      </c>
      <c r="X529" s="14">
        <f t="shared" ca="1" si="149"/>
        <v>4.7398718061638142E-3</v>
      </c>
      <c r="Y529" s="14">
        <f t="shared" ca="1" si="150"/>
        <v>1.0767930154563392E-2</v>
      </c>
      <c r="Z529">
        <f t="shared" ca="1" si="151"/>
        <v>4.7380819252223405E-3</v>
      </c>
      <c r="AA529">
        <f t="shared" ca="1" si="152"/>
        <v>3.0980765059969341E-5</v>
      </c>
    </row>
    <row r="530" spans="1:27" x14ac:dyDescent="0.2">
      <c r="A530" t="s">
        <v>537</v>
      </c>
      <c r="B530">
        <v>5297.0619999999999</v>
      </c>
      <c r="C530">
        <v>25.47</v>
      </c>
      <c r="D530">
        <v>23.78</v>
      </c>
      <c r="E530">
        <v>26.03</v>
      </c>
      <c r="F530">
        <v>23.334700000000002</v>
      </c>
      <c r="G530">
        <v>2.1029</v>
      </c>
      <c r="H530">
        <v>23.43</v>
      </c>
      <c r="I530">
        <v>23.58</v>
      </c>
      <c r="J530">
        <f t="shared" si="136"/>
        <v>88.284366666666671</v>
      </c>
      <c r="L530">
        <f t="shared" si="137"/>
        <v>5.5339473684210529E-2</v>
      </c>
      <c r="M530" s="14">
        <f t="shared" ca="1" si="138"/>
        <v>6.9257969537625643E-3</v>
      </c>
      <c r="N530" s="14">
        <f t="shared" si="139"/>
        <v>3.8326995826492877E-4</v>
      </c>
      <c r="O530" s="14">
        <f t="shared" si="140"/>
        <v>88.284366666666671</v>
      </c>
      <c r="P530">
        <f t="shared" si="141"/>
        <v>0.16693333333333271</v>
      </c>
      <c r="Q530">
        <f t="shared" ca="1" si="142"/>
        <v>3.6545334560137465E-3</v>
      </c>
      <c r="R530" s="14">
        <f t="shared" si="143"/>
        <v>298.89999999999998</v>
      </c>
      <c r="S530">
        <f t="shared" ca="1" si="144"/>
        <v>592.15828531918578</v>
      </c>
      <c r="T530">
        <f t="shared" ca="1" si="145"/>
        <v>1.1781404004180351</v>
      </c>
      <c r="U530">
        <f t="shared" si="146"/>
        <v>1.0028718424484093</v>
      </c>
      <c r="V530">
        <f t="shared" si="147"/>
        <v>1.8677673502779168</v>
      </c>
      <c r="W530">
        <f t="shared" ca="1" si="148"/>
        <v>1.0096976607180501</v>
      </c>
      <c r="X530" s="14">
        <f t="shared" ca="1" si="149"/>
        <v>4.7397687906524438E-3</v>
      </c>
      <c r="Y530" s="14">
        <f t="shared" ca="1" si="150"/>
        <v>1.0767900285598936E-2</v>
      </c>
      <c r="Z530">
        <f t="shared" ca="1" si="151"/>
        <v>4.7379528756515315E-3</v>
      </c>
      <c r="AA530">
        <f t="shared" ca="1" si="152"/>
        <v>3.0998184592345794E-5</v>
      </c>
    </row>
    <row r="531" spans="1:27" x14ac:dyDescent="0.2">
      <c r="A531" t="s">
        <v>538</v>
      </c>
      <c r="B531">
        <v>5307.0780000000004</v>
      </c>
      <c r="C531">
        <v>25.45</v>
      </c>
      <c r="D531">
        <v>23.73</v>
      </c>
      <c r="E531">
        <v>25.96</v>
      </c>
      <c r="F531">
        <v>23.3263</v>
      </c>
      <c r="G531">
        <v>2.1375999999999999</v>
      </c>
      <c r="H531">
        <v>23.43</v>
      </c>
      <c r="I531">
        <v>23.51</v>
      </c>
      <c r="J531">
        <f t="shared" si="136"/>
        <v>88.451300000000003</v>
      </c>
      <c r="L531">
        <f t="shared" si="137"/>
        <v>5.6252631578947367E-2</v>
      </c>
      <c r="M531" s="14">
        <f t="shared" ca="1" si="138"/>
        <v>6.9221386062314318E-3</v>
      </c>
      <c r="N531" s="14">
        <f t="shared" si="139"/>
        <v>3.8938851275474497E-4</v>
      </c>
      <c r="O531" s="14">
        <f t="shared" si="140"/>
        <v>88.451300000000003</v>
      </c>
      <c r="P531">
        <f t="shared" si="141"/>
        <v>0.16693333333333271</v>
      </c>
      <c r="Q531">
        <f t="shared" ca="1" si="142"/>
        <v>3.6557635594930884E-3</v>
      </c>
      <c r="R531" s="14">
        <f t="shared" si="143"/>
        <v>298.85499999999996</v>
      </c>
      <c r="S531">
        <f t="shared" ca="1" si="144"/>
        <v>592.35643853919703</v>
      </c>
      <c r="T531">
        <f t="shared" ca="1" si="145"/>
        <v>1.178316925577835</v>
      </c>
      <c r="U531">
        <f t="shared" si="146"/>
        <v>1.0028651434957541</v>
      </c>
      <c r="V531">
        <f t="shared" si="147"/>
        <v>1.8677492017321349</v>
      </c>
      <c r="W531">
        <f t="shared" ca="1" si="148"/>
        <v>1.0096931929657187</v>
      </c>
      <c r="X531" s="14">
        <f t="shared" ca="1" si="149"/>
        <v>4.7404789678460006E-3</v>
      </c>
      <c r="Y531" s="14">
        <f t="shared" ca="1" si="150"/>
        <v>1.0673737439865718E-2</v>
      </c>
      <c r="Z531">
        <f t="shared" ca="1" si="151"/>
        <v>4.7386337982787989E-3</v>
      </c>
      <c r="AA531">
        <f t="shared" ca="1" si="152"/>
        <v>3.0956310388657613E-5</v>
      </c>
    </row>
    <row r="532" spans="1:27" x14ac:dyDescent="0.2">
      <c r="A532" t="s">
        <v>539</v>
      </c>
      <c r="B532">
        <v>5317.0929999999998</v>
      </c>
      <c r="C532">
        <v>25.42</v>
      </c>
      <c r="D532">
        <v>23.81</v>
      </c>
      <c r="E532">
        <v>25.98</v>
      </c>
      <c r="F532">
        <v>23.334299999999999</v>
      </c>
      <c r="G532">
        <v>2.1688000000000001</v>
      </c>
      <c r="H532">
        <v>23.46</v>
      </c>
      <c r="I532">
        <v>23.58</v>
      </c>
      <c r="J532">
        <f t="shared" si="136"/>
        <v>88.618216666666669</v>
      </c>
      <c r="L532">
        <f t="shared" si="137"/>
        <v>5.7073684210526318E-2</v>
      </c>
      <c r="M532" s="14">
        <f t="shared" ca="1" si="138"/>
        <v>6.9256227029032905E-3</v>
      </c>
      <c r="N532" s="14">
        <f t="shared" si="139"/>
        <v>3.9527080310675414E-4</v>
      </c>
      <c r="O532" s="14">
        <f t="shared" si="140"/>
        <v>88.618216666666669</v>
      </c>
      <c r="P532">
        <f t="shared" si="141"/>
        <v>0.16691666666666549</v>
      </c>
      <c r="Q532">
        <f t="shared" ca="1" si="142"/>
        <v>3.6604467530050224E-3</v>
      </c>
      <c r="R532" s="14">
        <f t="shared" si="143"/>
        <v>298.84999999999997</v>
      </c>
      <c r="S532">
        <f t="shared" ca="1" si="144"/>
        <v>593.11083125061339</v>
      </c>
      <c r="T532">
        <f t="shared" ca="1" si="145"/>
        <v>1.178333316209609</v>
      </c>
      <c r="U532">
        <f t="shared" si="146"/>
        <v>1.0028643991938997</v>
      </c>
      <c r="V532">
        <f t="shared" si="147"/>
        <v>1.8677471853287755</v>
      </c>
      <c r="W532">
        <f t="shared" ca="1" si="148"/>
        <v>1.0097011883138707</v>
      </c>
      <c r="X532" s="14">
        <f t="shared" ca="1" si="149"/>
        <v>4.7400716116720596E-3</v>
      </c>
      <c r="Y532" s="14">
        <f t="shared" ca="1" si="150"/>
        <v>1.0385741387625934E-2</v>
      </c>
      <c r="Z532">
        <f t="shared" ca="1" si="151"/>
        <v>4.7381987400508E-3</v>
      </c>
      <c r="AA532">
        <f t="shared" ca="1" si="152"/>
        <v>3.0942105143704293E-5</v>
      </c>
    </row>
    <row r="533" spans="1:27" x14ac:dyDescent="0.2">
      <c r="A533" t="s">
        <v>540</v>
      </c>
      <c r="B533">
        <v>5327.0929999999998</v>
      </c>
      <c r="C533">
        <v>25.3</v>
      </c>
      <c r="D533">
        <v>23.69</v>
      </c>
      <c r="E533">
        <v>25.88</v>
      </c>
      <c r="F533">
        <v>23.340199999999999</v>
      </c>
      <c r="G533">
        <v>2.1838000000000002</v>
      </c>
      <c r="H533">
        <v>23.41</v>
      </c>
      <c r="I533">
        <v>23.48</v>
      </c>
      <c r="J533">
        <f t="shared" si="136"/>
        <v>88.784883333333326</v>
      </c>
      <c r="L533">
        <f t="shared" si="137"/>
        <v>5.7468421052631585E-2</v>
      </c>
      <c r="M533" s="14">
        <f t="shared" ca="1" si="138"/>
        <v>6.9281933477110605E-3</v>
      </c>
      <c r="N533" s="14">
        <f t="shared" si="139"/>
        <v>3.9815233244030042E-4</v>
      </c>
      <c r="O533" s="14">
        <f t="shared" si="140"/>
        <v>88.784883333333326</v>
      </c>
      <c r="P533">
        <f t="shared" si="141"/>
        <v>0.16666666666665719</v>
      </c>
      <c r="Q533">
        <f t="shared" ca="1" si="142"/>
        <v>3.6631728400756806E-3</v>
      </c>
      <c r="R533" s="14">
        <f t="shared" si="143"/>
        <v>298.73999999999995</v>
      </c>
      <c r="S533">
        <f t="shared" ca="1" si="144"/>
        <v>593.5499580654382</v>
      </c>
      <c r="T533">
        <f t="shared" ca="1" si="145"/>
        <v>1.1787652587150868</v>
      </c>
      <c r="U533">
        <f t="shared" si="146"/>
        <v>1.0028480258798804</v>
      </c>
      <c r="V533">
        <f t="shared" si="147"/>
        <v>1.8677028296027338</v>
      </c>
      <c r="W533">
        <f t="shared" ca="1" si="148"/>
        <v>1.0096897441586137</v>
      </c>
      <c r="X533" s="14">
        <f t="shared" ca="1" si="149"/>
        <v>4.73470712250533E-3</v>
      </c>
      <c r="Y533" s="14">
        <f t="shared" ca="1" si="150"/>
        <v>1.0469481638782526E-2</v>
      </c>
      <c r="Z533">
        <f t="shared" ca="1" si="151"/>
        <v>4.7328227380931311E-3</v>
      </c>
      <c r="AA533">
        <f t="shared" ca="1" si="152"/>
        <v>3.0905526597754209E-5</v>
      </c>
    </row>
    <row r="534" spans="1:27" x14ac:dyDescent="0.2">
      <c r="A534" t="s">
        <v>541</v>
      </c>
      <c r="B534">
        <v>5337.1090000000004</v>
      </c>
      <c r="C534">
        <v>25.3</v>
      </c>
      <c r="D534">
        <v>23.71</v>
      </c>
      <c r="E534">
        <v>25.86</v>
      </c>
      <c r="F534">
        <v>23.313700000000001</v>
      </c>
      <c r="G534">
        <v>2.1924000000000001</v>
      </c>
      <c r="H534">
        <v>23.41</v>
      </c>
      <c r="I534">
        <v>23.48</v>
      </c>
      <c r="J534">
        <f t="shared" si="136"/>
        <v>88.951816666666673</v>
      </c>
      <c r="L534">
        <f t="shared" si="137"/>
        <v>5.7694736842105264E-2</v>
      </c>
      <c r="M534" s="14">
        <f t="shared" ca="1" si="138"/>
        <v>6.9166547078918887E-3</v>
      </c>
      <c r="N534" s="14">
        <f t="shared" si="139"/>
        <v>3.99054573199531E-4</v>
      </c>
      <c r="O534" s="14">
        <f t="shared" si="140"/>
        <v>88.951816666666673</v>
      </c>
      <c r="P534">
        <f t="shared" si="141"/>
        <v>0.16693333333334692</v>
      </c>
      <c r="Q534">
        <f t="shared" ca="1" si="142"/>
        <v>3.6578546405457097E-3</v>
      </c>
      <c r="R534" s="14">
        <f t="shared" si="143"/>
        <v>298.72999999999996</v>
      </c>
      <c r="S534">
        <f t="shared" ca="1" si="144"/>
        <v>592.6932819431745</v>
      </c>
      <c r="T534">
        <f t="shared" ca="1" si="145"/>
        <v>1.1788084936252834</v>
      </c>
      <c r="U534">
        <f t="shared" si="146"/>
        <v>1.0028465375226587</v>
      </c>
      <c r="V534">
        <f t="shared" si="147"/>
        <v>1.8676987977523662</v>
      </c>
      <c r="W534">
        <f t="shared" ca="1" si="148"/>
        <v>1.0096783082371588</v>
      </c>
      <c r="X534" s="14">
        <f t="shared" ca="1" si="149"/>
        <v>4.7424565919809737E-3</v>
      </c>
      <c r="Y534" s="14">
        <f t="shared" ca="1" si="150"/>
        <v>1.0294964429660942E-2</v>
      </c>
      <c r="Z534">
        <f t="shared" ca="1" si="151"/>
        <v>4.740564847898871E-3</v>
      </c>
      <c r="AA534">
        <f t="shared" ca="1" si="152"/>
        <v>3.089710609118354E-5</v>
      </c>
    </row>
    <row r="535" spans="1:27" x14ac:dyDescent="0.2">
      <c r="A535" t="s">
        <v>542</v>
      </c>
      <c r="B535">
        <v>5347.125</v>
      </c>
      <c r="C535">
        <v>25.3</v>
      </c>
      <c r="D535">
        <v>23.73</v>
      </c>
      <c r="E535">
        <v>25.83</v>
      </c>
      <c r="F535">
        <v>23.323799999999999</v>
      </c>
      <c r="G535">
        <v>2.2210999999999999</v>
      </c>
      <c r="H535">
        <v>23.38</v>
      </c>
      <c r="I535">
        <v>23.43</v>
      </c>
      <c r="J535">
        <f t="shared" si="136"/>
        <v>89.118750000000006</v>
      </c>
      <c r="L535">
        <f t="shared" si="137"/>
        <v>5.8449999999999995E-2</v>
      </c>
      <c r="M535" s="14">
        <f t="shared" ca="1" si="138"/>
        <v>6.9210501855149218E-3</v>
      </c>
      <c r="N535" s="14">
        <f t="shared" si="139"/>
        <v>4.0453538334334711E-4</v>
      </c>
      <c r="O535" s="14">
        <f t="shared" si="140"/>
        <v>89.118750000000006</v>
      </c>
      <c r="P535">
        <f t="shared" si="141"/>
        <v>0.16693333333333271</v>
      </c>
      <c r="Q535">
        <f t="shared" ca="1" si="142"/>
        <v>3.6627927844291343E-3</v>
      </c>
      <c r="R535" s="14">
        <f t="shared" si="143"/>
        <v>298.71499999999997</v>
      </c>
      <c r="S535">
        <f t="shared" ca="1" si="144"/>
        <v>593.48873771734111</v>
      </c>
      <c r="T535">
        <f t="shared" ca="1" si="145"/>
        <v>1.1788641815514389</v>
      </c>
      <c r="U535">
        <f t="shared" si="146"/>
        <v>1.0028443050261642</v>
      </c>
      <c r="V535">
        <f t="shared" si="147"/>
        <v>1.8676927501294385</v>
      </c>
      <c r="W535">
        <f t="shared" ca="1" si="148"/>
        <v>1.0096852765548689</v>
      </c>
      <c r="X535" s="14">
        <f t="shared" ca="1" si="149"/>
        <v>4.7426806297050329E-3</v>
      </c>
      <c r="Y535" s="14">
        <f t="shared" ca="1" si="150"/>
        <v>1.0056091086751796E-2</v>
      </c>
      <c r="Z535">
        <f t="shared" ca="1" si="151"/>
        <v>4.7407628233989297E-3</v>
      </c>
      <c r="AA535">
        <f t="shared" ca="1" si="152"/>
        <v>3.0893251112263833E-5</v>
      </c>
    </row>
    <row r="536" spans="1:27" x14ac:dyDescent="0.2">
      <c r="A536" t="s">
        <v>543</v>
      </c>
      <c r="B536">
        <v>5357.14</v>
      </c>
      <c r="C536">
        <v>25.47</v>
      </c>
      <c r="D536">
        <v>23.69</v>
      </c>
      <c r="E536">
        <v>25.81</v>
      </c>
      <c r="F536">
        <v>23.313400000000001</v>
      </c>
      <c r="G536">
        <v>2.25</v>
      </c>
      <c r="H536">
        <v>23.41</v>
      </c>
      <c r="I536">
        <v>23.48</v>
      </c>
      <c r="J536">
        <f t="shared" si="136"/>
        <v>89.285666666666671</v>
      </c>
      <c r="L536">
        <f t="shared" si="137"/>
        <v>5.921052631578947E-2</v>
      </c>
      <c r="M536" s="14">
        <f t="shared" ca="1" si="138"/>
        <v>6.9165241918489736E-3</v>
      </c>
      <c r="N536" s="14">
        <f t="shared" si="139"/>
        <v>4.0953103767526816E-4</v>
      </c>
      <c r="O536" s="14">
        <f t="shared" si="140"/>
        <v>89.285666666666671</v>
      </c>
      <c r="P536">
        <f t="shared" si="141"/>
        <v>0.16691666666666549</v>
      </c>
      <c r="Q536">
        <f t="shared" ca="1" si="142"/>
        <v>3.6630276147621207E-3</v>
      </c>
      <c r="R536" s="14">
        <f t="shared" si="143"/>
        <v>298.78999999999996</v>
      </c>
      <c r="S536">
        <f t="shared" ca="1" si="144"/>
        <v>593.52656480450185</v>
      </c>
      <c r="T536">
        <f t="shared" ca="1" si="145"/>
        <v>1.1785681053196215</v>
      </c>
      <c r="U536">
        <f t="shared" si="146"/>
        <v>1.0028554679806789</v>
      </c>
      <c r="V536">
        <f t="shared" si="147"/>
        <v>1.8677229900755161</v>
      </c>
      <c r="W536">
        <f t="shared" ca="1" si="148"/>
        <v>1.0096969888700515</v>
      </c>
      <c r="X536" s="14">
        <f t="shared" ca="1" si="149"/>
        <v>4.7410160958683304E-3</v>
      </c>
      <c r="Y536" s="14">
        <f t="shared" ca="1" si="150"/>
        <v>1.0148418113507314E-2</v>
      </c>
      <c r="Z536">
        <f t="shared" ca="1" si="151"/>
        <v>4.7390752974441471E-3</v>
      </c>
      <c r="AA536">
        <f t="shared" ca="1" si="152"/>
        <v>3.0837130517582788E-5</v>
      </c>
    </row>
    <row r="537" spans="1:27" x14ac:dyDescent="0.2">
      <c r="A537" t="s">
        <v>544</v>
      </c>
      <c r="B537">
        <v>5367.1559999999999</v>
      </c>
      <c r="C537">
        <v>25.5</v>
      </c>
      <c r="D537">
        <v>23.69</v>
      </c>
      <c r="E537">
        <v>25.93</v>
      </c>
      <c r="F537">
        <v>23.327200000000001</v>
      </c>
      <c r="G537">
        <v>2.4287000000000001</v>
      </c>
      <c r="H537">
        <v>23.38</v>
      </c>
      <c r="I537">
        <v>23.46</v>
      </c>
      <c r="J537">
        <f t="shared" si="136"/>
        <v>89.452600000000004</v>
      </c>
      <c r="L537">
        <f t="shared" si="137"/>
        <v>6.3913157894736838E-2</v>
      </c>
      <c r="M537" s="14">
        <f t="shared" ca="1" si="138"/>
        <v>6.9225304795898016E-3</v>
      </c>
      <c r="N537" s="14">
        <f t="shared" si="139"/>
        <v>4.4244078357315135E-4</v>
      </c>
      <c r="O537" s="14">
        <f t="shared" si="140"/>
        <v>89.452600000000004</v>
      </c>
      <c r="P537">
        <f t="shared" si="141"/>
        <v>0.16693333333333271</v>
      </c>
      <c r="Q537">
        <f t="shared" ca="1" si="142"/>
        <v>3.6824856315814765E-3</v>
      </c>
      <c r="R537" s="14">
        <f t="shared" si="143"/>
        <v>298.86499999999995</v>
      </c>
      <c r="S537">
        <f t="shared" ca="1" si="144"/>
        <v>596.66081458661051</v>
      </c>
      <c r="T537">
        <f t="shared" ca="1" si="145"/>
        <v>1.178258536764059</v>
      </c>
      <c r="U537">
        <f t="shared" si="146"/>
        <v>1.0028666321151947</v>
      </c>
      <c r="V537">
        <f t="shared" si="147"/>
        <v>1.8677532345998902</v>
      </c>
      <c r="W537">
        <f t="shared" ca="1" si="148"/>
        <v>1.0097446065649487</v>
      </c>
      <c r="X537" s="14">
        <f t="shared" ca="1" si="149"/>
        <v>4.7402440641985564E-3</v>
      </c>
      <c r="Y537" s="14">
        <f t="shared" ca="1" si="150"/>
        <v>1.0721616365882243E-2</v>
      </c>
      <c r="Z537">
        <f t="shared" ca="1" si="151"/>
        <v>4.7381477144111065E-3</v>
      </c>
      <c r="AA537">
        <f t="shared" ca="1" si="152"/>
        <v>3.0703622182360253E-5</v>
      </c>
    </row>
    <row r="538" spans="1:27" x14ac:dyDescent="0.2">
      <c r="A538" t="s">
        <v>545</v>
      </c>
      <c r="B538">
        <v>5377.1559999999999</v>
      </c>
      <c r="C538">
        <v>25.62</v>
      </c>
      <c r="D538">
        <v>23.71</v>
      </c>
      <c r="E538">
        <v>25.98</v>
      </c>
      <c r="F538">
        <v>23.3172</v>
      </c>
      <c r="G538">
        <v>2.5457000000000001</v>
      </c>
      <c r="H538">
        <v>23.46</v>
      </c>
      <c r="I538">
        <v>23.46</v>
      </c>
      <c r="J538">
        <f t="shared" si="136"/>
        <v>89.619266666666661</v>
      </c>
      <c r="L538">
        <f t="shared" si="137"/>
        <v>6.6992105263157894E-2</v>
      </c>
      <c r="M538" s="14">
        <f t="shared" ca="1" si="138"/>
        <v>6.9181775770495021E-3</v>
      </c>
      <c r="N538" s="14">
        <f t="shared" si="139"/>
        <v>4.634632804709189E-4</v>
      </c>
      <c r="O538" s="14">
        <f t="shared" si="140"/>
        <v>89.619266666666661</v>
      </c>
      <c r="P538">
        <f t="shared" si="141"/>
        <v>0.16666666666665719</v>
      </c>
      <c r="Q538">
        <f t="shared" ca="1" si="142"/>
        <v>3.6908204287602105E-3</v>
      </c>
      <c r="R538" s="14">
        <f t="shared" si="143"/>
        <v>298.95</v>
      </c>
      <c r="S538">
        <f t="shared" ca="1" si="144"/>
        <v>598.00330367491779</v>
      </c>
      <c r="T538">
        <f t="shared" ca="1" si="145"/>
        <v>1.1779176118063155</v>
      </c>
      <c r="U538">
        <f t="shared" si="146"/>
        <v>1.0028792862272518</v>
      </c>
      <c r="V538">
        <f t="shared" si="147"/>
        <v>1.8677875172615268</v>
      </c>
      <c r="W538">
        <f t="shared" ca="1" si="148"/>
        <v>1.009772954552544</v>
      </c>
      <c r="X538" s="14">
        <f t="shared" ca="1" si="149"/>
        <v>4.7313024074217653E-3</v>
      </c>
      <c r="Y538" s="14">
        <f t="shared" ca="1" si="150"/>
        <v>1.0845018548570114E-2</v>
      </c>
      <c r="Z538">
        <f t="shared" ca="1" si="151"/>
        <v>4.7291106382916321E-3</v>
      </c>
      <c r="AA538">
        <f t="shared" ca="1" si="152"/>
        <v>3.0525058047082864E-5</v>
      </c>
    </row>
    <row r="539" spans="1:27" x14ac:dyDescent="0.2">
      <c r="A539" t="s">
        <v>546</v>
      </c>
      <c r="B539">
        <v>5387.1710000000003</v>
      </c>
      <c r="C539">
        <v>25.59</v>
      </c>
      <c r="D539">
        <v>23.71</v>
      </c>
      <c r="E539">
        <v>26.11</v>
      </c>
      <c r="F539">
        <v>23.335599999999999</v>
      </c>
      <c r="G539">
        <v>2.6177000000000001</v>
      </c>
      <c r="H539">
        <v>23.43</v>
      </c>
      <c r="I539">
        <v>23.53</v>
      </c>
      <c r="J539">
        <f t="shared" si="136"/>
        <v>89.786183333333341</v>
      </c>
      <c r="L539">
        <f t="shared" si="137"/>
        <v>6.8886842105263163E-2</v>
      </c>
      <c r="M539" s="14">
        <f t="shared" ca="1" si="138"/>
        <v>6.9261890342258488E-3</v>
      </c>
      <c r="N539" s="14">
        <f t="shared" si="139"/>
        <v>4.7712329039192121E-4</v>
      </c>
      <c r="O539" s="14">
        <f t="shared" si="140"/>
        <v>89.786183333333341</v>
      </c>
      <c r="P539">
        <f t="shared" si="141"/>
        <v>0.1669166666666797</v>
      </c>
      <c r="Q539">
        <f t="shared" ca="1" si="142"/>
        <v>3.7016561623088849E-3</v>
      </c>
      <c r="R539" s="14">
        <f t="shared" si="143"/>
        <v>299</v>
      </c>
      <c r="S539">
        <f t="shared" ca="1" si="144"/>
        <v>599.7485660752011</v>
      </c>
      <c r="T539">
        <f t="shared" ca="1" si="145"/>
        <v>1.1777129505413209</v>
      </c>
      <c r="U539">
        <f t="shared" si="146"/>
        <v>1.0028867305303764</v>
      </c>
      <c r="V539">
        <f t="shared" si="147"/>
        <v>1.8678076862794559</v>
      </c>
      <c r="W539">
        <f t="shared" ca="1" si="148"/>
        <v>1.0098007123623005</v>
      </c>
      <c r="X539" s="14">
        <f t="shared" ca="1" si="149"/>
        <v>4.7375760718683536E-3</v>
      </c>
      <c r="Y539" s="14">
        <f t="shared" ca="1" si="150"/>
        <v>1.14816184613838E-2</v>
      </c>
      <c r="Z539">
        <f t="shared" ca="1" si="151"/>
        <v>4.7353167419633795E-3</v>
      </c>
      <c r="AA539">
        <f t="shared" ca="1" si="152"/>
        <v>3.0538368986799311E-5</v>
      </c>
    </row>
    <row r="540" spans="1:27" x14ac:dyDescent="0.2">
      <c r="A540" t="s">
        <v>547</v>
      </c>
      <c r="B540">
        <v>5397.1869999999999</v>
      </c>
      <c r="C540">
        <v>25.69</v>
      </c>
      <c r="D540">
        <v>23.39</v>
      </c>
      <c r="E540">
        <v>26.08</v>
      </c>
      <c r="F540">
        <v>23.311599999999999</v>
      </c>
      <c r="G540">
        <v>5.0875000000000004</v>
      </c>
      <c r="H540">
        <v>23.36</v>
      </c>
      <c r="I540">
        <v>23.56</v>
      </c>
      <c r="J540">
        <f t="shared" si="136"/>
        <v>89.953116666666659</v>
      </c>
      <c r="L540">
        <f t="shared" si="137"/>
        <v>0.13388157894736843</v>
      </c>
      <c r="M540" s="14">
        <f t="shared" ca="1" si="138"/>
        <v>6.9157411473089597E-3</v>
      </c>
      <c r="N540" s="14">
        <f t="shared" si="139"/>
        <v>9.2589034439300875E-4</v>
      </c>
      <c r="O540" s="14">
        <f t="shared" si="140"/>
        <v>89.953116666666659</v>
      </c>
      <c r="P540">
        <f t="shared" si="141"/>
        <v>0.1669333333333185</v>
      </c>
      <c r="Q540">
        <f t="shared" ca="1" si="142"/>
        <v>3.9208157458509845E-3</v>
      </c>
      <c r="R540" s="14">
        <f t="shared" si="143"/>
        <v>299.03499999999997</v>
      </c>
      <c r="S540">
        <f t="shared" ca="1" si="144"/>
        <v>635.03462769000157</v>
      </c>
      <c r="T540">
        <f t="shared" ca="1" si="145"/>
        <v>1.1774197471008603</v>
      </c>
      <c r="U540">
        <f t="shared" si="146"/>
        <v>1.0028919418544839</v>
      </c>
      <c r="V540">
        <f t="shared" si="147"/>
        <v>1.8678218058023461</v>
      </c>
      <c r="W540">
        <f t="shared" ca="1" si="148"/>
        <v>1.0102153270011176</v>
      </c>
      <c r="X540" s="14">
        <f t="shared" ca="1" si="149"/>
        <v>4.7368695350960693E-3</v>
      </c>
      <c r="Y540" s="14">
        <f t="shared" ca="1" si="150"/>
        <v>1.2872344575104912E-2</v>
      </c>
      <c r="Z540">
        <f t="shared" ca="1" si="151"/>
        <v>4.7324877703645313E-3</v>
      </c>
      <c r="AA540">
        <f t="shared" ca="1" si="152"/>
        <v>2.8346895671107908E-5</v>
      </c>
    </row>
    <row r="541" spans="1:27" x14ac:dyDescent="0.2">
      <c r="A541" t="s">
        <v>548</v>
      </c>
      <c r="B541">
        <v>5407.2030000000004</v>
      </c>
      <c r="C541">
        <v>25.81</v>
      </c>
      <c r="D541">
        <v>23.3</v>
      </c>
      <c r="E541">
        <v>26.11</v>
      </c>
      <c r="F541">
        <v>23.336400000000001</v>
      </c>
      <c r="G541">
        <v>8.8005999999999993</v>
      </c>
      <c r="H541">
        <v>23.41</v>
      </c>
      <c r="I541">
        <v>23.48</v>
      </c>
      <c r="J541">
        <f t="shared" si="136"/>
        <v>90.120050000000006</v>
      </c>
      <c r="L541">
        <f t="shared" si="137"/>
        <v>0.23159473684210524</v>
      </c>
      <c r="M541" s="14">
        <f t="shared" ca="1" si="138"/>
        <v>6.9265375688271087E-3</v>
      </c>
      <c r="N541" s="14">
        <f t="shared" si="139"/>
        <v>1.6041496454794694E-3</v>
      </c>
      <c r="O541" s="14">
        <f t="shared" si="140"/>
        <v>90.120050000000006</v>
      </c>
      <c r="P541">
        <f t="shared" si="141"/>
        <v>0.16693333333334692</v>
      </c>
      <c r="Q541">
        <f t="shared" ca="1" si="142"/>
        <v>4.265343607153289E-3</v>
      </c>
      <c r="R541" s="14">
        <f t="shared" si="143"/>
        <v>299.10999999999996</v>
      </c>
      <c r="S541">
        <f t="shared" ca="1" si="144"/>
        <v>690.45581090863868</v>
      </c>
      <c r="T541">
        <f t="shared" ca="1" si="145"/>
        <v>1.1768805648266629</v>
      </c>
      <c r="U541">
        <f t="shared" si="146"/>
        <v>1.0029031098424721</v>
      </c>
      <c r="V541">
        <f t="shared" si="147"/>
        <v>1.8678520652789659</v>
      </c>
      <c r="W541">
        <f t="shared" ca="1" si="148"/>
        <v>1.0108701407082179</v>
      </c>
      <c r="X541" s="14">
        <f t="shared" ca="1" si="149"/>
        <v>4.7347003544841015E-3</v>
      </c>
      <c r="Y541" s="14">
        <f t="shared" ca="1" si="150"/>
        <v>1.344912987007154E-2</v>
      </c>
      <c r="Z541">
        <f t="shared" ca="1" si="151"/>
        <v>4.7271173508615771E-3</v>
      </c>
      <c r="AA541">
        <f t="shared" ca="1" si="152"/>
        <v>2.5159552300472742E-5</v>
      </c>
    </row>
    <row r="542" spans="1:27" x14ac:dyDescent="0.2">
      <c r="A542" t="s">
        <v>549</v>
      </c>
      <c r="B542">
        <v>5417.2179999999998</v>
      </c>
      <c r="C542">
        <v>25.67</v>
      </c>
      <c r="D542">
        <v>23.32</v>
      </c>
      <c r="E542">
        <v>26.08</v>
      </c>
      <c r="F542">
        <v>23.330200000000001</v>
      </c>
      <c r="G542">
        <v>11.2524</v>
      </c>
      <c r="H542">
        <v>23.41</v>
      </c>
      <c r="I542">
        <v>23.51</v>
      </c>
      <c r="J542">
        <f t="shared" si="136"/>
        <v>90.286966666666657</v>
      </c>
      <c r="L542">
        <f t="shared" si="137"/>
        <v>0.29611578947368422</v>
      </c>
      <c r="M542" s="14">
        <f t="shared" ca="1" si="138"/>
        <v>6.9238368843467114E-3</v>
      </c>
      <c r="N542" s="14">
        <f t="shared" si="139"/>
        <v>2.0502574251953401E-3</v>
      </c>
      <c r="O542" s="14">
        <f t="shared" si="140"/>
        <v>90.286966666666657</v>
      </c>
      <c r="P542">
        <f t="shared" si="141"/>
        <v>0.16691666666665128</v>
      </c>
      <c r="Q542">
        <f t="shared" ca="1" si="142"/>
        <v>4.4870471547710259E-3</v>
      </c>
      <c r="R542" s="14">
        <f t="shared" si="143"/>
        <v>299.02499999999998</v>
      </c>
      <c r="S542">
        <f t="shared" ca="1" si="144"/>
        <v>726.08707123218119</v>
      </c>
      <c r="T542">
        <f t="shared" ca="1" si="145"/>
        <v>1.1770582162499998</v>
      </c>
      <c r="U542">
        <f t="shared" si="146"/>
        <v>1.0028904528785285</v>
      </c>
      <c r="V542">
        <f t="shared" si="147"/>
        <v>1.8678177715512436</v>
      </c>
      <c r="W542">
        <f t="shared" ca="1" si="148"/>
        <v>1.0112714392959983</v>
      </c>
      <c r="X542" s="14">
        <f t="shared" ca="1" si="149"/>
        <v>4.7349422776899698E-3</v>
      </c>
      <c r="Y542" s="14">
        <f t="shared" ca="1" si="150"/>
        <v>1.3215740822314692E-2</v>
      </c>
      <c r="Z542">
        <f t="shared" ca="1" si="151"/>
        <v>4.7252542899959699E-3</v>
      </c>
      <c r="AA542">
        <f t="shared" ca="1" si="152"/>
        <v>2.3028902246991254E-5</v>
      </c>
    </row>
    <row r="543" spans="1:27" x14ac:dyDescent="0.2">
      <c r="A543" t="s">
        <v>550</v>
      </c>
      <c r="B543">
        <v>5427.2340000000004</v>
      </c>
      <c r="C543">
        <v>25.76</v>
      </c>
      <c r="D543">
        <v>23.34</v>
      </c>
      <c r="E543">
        <v>26.08</v>
      </c>
      <c r="F543">
        <v>23.367799999999999</v>
      </c>
      <c r="G543">
        <v>12.5953</v>
      </c>
      <c r="H543">
        <v>23.41</v>
      </c>
      <c r="I543">
        <v>23.51</v>
      </c>
      <c r="J543">
        <f t="shared" si="136"/>
        <v>90.453900000000004</v>
      </c>
      <c r="L543">
        <f t="shared" si="137"/>
        <v>0.33145526315789475</v>
      </c>
      <c r="M543" s="14">
        <f t="shared" ca="1" si="138"/>
        <v>6.9402314147499764E-3</v>
      </c>
      <c r="N543" s="14">
        <f t="shared" si="139"/>
        <v>2.3003762299526414E-3</v>
      </c>
      <c r="O543" s="14">
        <f t="shared" si="140"/>
        <v>90.453900000000004</v>
      </c>
      <c r="P543">
        <f t="shared" si="141"/>
        <v>0.16693333333334692</v>
      </c>
      <c r="Q543">
        <f t="shared" ca="1" si="142"/>
        <v>4.6203038223513087E-3</v>
      </c>
      <c r="R543" s="14">
        <f t="shared" si="143"/>
        <v>299.07</v>
      </c>
      <c r="S543">
        <f t="shared" ca="1" si="144"/>
        <v>747.49138357374989</v>
      </c>
      <c r="T543">
        <f t="shared" ca="1" si="145"/>
        <v>1.1767868789510005</v>
      </c>
      <c r="U543">
        <f t="shared" si="146"/>
        <v>1.0028971534354474</v>
      </c>
      <c r="V543">
        <f t="shared" si="147"/>
        <v>1.8678359263219282</v>
      </c>
      <c r="W543">
        <f t="shared" ca="1" si="148"/>
        <v>1.0115271229053577</v>
      </c>
      <c r="X543" s="14">
        <f t="shared" ca="1" si="149"/>
        <v>4.7343234474622967E-3</v>
      </c>
      <c r="Y543" s="14">
        <f t="shared" ca="1" si="150"/>
        <v>1.3121576617458849E-2</v>
      </c>
      <c r="Z543">
        <f t="shared" ca="1" si="151"/>
        <v>4.72345771760553E-3</v>
      </c>
      <c r="AA543">
        <f t="shared" ca="1" si="152"/>
        <v>2.1916159781203007E-5</v>
      </c>
    </row>
    <row r="544" spans="1:27" x14ac:dyDescent="0.2">
      <c r="A544" t="s">
        <v>551</v>
      </c>
      <c r="B544">
        <v>5437.2340000000004</v>
      </c>
      <c r="C544">
        <v>25.62</v>
      </c>
      <c r="D544">
        <v>23.27</v>
      </c>
      <c r="E544">
        <v>26.06</v>
      </c>
      <c r="F544">
        <v>23.373799999999999</v>
      </c>
      <c r="G544">
        <v>13.407500000000001</v>
      </c>
      <c r="H544">
        <v>23.36</v>
      </c>
      <c r="I544">
        <v>23.48</v>
      </c>
      <c r="J544">
        <f t="shared" si="136"/>
        <v>90.620566666666676</v>
      </c>
      <c r="L544">
        <f t="shared" si="137"/>
        <v>0.35282894736842108</v>
      </c>
      <c r="M544" s="14">
        <f t="shared" ca="1" si="138"/>
        <v>6.9428511523993031E-3</v>
      </c>
      <c r="N544" s="14">
        <f t="shared" si="139"/>
        <v>2.4496388638366754E-3</v>
      </c>
      <c r="O544" s="14">
        <f t="shared" si="140"/>
        <v>90.620566666666676</v>
      </c>
      <c r="P544">
        <f t="shared" si="141"/>
        <v>0.1666666666666714</v>
      </c>
      <c r="Q544">
        <f t="shared" ca="1" si="142"/>
        <v>4.6962450081179889E-3</v>
      </c>
      <c r="R544" s="14">
        <f t="shared" si="143"/>
        <v>298.98999999999995</v>
      </c>
      <c r="S544">
        <f t="shared" ca="1" si="144"/>
        <v>759.68533987790715</v>
      </c>
      <c r="T544">
        <f t="shared" ca="1" si="145"/>
        <v>1.1770480522732134</v>
      </c>
      <c r="U544">
        <f t="shared" si="146"/>
        <v>1.0028852416278113</v>
      </c>
      <c r="V544">
        <f t="shared" si="147"/>
        <v>1.8678036523131314</v>
      </c>
      <c r="W544">
        <f t="shared" ca="1" si="148"/>
        <v>1.0116569052061315</v>
      </c>
      <c r="X544" s="14">
        <f t="shared" ca="1" si="149"/>
        <v>4.7278096766308758E-3</v>
      </c>
      <c r="Y544" s="14">
        <f t="shared" ca="1" si="150"/>
        <v>1.3344350443360535E-2</v>
      </c>
      <c r="Z544">
        <f t="shared" ca="1" si="151"/>
        <v>4.7162565512910088E-3</v>
      </c>
      <c r="AA544">
        <f t="shared" ca="1" si="152"/>
        <v>2.1191141892274759E-5</v>
      </c>
    </row>
    <row r="545" spans="1:27" x14ac:dyDescent="0.2">
      <c r="A545" t="s">
        <v>552</v>
      </c>
      <c r="B545">
        <v>5447.25</v>
      </c>
      <c r="C545">
        <v>25.59</v>
      </c>
      <c r="D545">
        <v>23.27</v>
      </c>
      <c r="E545">
        <v>26.06</v>
      </c>
      <c r="F545">
        <v>23.368600000000001</v>
      </c>
      <c r="G545">
        <v>13.975</v>
      </c>
      <c r="H545">
        <v>23.31</v>
      </c>
      <c r="I545">
        <v>23.48</v>
      </c>
      <c r="J545">
        <f t="shared" si="136"/>
        <v>90.787499999999994</v>
      </c>
      <c r="L545">
        <f t="shared" si="137"/>
        <v>0.36776315789473685</v>
      </c>
      <c r="M545" s="14">
        <f t="shared" ca="1" si="138"/>
        <v>6.9405806559816024E-3</v>
      </c>
      <c r="N545" s="14">
        <f t="shared" si="139"/>
        <v>2.5524898596669182E-3</v>
      </c>
      <c r="O545" s="14">
        <f t="shared" si="140"/>
        <v>90.787499999999994</v>
      </c>
      <c r="P545">
        <f t="shared" si="141"/>
        <v>0.1669333333333185</v>
      </c>
      <c r="Q545">
        <f t="shared" ca="1" si="142"/>
        <v>4.7465352578242598E-3</v>
      </c>
      <c r="R545" s="14">
        <f t="shared" si="143"/>
        <v>298.97499999999997</v>
      </c>
      <c r="S545">
        <f t="shared" ca="1" si="144"/>
        <v>767.75887108696736</v>
      </c>
      <c r="T545">
        <f t="shared" ca="1" si="145"/>
        <v>1.1770715525430466</v>
      </c>
      <c r="U545">
        <f t="shared" si="146"/>
        <v>1.002883008313282</v>
      </c>
      <c r="V545">
        <f t="shared" si="147"/>
        <v>1.867797601516211</v>
      </c>
      <c r="W545">
        <f t="shared" ca="1" si="148"/>
        <v>1.0117485754833584</v>
      </c>
      <c r="X545" s="14">
        <f t="shared" ca="1" si="149"/>
        <v>4.7354687158918263E-3</v>
      </c>
      <c r="Y545" s="14">
        <f t="shared" ca="1" si="150"/>
        <v>1.3367179399863278E-2</v>
      </c>
      <c r="Z545">
        <f t="shared" ca="1" si="151"/>
        <v>4.7234122540104383E-3</v>
      </c>
      <c r="AA545">
        <f t="shared" ca="1" si="152"/>
        <v>2.0726761839023203E-5</v>
      </c>
    </row>
    <row r="546" spans="1:27" x14ac:dyDescent="0.2">
      <c r="A546" t="s">
        <v>553</v>
      </c>
      <c r="B546">
        <v>5457.2650000000003</v>
      </c>
      <c r="C546">
        <v>25.54</v>
      </c>
      <c r="D546">
        <v>23.3</v>
      </c>
      <c r="E546">
        <v>26.06</v>
      </c>
      <c r="F546">
        <v>23.397400000000001</v>
      </c>
      <c r="G546">
        <v>14.413399999999999</v>
      </c>
      <c r="H546">
        <v>23.33</v>
      </c>
      <c r="I546">
        <v>23.41</v>
      </c>
      <c r="J546">
        <f t="shared" si="136"/>
        <v>90.954416666666674</v>
      </c>
      <c r="L546">
        <f t="shared" si="137"/>
        <v>0.37929999999999997</v>
      </c>
      <c r="M546" s="14">
        <f t="shared" ca="1" si="138"/>
        <v>6.9531650516523316E-3</v>
      </c>
      <c r="N546" s="14">
        <f t="shared" si="139"/>
        <v>2.6373355040917286E-3</v>
      </c>
      <c r="O546" s="14">
        <f t="shared" si="140"/>
        <v>90.954416666666674</v>
      </c>
      <c r="P546">
        <f t="shared" si="141"/>
        <v>0.1669166666666797</v>
      </c>
      <c r="Q546">
        <f t="shared" ca="1" si="142"/>
        <v>4.7952502778720301E-3</v>
      </c>
      <c r="R546" s="14">
        <f t="shared" si="143"/>
        <v>298.95</v>
      </c>
      <c r="S546">
        <f t="shared" ca="1" si="144"/>
        <v>775.57828103395002</v>
      </c>
      <c r="T546">
        <f t="shared" ca="1" si="145"/>
        <v>1.1771355486658799</v>
      </c>
      <c r="U546">
        <f t="shared" si="146"/>
        <v>1.0028792862272518</v>
      </c>
      <c r="V546">
        <f t="shared" si="147"/>
        <v>1.8677875172615268</v>
      </c>
      <c r="W546">
        <f t="shared" ca="1" si="148"/>
        <v>1.011835794838406</v>
      </c>
      <c r="X546" s="14">
        <f t="shared" ca="1" si="149"/>
        <v>4.7352533621556996E-3</v>
      </c>
      <c r="Y546" s="14">
        <f t="shared" ca="1" si="150"/>
        <v>1.3223984824504199E-2</v>
      </c>
      <c r="Z546">
        <f t="shared" ca="1" si="151"/>
        <v>4.7227977599447529E-3</v>
      </c>
      <c r="AA546">
        <f t="shared" ca="1" si="152"/>
        <v>2.0382790119522593E-5</v>
      </c>
    </row>
    <row r="547" spans="1:27" x14ac:dyDescent="0.2">
      <c r="A547" t="s">
        <v>554</v>
      </c>
      <c r="B547">
        <v>5467.2809999999999</v>
      </c>
      <c r="C547">
        <v>25.57</v>
      </c>
      <c r="D547">
        <v>23.3</v>
      </c>
      <c r="E547">
        <v>26.08</v>
      </c>
      <c r="F547">
        <v>23.396699999999999</v>
      </c>
      <c r="G547">
        <v>14.7766</v>
      </c>
      <c r="H547">
        <v>23.31</v>
      </c>
      <c r="I547">
        <v>23.46</v>
      </c>
      <c r="J547">
        <f t="shared" si="136"/>
        <v>91.121349999999993</v>
      </c>
      <c r="L547">
        <f t="shared" si="137"/>
        <v>0.38885789473684212</v>
      </c>
      <c r="M547" s="14">
        <f t="shared" ca="1" si="138"/>
        <v>6.9528589105348525E-3</v>
      </c>
      <c r="N547" s="14">
        <f t="shared" si="139"/>
        <v>2.7036740783528768E-3</v>
      </c>
      <c r="O547" s="14">
        <f t="shared" si="140"/>
        <v>91.121349999999993</v>
      </c>
      <c r="P547">
        <f t="shared" si="141"/>
        <v>0.1669333333333185</v>
      </c>
      <c r="Q547">
        <f t="shared" ca="1" si="142"/>
        <v>4.8282664944438647E-3</v>
      </c>
      <c r="R547" s="14">
        <f t="shared" si="143"/>
        <v>298.97499999999997</v>
      </c>
      <c r="S547">
        <f t="shared" ca="1" si="144"/>
        <v>780.87713244836823</v>
      </c>
      <c r="T547">
        <f t="shared" ca="1" si="145"/>
        <v>1.1770137828563685</v>
      </c>
      <c r="U547">
        <f t="shared" si="146"/>
        <v>1.002883008313282</v>
      </c>
      <c r="V547">
        <f t="shared" si="147"/>
        <v>1.867797601516211</v>
      </c>
      <c r="W547">
        <f t="shared" ca="1" si="148"/>
        <v>1.0119012328910855</v>
      </c>
      <c r="X547" s="14">
        <f t="shared" ca="1" si="149"/>
        <v>4.7352363030504826E-3</v>
      </c>
      <c r="Y547" s="14">
        <f t="shared" ca="1" si="150"/>
        <v>1.3320624239582985E-2</v>
      </c>
      <c r="Z547">
        <f t="shared" ca="1" si="151"/>
        <v>4.7224682879544967E-3</v>
      </c>
      <c r="AA547">
        <f t="shared" ca="1" si="152"/>
        <v>2.006664061963663E-5</v>
      </c>
    </row>
    <row r="548" spans="1:27" x14ac:dyDescent="0.2">
      <c r="A548" t="s">
        <v>555</v>
      </c>
      <c r="B548">
        <v>5477.2960000000003</v>
      </c>
      <c r="C548">
        <v>25.47</v>
      </c>
      <c r="D548">
        <v>23.27</v>
      </c>
      <c r="E548">
        <v>26.08</v>
      </c>
      <c r="F548">
        <v>23.391400000000001</v>
      </c>
      <c r="G548">
        <v>15.1015</v>
      </c>
      <c r="H548">
        <v>23.28</v>
      </c>
      <c r="I548">
        <v>23.48</v>
      </c>
      <c r="J548">
        <f t="shared" si="136"/>
        <v>91.288266666666672</v>
      </c>
      <c r="L548">
        <f t="shared" si="137"/>
        <v>0.39740789473684207</v>
      </c>
      <c r="M548" s="14">
        <f t="shared" ca="1" si="138"/>
        <v>6.9505414222718427E-3</v>
      </c>
      <c r="N548" s="14">
        <f t="shared" si="139"/>
        <v>2.7622000339062695E-3</v>
      </c>
      <c r="O548" s="14">
        <f t="shared" si="140"/>
        <v>91.288266666666672</v>
      </c>
      <c r="P548">
        <f t="shared" si="141"/>
        <v>0.1669166666666797</v>
      </c>
      <c r="Q548">
        <f t="shared" ca="1" si="142"/>
        <v>4.8563707280890565E-3</v>
      </c>
      <c r="R548" s="14">
        <f t="shared" si="143"/>
        <v>298.92499999999995</v>
      </c>
      <c r="S548">
        <f t="shared" ca="1" si="144"/>
        <v>785.38720798129725</v>
      </c>
      <c r="T548">
        <f t="shared" ca="1" si="145"/>
        <v>1.1771907926704044</v>
      </c>
      <c r="U548">
        <f t="shared" si="146"/>
        <v>1.0028755642722922</v>
      </c>
      <c r="V548">
        <f t="shared" si="147"/>
        <v>1.8677774335154229</v>
      </c>
      <c r="W548">
        <f t="shared" ca="1" si="148"/>
        <v>1.0119461839270019</v>
      </c>
      <c r="X548" s="14">
        <f t="shared" ca="1" si="149"/>
        <v>4.7354755917523332E-3</v>
      </c>
      <c r="Y548" s="14">
        <f t="shared" ca="1" si="150"/>
        <v>1.3465650536170583E-2</v>
      </c>
      <c r="Z548">
        <f t="shared" ca="1" si="151"/>
        <v>4.7224312918777885E-3</v>
      </c>
      <c r="AA548">
        <f t="shared" ca="1" si="152"/>
        <v>1.9779154433484445E-5</v>
      </c>
    </row>
    <row r="549" spans="1:27" x14ac:dyDescent="0.2">
      <c r="A549" t="s">
        <v>556</v>
      </c>
      <c r="B549">
        <v>5487.3119999999999</v>
      </c>
      <c r="C549">
        <v>25.45</v>
      </c>
      <c r="D549">
        <v>23.22</v>
      </c>
      <c r="E549">
        <v>26.03</v>
      </c>
      <c r="F549">
        <v>23.413900000000002</v>
      </c>
      <c r="G549">
        <v>15.381399999999999</v>
      </c>
      <c r="H549">
        <v>23.31</v>
      </c>
      <c r="I549">
        <v>23.46</v>
      </c>
      <c r="J549">
        <f t="shared" si="136"/>
        <v>91.455200000000005</v>
      </c>
      <c r="L549">
        <f t="shared" si="137"/>
        <v>0.40477368421052629</v>
      </c>
      <c r="M549" s="14">
        <f t="shared" ca="1" si="138"/>
        <v>6.9603851400374724E-3</v>
      </c>
      <c r="N549" s="14">
        <f t="shared" si="139"/>
        <v>2.817380736657168E-3</v>
      </c>
      <c r="O549" s="14">
        <f t="shared" si="140"/>
        <v>91.455200000000005</v>
      </c>
      <c r="P549">
        <f t="shared" si="141"/>
        <v>0.16693333333333271</v>
      </c>
      <c r="Q549">
        <f t="shared" ca="1" si="142"/>
        <v>4.8888829383473206E-3</v>
      </c>
      <c r="R549" s="14">
        <f t="shared" si="143"/>
        <v>298.89</v>
      </c>
      <c r="S549">
        <f t="shared" ca="1" si="144"/>
        <v>790.60415643346346</v>
      </c>
      <c r="T549">
        <f t="shared" ca="1" si="145"/>
        <v>1.1773056609101666</v>
      </c>
      <c r="U549">
        <f t="shared" si="146"/>
        <v>1.002870353755559</v>
      </c>
      <c r="V549">
        <f t="shared" si="147"/>
        <v>1.8677633171253267</v>
      </c>
      <c r="W549">
        <f t="shared" ca="1" si="148"/>
        <v>1.012001629969524</v>
      </c>
      <c r="X549" s="14">
        <f t="shared" ca="1" si="149"/>
        <v>4.736410555703268E-3</v>
      </c>
      <c r="Y549" s="14">
        <f t="shared" ca="1" si="150"/>
        <v>1.3469047119240162E-2</v>
      </c>
      <c r="Z549">
        <f t="shared" ca="1" si="151"/>
        <v>4.7231037741128495E-3</v>
      </c>
      <c r="AA549">
        <f t="shared" ca="1" si="152"/>
        <v>1.9567839733771672E-5</v>
      </c>
    </row>
    <row r="550" spans="1:27" x14ac:dyDescent="0.2">
      <c r="A550" t="s">
        <v>557</v>
      </c>
      <c r="B550">
        <v>5497.3119999999999</v>
      </c>
      <c r="C550">
        <v>25.4</v>
      </c>
      <c r="D550">
        <v>23.2</v>
      </c>
      <c r="E550">
        <v>26.01</v>
      </c>
      <c r="F550">
        <v>23.407900000000001</v>
      </c>
      <c r="G550">
        <v>15.6516</v>
      </c>
      <c r="H550">
        <v>23.31</v>
      </c>
      <c r="I550">
        <v>23.56</v>
      </c>
      <c r="J550">
        <f t="shared" si="136"/>
        <v>91.621866666666662</v>
      </c>
      <c r="L550">
        <f t="shared" si="137"/>
        <v>0.4118842105263158</v>
      </c>
      <c r="M550" s="14">
        <f t="shared" ca="1" si="138"/>
        <v>6.9577587863097435E-3</v>
      </c>
      <c r="N550" s="14">
        <f t="shared" si="139"/>
        <v>2.8657909847317254E-3</v>
      </c>
      <c r="O550" s="14">
        <f t="shared" si="140"/>
        <v>91.621866666666662</v>
      </c>
      <c r="P550">
        <f t="shared" si="141"/>
        <v>0.16666666666665719</v>
      </c>
      <c r="Q550">
        <f t="shared" ca="1" si="142"/>
        <v>4.9117748855207347E-3</v>
      </c>
      <c r="R550" s="14">
        <f t="shared" si="143"/>
        <v>298.85499999999996</v>
      </c>
      <c r="S550">
        <f t="shared" ca="1" si="144"/>
        <v>794.27710107653365</v>
      </c>
      <c r="T550">
        <f t="shared" ca="1" si="145"/>
        <v>1.1774273582090264</v>
      </c>
      <c r="U550">
        <f t="shared" si="146"/>
        <v>1.0028651434957541</v>
      </c>
      <c r="V550">
        <f t="shared" si="147"/>
        <v>1.8677492017321349</v>
      </c>
      <c r="W550">
        <f t="shared" ca="1" si="148"/>
        <v>1.0120391071172734</v>
      </c>
      <c r="X550" s="14">
        <f t="shared" ca="1" si="149"/>
        <v>4.7293332221393205E-3</v>
      </c>
      <c r="Y550" s="14">
        <f t="shared" ca="1" si="150"/>
        <v>1.3449419181616969E-2</v>
      </c>
      <c r="Z550">
        <f t="shared" ca="1" si="151"/>
        <v>4.7158186715048917E-3</v>
      </c>
      <c r="AA550">
        <f t="shared" ca="1" si="152"/>
        <v>1.929697816187844E-5</v>
      </c>
    </row>
    <row r="551" spans="1:27" x14ac:dyDescent="0.2">
      <c r="A551" t="s">
        <v>558</v>
      </c>
      <c r="B551">
        <v>5507.3280000000004</v>
      </c>
      <c r="C551">
        <v>25.28</v>
      </c>
      <c r="D551">
        <v>23.25</v>
      </c>
      <c r="E551">
        <v>25.98</v>
      </c>
      <c r="F551">
        <v>23.410299999999999</v>
      </c>
      <c r="G551">
        <v>15.897399999999999</v>
      </c>
      <c r="H551">
        <v>23.26</v>
      </c>
      <c r="I551">
        <v>23.48</v>
      </c>
      <c r="J551">
        <f t="shared" si="136"/>
        <v>91.788800000000009</v>
      </c>
      <c r="L551">
        <f t="shared" si="137"/>
        <v>0.41835263157894736</v>
      </c>
      <c r="M551" s="14">
        <f t="shared" ca="1" si="138"/>
        <v>6.958809208860022E-3</v>
      </c>
      <c r="N551" s="14">
        <f t="shared" si="139"/>
        <v>2.9112361451824032E-3</v>
      </c>
      <c r="O551" s="14">
        <f t="shared" si="140"/>
        <v>91.788800000000009</v>
      </c>
      <c r="P551">
        <f t="shared" si="141"/>
        <v>0.16693333333334692</v>
      </c>
      <c r="Q551">
        <f t="shared" ca="1" si="142"/>
        <v>4.9350226770212124E-3</v>
      </c>
      <c r="R551" s="14">
        <f t="shared" si="143"/>
        <v>298.77999999999997</v>
      </c>
      <c r="S551">
        <f t="shared" ca="1" si="144"/>
        <v>798.00686522432807</v>
      </c>
      <c r="T551">
        <f t="shared" ca="1" si="145"/>
        <v>1.1777064812781919</v>
      </c>
      <c r="U551">
        <f t="shared" si="146"/>
        <v>1.002853979518562</v>
      </c>
      <c r="V551">
        <f t="shared" si="147"/>
        <v>1.8677189578181708</v>
      </c>
      <c r="W551">
        <f t="shared" ca="1" si="148"/>
        <v>1.0120712149296971</v>
      </c>
      <c r="X551" s="14">
        <f t="shared" ca="1" si="149"/>
        <v>4.7380230934541377E-3</v>
      </c>
      <c r="Y551" s="14">
        <f t="shared" ca="1" si="150"/>
        <v>1.309094183276086E-2</v>
      </c>
      <c r="Z551">
        <f t="shared" ca="1" si="151"/>
        <v>4.7242696289507488E-3</v>
      </c>
      <c r="AA551">
        <f t="shared" ca="1" si="152"/>
        <v>1.9121826495691312E-5</v>
      </c>
    </row>
    <row r="552" spans="1:27" x14ac:dyDescent="0.2">
      <c r="A552" t="s">
        <v>559</v>
      </c>
      <c r="B552">
        <v>5517.3429999999998</v>
      </c>
      <c r="C552">
        <v>25.25</v>
      </c>
      <c r="D552">
        <v>23.12</v>
      </c>
      <c r="E552">
        <v>25.93</v>
      </c>
      <c r="F552">
        <v>23.404699999999998</v>
      </c>
      <c r="G552">
        <v>16.148</v>
      </c>
      <c r="H552">
        <v>23.23</v>
      </c>
      <c r="I552">
        <v>23.36</v>
      </c>
      <c r="J552">
        <f t="shared" si="136"/>
        <v>91.95571666666666</v>
      </c>
      <c r="L552">
        <f t="shared" si="137"/>
        <v>0.42494736842105263</v>
      </c>
      <c r="M552" s="14">
        <f t="shared" ca="1" si="138"/>
        <v>6.9563584695538387E-3</v>
      </c>
      <c r="N552" s="14">
        <f t="shared" si="139"/>
        <v>2.9560862254304049E-3</v>
      </c>
      <c r="O552" s="14">
        <f t="shared" si="140"/>
        <v>91.95571666666666</v>
      </c>
      <c r="P552">
        <f t="shared" si="141"/>
        <v>0.16691666666665128</v>
      </c>
      <c r="Q552">
        <f t="shared" ca="1" si="142"/>
        <v>4.9562223474921216E-3</v>
      </c>
      <c r="R552" s="14">
        <f t="shared" si="143"/>
        <v>298.73999999999995</v>
      </c>
      <c r="S552">
        <f t="shared" ca="1" si="144"/>
        <v>801.40779741205665</v>
      </c>
      <c r="T552">
        <f t="shared" ca="1" si="145"/>
        <v>1.177849182432678</v>
      </c>
      <c r="U552">
        <f t="shared" si="146"/>
        <v>1.0028480258798804</v>
      </c>
      <c r="V552">
        <f t="shared" si="147"/>
        <v>1.8677028296027338</v>
      </c>
      <c r="W552">
        <f t="shared" ca="1" si="148"/>
        <v>1.0121047763824318</v>
      </c>
      <c r="X552" s="14">
        <f t="shared" ca="1" si="149"/>
        <v>4.7381240907616445E-3</v>
      </c>
      <c r="Y552" s="14">
        <f t="shared" ca="1" si="150"/>
        <v>1.3475293245620594E-2</v>
      </c>
      <c r="Z552">
        <f t="shared" ca="1" si="151"/>
        <v>4.7241590692104103E-3</v>
      </c>
      <c r="AA552">
        <f t="shared" ca="1" si="152"/>
        <v>1.8897922401386401E-5</v>
      </c>
    </row>
    <row r="553" spans="1:27" x14ac:dyDescent="0.2">
      <c r="A553" t="s">
        <v>560</v>
      </c>
      <c r="B553">
        <v>5527.3590000000004</v>
      </c>
      <c r="C553">
        <v>25.32</v>
      </c>
      <c r="D553">
        <v>23.2</v>
      </c>
      <c r="E553">
        <v>25.98</v>
      </c>
      <c r="F553">
        <v>23.415199999999999</v>
      </c>
      <c r="G553">
        <v>16.386199999999999</v>
      </c>
      <c r="H553">
        <v>23.28</v>
      </c>
      <c r="I553">
        <v>23.48</v>
      </c>
      <c r="J553">
        <f t="shared" si="136"/>
        <v>92.122650000000007</v>
      </c>
      <c r="L553">
        <f t="shared" si="137"/>
        <v>0.43121578947368416</v>
      </c>
      <c r="M553" s="14">
        <f t="shared" ca="1" si="138"/>
        <v>6.9609543140007326E-3</v>
      </c>
      <c r="N553" s="14">
        <f t="shared" si="139"/>
        <v>3.0016734100020729E-3</v>
      </c>
      <c r="O553" s="14">
        <f t="shared" si="140"/>
        <v>92.122650000000007</v>
      </c>
      <c r="P553">
        <f t="shared" si="141"/>
        <v>0.16693333333334692</v>
      </c>
      <c r="Q553">
        <f t="shared" ca="1" si="142"/>
        <v>4.9813138620014028E-3</v>
      </c>
      <c r="R553" s="14">
        <f t="shared" si="143"/>
        <v>298.79999999999995</v>
      </c>
      <c r="S553">
        <f t="shared" ca="1" si="144"/>
        <v>805.43277675326681</v>
      </c>
      <c r="T553">
        <f t="shared" ca="1" si="145"/>
        <v>1.1775949311047424</v>
      </c>
      <c r="U553">
        <f t="shared" si="146"/>
        <v>1.0028569564637737</v>
      </c>
      <c r="V553">
        <f t="shared" si="147"/>
        <v>1.8677270224142535</v>
      </c>
      <c r="W553">
        <f t="shared" ca="1" si="148"/>
        <v>1.0121606909709604</v>
      </c>
      <c r="X553" s="14">
        <f t="shared" ca="1" si="149"/>
        <v>4.7375743166950014E-3</v>
      </c>
      <c r="Y553" s="14">
        <f t="shared" ca="1" si="150"/>
        <v>1.3330618453076168E-2</v>
      </c>
      <c r="Z553">
        <f t="shared" ca="1" si="151"/>
        <v>4.723396223844982E-3</v>
      </c>
      <c r="AA553">
        <f t="shared" ca="1" si="152"/>
        <v>1.8701252471088817E-5</v>
      </c>
    </row>
    <row r="554" spans="1:27" x14ac:dyDescent="0.2">
      <c r="A554" t="s">
        <v>561</v>
      </c>
      <c r="B554">
        <v>5537.375</v>
      </c>
      <c r="C554">
        <v>25.3</v>
      </c>
      <c r="D554">
        <v>23.2</v>
      </c>
      <c r="E554">
        <v>26.01</v>
      </c>
      <c r="F554">
        <v>23.432099999999998</v>
      </c>
      <c r="G554">
        <v>16.5945</v>
      </c>
      <c r="H554">
        <v>23.36</v>
      </c>
      <c r="I554">
        <v>23.41</v>
      </c>
      <c r="J554">
        <f t="shared" si="136"/>
        <v>92.28958333333334</v>
      </c>
      <c r="L554">
        <f t="shared" si="137"/>
        <v>0.43669736842105261</v>
      </c>
      <c r="M554" s="14">
        <f t="shared" ca="1" si="138"/>
        <v>6.9683578123452888E-3</v>
      </c>
      <c r="N554" s="14">
        <f t="shared" si="139"/>
        <v>3.0430635188674711E-3</v>
      </c>
      <c r="O554" s="14">
        <f t="shared" si="140"/>
        <v>92.28958333333334</v>
      </c>
      <c r="P554">
        <f t="shared" si="141"/>
        <v>0.16693333333333271</v>
      </c>
      <c r="Q554">
        <f t="shared" ca="1" si="142"/>
        <v>5.0057106656063799E-3</v>
      </c>
      <c r="R554" s="14">
        <f t="shared" si="143"/>
        <v>298.80499999999995</v>
      </c>
      <c r="S554">
        <f t="shared" ca="1" si="144"/>
        <v>809.34600710102222</v>
      </c>
      <c r="T554">
        <f t="shared" ca="1" si="145"/>
        <v>1.1775579832954342</v>
      </c>
      <c r="U554">
        <f t="shared" si="146"/>
        <v>1.0028577007131876</v>
      </c>
      <c r="V554">
        <f t="shared" si="147"/>
        <v>1.8677290386141436</v>
      </c>
      <c r="W554">
        <f t="shared" ca="1" si="148"/>
        <v>1.012207011882241</v>
      </c>
      <c r="X554" s="14">
        <f t="shared" ca="1" si="149"/>
        <v>4.7374256722092882E-3</v>
      </c>
      <c r="Y554" s="14">
        <f t="shared" ca="1" si="150"/>
        <v>1.3474667909144129E-2</v>
      </c>
      <c r="Z554">
        <f t="shared" ca="1" si="151"/>
        <v>4.7230531215574044E-3</v>
      </c>
      <c r="AA554">
        <f t="shared" ca="1" si="152"/>
        <v>1.8539373465841873E-5</v>
      </c>
    </row>
    <row r="555" spans="1:27" x14ac:dyDescent="0.2">
      <c r="A555" t="s">
        <v>562</v>
      </c>
      <c r="B555">
        <v>5547.39</v>
      </c>
      <c r="C555">
        <v>25.2</v>
      </c>
      <c r="D555">
        <v>23.17</v>
      </c>
      <c r="E555">
        <v>25.98</v>
      </c>
      <c r="F555">
        <v>23.415400000000002</v>
      </c>
      <c r="G555">
        <v>16.798500000000001</v>
      </c>
      <c r="H555">
        <v>23.33</v>
      </c>
      <c r="I555">
        <v>23.43</v>
      </c>
      <c r="J555">
        <f t="shared" si="136"/>
        <v>92.456500000000005</v>
      </c>
      <c r="L555">
        <f t="shared" si="137"/>
        <v>0.44206578947368425</v>
      </c>
      <c r="M555" s="14">
        <f t="shared" ca="1" si="138"/>
        <v>6.9610418833568142E-3</v>
      </c>
      <c r="N555" s="14">
        <f t="shared" si="139"/>
        <v>3.077238475725511E-3</v>
      </c>
      <c r="O555" s="14">
        <f t="shared" si="140"/>
        <v>92.456500000000005</v>
      </c>
      <c r="P555">
        <f t="shared" si="141"/>
        <v>0.16691666666666549</v>
      </c>
      <c r="Q555">
        <f t="shared" ca="1" si="142"/>
        <v>5.0191401795411624E-3</v>
      </c>
      <c r="R555" s="14">
        <f t="shared" si="143"/>
        <v>298.73999999999995</v>
      </c>
      <c r="S555">
        <f t="shared" ca="1" si="144"/>
        <v>811.49996178878393</v>
      </c>
      <c r="T555">
        <f t="shared" ca="1" si="145"/>
        <v>1.1778047039927366</v>
      </c>
      <c r="U555">
        <f t="shared" si="146"/>
        <v>1.0028480258798804</v>
      </c>
      <c r="V555">
        <f t="shared" si="147"/>
        <v>1.8677028296027338</v>
      </c>
      <c r="W555">
        <f t="shared" ca="1" si="148"/>
        <v>1.0122222881953822</v>
      </c>
      <c r="X555" s="14">
        <f t="shared" ca="1" si="149"/>
        <v>4.7379451677123487E-3</v>
      </c>
      <c r="Y555" s="14">
        <f t="shared" ca="1" si="150"/>
        <v>1.3476348894206987E-2</v>
      </c>
      <c r="Z555">
        <f t="shared" ca="1" si="151"/>
        <v>4.7234101083901796E-3</v>
      </c>
      <c r="AA555">
        <f t="shared" ca="1" si="152"/>
        <v>1.8344796274605923E-5</v>
      </c>
    </row>
    <row r="556" spans="1:27" x14ac:dyDescent="0.2">
      <c r="A556" t="s">
        <v>563</v>
      </c>
      <c r="B556">
        <v>5557.39</v>
      </c>
      <c r="C556">
        <v>25.15</v>
      </c>
      <c r="D556">
        <v>23.17</v>
      </c>
      <c r="E556">
        <v>25.98</v>
      </c>
      <c r="F556">
        <v>23.439399999999999</v>
      </c>
      <c r="G556">
        <v>16.9815</v>
      </c>
      <c r="H556">
        <v>23.31</v>
      </c>
      <c r="I556">
        <v>23.41</v>
      </c>
      <c r="J556">
        <f t="shared" si="136"/>
        <v>92.623166666666677</v>
      </c>
      <c r="L556">
        <f t="shared" si="137"/>
        <v>0.44688157894736841</v>
      </c>
      <c r="M556" s="14">
        <f t="shared" ca="1" si="138"/>
        <v>6.9715582079085698E-3</v>
      </c>
      <c r="N556" s="14">
        <f t="shared" si="139"/>
        <v>3.1154609396736675E-3</v>
      </c>
      <c r="O556" s="14">
        <f t="shared" si="140"/>
        <v>92.623166666666677</v>
      </c>
      <c r="P556">
        <f t="shared" si="141"/>
        <v>0.1666666666666714</v>
      </c>
      <c r="Q556">
        <f t="shared" ca="1" si="142"/>
        <v>5.0435095737911186E-3</v>
      </c>
      <c r="R556" s="14">
        <f t="shared" si="143"/>
        <v>298.71499999999997</v>
      </c>
      <c r="S556">
        <f t="shared" ca="1" si="144"/>
        <v>815.40832402865419</v>
      </c>
      <c r="T556">
        <f t="shared" ca="1" si="145"/>
        <v>1.1778860501304129</v>
      </c>
      <c r="U556">
        <f t="shared" si="146"/>
        <v>1.0028443050261642</v>
      </c>
      <c r="V556">
        <f t="shared" si="147"/>
        <v>1.8676927501294385</v>
      </c>
      <c r="W556">
        <f t="shared" ca="1" si="148"/>
        <v>1.0122640312923423</v>
      </c>
      <c r="X556" s="14">
        <f t="shared" ca="1" si="149"/>
        <v>4.7311756346906262E-3</v>
      </c>
      <c r="Y556" s="14">
        <f t="shared" ca="1" si="150"/>
        <v>1.3457648967234545E-2</v>
      </c>
      <c r="Z556">
        <f t="shared" ca="1" si="151"/>
        <v>4.7164816204294888E-3</v>
      </c>
      <c r="AA556">
        <f t="shared" ca="1" si="152"/>
        <v>1.8187211892218277E-5</v>
      </c>
    </row>
    <row r="557" spans="1:27" x14ac:dyDescent="0.2">
      <c r="A557" t="s">
        <v>564</v>
      </c>
      <c r="B557">
        <v>5567.4059999999999</v>
      </c>
      <c r="C557">
        <v>25.18</v>
      </c>
      <c r="D557">
        <v>23.12</v>
      </c>
      <c r="E557">
        <v>26.06</v>
      </c>
      <c r="F557">
        <v>23.453700000000001</v>
      </c>
      <c r="G557">
        <v>17.185600000000001</v>
      </c>
      <c r="H557">
        <v>23.36</v>
      </c>
      <c r="I557">
        <v>23.41</v>
      </c>
      <c r="J557">
        <f t="shared" si="136"/>
        <v>92.790099999999995</v>
      </c>
      <c r="L557">
        <f t="shared" si="137"/>
        <v>0.45225263157894741</v>
      </c>
      <c r="M557" s="14">
        <f t="shared" ca="1" si="138"/>
        <v>6.9778317363721979E-3</v>
      </c>
      <c r="N557" s="14">
        <f t="shared" si="139"/>
        <v>3.1557427654894219E-3</v>
      </c>
      <c r="O557" s="14">
        <f t="shared" si="140"/>
        <v>92.790099999999995</v>
      </c>
      <c r="P557">
        <f t="shared" si="141"/>
        <v>0.1669333333333185</v>
      </c>
      <c r="Q557">
        <f t="shared" ca="1" si="142"/>
        <v>5.0667872509308097E-3</v>
      </c>
      <c r="R557" s="14">
        <f t="shared" si="143"/>
        <v>298.77</v>
      </c>
      <c r="S557">
        <f t="shared" ca="1" si="144"/>
        <v>819.14131291749834</v>
      </c>
      <c r="T557">
        <f t="shared" ca="1" si="145"/>
        <v>1.1776527648616169</v>
      </c>
      <c r="U557">
        <f t="shared" si="146"/>
        <v>1.0028524910774232</v>
      </c>
      <c r="V557">
        <f t="shared" si="147"/>
        <v>1.8677149256422192</v>
      </c>
      <c r="W557">
        <f t="shared" ca="1" si="148"/>
        <v>1.0123158052510404</v>
      </c>
      <c r="X557" s="14">
        <f t="shared" ca="1" si="149"/>
        <v>4.7378069872959167E-3</v>
      </c>
      <c r="Y557" s="14">
        <f t="shared" ca="1" si="150"/>
        <v>1.4100701272677294E-2</v>
      </c>
      <c r="Z557">
        <f t="shared" ca="1" si="151"/>
        <v>4.7229027212013757E-3</v>
      </c>
      <c r="AA557">
        <f t="shared" ca="1" si="152"/>
        <v>1.805135440125603E-5</v>
      </c>
    </row>
    <row r="558" spans="1:27" x14ac:dyDescent="0.2">
      <c r="A558" t="s">
        <v>565</v>
      </c>
      <c r="B558">
        <v>5577.4210000000003</v>
      </c>
      <c r="C558">
        <v>25.13</v>
      </c>
      <c r="D558">
        <v>23.15</v>
      </c>
      <c r="E558">
        <v>25.98</v>
      </c>
      <c r="F558">
        <v>23.4514</v>
      </c>
      <c r="G558">
        <v>17.369700000000002</v>
      </c>
      <c r="H558">
        <v>23.33</v>
      </c>
      <c r="I558">
        <v>23.46</v>
      </c>
      <c r="J558">
        <f t="shared" si="136"/>
        <v>92.957016666666675</v>
      </c>
      <c r="L558">
        <f t="shared" si="137"/>
        <v>0.4570973684210527</v>
      </c>
      <c r="M558" s="14">
        <f t="shared" ca="1" si="138"/>
        <v>6.9768223264723202E-3</v>
      </c>
      <c r="N558" s="14">
        <f t="shared" si="139"/>
        <v>3.189087125371744E-3</v>
      </c>
      <c r="O558" s="14">
        <f t="shared" si="140"/>
        <v>92.957016666666675</v>
      </c>
      <c r="P558">
        <f t="shared" si="141"/>
        <v>0.1669166666666797</v>
      </c>
      <c r="Q558">
        <f t="shared" ca="1" si="142"/>
        <v>5.0829547259220323E-3</v>
      </c>
      <c r="R558" s="14">
        <f t="shared" si="143"/>
        <v>298.70499999999998</v>
      </c>
      <c r="S558">
        <f t="shared" ca="1" si="144"/>
        <v>821.7338914564408</v>
      </c>
      <c r="T558">
        <f t="shared" ca="1" si="145"/>
        <v>1.1778976017522833</v>
      </c>
      <c r="U558">
        <f t="shared" si="146"/>
        <v>1.0028428167213936</v>
      </c>
      <c r="V558">
        <f t="shared" si="147"/>
        <v>1.8676887184825706</v>
      </c>
      <c r="W558">
        <f t="shared" ca="1" si="148"/>
        <v>1.0123361939195559</v>
      </c>
      <c r="X558" s="14">
        <f t="shared" ca="1" si="149"/>
        <v>4.7383188667559327E-3</v>
      </c>
      <c r="Y558" s="14">
        <f t="shared" ca="1" si="150"/>
        <v>1.3574863874631462E-2</v>
      </c>
      <c r="Z558">
        <f t="shared" ca="1" si="151"/>
        <v>4.7232559918823861E-3</v>
      </c>
      <c r="AA558">
        <f t="shared" ca="1" si="152"/>
        <v>1.7890442984262133E-5</v>
      </c>
    </row>
    <row r="559" spans="1:27" x14ac:dyDescent="0.2">
      <c r="A559" t="s">
        <v>566</v>
      </c>
      <c r="B559">
        <v>5587.4369999999999</v>
      </c>
      <c r="C559">
        <v>25.11</v>
      </c>
      <c r="D559">
        <v>23.15</v>
      </c>
      <c r="E559">
        <v>26.03</v>
      </c>
      <c r="F559">
        <v>23.470400000000001</v>
      </c>
      <c r="G559">
        <v>17.553999999999998</v>
      </c>
      <c r="H559">
        <v>23.33</v>
      </c>
      <c r="I559">
        <v>23.41</v>
      </c>
      <c r="J559">
        <f t="shared" si="136"/>
        <v>93.123949999999994</v>
      </c>
      <c r="L559">
        <f t="shared" si="137"/>
        <v>0.46194736842105261</v>
      </c>
      <c r="M559" s="14">
        <f t="shared" ca="1" si="138"/>
        <v>6.9851653111922081E-3</v>
      </c>
      <c r="N559" s="14">
        <f t="shared" si="139"/>
        <v>3.226778733491263E-3</v>
      </c>
      <c r="O559" s="14">
        <f t="shared" si="140"/>
        <v>93.123949999999994</v>
      </c>
      <c r="P559">
        <f t="shared" si="141"/>
        <v>0.1669333333333185</v>
      </c>
      <c r="Q559">
        <f t="shared" ca="1" si="142"/>
        <v>5.1059720223417355E-3</v>
      </c>
      <c r="R559" s="14">
        <f t="shared" si="143"/>
        <v>298.71999999999997</v>
      </c>
      <c r="S559">
        <f t="shared" ca="1" si="144"/>
        <v>825.42466061440939</v>
      </c>
      <c r="T559">
        <f t="shared" ca="1" si="145"/>
        <v>1.1778221873711878</v>
      </c>
      <c r="U559">
        <f t="shared" si="146"/>
        <v>1.0028450491864171</v>
      </c>
      <c r="V559">
        <f t="shared" si="147"/>
        <v>1.8676947659833973</v>
      </c>
      <c r="W559">
        <f t="shared" ca="1" si="148"/>
        <v>1.0123814464078025</v>
      </c>
      <c r="X559" s="14">
        <f t="shared" ca="1" si="149"/>
        <v>4.7384885898646891E-3</v>
      </c>
      <c r="Y559" s="14">
        <f t="shared" ca="1" si="150"/>
        <v>1.3815814845294969E-2</v>
      </c>
      <c r="Z559">
        <f t="shared" ca="1" si="151"/>
        <v>4.7232477145862511E-3</v>
      </c>
      <c r="AA559">
        <f t="shared" ca="1" si="152"/>
        <v>1.7751790813657631E-5</v>
      </c>
    </row>
    <row r="560" spans="1:27" x14ac:dyDescent="0.2">
      <c r="A560" t="s">
        <v>567</v>
      </c>
      <c r="B560">
        <v>5597.4530000000004</v>
      </c>
      <c r="C560">
        <v>25.13</v>
      </c>
      <c r="D560">
        <v>23.17</v>
      </c>
      <c r="E560">
        <v>26.11</v>
      </c>
      <c r="F560">
        <v>23.459700000000002</v>
      </c>
      <c r="G560">
        <v>17.7271</v>
      </c>
      <c r="H560">
        <v>23.36</v>
      </c>
      <c r="I560">
        <v>23.43</v>
      </c>
      <c r="J560">
        <f t="shared" si="136"/>
        <v>93.29088333333334</v>
      </c>
      <c r="L560">
        <f t="shared" si="137"/>
        <v>0.46650263157894739</v>
      </c>
      <c r="M560" s="14">
        <f t="shared" ca="1" si="138"/>
        <v>6.9804656670609611E-3</v>
      </c>
      <c r="N560" s="14">
        <f t="shared" si="139"/>
        <v>3.2564056033304303E-3</v>
      </c>
      <c r="O560" s="14">
        <f t="shared" si="140"/>
        <v>93.29088333333334</v>
      </c>
      <c r="P560">
        <f t="shared" si="141"/>
        <v>0.16693333333334692</v>
      </c>
      <c r="Q560">
        <f t="shared" ca="1" si="142"/>
        <v>5.1184356351956957E-3</v>
      </c>
      <c r="R560" s="14">
        <f t="shared" si="143"/>
        <v>298.77</v>
      </c>
      <c r="S560">
        <f t="shared" ca="1" si="144"/>
        <v>827.4230583909922</v>
      </c>
      <c r="T560">
        <f t="shared" ca="1" si="145"/>
        <v>1.1776162690102474</v>
      </c>
      <c r="U560">
        <f t="shared" si="146"/>
        <v>1.0028524910774232</v>
      </c>
      <c r="V560">
        <f t="shared" si="147"/>
        <v>1.8677149256422192</v>
      </c>
      <c r="W560">
        <f t="shared" ca="1" si="148"/>
        <v>1.0124122697092173</v>
      </c>
      <c r="X560" s="14">
        <f t="shared" ca="1" si="149"/>
        <v>4.7376601610803863E-3</v>
      </c>
      <c r="Y560" s="14">
        <f t="shared" ca="1" si="150"/>
        <v>1.410160791376356E-2</v>
      </c>
      <c r="Z560">
        <f t="shared" ca="1" si="151"/>
        <v>4.7222824939067197E-3</v>
      </c>
      <c r="AA560">
        <f t="shared" ca="1" si="152"/>
        <v>1.758606364521183E-5</v>
      </c>
    </row>
    <row r="561" spans="1:27" x14ac:dyDescent="0.2">
      <c r="A561" t="s">
        <v>568</v>
      </c>
      <c r="B561">
        <v>5607.4679999999998</v>
      </c>
      <c r="C561">
        <v>25.06</v>
      </c>
      <c r="D561">
        <v>23.08</v>
      </c>
      <c r="E561">
        <v>26.03</v>
      </c>
      <c r="F561">
        <v>23.4497</v>
      </c>
      <c r="G561">
        <v>17.879100000000001</v>
      </c>
      <c r="H561">
        <v>23.31</v>
      </c>
      <c r="I561">
        <v>23.36</v>
      </c>
      <c r="J561">
        <f t="shared" si="136"/>
        <v>93.457799999999992</v>
      </c>
      <c r="L561">
        <f t="shared" si="137"/>
        <v>0.47050263157894739</v>
      </c>
      <c r="M561" s="14">
        <f t="shared" ca="1" si="138"/>
        <v>6.9760763347461105E-3</v>
      </c>
      <c r="N561" s="14">
        <f t="shared" si="139"/>
        <v>3.2822622735936627E-3</v>
      </c>
      <c r="O561" s="14">
        <f t="shared" si="140"/>
        <v>93.457799999999992</v>
      </c>
      <c r="P561">
        <f t="shared" si="141"/>
        <v>0.16691666666665128</v>
      </c>
      <c r="Q561">
        <f t="shared" ca="1" si="142"/>
        <v>5.1291693041698866E-3</v>
      </c>
      <c r="R561" s="14">
        <f t="shared" si="143"/>
        <v>298.69499999999999</v>
      </c>
      <c r="S561">
        <f t="shared" ca="1" si="144"/>
        <v>829.14401575888098</v>
      </c>
      <c r="T561">
        <f t="shared" ca="1" si="145"/>
        <v>1.1779043735412533</v>
      </c>
      <c r="U561">
        <f t="shared" si="146"/>
        <v>1.0028413284376045</v>
      </c>
      <c r="V561">
        <f t="shared" si="147"/>
        <v>1.8676846869171053</v>
      </c>
      <c r="W561">
        <f t="shared" ca="1" si="148"/>
        <v>1.012420999403608</v>
      </c>
      <c r="X561" s="14">
        <f t="shared" ca="1" si="149"/>
        <v>4.738346107574184E-3</v>
      </c>
      <c r="Y561" s="14">
        <f t="shared" ca="1" si="150"/>
        <v>1.4151743250163844E-2</v>
      </c>
      <c r="Z561">
        <f t="shared" ca="1" si="151"/>
        <v>4.7228444932698741E-3</v>
      </c>
      <c r="AA561">
        <f t="shared" ca="1" si="152"/>
        <v>1.744530939787667E-5</v>
      </c>
    </row>
    <row r="562" spans="1:27" x14ac:dyDescent="0.2">
      <c r="A562" t="s">
        <v>569</v>
      </c>
      <c r="B562">
        <v>5617.4679999999998</v>
      </c>
      <c r="C562">
        <v>25.01</v>
      </c>
      <c r="D562">
        <v>23.12</v>
      </c>
      <c r="E562">
        <v>26.06</v>
      </c>
      <c r="F562">
        <v>23.451899999999998</v>
      </c>
      <c r="G562">
        <v>18.055599999999998</v>
      </c>
      <c r="H562">
        <v>23.28</v>
      </c>
      <c r="I562">
        <v>23.53</v>
      </c>
      <c r="J562">
        <f t="shared" si="136"/>
        <v>93.624466666666663</v>
      </c>
      <c r="L562">
        <f t="shared" si="137"/>
        <v>0.4751473684210526</v>
      </c>
      <c r="M562" s="14">
        <f t="shared" ca="1" si="138"/>
        <v>6.9770417509849199E-3</v>
      </c>
      <c r="N562" s="14">
        <f t="shared" si="139"/>
        <v>3.3151230273442975E-3</v>
      </c>
      <c r="O562" s="14">
        <f t="shared" si="140"/>
        <v>93.624466666666663</v>
      </c>
      <c r="P562">
        <f t="shared" si="141"/>
        <v>0.1666666666666714</v>
      </c>
      <c r="Q562">
        <f t="shared" ca="1" si="142"/>
        <v>5.1460823891646083E-3</v>
      </c>
      <c r="R562" s="14">
        <f t="shared" si="143"/>
        <v>298.685</v>
      </c>
      <c r="S562">
        <f t="shared" ca="1" si="144"/>
        <v>831.85561554103901</v>
      </c>
      <c r="T562">
        <f t="shared" ca="1" si="145"/>
        <v>1.177931857051844</v>
      </c>
      <c r="U562">
        <f t="shared" si="146"/>
        <v>1.0028398401747969</v>
      </c>
      <c r="V562">
        <f t="shared" si="147"/>
        <v>1.8676806554330427</v>
      </c>
      <c r="W562">
        <f t="shared" ca="1" si="148"/>
        <v>1.0124510787043042</v>
      </c>
      <c r="X562" s="14">
        <f t="shared" ca="1" si="149"/>
        <v>4.731359625825042E-3</v>
      </c>
      <c r="Y562" s="14">
        <f t="shared" ca="1" si="150"/>
        <v>1.4083394261299387E-2</v>
      </c>
      <c r="Z562">
        <f t="shared" ca="1" si="151"/>
        <v>4.7157264126039631E-3</v>
      </c>
      <c r="AA562">
        <f t="shared" ca="1" si="152"/>
        <v>1.7268606845881076E-5</v>
      </c>
    </row>
    <row r="563" spans="1:27" x14ac:dyDescent="0.2">
      <c r="A563" t="s">
        <v>570</v>
      </c>
      <c r="B563">
        <v>5627.4840000000004</v>
      </c>
      <c r="C563">
        <v>24.96</v>
      </c>
      <c r="D563">
        <v>23.2</v>
      </c>
      <c r="E563">
        <v>26.08</v>
      </c>
      <c r="F563">
        <v>23.464200000000002</v>
      </c>
      <c r="G563">
        <v>18.197800000000001</v>
      </c>
      <c r="H563">
        <v>23.36</v>
      </c>
      <c r="I563">
        <v>23.48</v>
      </c>
      <c r="J563">
        <f t="shared" si="136"/>
        <v>93.79140000000001</v>
      </c>
      <c r="L563">
        <f t="shared" si="137"/>
        <v>0.47888947368421053</v>
      </c>
      <c r="M563" s="14">
        <f t="shared" ca="1" si="138"/>
        <v>6.9824417675224473E-3</v>
      </c>
      <c r="N563" s="14">
        <f t="shared" si="139"/>
        <v>3.3438178630794736E-3</v>
      </c>
      <c r="O563" s="14">
        <f t="shared" si="140"/>
        <v>93.79140000000001</v>
      </c>
      <c r="P563">
        <f t="shared" si="141"/>
        <v>0.16693333333334692</v>
      </c>
      <c r="Q563">
        <f t="shared" ca="1" si="142"/>
        <v>5.1631298153009602E-3</v>
      </c>
      <c r="R563" s="14">
        <f t="shared" si="143"/>
        <v>298.66999999999996</v>
      </c>
      <c r="S563">
        <f t="shared" ca="1" si="144"/>
        <v>834.58860556770969</v>
      </c>
      <c r="T563">
        <f t="shared" ca="1" si="145"/>
        <v>1.1779789681904815</v>
      </c>
      <c r="U563">
        <f t="shared" si="146"/>
        <v>1.0028376078199268</v>
      </c>
      <c r="V563">
        <f t="shared" si="147"/>
        <v>1.8676746083595832</v>
      </c>
      <c r="W563">
        <f t="shared" ca="1" si="148"/>
        <v>1.0124806542756286</v>
      </c>
      <c r="X563" s="14">
        <f t="shared" ca="1" si="149"/>
        <v>4.7391193337343917E-3</v>
      </c>
      <c r="Y563" s="14">
        <f t="shared" ca="1" si="150"/>
        <v>1.3819007933883869E-2</v>
      </c>
      <c r="Z563">
        <f t="shared" ca="1" si="151"/>
        <v>4.7233253939091011E-3</v>
      </c>
      <c r="AA563">
        <f t="shared" ca="1" si="152"/>
        <v>1.7186404686740181E-5</v>
      </c>
    </row>
    <row r="564" spans="1:27" x14ac:dyDescent="0.2">
      <c r="A564" t="s">
        <v>571</v>
      </c>
      <c r="B564">
        <v>5637.5</v>
      </c>
      <c r="C564">
        <v>24.98</v>
      </c>
      <c r="D564">
        <v>23.1</v>
      </c>
      <c r="E564">
        <v>26.08</v>
      </c>
      <c r="F564">
        <v>23.466200000000001</v>
      </c>
      <c r="G564">
        <v>18.361799999999999</v>
      </c>
      <c r="H564">
        <v>23.31</v>
      </c>
      <c r="I564">
        <v>23.48</v>
      </c>
      <c r="J564">
        <f t="shared" si="136"/>
        <v>93.958333333333329</v>
      </c>
      <c r="L564">
        <f t="shared" si="137"/>
        <v>0.48320526315789469</v>
      </c>
      <c r="M564" s="14">
        <f t="shared" ca="1" si="138"/>
        <v>6.9833202139499223E-3</v>
      </c>
      <c r="N564" s="14">
        <f t="shared" si="139"/>
        <v>3.3743770816975177E-3</v>
      </c>
      <c r="O564" s="14">
        <f t="shared" si="140"/>
        <v>93.958333333333329</v>
      </c>
      <c r="P564">
        <f t="shared" si="141"/>
        <v>0.1669333333333185</v>
      </c>
      <c r="Q564">
        <f t="shared" ca="1" si="142"/>
        <v>5.1788486478237198E-3</v>
      </c>
      <c r="R564" s="14">
        <f t="shared" si="143"/>
        <v>298.67999999999995</v>
      </c>
      <c r="S564">
        <f t="shared" ca="1" si="144"/>
        <v>837.10846790066057</v>
      </c>
      <c r="T564">
        <f t="shared" ca="1" si="145"/>
        <v>1.1779284208596725</v>
      </c>
      <c r="U564">
        <f t="shared" si="146"/>
        <v>1.0028390960512612</v>
      </c>
      <c r="V564">
        <f t="shared" si="147"/>
        <v>1.8676786397215381</v>
      </c>
      <c r="W564">
        <f t="shared" ca="1" si="148"/>
        <v>1.0125115210491524</v>
      </c>
      <c r="X564" s="14">
        <f t="shared" ca="1" si="149"/>
        <v>4.7389159771039887E-3</v>
      </c>
      <c r="Y564" s="14">
        <f t="shared" ca="1" si="150"/>
        <v>1.4298656931823021E-2</v>
      </c>
      <c r="Z564">
        <f t="shared" ca="1" si="151"/>
        <v>4.7229788654630286E-3</v>
      </c>
      <c r="AA564">
        <f t="shared" ca="1" si="152"/>
        <v>1.704496214028605E-5</v>
      </c>
    </row>
    <row r="565" spans="1:27" x14ac:dyDescent="0.2">
      <c r="A565" t="s">
        <v>572</v>
      </c>
      <c r="B565">
        <v>5647.5150000000003</v>
      </c>
      <c r="C565">
        <v>24.96</v>
      </c>
      <c r="D565">
        <v>23.12</v>
      </c>
      <c r="E565">
        <v>26.11</v>
      </c>
      <c r="F565">
        <v>23.447500000000002</v>
      </c>
      <c r="G565">
        <v>18.520800000000001</v>
      </c>
      <c r="H565">
        <v>23.38</v>
      </c>
      <c r="I565">
        <v>23.53</v>
      </c>
      <c r="J565">
        <f t="shared" si="136"/>
        <v>94.125250000000008</v>
      </c>
      <c r="L565">
        <f t="shared" si="137"/>
        <v>0.48738947368421054</v>
      </c>
      <c r="M565" s="14">
        <f t="shared" ca="1" si="138"/>
        <v>6.9751110520923556E-3</v>
      </c>
      <c r="N565" s="14">
        <f t="shared" si="139"/>
        <v>3.3995957045682133E-3</v>
      </c>
      <c r="O565" s="14">
        <f t="shared" si="140"/>
        <v>94.125250000000008</v>
      </c>
      <c r="P565">
        <f t="shared" si="141"/>
        <v>0.1669166666666797</v>
      </c>
      <c r="Q565">
        <f t="shared" ca="1" si="142"/>
        <v>5.1873533783302842E-3</v>
      </c>
      <c r="R565" s="14">
        <f t="shared" si="143"/>
        <v>298.685</v>
      </c>
      <c r="S565">
        <f t="shared" ca="1" si="144"/>
        <v>838.47179573616313</v>
      </c>
      <c r="T565">
        <f t="shared" ca="1" si="145"/>
        <v>1.1779026926872103</v>
      </c>
      <c r="U565">
        <f t="shared" si="146"/>
        <v>1.0028398401747969</v>
      </c>
      <c r="V565">
        <f t="shared" si="147"/>
        <v>1.8676806554330427</v>
      </c>
      <c r="W565">
        <f t="shared" ca="1" si="148"/>
        <v>1.0125281597323996</v>
      </c>
      <c r="X565" s="14">
        <f t="shared" ca="1" si="149"/>
        <v>4.7383393460174389E-3</v>
      </c>
      <c r="Y565" s="14">
        <f t="shared" ca="1" si="150"/>
        <v>1.4345129034449865E-2</v>
      </c>
      <c r="Z565">
        <f t="shared" ca="1" si="151"/>
        <v>4.7222854845683556E-3</v>
      </c>
      <c r="AA565">
        <f t="shared" ca="1" si="152"/>
        <v>1.6884604225464638E-5</v>
      </c>
    </row>
    <row r="566" spans="1:27" x14ac:dyDescent="0.2">
      <c r="A566" t="s">
        <v>573</v>
      </c>
      <c r="B566">
        <v>5657.5309999999999</v>
      </c>
      <c r="C566">
        <v>24.93</v>
      </c>
      <c r="D566">
        <v>23.2</v>
      </c>
      <c r="E566">
        <v>26.11</v>
      </c>
      <c r="F566">
        <v>23.447700000000001</v>
      </c>
      <c r="G566">
        <v>18.6706</v>
      </c>
      <c r="H566">
        <v>23.41</v>
      </c>
      <c r="I566">
        <v>23.58</v>
      </c>
      <c r="J566">
        <f t="shared" si="136"/>
        <v>94.292183333333327</v>
      </c>
      <c r="L566">
        <f t="shared" si="137"/>
        <v>0.49133157894736845</v>
      </c>
      <c r="M566" s="14">
        <f t="shared" ca="1" si="138"/>
        <v>6.9751987995413205E-3</v>
      </c>
      <c r="N566" s="14">
        <f t="shared" si="139"/>
        <v>3.4271354396504259E-3</v>
      </c>
      <c r="O566" s="14">
        <f t="shared" si="140"/>
        <v>94.292183333333327</v>
      </c>
      <c r="P566">
        <f t="shared" si="141"/>
        <v>0.1669333333333185</v>
      </c>
      <c r="Q566">
        <f t="shared" ca="1" si="142"/>
        <v>5.2011671195958727E-3</v>
      </c>
      <c r="R566" s="14">
        <f t="shared" si="143"/>
        <v>298.66999999999996</v>
      </c>
      <c r="S566">
        <f t="shared" ca="1" si="144"/>
        <v>840.68609135375493</v>
      </c>
      <c r="T566">
        <f t="shared" ca="1" si="145"/>
        <v>1.17795208889992</v>
      </c>
      <c r="U566">
        <f t="shared" si="146"/>
        <v>1.0028376078199268</v>
      </c>
      <c r="V566">
        <f t="shared" si="147"/>
        <v>1.8676746083595832</v>
      </c>
      <c r="W566">
        <f t="shared" ca="1" si="148"/>
        <v>1.0125516955830307</v>
      </c>
      <c r="X566" s="14">
        <f t="shared" ca="1" si="149"/>
        <v>4.739011195838921E-3</v>
      </c>
      <c r="Y566" s="14">
        <f t="shared" ca="1" si="150"/>
        <v>1.3963617021244967E-2</v>
      </c>
      <c r="Z566">
        <f t="shared" ca="1" si="151"/>
        <v>4.7228254334207619E-3</v>
      </c>
      <c r="AA566">
        <f t="shared" ca="1" si="152"/>
        <v>1.6756883875481039E-5</v>
      </c>
    </row>
    <row r="567" spans="1:27" x14ac:dyDescent="0.2">
      <c r="A567" t="s">
        <v>574</v>
      </c>
      <c r="B567">
        <v>5667.5460000000003</v>
      </c>
      <c r="C567">
        <v>24.98</v>
      </c>
      <c r="D567">
        <v>23.17</v>
      </c>
      <c r="E567">
        <v>26.16</v>
      </c>
      <c r="F567">
        <v>23.4634</v>
      </c>
      <c r="G567">
        <v>18.824200000000001</v>
      </c>
      <c r="H567">
        <v>23.43</v>
      </c>
      <c r="I567">
        <v>23.56</v>
      </c>
      <c r="J567">
        <f t="shared" si="136"/>
        <v>94.459100000000007</v>
      </c>
      <c r="L567">
        <f t="shared" si="137"/>
        <v>0.49537368421052635</v>
      </c>
      <c r="M567" s="14">
        <f t="shared" ca="1" si="138"/>
        <v>6.9820904198926864E-3</v>
      </c>
      <c r="N567" s="14">
        <f t="shared" si="139"/>
        <v>3.4587438547932611E-3</v>
      </c>
      <c r="O567" s="14">
        <f t="shared" si="140"/>
        <v>94.459100000000007</v>
      </c>
      <c r="P567">
        <f t="shared" si="141"/>
        <v>0.1669166666666797</v>
      </c>
      <c r="Q567">
        <f t="shared" ca="1" si="142"/>
        <v>5.2204171373429736E-3</v>
      </c>
      <c r="R567" s="14">
        <f t="shared" si="143"/>
        <v>298.71999999999997</v>
      </c>
      <c r="S567">
        <f t="shared" ca="1" si="144"/>
        <v>843.77164080651619</v>
      </c>
      <c r="T567">
        <f t="shared" ca="1" si="145"/>
        <v>1.177741322686247</v>
      </c>
      <c r="U567">
        <f t="shared" si="146"/>
        <v>1.0028450491864171</v>
      </c>
      <c r="V567">
        <f t="shared" si="147"/>
        <v>1.8676947659833973</v>
      </c>
      <c r="W567">
        <f t="shared" ca="1" si="148"/>
        <v>1.0125951949500827</v>
      </c>
      <c r="X567" s="14">
        <f t="shared" ca="1" si="149"/>
        <v>4.7376902042593145E-3</v>
      </c>
      <c r="Y567" s="14">
        <f t="shared" ca="1" si="150"/>
        <v>1.4344113384625214E-2</v>
      </c>
      <c r="Z567">
        <f t="shared" ca="1" si="151"/>
        <v>4.7213602285824394E-3</v>
      </c>
      <c r="AA567">
        <f t="shared" ca="1" si="152"/>
        <v>1.6634988343972975E-5</v>
      </c>
    </row>
    <row r="568" spans="1:27" x14ac:dyDescent="0.2">
      <c r="A568" t="s">
        <v>575</v>
      </c>
      <c r="B568">
        <v>5677.5460000000003</v>
      </c>
      <c r="C568">
        <v>25.01</v>
      </c>
      <c r="D568">
        <v>23.17</v>
      </c>
      <c r="E568">
        <v>26.18</v>
      </c>
      <c r="F568">
        <v>23.452300000000001</v>
      </c>
      <c r="G568">
        <v>18.9605</v>
      </c>
      <c r="H568">
        <v>23.43</v>
      </c>
      <c r="I568">
        <v>23.61</v>
      </c>
      <c r="J568">
        <f t="shared" si="136"/>
        <v>94.625766666666678</v>
      </c>
      <c r="L568">
        <f t="shared" si="137"/>
        <v>0.49896052631578947</v>
      </c>
      <c r="M568" s="14">
        <f t="shared" ca="1" si="138"/>
        <v>6.9772172955637176E-3</v>
      </c>
      <c r="N568" s="14">
        <f t="shared" si="139"/>
        <v>3.4813560140141012E-3</v>
      </c>
      <c r="O568" s="14">
        <f t="shared" si="140"/>
        <v>94.625766666666678</v>
      </c>
      <c r="P568">
        <f t="shared" si="141"/>
        <v>0.1666666666666714</v>
      </c>
      <c r="Q568">
        <f t="shared" ca="1" si="142"/>
        <v>5.2292866547889094E-3</v>
      </c>
      <c r="R568" s="14">
        <f t="shared" si="143"/>
        <v>298.745</v>
      </c>
      <c r="S568">
        <f t="shared" ca="1" si="144"/>
        <v>845.19325545204936</v>
      </c>
      <c r="T568">
        <f t="shared" ca="1" si="145"/>
        <v>1.1776365000066733</v>
      </c>
      <c r="U568">
        <f t="shared" si="146"/>
        <v>1.0028487700663589</v>
      </c>
      <c r="V568">
        <f t="shared" si="147"/>
        <v>1.8677048455584413</v>
      </c>
      <c r="W568">
        <f t="shared" ca="1" si="148"/>
        <v>1.0126155340903222</v>
      </c>
      <c r="X568" s="14">
        <f t="shared" ca="1" si="149"/>
        <v>4.7301732750269394E-3</v>
      </c>
      <c r="Y568" s="14">
        <f t="shared" ca="1" si="150"/>
        <v>1.4417439281065822E-2</v>
      </c>
      <c r="Z568">
        <f t="shared" ca="1" si="151"/>
        <v>4.713762987900375E-3</v>
      </c>
      <c r="AA568">
        <f t="shared" ca="1" si="152"/>
        <v>1.6478661519802553E-5</v>
      </c>
    </row>
    <row r="569" spans="1:27" x14ac:dyDescent="0.2">
      <c r="A569" t="s">
        <v>576</v>
      </c>
      <c r="B569">
        <v>5687.5619999999999</v>
      </c>
      <c r="C569">
        <v>24.98</v>
      </c>
      <c r="D569">
        <v>23.17</v>
      </c>
      <c r="E569">
        <v>26.18</v>
      </c>
      <c r="F569">
        <v>23.468299999999999</v>
      </c>
      <c r="G569">
        <v>19.109000000000002</v>
      </c>
      <c r="H569">
        <v>23.48</v>
      </c>
      <c r="I569">
        <v>23.65</v>
      </c>
      <c r="J569">
        <f t="shared" si="136"/>
        <v>94.792699999999996</v>
      </c>
      <c r="L569">
        <f t="shared" si="137"/>
        <v>0.50286842105263163</v>
      </c>
      <c r="M569" s="14">
        <f t="shared" ca="1" si="138"/>
        <v>6.9842427016413413E-3</v>
      </c>
      <c r="N569" s="14">
        <f t="shared" si="139"/>
        <v>3.512155099622747E-3</v>
      </c>
      <c r="O569" s="14">
        <f t="shared" si="140"/>
        <v>94.792699999999996</v>
      </c>
      <c r="P569">
        <f t="shared" si="141"/>
        <v>0.1669333333333185</v>
      </c>
      <c r="Q569">
        <f t="shared" ca="1" si="142"/>
        <v>5.2481989006320437E-3</v>
      </c>
      <c r="R569" s="14">
        <f t="shared" si="143"/>
        <v>298.72999999999996</v>
      </c>
      <c r="S569">
        <f t="shared" ca="1" si="144"/>
        <v>848.22439377541934</v>
      </c>
      <c r="T569">
        <f t="shared" ca="1" si="145"/>
        <v>1.1776822728017537</v>
      </c>
      <c r="U569">
        <f t="shared" si="146"/>
        <v>1.0028465375226587</v>
      </c>
      <c r="V569">
        <f t="shared" si="147"/>
        <v>1.8676987977523662</v>
      </c>
      <c r="W569">
        <f t="shared" ca="1" si="148"/>
        <v>1.0126485922997346</v>
      </c>
      <c r="X569" s="14">
        <f t="shared" ca="1" si="149"/>
        <v>4.7379257004931631E-3</v>
      </c>
      <c r="Y569" s="14">
        <f t="shared" ca="1" si="150"/>
        <v>1.4441539910985648E-2</v>
      </c>
      <c r="Z569">
        <f t="shared" ca="1" si="151"/>
        <v>4.7213436094581335E-3</v>
      </c>
      <c r="AA569">
        <f t="shared" ca="1" si="152"/>
        <v>1.6392918611269305E-5</v>
      </c>
    </row>
    <row r="570" spans="1:27" x14ac:dyDescent="0.2">
      <c r="A570" t="s">
        <v>577</v>
      </c>
      <c r="B570">
        <v>5697.5780000000004</v>
      </c>
      <c r="C570">
        <v>24.88</v>
      </c>
      <c r="D570">
        <v>23.17</v>
      </c>
      <c r="E570">
        <v>26.21</v>
      </c>
      <c r="F570">
        <v>23.467500000000001</v>
      </c>
      <c r="G570">
        <v>19.2453</v>
      </c>
      <c r="H570">
        <v>23.48</v>
      </c>
      <c r="I570">
        <v>23.56</v>
      </c>
      <c r="J570">
        <f t="shared" si="136"/>
        <v>94.959633333333343</v>
      </c>
      <c r="L570">
        <f t="shared" si="137"/>
        <v>0.5064552631578948</v>
      </c>
      <c r="M570" s="14">
        <f t="shared" ca="1" si="138"/>
        <v>6.9838912633908568E-3</v>
      </c>
      <c r="N570" s="14">
        <f t="shared" si="139"/>
        <v>3.5370284876667384E-3</v>
      </c>
      <c r="O570" s="14">
        <f t="shared" si="140"/>
        <v>94.959633333333343</v>
      </c>
      <c r="P570">
        <f t="shared" si="141"/>
        <v>0.16693333333334692</v>
      </c>
      <c r="Q570">
        <f t="shared" ca="1" si="142"/>
        <v>5.2604598755287973E-3</v>
      </c>
      <c r="R570" s="14">
        <f t="shared" si="143"/>
        <v>298.69499999999999</v>
      </c>
      <c r="S570">
        <f t="shared" ca="1" si="144"/>
        <v>850.18940963128057</v>
      </c>
      <c r="T570">
        <f t="shared" ca="1" si="145"/>
        <v>1.1778116077800311</v>
      </c>
      <c r="U570">
        <f t="shared" si="146"/>
        <v>1.0028413284376045</v>
      </c>
      <c r="V570">
        <f t="shared" si="147"/>
        <v>1.8676846869171053</v>
      </c>
      <c r="W570">
        <f t="shared" ca="1" si="148"/>
        <v>1.0126662087932716</v>
      </c>
      <c r="X570" s="14">
        <f t="shared" ca="1" si="149"/>
        <v>4.738446027182844E-3</v>
      </c>
      <c r="Y570" s="14">
        <f t="shared" ca="1" si="150"/>
        <v>1.4587331088713119E-2</v>
      </c>
      <c r="Z570">
        <f t="shared" ca="1" si="151"/>
        <v>4.7217450803222439E-3</v>
      </c>
      <c r="AA570">
        <f t="shared" ca="1" si="152"/>
        <v>1.6275207353821229E-5</v>
      </c>
    </row>
    <row r="571" spans="1:27" x14ac:dyDescent="0.2">
      <c r="A571" t="s">
        <v>578</v>
      </c>
      <c r="B571">
        <v>5707.5929999999998</v>
      </c>
      <c r="C571">
        <v>24.88</v>
      </c>
      <c r="D571">
        <v>23.15</v>
      </c>
      <c r="E571">
        <v>26.16</v>
      </c>
      <c r="F571">
        <v>23.485399999999998</v>
      </c>
      <c r="G571">
        <v>19.386600000000001</v>
      </c>
      <c r="H571">
        <v>23.48</v>
      </c>
      <c r="I571">
        <v>23.53</v>
      </c>
      <c r="J571">
        <f t="shared" si="136"/>
        <v>95.126549999999995</v>
      </c>
      <c r="L571">
        <f t="shared" si="137"/>
        <v>0.51017368421052633</v>
      </c>
      <c r="M571" s="14">
        <f t="shared" ca="1" si="138"/>
        <v>6.9917589247113637E-3</v>
      </c>
      <c r="N571" s="14">
        <f t="shared" si="139"/>
        <v>3.5670114097318241E-3</v>
      </c>
      <c r="O571" s="14">
        <f t="shared" si="140"/>
        <v>95.126549999999995</v>
      </c>
      <c r="P571">
        <f t="shared" si="141"/>
        <v>0.16691666666665128</v>
      </c>
      <c r="Q571">
        <f t="shared" ca="1" si="142"/>
        <v>5.2793851672215935E-3</v>
      </c>
      <c r="R571" s="14">
        <f t="shared" si="143"/>
        <v>298.66999999999996</v>
      </c>
      <c r="S571">
        <f t="shared" ca="1" si="144"/>
        <v>853.22233716973335</v>
      </c>
      <c r="T571">
        <f t="shared" ca="1" si="145"/>
        <v>1.1778968258938773</v>
      </c>
      <c r="U571">
        <f t="shared" si="146"/>
        <v>1.0028376078199268</v>
      </c>
      <c r="V571">
        <f t="shared" si="147"/>
        <v>1.8676746083595832</v>
      </c>
      <c r="W571">
        <f t="shared" ca="1" si="148"/>
        <v>1.0126977814444968</v>
      </c>
      <c r="X571" s="14">
        <f t="shared" ca="1" si="149"/>
        <v>4.738315745715981E-3</v>
      </c>
      <c r="Y571" s="14">
        <f t="shared" ca="1" si="150"/>
        <v>1.444343034884501E-2</v>
      </c>
      <c r="Z571">
        <f t="shared" ca="1" si="151"/>
        <v>4.7214741933973778E-3</v>
      </c>
      <c r="AA571">
        <f t="shared" ca="1" si="152"/>
        <v>1.6169857010877697E-5</v>
      </c>
    </row>
    <row r="572" spans="1:27" x14ac:dyDescent="0.2">
      <c r="A572" t="s">
        <v>579</v>
      </c>
      <c r="B572">
        <v>5717.6090000000004</v>
      </c>
      <c r="C572">
        <v>24.88</v>
      </c>
      <c r="D572">
        <v>23.1</v>
      </c>
      <c r="E572">
        <v>26.13</v>
      </c>
      <c r="F572">
        <v>23.476900000000001</v>
      </c>
      <c r="G572">
        <v>19.531099999999999</v>
      </c>
      <c r="H572">
        <v>23.48</v>
      </c>
      <c r="I572">
        <v>23.48</v>
      </c>
      <c r="J572">
        <f t="shared" si="136"/>
        <v>95.293483333333342</v>
      </c>
      <c r="L572">
        <f t="shared" si="137"/>
        <v>0.51397631578947367</v>
      </c>
      <c r="M572" s="14">
        <f t="shared" ca="1" si="138"/>
        <v>6.9880217799235212E-3</v>
      </c>
      <c r="N572" s="14">
        <f t="shared" si="139"/>
        <v>3.5916776891016912E-3</v>
      </c>
      <c r="O572" s="14">
        <f t="shared" si="140"/>
        <v>95.293483333333342</v>
      </c>
      <c r="P572">
        <f t="shared" si="141"/>
        <v>0.16693333333334692</v>
      </c>
      <c r="Q572">
        <f t="shared" ca="1" si="142"/>
        <v>5.2898497345126062E-3</v>
      </c>
      <c r="R572" s="14">
        <f t="shared" si="143"/>
        <v>298.65499999999997</v>
      </c>
      <c r="S572">
        <f t="shared" ca="1" si="144"/>
        <v>854.89928815469</v>
      </c>
      <c r="T572">
        <f t="shared" ca="1" si="145"/>
        <v>1.1779485931656117</v>
      </c>
      <c r="U572">
        <f t="shared" si="146"/>
        <v>1.0028353755122681</v>
      </c>
      <c r="V572">
        <f t="shared" si="147"/>
        <v>1.8676685614692878</v>
      </c>
      <c r="W572">
        <f t="shared" ca="1" si="148"/>
        <v>1.0127150615563139</v>
      </c>
      <c r="X572" s="14">
        <f t="shared" ca="1" si="149"/>
        <v>4.7389971321743374E-3</v>
      </c>
      <c r="Y572" s="14">
        <f t="shared" ca="1" si="150"/>
        <v>1.4541738930448129E-2</v>
      </c>
      <c r="Z572">
        <f t="shared" ca="1" si="151"/>
        <v>4.7220370968863402E-3</v>
      </c>
      <c r="AA572">
        <f t="shared" ca="1" si="152"/>
        <v>1.6037662790651392E-5</v>
      </c>
    </row>
    <row r="573" spans="1:27" x14ac:dyDescent="0.2">
      <c r="A573" t="s">
        <v>580</v>
      </c>
      <c r="B573">
        <v>5727.625</v>
      </c>
      <c r="C573">
        <v>24.88</v>
      </c>
      <c r="D573">
        <v>23.12</v>
      </c>
      <c r="E573">
        <v>26.16</v>
      </c>
      <c r="F573">
        <v>23.467400000000001</v>
      </c>
      <c r="G573">
        <v>19.672000000000001</v>
      </c>
      <c r="H573">
        <v>23.48</v>
      </c>
      <c r="I573">
        <v>23.51</v>
      </c>
      <c r="J573">
        <f t="shared" si="136"/>
        <v>95.46041666666666</v>
      </c>
      <c r="L573">
        <f t="shared" si="137"/>
        <v>0.51768421052631586</v>
      </c>
      <c r="M573" s="14">
        <f t="shared" ca="1" si="138"/>
        <v>6.9838473348529653E-3</v>
      </c>
      <c r="N573" s="14">
        <f t="shared" si="139"/>
        <v>3.6154274939796719E-3</v>
      </c>
      <c r="O573" s="14">
        <f t="shared" si="140"/>
        <v>95.46041666666666</v>
      </c>
      <c r="P573">
        <f t="shared" si="141"/>
        <v>0.1669333333333185</v>
      </c>
      <c r="Q573">
        <f t="shared" ca="1" si="142"/>
        <v>5.2996374144163184E-3</v>
      </c>
      <c r="R573" s="14">
        <f t="shared" si="143"/>
        <v>298.66999999999996</v>
      </c>
      <c r="S573">
        <f t="shared" ca="1" si="144"/>
        <v>856.467717008048</v>
      </c>
      <c r="T573">
        <f t="shared" ca="1" si="145"/>
        <v>1.1778825194222071</v>
      </c>
      <c r="U573">
        <f t="shared" si="146"/>
        <v>1.0028376078199268</v>
      </c>
      <c r="V573">
        <f t="shared" si="147"/>
        <v>1.8676746083595832</v>
      </c>
      <c r="W573">
        <f t="shared" ca="1" si="148"/>
        <v>1.0127356060523447</v>
      </c>
      <c r="X573" s="14">
        <f t="shared" ca="1" si="149"/>
        <v>4.7387313113369306E-3</v>
      </c>
      <c r="Y573" s="14">
        <f t="shared" ca="1" si="150"/>
        <v>1.4589209056578322E-2</v>
      </c>
      <c r="Z573">
        <f t="shared" ca="1" si="151"/>
        <v>4.7216604901834831E-3</v>
      </c>
      <c r="AA573">
        <f t="shared" ca="1" si="152"/>
        <v>1.5904534877001565E-5</v>
      </c>
    </row>
    <row r="574" spans="1:27" x14ac:dyDescent="0.2">
      <c r="A574" t="s">
        <v>581</v>
      </c>
      <c r="B574">
        <v>5737.64</v>
      </c>
      <c r="C574">
        <v>24.83</v>
      </c>
      <c r="D574">
        <v>23.2</v>
      </c>
      <c r="E574">
        <v>26.11</v>
      </c>
      <c r="F574">
        <v>23.468800000000002</v>
      </c>
      <c r="G574">
        <v>19.8308</v>
      </c>
      <c r="H574">
        <v>23.51</v>
      </c>
      <c r="I574">
        <v>23.61</v>
      </c>
      <c r="J574">
        <f t="shared" si="136"/>
        <v>95.62733333333334</v>
      </c>
      <c r="L574">
        <f t="shared" si="137"/>
        <v>0.52186315789473681</v>
      </c>
      <c r="M574" s="14">
        <f t="shared" ca="1" si="138"/>
        <v>6.9844623595284117E-3</v>
      </c>
      <c r="N574" s="14">
        <f t="shared" si="139"/>
        <v>3.6449335831404217E-3</v>
      </c>
      <c r="O574" s="14">
        <f t="shared" si="140"/>
        <v>95.62733333333334</v>
      </c>
      <c r="P574">
        <f t="shared" si="141"/>
        <v>0.1669166666666797</v>
      </c>
      <c r="Q574">
        <f t="shared" ca="1" si="142"/>
        <v>5.3146979713344167E-3</v>
      </c>
      <c r="R574" s="14">
        <f t="shared" si="143"/>
        <v>298.62</v>
      </c>
      <c r="S574">
        <f t="shared" ca="1" si="144"/>
        <v>858.88100351861499</v>
      </c>
      <c r="T574">
        <f t="shared" ca="1" si="145"/>
        <v>1.1780691002210533</v>
      </c>
      <c r="U574">
        <f t="shared" si="146"/>
        <v>1.0028301669780035</v>
      </c>
      <c r="V574">
        <f t="shared" si="147"/>
        <v>1.8676544527709265</v>
      </c>
      <c r="W574">
        <f t="shared" ca="1" si="148"/>
        <v>1.0127561863092989</v>
      </c>
      <c r="X574" s="14">
        <f t="shared" ca="1" si="149"/>
        <v>4.7390087522170997E-3</v>
      </c>
      <c r="Y574" s="14">
        <f t="shared" ca="1" si="150"/>
        <v>1.3966429853574979E-2</v>
      </c>
      <c r="Z574">
        <f t="shared" ca="1" si="151"/>
        <v>4.7217981117069303E-3</v>
      </c>
      <c r="AA574">
        <f t="shared" ca="1" si="152"/>
        <v>1.5768580670339766E-5</v>
      </c>
    </row>
    <row r="575" spans="1:27" x14ac:dyDescent="0.2">
      <c r="A575" t="s">
        <v>582</v>
      </c>
      <c r="B575">
        <v>5747.64</v>
      </c>
      <c r="C575">
        <v>24.78</v>
      </c>
      <c r="D575">
        <v>23.08</v>
      </c>
      <c r="E575">
        <v>26.13</v>
      </c>
      <c r="F575">
        <v>23.480599999999999</v>
      </c>
      <c r="G575">
        <v>19.975999999999999</v>
      </c>
      <c r="H575">
        <v>23.43</v>
      </c>
      <c r="I575">
        <v>23.58</v>
      </c>
      <c r="J575">
        <f t="shared" si="136"/>
        <v>95.794000000000011</v>
      </c>
      <c r="L575">
        <f t="shared" si="137"/>
        <v>0.52568421052631575</v>
      </c>
      <c r="M575" s="14">
        <f t="shared" ca="1" si="138"/>
        <v>6.9896482914940375E-3</v>
      </c>
      <c r="N575" s="14">
        <f t="shared" si="139"/>
        <v>3.6743477439706547E-3</v>
      </c>
      <c r="O575" s="14">
        <f t="shared" si="140"/>
        <v>95.794000000000011</v>
      </c>
      <c r="P575">
        <f t="shared" si="141"/>
        <v>0.1666666666666714</v>
      </c>
      <c r="Q575">
        <f t="shared" ca="1" si="142"/>
        <v>5.3319980177323461E-3</v>
      </c>
      <c r="R575" s="14">
        <f t="shared" si="143"/>
        <v>298.60499999999996</v>
      </c>
      <c r="S575">
        <f t="shared" ca="1" si="144"/>
        <v>861.65300020326413</v>
      </c>
      <c r="T575">
        <f t="shared" ca="1" si="145"/>
        <v>1.1781160565201643</v>
      </c>
      <c r="U575">
        <f t="shared" si="146"/>
        <v>1.0028279348277247</v>
      </c>
      <c r="V575">
        <f t="shared" si="147"/>
        <v>1.8676484064912071</v>
      </c>
      <c r="W575">
        <f t="shared" ca="1" si="148"/>
        <v>1.0127862324289567</v>
      </c>
      <c r="X575" s="14">
        <f t="shared" ca="1" si="149"/>
        <v>4.7320994936894617E-3</v>
      </c>
      <c r="Y575" s="14">
        <f t="shared" ca="1" si="150"/>
        <v>1.461744591396281E-2</v>
      </c>
      <c r="Z575">
        <f t="shared" ca="1" si="151"/>
        <v>4.7147757679830453E-3</v>
      </c>
      <c r="AA575">
        <f t="shared" ca="1" si="152"/>
        <v>1.5630898685044168E-5</v>
      </c>
    </row>
    <row r="576" spans="1:27" x14ac:dyDescent="0.2">
      <c r="A576" t="s">
        <v>583</v>
      </c>
      <c r="B576">
        <v>5757.6559999999999</v>
      </c>
      <c r="C576">
        <v>24.86</v>
      </c>
      <c r="D576">
        <v>23.1</v>
      </c>
      <c r="E576">
        <v>26.16</v>
      </c>
      <c r="F576">
        <v>23.464500000000001</v>
      </c>
      <c r="G576">
        <v>20.122900000000001</v>
      </c>
      <c r="H576">
        <v>23.53</v>
      </c>
      <c r="I576">
        <v>23.56</v>
      </c>
      <c r="J576">
        <f t="shared" si="136"/>
        <v>95.96093333333333</v>
      </c>
      <c r="L576">
        <f t="shared" si="137"/>
        <v>0.52955000000000008</v>
      </c>
      <c r="M576" s="14">
        <f t="shared" ca="1" si="138"/>
        <v>6.9825735274417523E-3</v>
      </c>
      <c r="N576" s="14">
        <f t="shared" si="139"/>
        <v>3.6976218114567801E-3</v>
      </c>
      <c r="O576" s="14">
        <f t="shared" si="140"/>
        <v>95.96093333333333</v>
      </c>
      <c r="P576">
        <f t="shared" si="141"/>
        <v>0.1669333333333185</v>
      </c>
      <c r="Q576">
        <f t="shared" ca="1" si="142"/>
        <v>5.3400976694492662E-3</v>
      </c>
      <c r="R576" s="14">
        <f t="shared" si="143"/>
        <v>298.65999999999997</v>
      </c>
      <c r="S576">
        <f t="shared" ca="1" si="144"/>
        <v>862.9507596241931</v>
      </c>
      <c r="T576">
        <f t="shared" ca="1" si="145"/>
        <v>1.1778933784518726</v>
      </c>
      <c r="U576">
        <f t="shared" si="146"/>
        <v>1.0028361196095754</v>
      </c>
      <c r="V576">
        <f t="shared" si="147"/>
        <v>1.8676705770790345</v>
      </c>
      <c r="W576">
        <f t="shared" ca="1" si="148"/>
        <v>1.0128096629055341</v>
      </c>
      <c r="X576" s="14">
        <f t="shared" ca="1" si="149"/>
        <v>4.7387749982267845E-3</v>
      </c>
      <c r="Y576" s="14">
        <f t="shared" ca="1" si="150"/>
        <v>1.4686399952130075E-2</v>
      </c>
      <c r="Z576">
        <f t="shared" ca="1" si="151"/>
        <v>4.7213173522064559E-3</v>
      </c>
      <c r="AA576">
        <f t="shared" ca="1" si="152"/>
        <v>1.5509299537840224E-5</v>
      </c>
    </row>
    <row r="577" spans="1:27" x14ac:dyDescent="0.2">
      <c r="A577" t="s">
        <v>584</v>
      </c>
      <c r="B577">
        <v>5767.6710000000003</v>
      </c>
      <c r="C577">
        <v>24.81</v>
      </c>
      <c r="D577">
        <v>23.1</v>
      </c>
      <c r="E577">
        <v>26.21</v>
      </c>
      <c r="F577">
        <v>23.4724</v>
      </c>
      <c r="G577">
        <v>20.2746</v>
      </c>
      <c r="H577">
        <v>23.48</v>
      </c>
      <c r="I577">
        <v>23.63</v>
      </c>
      <c r="J577">
        <f t="shared" si="136"/>
        <v>96.127850000000009</v>
      </c>
      <c r="L577">
        <f t="shared" si="137"/>
        <v>0.53354210526315793</v>
      </c>
      <c r="M577" s="14">
        <f t="shared" ca="1" si="138"/>
        <v>6.9860441002630291E-3</v>
      </c>
      <c r="N577" s="14">
        <f t="shared" si="139"/>
        <v>3.7273486767155999E-3</v>
      </c>
      <c r="O577" s="14">
        <f t="shared" si="140"/>
        <v>96.127850000000009</v>
      </c>
      <c r="P577">
        <f t="shared" si="141"/>
        <v>0.1669166666666797</v>
      </c>
      <c r="Q577">
        <f t="shared" ca="1" si="142"/>
        <v>5.3566963884893147E-3</v>
      </c>
      <c r="R577" s="14">
        <f t="shared" si="143"/>
        <v>298.65999999999997</v>
      </c>
      <c r="S577">
        <f t="shared" ca="1" si="144"/>
        <v>865.61016971665924</v>
      </c>
      <c r="T577">
        <f t="shared" ca="1" si="145"/>
        <v>1.1778816546934967</v>
      </c>
      <c r="U577">
        <f t="shared" si="146"/>
        <v>1.0028361196095754</v>
      </c>
      <c r="V577">
        <f t="shared" si="147"/>
        <v>1.8676705770790345</v>
      </c>
      <c r="W577">
        <f t="shared" ca="1" si="148"/>
        <v>1.0128406638447025</v>
      </c>
      <c r="X577" s="14">
        <f t="shared" ca="1" si="149"/>
        <v>4.7382547166554441E-3</v>
      </c>
      <c r="Y577" s="14">
        <f t="shared" ca="1" si="150"/>
        <v>1.4925191833842862E-2</v>
      </c>
      <c r="Z577">
        <f t="shared" ca="1" si="151"/>
        <v>4.7206591739302698E-3</v>
      </c>
      <c r="AA577">
        <f t="shared" ca="1" si="152"/>
        <v>1.5383190446213756E-5</v>
      </c>
    </row>
    <row r="578" spans="1:27" x14ac:dyDescent="0.2">
      <c r="A578" t="s">
        <v>585</v>
      </c>
      <c r="B578">
        <v>5777.6869999999999</v>
      </c>
      <c r="C578">
        <v>24.81</v>
      </c>
      <c r="D578">
        <v>23.17</v>
      </c>
      <c r="E578">
        <v>26.18</v>
      </c>
      <c r="F578">
        <v>23.461300000000001</v>
      </c>
      <c r="G578">
        <v>20.422499999999999</v>
      </c>
      <c r="H578">
        <v>23.56</v>
      </c>
      <c r="I578">
        <v>23.63</v>
      </c>
      <c r="J578">
        <f t="shared" si="136"/>
        <v>96.294783333333328</v>
      </c>
      <c r="L578">
        <f t="shared" si="137"/>
        <v>0.53743421052631579</v>
      </c>
      <c r="M578" s="14">
        <f t="shared" ca="1" si="138"/>
        <v>6.9811682164773892E-3</v>
      </c>
      <c r="N578" s="14">
        <f t="shared" si="139"/>
        <v>3.7519186289739336E-3</v>
      </c>
      <c r="O578" s="14">
        <f t="shared" si="140"/>
        <v>96.294783333333328</v>
      </c>
      <c r="P578">
        <f t="shared" si="141"/>
        <v>0.1669333333333185</v>
      </c>
      <c r="Q578">
        <f t="shared" ca="1" si="142"/>
        <v>5.3665434227256614E-3</v>
      </c>
      <c r="R578" s="14">
        <f t="shared" si="143"/>
        <v>298.64499999999998</v>
      </c>
      <c r="S578">
        <f t="shared" ca="1" si="144"/>
        <v>867.18777324795542</v>
      </c>
      <c r="T578">
        <f t="shared" ca="1" si="145"/>
        <v>1.1779338609225041</v>
      </c>
      <c r="U578">
        <f t="shared" si="146"/>
        <v>1.0028338873333911</v>
      </c>
      <c r="V578">
        <f t="shared" si="147"/>
        <v>1.8676645303108508</v>
      </c>
      <c r="W578">
        <f t="shared" ca="1" si="148"/>
        <v>1.0128567901343888</v>
      </c>
      <c r="X578" s="14">
        <f t="shared" ca="1" si="149"/>
        <v>4.7389378629844993E-3</v>
      </c>
      <c r="Y578" s="14">
        <f t="shared" ca="1" si="150"/>
        <v>1.4447594831571878E-2</v>
      </c>
      <c r="Z578">
        <f t="shared" ca="1" si="151"/>
        <v>4.7212242139047875E-3</v>
      </c>
      <c r="AA578">
        <f t="shared" ca="1" si="152"/>
        <v>1.5246011345263361E-5</v>
      </c>
    </row>
    <row r="579" spans="1:27" x14ac:dyDescent="0.2">
      <c r="A579" t="s">
        <v>586</v>
      </c>
      <c r="B579">
        <v>5787.7030000000004</v>
      </c>
      <c r="C579">
        <v>24.81</v>
      </c>
      <c r="D579">
        <v>23.27</v>
      </c>
      <c r="E579">
        <v>26.16</v>
      </c>
      <c r="F579">
        <v>23.476199999999999</v>
      </c>
      <c r="G579">
        <v>20.5746</v>
      </c>
      <c r="H579">
        <v>23.51</v>
      </c>
      <c r="I579">
        <v>23.65</v>
      </c>
      <c r="J579">
        <f t="shared" ref="J579:J642" si="153">B579/60</f>
        <v>96.461716666666675</v>
      </c>
      <c r="L579">
        <f t="shared" ref="L579:L642" si="154">G579/38</f>
        <v>0.54143684210526322</v>
      </c>
      <c r="M579" s="14">
        <f t="shared" ref="M579:M642" ca="1" si="155">INDIRECT("Summary!$E$5")*0.0042*EXP(0.0629*$F579)</f>
        <v>6.9877141040980816E-3</v>
      </c>
      <c r="N579" s="14">
        <f t="shared" ref="N579:N642" si="156">($G579/100)*0.0042*EXP(0.0629*$F579)</f>
        <v>3.7834058580572733E-3</v>
      </c>
      <c r="O579" s="14">
        <f t="shared" ref="O579:O642" si="157">$B579/60</f>
        <v>96.461716666666675</v>
      </c>
      <c r="P579">
        <f t="shared" ref="P579:P642" si="158">O579-O578</f>
        <v>0.16693333333334692</v>
      </c>
      <c r="Q579">
        <f t="shared" ref="Q579:Q642" ca="1" si="159">(M579+N579)/2</f>
        <v>5.3855599810776773E-3</v>
      </c>
      <c r="R579" s="14">
        <f t="shared" ref="R579:R642" si="160">(($C579+$E579)/2)+273.15</f>
        <v>298.63499999999999</v>
      </c>
      <c r="S579">
        <f t="shared" ref="S579:S642" ca="1" si="161">(101325*Q579)/((18.01/28.97)+Q579)</f>
        <v>870.23429547668138</v>
      </c>
      <c r="T579">
        <f t="shared" ref="T579:T642" ca="1" si="162">(101325-(0.378*S579))/(287.1*R579)</f>
        <v>1.1779598734244274</v>
      </c>
      <c r="U579">
        <f t="shared" ref="U579:U642" si="163">(28.088+(0.00197*R579)+(0.48*10^(-5)*R579*R579)-(1.965*10^(-9)*R579*R579*R579))/28.97</f>
        <v>1.0028323991754979</v>
      </c>
      <c r="V579">
        <f t="shared" ref="V579:V642" si="164">(32.218+(0.00192*R579)+(1.055*10^(-5)*R579*R579)-(3.593*10^(-9)*R579*R579*R579))/18.01</f>
        <v>1.867660499233823</v>
      </c>
      <c r="W579">
        <f t="shared" ref="W579:W642" ca="1" si="165">U579+(V579*Q579)</f>
        <v>1.0128907968184111</v>
      </c>
      <c r="X579" s="14">
        <f t="shared" ref="X579:X642" ca="1" si="166">(P579*INDIRECT("Summary!$E$4")*T579)/1000</f>
        <v>4.7390425137083777E-3</v>
      </c>
      <c r="Y579" s="14">
        <f t="shared" ref="Y579:Y642" ca="1" si="167">X579*W579*($E579-$D579)</f>
        <v>1.3872383063333911E-2</v>
      </c>
      <c r="Z579">
        <f t="shared" ref="Z579:Z642" ca="1" si="168">X579/(1+N579)</f>
        <v>4.7211803722311332E-3</v>
      </c>
      <c r="AA579">
        <f t="shared" ref="AA579:AA642" ca="1" si="169">Z579*(M579-N579)</f>
        <v>1.5128117197786233E-5</v>
      </c>
    </row>
    <row r="580" spans="1:27" x14ac:dyDescent="0.2">
      <c r="A580" t="s">
        <v>587</v>
      </c>
      <c r="B580">
        <v>5797.7179999999998</v>
      </c>
      <c r="C580">
        <v>24.76</v>
      </c>
      <c r="D580">
        <v>23.08</v>
      </c>
      <c r="E580">
        <v>26.23</v>
      </c>
      <c r="F580">
        <v>23.460100000000001</v>
      </c>
      <c r="G580">
        <v>20.7178</v>
      </c>
      <c r="H580">
        <v>23.48</v>
      </c>
      <c r="I580">
        <v>23.51</v>
      </c>
      <c r="J580">
        <f t="shared" si="153"/>
        <v>96.628633333333326</v>
      </c>
      <c r="L580">
        <f t="shared" si="154"/>
        <v>0.54520526315789475</v>
      </c>
      <c r="M580" s="14">
        <f t="shared" ca="1" si="155"/>
        <v>6.9806412977865707E-3</v>
      </c>
      <c r="N580" s="14">
        <f t="shared" si="156"/>
        <v>3.8058823757705948E-3</v>
      </c>
      <c r="O580" s="14">
        <f t="shared" si="157"/>
        <v>96.628633333333326</v>
      </c>
      <c r="P580">
        <f t="shared" si="158"/>
        <v>0.16691666666665128</v>
      </c>
      <c r="Q580">
        <f t="shared" ca="1" si="159"/>
        <v>5.3932618367785829E-3</v>
      </c>
      <c r="R580" s="14">
        <f t="shared" si="160"/>
        <v>298.64499999999998</v>
      </c>
      <c r="S580">
        <f t="shared" ca="1" si="161"/>
        <v>871.46810836781901</v>
      </c>
      <c r="T580">
        <f t="shared" ca="1" si="162"/>
        <v>1.1779149905213873</v>
      </c>
      <c r="U580">
        <f t="shared" si="163"/>
        <v>1.0028338873333911</v>
      </c>
      <c r="V580">
        <f t="shared" si="164"/>
        <v>1.8676645303108508</v>
      </c>
      <c r="W580">
        <f t="shared" ca="1" si="165"/>
        <v>1.0129066911686215</v>
      </c>
      <c r="X580" s="14">
        <f t="shared" ca="1" si="166"/>
        <v>4.738388816411694E-3</v>
      </c>
      <c r="Y580" s="14">
        <f t="shared" ca="1" si="167"/>
        <v>1.5118569073131215E-2</v>
      </c>
      <c r="Z580">
        <f t="shared" ca="1" si="168"/>
        <v>4.7204234400350905E-3</v>
      </c>
      <c r="AA580">
        <f t="shared" ca="1" si="169"/>
        <v>1.4986206431944748E-5</v>
      </c>
    </row>
    <row r="581" spans="1:27" x14ac:dyDescent="0.2">
      <c r="A581" t="s">
        <v>588</v>
      </c>
      <c r="B581">
        <v>5807.7179999999998</v>
      </c>
      <c r="C581">
        <v>24.73</v>
      </c>
      <c r="D581">
        <v>23.05</v>
      </c>
      <c r="E581">
        <v>26.13</v>
      </c>
      <c r="F581">
        <v>23.474399999999999</v>
      </c>
      <c r="G581">
        <v>20.865200000000002</v>
      </c>
      <c r="H581">
        <v>23.46</v>
      </c>
      <c r="I581">
        <v>23.53</v>
      </c>
      <c r="J581">
        <f t="shared" si="153"/>
        <v>96.795299999999997</v>
      </c>
      <c r="L581">
        <f t="shared" si="154"/>
        <v>0.54908421052631584</v>
      </c>
      <c r="M581" s="14">
        <f t="shared" ca="1" si="155"/>
        <v>6.9869229998924696E-3</v>
      </c>
      <c r="N581" s="14">
        <f t="shared" si="156"/>
        <v>3.8364090994041145E-3</v>
      </c>
      <c r="O581" s="14">
        <f t="shared" si="157"/>
        <v>96.795299999999997</v>
      </c>
      <c r="P581">
        <f t="shared" si="158"/>
        <v>0.1666666666666714</v>
      </c>
      <c r="Q581">
        <f t="shared" ca="1" si="159"/>
        <v>5.4116660496482923E-3</v>
      </c>
      <c r="R581" s="14">
        <f t="shared" si="160"/>
        <v>298.58</v>
      </c>
      <c r="S581">
        <f t="shared" ca="1" si="161"/>
        <v>874.41628224332032</v>
      </c>
      <c r="T581">
        <f t="shared" ca="1" si="162"/>
        <v>1.1781584189698653</v>
      </c>
      <c r="U581">
        <f t="shared" si="163"/>
        <v>1.0028242146821871</v>
      </c>
      <c r="V581">
        <f t="shared" si="164"/>
        <v>1.8676383297654144</v>
      </c>
      <c r="W581">
        <f t="shared" ca="1" si="165"/>
        <v>1.0129312496244005</v>
      </c>
      <c r="X581" s="14">
        <f t="shared" ca="1" si="166"/>
        <v>4.7322696495290945E-3</v>
      </c>
      <c r="Y581" s="14">
        <f t="shared" ca="1" si="167"/>
        <v>1.476386853374395E-2</v>
      </c>
      <c r="Z581">
        <f t="shared" ca="1" si="168"/>
        <v>4.7141841107104987E-3</v>
      </c>
      <c r="AA581">
        <f t="shared" ca="1" si="169"/>
        <v>1.4852102570254761E-5</v>
      </c>
    </row>
    <row r="582" spans="1:27" x14ac:dyDescent="0.2">
      <c r="A582" t="s">
        <v>589</v>
      </c>
      <c r="B582">
        <v>5817.7340000000004</v>
      </c>
      <c r="C582">
        <v>24.63</v>
      </c>
      <c r="D582">
        <v>23</v>
      </c>
      <c r="E582">
        <v>26.06</v>
      </c>
      <c r="F582">
        <v>23.461600000000001</v>
      </c>
      <c r="G582">
        <v>21.004000000000001</v>
      </c>
      <c r="H582">
        <v>23.48</v>
      </c>
      <c r="I582">
        <v>23.46</v>
      </c>
      <c r="J582">
        <f t="shared" si="153"/>
        <v>96.962233333333344</v>
      </c>
      <c r="L582">
        <f t="shared" si="154"/>
        <v>0.55273684210526319</v>
      </c>
      <c r="M582" s="14">
        <f t="shared" ca="1" si="155"/>
        <v>6.9812999523645577E-3</v>
      </c>
      <c r="N582" s="14">
        <f t="shared" si="156"/>
        <v>3.8588216894596098E-3</v>
      </c>
      <c r="O582" s="14">
        <f t="shared" si="157"/>
        <v>96.962233333333344</v>
      </c>
      <c r="P582">
        <f t="shared" si="158"/>
        <v>0.16693333333334692</v>
      </c>
      <c r="Q582">
        <f t="shared" ca="1" si="159"/>
        <v>5.420060820912084E-3</v>
      </c>
      <c r="R582" s="14">
        <f t="shared" si="160"/>
        <v>298.495</v>
      </c>
      <c r="S582">
        <f t="shared" ca="1" si="161"/>
        <v>875.76098455948443</v>
      </c>
      <c r="T582">
        <f t="shared" ca="1" si="162"/>
        <v>1.1784879823164949</v>
      </c>
      <c r="U582">
        <f t="shared" si="163"/>
        <v>1.0028115671685089</v>
      </c>
      <c r="V582">
        <f t="shared" si="164"/>
        <v>1.8676040727040786</v>
      </c>
      <c r="W582">
        <f t="shared" ca="1" si="165"/>
        <v>1.0129340948319481</v>
      </c>
      <c r="X582" s="14">
        <f t="shared" ca="1" si="166"/>
        <v>4.7411671450713283E-3</v>
      </c>
      <c r="Y582" s="14">
        <f t="shared" ca="1" si="167"/>
        <v>1.4695618942651775E-2</v>
      </c>
      <c r="Z582">
        <f t="shared" ca="1" si="168"/>
        <v>4.7229421534515266E-3</v>
      </c>
      <c r="AA582">
        <f t="shared" ca="1" si="169"/>
        <v>1.4747284211109877E-5</v>
      </c>
    </row>
    <row r="583" spans="1:27" x14ac:dyDescent="0.2">
      <c r="A583" t="s">
        <v>590</v>
      </c>
      <c r="B583">
        <v>5827.75</v>
      </c>
      <c r="C583">
        <v>24.58</v>
      </c>
      <c r="D583">
        <v>23</v>
      </c>
      <c r="E583">
        <v>26.18</v>
      </c>
      <c r="F583">
        <v>23.4696</v>
      </c>
      <c r="G583">
        <v>21.1493</v>
      </c>
      <c r="H583">
        <v>23.51</v>
      </c>
      <c r="I583">
        <v>23.48</v>
      </c>
      <c r="J583">
        <f t="shared" si="153"/>
        <v>97.129166666666663</v>
      </c>
      <c r="L583">
        <f t="shared" si="154"/>
        <v>0.55656052631578945</v>
      </c>
      <c r="M583" s="14">
        <f t="shared" ca="1" si="155"/>
        <v>6.9848138265171788E-3</v>
      </c>
      <c r="N583" s="14">
        <f t="shared" si="156"/>
        <v>3.8874716595042043E-3</v>
      </c>
      <c r="O583" s="14">
        <f t="shared" si="157"/>
        <v>97.129166666666663</v>
      </c>
      <c r="P583">
        <f t="shared" si="158"/>
        <v>0.1669333333333185</v>
      </c>
      <c r="Q583">
        <f t="shared" ca="1" si="159"/>
        <v>5.4361427430106917E-3</v>
      </c>
      <c r="R583" s="14">
        <f t="shared" si="160"/>
        <v>298.52999999999997</v>
      </c>
      <c r="S583">
        <f t="shared" ca="1" si="161"/>
        <v>878.33693965823079</v>
      </c>
      <c r="T583">
        <f t="shared" ca="1" si="162"/>
        <v>1.1783384542321835</v>
      </c>
      <c r="U583">
        <f t="shared" si="163"/>
        <v>1.0028167747846124</v>
      </c>
      <c r="V583">
        <f t="shared" si="164"/>
        <v>1.8676181778404173</v>
      </c>
      <c r="W583">
        <f t="shared" ca="1" si="165"/>
        <v>1.0129694137887943</v>
      </c>
      <c r="X583" s="14">
        <f t="shared" ca="1" si="166"/>
        <v>4.7405655796313815E-3</v>
      </c>
      <c r="Y583" s="14">
        <f t="shared" ca="1" si="167"/>
        <v>1.5270512437200385E-2</v>
      </c>
      <c r="Z583">
        <f t="shared" ca="1" si="168"/>
        <v>4.7222081293582215E-3</v>
      </c>
      <c r="AA583">
        <f t="shared" ca="1" si="169"/>
        <v>1.4626294360472678E-5</v>
      </c>
    </row>
    <row r="584" spans="1:27" x14ac:dyDescent="0.2">
      <c r="A584" t="s">
        <v>591</v>
      </c>
      <c r="B584">
        <v>5837.7650000000003</v>
      </c>
      <c r="C584">
        <v>24.58</v>
      </c>
      <c r="D584">
        <v>22.95</v>
      </c>
      <c r="E584">
        <v>26.01</v>
      </c>
      <c r="F584">
        <v>23.466799999999999</v>
      </c>
      <c r="G584">
        <v>21.285900000000002</v>
      </c>
      <c r="H584">
        <v>23.56</v>
      </c>
      <c r="I584">
        <v>23.38</v>
      </c>
      <c r="J584">
        <f t="shared" si="153"/>
        <v>97.296083333333343</v>
      </c>
      <c r="L584">
        <f t="shared" si="154"/>
        <v>0.56015526315789477</v>
      </c>
      <c r="M584" s="14">
        <f t="shared" ca="1" si="155"/>
        <v>6.9835837694280575E-3</v>
      </c>
      <c r="N584" s="14">
        <f t="shared" si="156"/>
        <v>3.9118912041491765E-3</v>
      </c>
      <c r="O584" s="14">
        <f t="shared" si="157"/>
        <v>97.296083333333343</v>
      </c>
      <c r="P584">
        <f t="shared" si="158"/>
        <v>0.1669166666666797</v>
      </c>
      <c r="Q584">
        <f t="shared" ca="1" si="159"/>
        <v>5.4477374867886175E-3</v>
      </c>
      <c r="R584" s="14">
        <f t="shared" si="160"/>
        <v>298.44499999999999</v>
      </c>
      <c r="S584">
        <f t="shared" ca="1" si="161"/>
        <v>880.19406973499554</v>
      </c>
      <c r="T584">
        <f t="shared" ca="1" si="162"/>
        <v>1.1786658634512046</v>
      </c>
      <c r="U584">
        <f t="shared" si="163"/>
        <v>1.0028041281629703</v>
      </c>
      <c r="V584">
        <f t="shared" si="164"/>
        <v>1.8675839242396499</v>
      </c>
      <c r="W584">
        <f t="shared" ca="1" si="165"/>
        <v>1.0129782351167744</v>
      </c>
      <c r="X584" s="14">
        <f t="shared" ca="1" si="166"/>
        <v>4.7414093466900033E-3</v>
      </c>
      <c r="Y584" s="14">
        <f t="shared" ca="1" si="167"/>
        <v>1.4697010084247238E-2</v>
      </c>
      <c r="Z584">
        <f t="shared" ca="1" si="168"/>
        <v>4.7229337437201657E-3</v>
      </c>
      <c r="AA584">
        <f t="shared" ca="1" si="169"/>
        <v>1.4507400466889984E-5</v>
      </c>
    </row>
    <row r="585" spans="1:27" x14ac:dyDescent="0.2">
      <c r="A585" t="s">
        <v>592</v>
      </c>
      <c r="B585">
        <v>5847.7809999999999</v>
      </c>
      <c r="C585">
        <v>24.56</v>
      </c>
      <c r="D585">
        <v>22.95</v>
      </c>
      <c r="E585">
        <v>26.06</v>
      </c>
      <c r="F585">
        <v>23.478100000000001</v>
      </c>
      <c r="G585">
        <v>21.427600000000002</v>
      </c>
      <c r="H585">
        <v>23.56</v>
      </c>
      <c r="I585">
        <v>23.43</v>
      </c>
      <c r="J585">
        <f t="shared" si="153"/>
        <v>97.463016666666661</v>
      </c>
      <c r="L585">
        <f t="shared" si="154"/>
        <v>0.56388421052631588</v>
      </c>
      <c r="M585" s="14">
        <f t="shared" ca="1" si="155"/>
        <v>6.9885492557141549E-3</v>
      </c>
      <c r="N585" s="14">
        <f t="shared" si="156"/>
        <v>3.9407325797826487E-3</v>
      </c>
      <c r="O585" s="14">
        <f t="shared" si="157"/>
        <v>97.463016666666661</v>
      </c>
      <c r="P585">
        <f t="shared" si="158"/>
        <v>0.1669333333333185</v>
      </c>
      <c r="Q585">
        <f t="shared" ca="1" si="159"/>
        <v>5.4646409177484014E-3</v>
      </c>
      <c r="R585" s="14">
        <f t="shared" si="160"/>
        <v>298.45999999999998</v>
      </c>
      <c r="S585">
        <f t="shared" ca="1" si="161"/>
        <v>882.9013691931774</v>
      </c>
      <c r="T585">
        <f t="shared" ca="1" si="162"/>
        <v>1.1785946832010612</v>
      </c>
      <c r="U585">
        <f t="shared" si="163"/>
        <v>1.0028063598095305</v>
      </c>
      <c r="V585">
        <f t="shared" si="164"/>
        <v>1.8675899685652229</v>
      </c>
      <c r="W585">
        <f t="shared" ca="1" si="165"/>
        <v>1.0130120683693284</v>
      </c>
      <c r="X585" s="14">
        <f t="shared" ca="1" si="166"/>
        <v>4.7415964126878794E-3</v>
      </c>
      <c r="Y585" s="14">
        <f t="shared" ca="1" si="167"/>
        <v>1.4938245551001457E-2</v>
      </c>
      <c r="Z585">
        <f t="shared" ca="1" si="168"/>
        <v>4.7229843942118042E-3</v>
      </c>
      <c r="AA585">
        <f t="shared" ca="1" si="169"/>
        <v>1.4394790596842999E-5</v>
      </c>
    </row>
    <row r="586" spans="1:27" x14ac:dyDescent="0.2">
      <c r="A586" t="s">
        <v>593</v>
      </c>
      <c r="B586">
        <v>5857.7960000000003</v>
      </c>
      <c r="C586">
        <v>24.53</v>
      </c>
      <c r="D586">
        <v>22.95</v>
      </c>
      <c r="E586">
        <v>25.98</v>
      </c>
      <c r="F586">
        <v>23.4758</v>
      </c>
      <c r="G586">
        <v>21.5657</v>
      </c>
      <c r="H586">
        <v>23.66</v>
      </c>
      <c r="I586">
        <v>23.43</v>
      </c>
      <c r="J586">
        <f t="shared" si="153"/>
        <v>97.629933333333341</v>
      </c>
      <c r="L586">
        <f t="shared" si="154"/>
        <v>0.56751842105263162</v>
      </c>
      <c r="M586" s="14">
        <f t="shared" ca="1" si="155"/>
        <v>6.9875382954229055E-3</v>
      </c>
      <c r="N586" s="14">
        <f t="shared" si="156"/>
        <v>3.9655567004632034E-3</v>
      </c>
      <c r="O586" s="14">
        <f t="shared" si="157"/>
        <v>97.629933333333341</v>
      </c>
      <c r="P586">
        <f t="shared" si="158"/>
        <v>0.1669166666666797</v>
      </c>
      <c r="Q586">
        <f t="shared" ca="1" si="159"/>
        <v>5.4765474979430549E-3</v>
      </c>
      <c r="R586" s="14">
        <f t="shared" si="160"/>
        <v>298.40499999999997</v>
      </c>
      <c r="S586">
        <f t="shared" ca="1" si="161"/>
        <v>884.80827184506541</v>
      </c>
      <c r="T586">
        <f t="shared" ca="1" si="162"/>
        <v>1.1788035002518711</v>
      </c>
      <c r="U586">
        <f t="shared" si="163"/>
        <v>1.0027981773363897</v>
      </c>
      <c r="V586">
        <f t="shared" si="164"/>
        <v>1.8675678069338979</v>
      </c>
      <c r="W586">
        <f t="shared" ca="1" si="165"/>
        <v>1.0130260011366925</v>
      </c>
      <c r="X586" s="14">
        <f t="shared" ca="1" si="166"/>
        <v>4.7419630171010698E-3</v>
      </c>
      <c r="Y586" s="14">
        <f t="shared" ca="1" si="167"/>
        <v>1.4555307453238511E-2</v>
      </c>
      <c r="Z586">
        <f t="shared" ca="1" si="168"/>
        <v>4.7232327697431667E-3</v>
      </c>
      <c r="AA586">
        <f t="shared" ca="1" si="169"/>
        <v>1.4273522498874386E-5</v>
      </c>
    </row>
    <row r="587" spans="1:27" x14ac:dyDescent="0.2">
      <c r="A587" t="s">
        <v>594</v>
      </c>
      <c r="B587">
        <v>5867.7960000000003</v>
      </c>
      <c r="C587">
        <v>24.51</v>
      </c>
      <c r="D587">
        <v>22.98</v>
      </c>
      <c r="E587">
        <v>26.01</v>
      </c>
      <c r="F587">
        <v>23.481200000000001</v>
      </c>
      <c r="G587">
        <v>21.710899999999999</v>
      </c>
      <c r="H587">
        <v>23.56</v>
      </c>
      <c r="I587">
        <v>23.48</v>
      </c>
      <c r="J587">
        <f t="shared" si="153"/>
        <v>97.796599999999998</v>
      </c>
      <c r="L587">
        <f t="shared" si="154"/>
        <v>0.57133947368421045</v>
      </c>
      <c r="M587" s="14">
        <f t="shared" ca="1" si="155"/>
        <v>6.9899120857983285E-3</v>
      </c>
      <c r="N587" s="14">
        <f t="shared" si="156"/>
        <v>3.9936126921989185E-3</v>
      </c>
      <c r="O587" s="14">
        <f t="shared" si="157"/>
        <v>97.796599999999998</v>
      </c>
      <c r="P587">
        <f t="shared" si="158"/>
        <v>0.16666666666665719</v>
      </c>
      <c r="Q587">
        <f t="shared" ca="1" si="159"/>
        <v>5.491762388998624E-3</v>
      </c>
      <c r="R587" s="14">
        <f t="shared" si="160"/>
        <v>298.40999999999997</v>
      </c>
      <c r="S587">
        <f t="shared" ca="1" si="161"/>
        <v>887.24491284260864</v>
      </c>
      <c r="T587">
        <f t="shared" ca="1" si="162"/>
        <v>1.1787729981434458</v>
      </c>
      <c r="U587">
        <f t="shared" si="163"/>
        <v>1.0027989211713435</v>
      </c>
      <c r="V587">
        <f t="shared" si="164"/>
        <v>1.86756982152586</v>
      </c>
      <c r="W587">
        <f t="shared" ca="1" si="165"/>
        <v>1.013055170876028</v>
      </c>
      <c r="X587" s="14">
        <f t="shared" ca="1" si="166"/>
        <v>4.7347382092092381E-3</v>
      </c>
      <c r="Y587" s="14">
        <f t="shared" ca="1" si="167"/>
        <v>1.453354960751869E-2</v>
      </c>
      <c r="Z587">
        <f t="shared" ca="1" si="168"/>
        <v>4.7159047122950163E-3</v>
      </c>
      <c r="AA587">
        <f t="shared" ca="1" si="169"/>
        <v>1.4130262429722157E-5</v>
      </c>
    </row>
    <row r="588" spans="1:27" x14ac:dyDescent="0.2">
      <c r="A588" t="s">
        <v>595</v>
      </c>
      <c r="B588">
        <v>5877.8119999999999</v>
      </c>
      <c r="C588">
        <v>24.53</v>
      </c>
      <c r="D588">
        <v>22.98</v>
      </c>
      <c r="E588">
        <v>25.98</v>
      </c>
      <c r="F588">
        <v>23.476800000000001</v>
      </c>
      <c r="G588">
        <v>21.852900000000002</v>
      </c>
      <c r="H588">
        <v>23.51</v>
      </c>
      <c r="I588">
        <v>23.48</v>
      </c>
      <c r="J588">
        <f t="shared" si="153"/>
        <v>97.963533333333331</v>
      </c>
      <c r="L588">
        <f t="shared" si="154"/>
        <v>0.57507631578947371</v>
      </c>
      <c r="M588" s="14">
        <f t="shared" ca="1" si="155"/>
        <v>6.9879778254047604E-3</v>
      </c>
      <c r="N588" s="14">
        <f t="shared" si="156"/>
        <v>4.0186205426523073E-3</v>
      </c>
      <c r="O588" s="14">
        <f t="shared" si="157"/>
        <v>97.963533333333331</v>
      </c>
      <c r="P588">
        <f t="shared" si="158"/>
        <v>0.16693333333333271</v>
      </c>
      <c r="Q588">
        <f t="shared" ca="1" si="159"/>
        <v>5.5032991840285334E-3</v>
      </c>
      <c r="R588" s="14">
        <f t="shared" si="160"/>
        <v>298.40499999999997</v>
      </c>
      <c r="S588">
        <f t="shared" ca="1" si="161"/>
        <v>889.09243370908268</v>
      </c>
      <c r="T588">
        <f t="shared" ca="1" si="162"/>
        <v>1.178784597789486</v>
      </c>
      <c r="U588">
        <f t="shared" si="163"/>
        <v>1.0027981773363897</v>
      </c>
      <c r="V588">
        <f t="shared" si="164"/>
        <v>1.8675678069338979</v>
      </c>
      <c r="W588">
        <f t="shared" ca="1" si="165"/>
        <v>1.0130759617244069</v>
      </c>
      <c r="X588" s="14">
        <f t="shared" ca="1" si="166"/>
        <v>4.7423604568028778E-3</v>
      </c>
      <c r="Y588" s="14">
        <f t="shared" ca="1" si="167"/>
        <v>1.441311414185812E-2</v>
      </c>
      <c r="Z588">
        <f t="shared" ca="1" si="168"/>
        <v>4.723378988967083E-3</v>
      </c>
      <c r="AA588">
        <f t="shared" ca="1" si="169"/>
        <v>1.4025399800089326E-5</v>
      </c>
    </row>
    <row r="589" spans="1:27" x14ac:dyDescent="0.2">
      <c r="A589" t="s">
        <v>596</v>
      </c>
      <c r="B589">
        <v>5887.8280000000004</v>
      </c>
      <c r="C589">
        <v>24.48</v>
      </c>
      <c r="D589">
        <v>22.95</v>
      </c>
      <c r="E589">
        <v>25.96</v>
      </c>
      <c r="F589">
        <v>23.491</v>
      </c>
      <c r="G589">
        <v>21.983000000000001</v>
      </c>
      <c r="H589">
        <v>23.41</v>
      </c>
      <c r="I589">
        <v>23.48</v>
      </c>
      <c r="J589">
        <f t="shared" si="153"/>
        <v>98.130466666666678</v>
      </c>
      <c r="L589">
        <f t="shared" si="154"/>
        <v>0.57850000000000001</v>
      </c>
      <c r="M589" s="14">
        <f t="shared" ca="1" si="155"/>
        <v>6.9942221356702498E-3</v>
      </c>
      <c r="N589" s="14">
        <f t="shared" si="156"/>
        <v>4.0461575054852395E-3</v>
      </c>
      <c r="O589" s="14">
        <f t="shared" si="157"/>
        <v>98.130466666666678</v>
      </c>
      <c r="P589">
        <f t="shared" si="158"/>
        <v>0.16693333333334692</v>
      </c>
      <c r="Q589">
        <f t="shared" ca="1" si="159"/>
        <v>5.5201898205777446E-3</v>
      </c>
      <c r="R589" s="14">
        <f t="shared" si="160"/>
        <v>298.37</v>
      </c>
      <c r="S589">
        <f t="shared" ca="1" si="161"/>
        <v>891.79720474853423</v>
      </c>
      <c r="T589">
        <f t="shared" ca="1" si="162"/>
        <v>1.1789109386426853</v>
      </c>
      <c r="U589">
        <f t="shared" si="163"/>
        <v>1.00279297063867</v>
      </c>
      <c r="V589">
        <f t="shared" si="164"/>
        <v>1.8675537053602356</v>
      </c>
      <c r="W589">
        <f t="shared" ca="1" si="165"/>
        <v>1.0131022215923817</v>
      </c>
      <c r="X589" s="14">
        <f t="shared" ca="1" si="166"/>
        <v>4.7428687378475156E-3</v>
      </c>
      <c r="Y589" s="14">
        <f t="shared" ca="1" si="167"/>
        <v>1.4463082673653472E-2</v>
      </c>
      <c r="Z589">
        <f t="shared" ca="1" si="168"/>
        <v>4.7237556783554591E-3</v>
      </c>
      <c r="AA589">
        <f t="shared" ca="1" si="169"/>
        <v>1.3925937036995329E-5</v>
      </c>
    </row>
    <row r="590" spans="1:27" x14ac:dyDescent="0.2">
      <c r="A590" t="s">
        <v>597</v>
      </c>
      <c r="B590">
        <v>5897.8429999999998</v>
      </c>
      <c r="C590">
        <v>24.38</v>
      </c>
      <c r="D590">
        <v>22.93</v>
      </c>
      <c r="E590">
        <v>25.93</v>
      </c>
      <c r="F590">
        <v>23.484300000000001</v>
      </c>
      <c r="G590">
        <v>22.125599999999999</v>
      </c>
      <c r="H590">
        <v>23.41</v>
      </c>
      <c r="I590">
        <v>23.38</v>
      </c>
      <c r="J590">
        <f t="shared" si="153"/>
        <v>98.297383333333329</v>
      </c>
      <c r="L590">
        <f t="shared" si="154"/>
        <v>0.58225263157894735</v>
      </c>
      <c r="M590" s="14">
        <f t="shared" ca="1" si="155"/>
        <v>6.991275181646649E-3</v>
      </c>
      <c r="N590" s="14">
        <f t="shared" si="156"/>
        <v>4.0706883726063445E-3</v>
      </c>
      <c r="O590" s="14">
        <f t="shared" si="157"/>
        <v>98.297383333333329</v>
      </c>
      <c r="P590">
        <f t="shared" si="158"/>
        <v>0.16691666666665128</v>
      </c>
      <c r="Q590">
        <f t="shared" ca="1" si="159"/>
        <v>5.5309817771264968E-3</v>
      </c>
      <c r="R590" s="14">
        <f t="shared" si="160"/>
        <v>298.30499999999995</v>
      </c>
      <c r="S590">
        <f t="shared" ca="1" si="161"/>
        <v>893.5252913793679</v>
      </c>
      <c r="T590">
        <f t="shared" ca="1" si="162"/>
        <v>1.1791601935570668</v>
      </c>
      <c r="U590">
        <f t="shared" si="163"/>
        <v>1.0027833017395373</v>
      </c>
      <c r="V590">
        <f t="shared" si="164"/>
        <v>1.8675275193703453</v>
      </c>
      <c r="W590">
        <f t="shared" ca="1" si="165"/>
        <v>1.0131125624174571</v>
      </c>
      <c r="X590" s="14">
        <f t="shared" ca="1" si="166"/>
        <v>4.7433978842866299E-3</v>
      </c>
      <c r="Y590" s="14">
        <f t="shared" ca="1" si="167"/>
        <v>1.4416787955345515E-2</v>
      </c>
      <c r="Z590">
        <f t="shared" ca="1" si="168"/>
        <v>4.7241672715042701E-3</v>
      </c>
      <c r="AA590">
        <f t="shared" ca="1" si="169"/>
        <v>1.3797340616855298E-5</v>
      </c>
    </row>
    <row r="591" spans="1:27" x14ac:dyDescent="0.2">
      <c r="A591" t="s">
        <v>598</v>
      </c>
      <c r="B591">
        <v>5907.8590000000004</v>
      </c>
      <c r="C591">
        <v>24.41</v>
      </c>
      <c r="D591">
        <v>22.93</v>
      </c>
      <c r="E591">
        <v>25.91</v>
      </c>
      <c r="F591">
        <v>23.484100000000002</v>
      </c>
      <c r="G591">
        <v>22.264099999999999</v>
      </c>
      <c r="H591">
        <v>23.33</v>
      </c>
      <c r="I591">
        <v>23.38</v>
      </c>
      <c r="J591">
        <f t="shared" si="153"/>
        <v>98.464316666666676</v>
      </c>
      <c r="L591">
        <f t="shared" si="154"/>
        <v>0.58589736842105256</v>
      </c>
      <c r="M591" s="14">
        <f t="shared" ca="1" si="155"/>
        <v>6.9911872319580667E-3</v>
      </c>
      <c r="N591" s="14">
        <f t="shared" si="156"/>
        <v>4.0961182013430943E-3</v>
      </c>
      <c r="O591" s="14">
        <f t="shared" si="157"/>
        <v>98.464316666666676</v>
      </c>
      <c r="P591">
        <f t="shared" si="158"/>
        <v>0.16693333333334692</v>
      </c>
      <c r="Q591">
        <f t="shared" ca="1" si="159"/>
        <v>5.5436527166505805E-3</v>
      </c>
      <c r="R591" s="14">
        <f t="shared" si="160"/>
        <v>298.31</v>
      </c>
      <c r="S591">
        <f t="shared" ca="1" si="161"/>
        <v>895.5541785413991</v>
      </c>
      <c r="T591">
        <f t="shared" ca="1" si="162"/>
        <v>1.1791314748984161</v>
      </c>
      <c r="U591">
        <f t="shared" si="163"/>
        <v>1.0027840454695143</v>
      </c>
      <c r="V591">
        <f t="shared" si="164"/>
        <v>1.8675295335550892</v>
      </c>
      <c r="W591">
        <f t="shared" ca="1" si="165"/>
        <v>1.0131369806416322</v>
      </c>
      <c r="X591" s="14">
        <f t="shared" ca="1" si="166"/>
        <v>4.7437559757877047E-3</v>
      </c>
      <c r="Y591" s="14">
        <f t="shared" ca="1" si="167"/>
        <v>1.4322102326506559E-2</v>
      </c>
      <c r="Z591">
        <f t="shared" ca="1" si="168"/>
        <v>4.7244042575179824E-3</v>
      </c>
      <c r="AA591">
        <f t="shared" ca="1" si="169"/>
        <v>1.3677476454045835E-5</v>
      </c>
    </row>
    <row r="592" spans="1:27" x14ac:dyDescent="0.2">
      <c r="A592" t="s">
        <v>599</v>
      </c>
      <c r="B592">
        <v>5917.875</v>
      </c>
      <c r="C592">
        <v>24.43</v>
      </c>
      <c r="D592">
        <v>22.91</v>
      </c>
      <c r="E592">
        <v>25.93</v>
      </c>
      <c r="F592">
        <v>23.462299999999999</v>
      </c>
      <c r="G592">
        <v>22.409600000000001</v>
      </c>
      <c r="H592">
        <v>23.36</v>
      </c>
      <c r="I592">
        <v>23.41</v>
      </c>
      <c r="J592">
        <f t="shared" si="153"/>
        <v>98.631249999999994</v>
      </c>
      <c r="L592">
        <f t="shared" si="154"/>
        <v>0.58972631578947377</v>
      </c>
      <c r="M592" s="14">
        <f t="shared" ca="1" si="155"/>
        <v>6.9816073457686758E-3</v>
      </c>
      <c r="N592" s="14">
        <f t="shared" si="156"/>
        <v>4.117237578308887E-3</v>
      </c>
      <c r="O592" s="14">
        <f t="shared" si="157"/>
        <v>98.631249999999994</v>
      </c>
      <c r="P592">
        <f t="shared" si="158"/>
        <v>0.1669333333333185</v>
      </c>
      <c r="Q592">
        <f t="shared" ca="1" si="159"/>
        <v>5.5494224620387814E-3</v>
      </c>
      <c r="R592" s="14">
        <f t="shared" si="160"/>
        <v>298.33</v>
      </c>
      <c r="S592">
        <f t="shared" ca="1" si="161"/>
        <v>896.47801044502069</v>
      </c>
      <c r="T592">
        <f t="shared" ca="1" si="162"/>
        <v>1.1790483489643699</v>
      </c>
      <c r="U592">
        <f t="shared" si="163"/>
        <v>1.0027870204419145</v>
      </c>
      <c r="V592">
        <f t="shared" si="164"/>
        <v>1.8675375904976861</v>
      </c>
      <c r="W592">
        <f t="shared" ca="1" si="165"/>
        <v>1.0131507754953242</v>
      </c>
      <c r="X592" s="14">
        <f t="shared" ca="1" si="166"/>
        <v>4.7434215523958091E-3</v>
      </c>
      <c r="Y592" s="14">
        <f t="shared" ca="1" si="167"/>
        <v>1.4513519697419364E-2</v>
      </c>
      <c r="Z592">
        <f t="shared" ca="1" si="168"/>
        <v>4.7239718380254177E-3</v>
      </c>
      <c r="AA592">
        <f t="shared" ca="1" si="169"/>
        <v>1.3531202115171457E-5</v>
      </c>
    </row>
    <row r="593" spans="1:27" x14ac:dyDescent="0.2">
      <c r="A593" t="s">
        <v>600</v>
      </c>
      <c r="B593">
        <v>5927.89</v>
      </c>
      <c r="C593">
        <v>24.31</v>
      </c>
      <c r="D593">
        <v>22.91</v>
      </c>
      <c r="E593">
        <v>25.93</v>
      </c>
      <c r="F593">
        <v>23.478999999999999</v>
      </c>
      <c r="G593">
        <v>22.531099999999999</v>
      </c>
      <c r="H593">
        <v>23.31</v>
      </c>
      <c r="I593">
        <v>23.43</v>
      </c>
      <c r="J593">
        <f t="shared" si="153"/>
        <v>98.798166666666674</v>
      </c>
      <c r="L593">
        <f t="shared" si="154"/>
        <v>0.59292368421052632</v>
      </c>
      <c r="M593" s="14">
        <f t="shared" ca="1" si="155"/>
        <v>6.988944888685805E-3</v>
      </c>
      <c r="N593" s="14">
        <f t="shared" si="156"/>
        <v>4.1439109521439138E-3</v>
      </c>
      <c r="O593" s="14">
        <f t="shared" si="157"/>
        <v>98.798166666666674</v>
      </c>
      <c r="P593">
        <f t="shared" si="158"/>
        <v>0.1669166666666797</v>
      </c>
      <c r="Q593">
        <f t="shared" ca="1" si="159"/>
        <v>5.5664279204148594E-3</v>
      </c>
      <c r="R593" s="14">
        <f t="shared" si="160"/>
        <v>298.27</v>
      </c>
      <c r="S593">
        <f t="shared" ca="1" si="161"/>
        <v>899.2007674282853</v>
      </c>
      <c r="T593">
        <f t="shared" ca="1" si="162"/>
        <v>1.1792735076455361</v>
      </c>
      <c r="U593">
        <f t="shared" si="163"/>
        <v>1.002778095776685</v>
      </c>
      <c r="V593">
        <f t="shared" si="164"/>
        <v>1.8675134206472961</v>
      </c>
      <c r="W593">
        <f t="shared" ca="1" si="165"/>
        <v>1.0131734746231256</v>
      </c>
      <c r="X593" s="14">
        <f t="shared" ca="1" si="166"/>
        <v>4.7438537119268388E-3</v>
      </c>
      <c r="Y593" s="14">
        <f t="shared" ca="1" si="167"/>
        <v>1.4515167180218514E-2</v>
      </c>
      <c r="Z593">
        <f t="shared" ca="1" si="168"/>
        <v>4.7242767298450753E-3</v>
      </c>
      <c r="AA593">
        <f t="shared" ca="1" si="169"/>
        <v>1.3440727622024388E-5</v>
      </c>
    </row>
    <row r="594" spans="1:27" x14ac:dyDescent="0.2">
      <c r="A594" t="s">
        <v>601</v>
      </c>
      <c r="B594">
        <v>5937.89</v>
      </c>
      <c r="C594">
        <v>24.38</v>
      </c>
      <c r="D594">
        <v>22.95</v>
      </c>
      <c r="E594">
        <v>25.93</v>
      </c>
      <c r="F594">
        <v>23.4603</v>
      </c>
      <c r="G594">
        <v>22.6648</v>
      </c>
      <c r="H594">
        <v>23.31</v>
      </c>
      <c r="I594">
        <v>23.38</v>
      </c>
      <c r="J594">
        <f t="shared" si="153"/>
        <v>98.964833333333345</v>
      </c>
      <c r="L594">
        <f t="shared" si="154"/>
        <v>0.59644210526315788</v>
      </c>
      <c r="M594" s="14">
        <f t="shared" ca="1" si="155"/>
        <v>6.9807291148064636E-3</v>
      </c>
      <c r="N594" s="14">
        <f t="shared" si="156"/>
        <v>4.1636007695069876E-3</v>
      </c>
      <c r="O594" s="14">
        <f t="shared" si="157"/>
        <v>98.964833333333345</v>
      </c>
      <c r="P594">
        <f t="shared" si="158"/>
        <v>0.1666666666666714</v>
      </c>
      <c r="Q594">
        <f t="shared" ca="1" si="159"/>
        <v>5.5721649421567251E-3</v>
      </c>
      <c r="R594" s="14">
        <f t="shared" si="160"/>
        <v>298.30499999999995</v>
      </c>
      <c r="S594">
        <f t="shared" ca="1" si="161"/>
        <v>900.1192930748872</v>
      </c>
      <c r="T594">
        <f t="shared" ca="1" si="162"/>
        <v>1.1791310899291751</v>
      </c>
      <c r="U594">
        <f t="shared" si="163"/>
        <v>1.0027833017395373</v>
      </c>
      <c r="V594">
        <f t="shared" si="164"/>
        <v>1.8675275193703453</v>
      </c>
      <c r="W594">
        <f t="shared" ca="1" si="165"/>
        <v>1.0131894731114857</v>
      </c>
      <c r="X594" s="14">
        <f t="shared" ca="1" si="166"/>
        <v>4.7361765445489883E-3</v>
      </c>
      <c r="Y594" s="14">
        <f t="shared" ca="1" si="167"/>
        <v>1.4299959768849008E-2</v>
      </c>
      <c r="Z594">
        <f t="shared" ca="1" si="168"/>
        <v>4.7165387601378686E-3</v>
      </c>
      <c r="AA594">
        <f t="shared" ca="1" si="169"/>
        <v>1.3287095032888036E-5</v>
      </c>
    </row>
    <row r="595" spans="1:27" x14ac:dyDescent="0.2">
      <c r="A595" t="s">
        <v>602</v>
      </c>
      <c r="B595">
        <v>5947.9059999999999</v>
      </c>
      <c r="C595">
        <v>24.28</v>
      </c>
      <c r="D595">
        <v>22.88</v>
      </c>
      <c r="E595">
        <v>25.93</v>
      </c>
      <c r="F595">
        <v>23.4861</v>
      </c>
      <c r="G595">
        <v>22.8065</v>
      </c>
      <c r="H595">
        <v>23.31</v>
      </c>
      <c r="I595">
        <v>23.43</v>
      </c>
      <c r="J595">
        <f t="shared" si="153"/>
        <v>99.131766666666664</v>
      </c>
      <c r="L595">
        <f t="shared" si="154"/>
        <v>0.60017105263157899</v>
      </c>
      <c r="M595" s="14">
        <f t="shared" ca="1" si="155"/>
        <v>6.9920667786341727E-3</v>
      </c>
      <c r="N595" s="14">
        <f t="shared" si="156"/>
        <v>4.1964360786031643E-3</v>
      </c>
      <c r="O595" s="14">
        <f t="shared" si="157"/>
        <v>99.131766666666664</v>
      </c>
      <c r="P595">
        <f t="shared" si="158"/>
        <v>0.1669333333333185</v>
      </c>
      <c r="Q595">
        <f t="shared" ca="1" si="159"/>
        <v>5.5942514286186681E-3</v>
      </c>
      <c r="R595" s="14">
        <f t="shared" si="160"/>
        <v>298.255</v>
      </c>
      <c r="S595">
        <f t="shared" ca="1" si="161"/>
        <v>903.65529229422452</v>
      </c>
      <c r="T595">
        <f t="shared" ca="1" si="162"/>
        <v>1.1793131522816414</v>
      </c>
      <c r="U595">
        <f t="shared" si="163"/>
        <v>1.0027758647284932</v>
      </c>
      <c r="V595">
        <f t="shared" si="164"/>
        <v>1.8675073786428682</v>
      </c>
      <c r="W595">
        <f t="shared" ca="1" si="165"/>
        <v>1.0132231705494219</v>
      </c>
      <c r="X595" s="14">
        <f t="shared" ca="1" si="166"/>
        <v>4.7444868808561675E-3</v>
      </c>
      <c r="Y595" s="14">
        <f t="shared" ca="1" si="167"/>
        <v>1.4662033322156235E-2</v>
      </c>
      <c r="Z595">
        <f t="shared" ca="1" si="168"/>
        <v>4.7246601465580134E-3</v>
      </c>
      <c r="AA595">
        <f t="shared" ca="1" si="169"/>
        <v>1.3208404952930585E-5</v>
      </c>
    </row>
    <row r="596" spans="1:27" x14ac:dyDescent="0.2">
      <c r="A596" t="s">
        <v>603</v>
      </c>
      <c r="B596">
        <v>5957.9210000000003</v>
      </c>
      <c r="C596">
        <v>24.28</v>
      </c>
      <c r="D596">
        <v>22.83</v>
      </c>
      <c r="E596">
        <v>25.83</v>
      </c>
      <c r="F596">
        <v>23.465199999999999</v>
      </c>
      <c r="G596">
        <v>22.945</v>
      </c>
      <c r="H596">
        <v>23.23</v>
      </c>
      <c r="I596">
        <v>23.36</v>
      </c>
      <c r="J596">
        <f t="shared" si="153"/>
        <v>99.298683333333344</v>
      </c>
      <c r="L596">
        <f t="shared" si="154"/>
        <v>0.60381578947368419</v>
      </c>
      <c r="M596" s="14">
        <f t="shared" ca="1" si="155"/>
        <v>6.9828809769226143E-3</v>
      </c>
      <c r="N596" s="14">
        <f t="shared" si="156"/>
        <v>4.2163737898812999E-3</v>
      </c>
      <c r="O596" s="14">
        <f t="shared" si="157"/>
        <v>99.298683333333344</v>
      </c>
      <c r="P596">
        <f t="shared" si="158"/>
        <v>0.1669166666666797</v>
      </c>
      <c r="Q596">
        <f t="shared" ca="1" si="159"/>
        <v>5.5996273834019571E-3</v>
      </c>
      <c r="R596" s="14">
        <f t="shared" si="160"/>
        <v>298.20499999999998</v>
      </c>
      <c r="S596">
        <f t="shared" ca="1" si="161"/>
        <v>904.51593347008327</v>
      </c>
      <c r="T596">
        <f t="shared" ca="1" si="162"/>
        <v>1.1795070877456055</v>
      </c>
      <c r="U596">
        <f t="shared" si="163"/>
        <v>1.0027684282424383</v>
      </c>
      <c r="V596">
        <f t="shared" si="164"/>
        <v>1.8674872399517903</v>
      </c>
      <c r="W596">
        <f t="shared" ca="1" si="165"/>
        <v>1.0132256609294261</v>
      </c>
      <c r="X596" s="14">
        <f t="shared" ca="1" si="166"/>
        <v>4.7447933326488874E-3</v>
      </c>
      <c r="Y596" s="14">
        <f t="shared" ca="1" si="167"/>
        <v>1.4422639081340109E-2</v>
      </c>
      <c r="Z596">
        <f t="shared" ca="1" si="168"/>
        <v>4.7248715082608989E-3</v>
      </c>
      <c r="AA596">
        <f t="shared" ca="1" si="169"/>
        <v>1.3071390985450512E-5</v>
      </c>
    </row>
    <row r="597" spans="1:27" x14ac:dyDescent="0.2">
      <c r="A597" t="s">
        <v>604</v>
      </c>
      <c r="B597">
        <v>5967.9369999999999</v>
      </c>
      <c r="C597">
        <v>24.23</v>
      </c>
      <c r="D597">
        <v>22.86</v>
      </c>
      <c r="E597">
        <v>25.88</v>
      </c>
      <c r="F597">
        <v>23.457000000000001</v>
      </c>
      <c r="G597">
        <v>23.078700000000001</v>
      </c>
      <c r="H597">
        <v>23.26</v>
      </c>
      <c r="I597">
        <v>23.41</v>
      </c>
      <c r="J597">
        <f t="shared" si="153"/>
        <v>99.465616666666662</v>
      </c>
      <c r="L597">
        <f t="shared" si="154"/>
        <v>0.60733421052631587</v>
      </c>
      <c r="M597" s="14">
        <f t="shared" ca="1" si="155"/>
        <v>6.9792802752371205E-3</v>
      </c>
      <c r="N597" s="14">
        <f t="shared" si="156"/>
        <v>4.2387556760030247E-3</v>
      </c>
      <c r="O597" s="14">
        <f t="shared" si="157"/>
        <v>99.465616666666662</v>
      </c>
      <c r="P597">
        <f t="shared" si="158"/>
        <v>0.1669333333333185</v>
      </c>
      <c r="Q597">
        <f t="shared" ca="1" si="159"/>
        <v>5.6090179756200726E-3</v>
      </c>
      <c r="R597" s="14">
        <f t="shared" si="160"/>
        <v>298.20499999999998</v>
      </c>
      <c r="S597">
        <f t="shared" ca="1" si="161"/>
        <v>906.01924597975233</v>
      </c>
      <c r="T597">
        <f t="shared" ca="1" si="162"/>
        <v>1.179500450422529</v>
      </c>
      <c r="U597">
        <f t="shared" si="163"/>
        <v>1.0027684282424383</v>
      </c>
      <c r="V597">
        <f t="shared" si="164"/>
        <v>1.8674872399517903</v>
      </c>
      <c r="W597">
        <f t="shared" ca="1" si="165"/>
        <v>1.0132431977405689</v>
      </c>
      <c r="X597" s="14">
        <f t="shared" ca="1" si="166"/>
        <v>4.7452403987581189E-3</v>
      </c>
      <c r="Y597" s="14">
        <f t="shared" ca="1" si="167"/>
        <v>1.4520409318169933E-2</v>
      </c>
      <c r="Z597">
        <f t="shared" ca="1" si="168"/>
        <v>4.7252113821915406E-3</v>
      </c>
      <c r="AA597">
        <f t="shared" ca="1" si="169"/>
        <v>1.2949558029476859E-5</v>
      </c>
    </row>
    <row r="598" spans="1:27" x14ac:dyDescent="0.2">
      <c r="A598" t="s">
        <v>605</v>
      </c>
      <c r="B598">
        <v>5977.9530000000004</v>
      </c>
      <c r="C598">
        <v>24.26</v>
      </c>
      <c r="D598">
        <v>22.95</v>
      </c>
      <c r="E598">
        <v>25.81</v>
      </c>
      <c r="F598">
        <v>23.479199999999999</v>
      </c>
      <c r="G598">
        <v>23.220800000000001</v>
      </c>
      <c r="H598">
        <v>23.26</v>
      </c>
      <c r="I598">
        <v>23.46</v>
      </c>
      <c r="J598">
        <f t="shared" si="153"/>
        <v>99.632550000000009</v>
      </c>
      <c r="L598">
        <f t="shared" si="154"/>
        <v>0.61107368421052632</v>
      </c>
      <c r="M598" s="14">
        <f t="shared" ca="1" si="155"/>
        <v>6.9890328101655302E-3</v>
      </c>
      <c r="N598" s="14">
        <f t="shared" si="156"/>
        <v>4.2708140283760979E-3</v>
      </c>
      <c r="O598" s="14">
        <f t="shared" si="157"/>
        <v>99.632550000000009</v>
      </c>
      <c r="P598">
        <f t="shared" si="158"/>
        <v>0.16693333333334692</v>
      </c>
      <c r="Q598">
        <f t="shared" ca="1" si="159"/>
        <v>5.6299234192708145E-3</v>
      </c>
      <c r="R598" s="14">
        <f t="shared" si="160"/>
        <v>298.185</v>
      </c>
      <c r="S598">
        <f t="shared" ca="1" si="161"/>
        <v>909.36577582924724</v>
      </c>
      <c r="T598">
        <f t="shared" ca="1" si="162"/>
        <v>1.1795647860515894</v>
      </c>
      <c r="U598">
        <f t="shared" si="163"/>
        <v>1.0027654537950246</v>
      </c>
      <c r="V598">
        <f t="shared" si="164"/>
        <v>1.8674791850455845</v>
      </c>
      <c r="W598">
        <f t="shared" ca="1" si="165"/>
        <v>1.0132792185939135</v>
      </c>
      <c r="X598" s="14">
        <f t="shared" ca="1" si="166"/>
        <v>4.7454992269992963E-3</v>
      </c>
      <c r="Y598" s="14">
        <f t="shared" ca="1" si="167"/>
        <v>1.3752355040915537E-2</v>
      </c>
      <c r="Z598">
        <f t="shared" ca="1" si="168"/>
        <v>4.7253182714371011E-3</v>
      </c>
      <c r="AA598">
        <f t="shared" ca="1" si="169"/>
        <v>1.2844448875353104E-5</v>
      </c>
    </row>
    <row r="599" spans="1:27" x14ac:dyDescent="0.2">
      <c r="A599" t="s">
        <v>606</v>
      </c>
      <c r="B599">
        <v>5987.9679999999998</v>
      </c>
      <c r="C599">
        <v>24.23</v>
      </c>
      <c r="D599">
        <v>22.86</v>
      </c>
      <c r="E599">
        <v>25.88</v>
      </c>
      <c r="F599">
        <v>23.483499999999999</v>
      </c>
      <c r="G599">
        <v>23.3568</v>
      </c>
      <c r="H599">
        <v>23.31</v>
      </c>
      <c r="I599">
        <v>23.38</v>
      </c>
      <c r="J599">
        <f t="shared" si="153"/>
        <v>99.79946666666666</v>
      </c>
      <c r="L599">
        <f t="shared" si="154"/>
        <v>0.61465263157894734</v>
      </c>
      <c r="M599" s="14">
        <f t="shared" ca="1" si="155"/>
        <v>6.9909233895306712E-3</v>
      </c>
      <c r="N599" s="14">
        <f t="shared" si="156"/>
        <v>4.296989458541841E-3</v>
      </c>
      <c r="O599" s="14">
        <f t="shared" si="157"/>
        <v>99.79946666666666</v>
      </c>
      <c r="P599">
        <f t="shared" si="158"/>
        <v>0.16691666666665128</v>
      </c>
      <c r="Q599">
        <f t="shared" ca="1" si="159"/>
        <v>5.6439564240362561E-3</v>
      </c>
      <c r="R599" s="14">
        <f t="shared" si="160"/>
        <v>298.20499999999998</v>
      </c>
      <c r="S599">
        <f t="shared" ca="1" si="161"/>
        <v>911.6120450108898</v>
      </c>
      <c r="T599">
        <f t="shared" ca="1" si="162"/>
        <v>1.1794757574768946</v>
      </c>
      <c r="U599">
        <f t="shared" si="163"/>
        <v>1.0027684282424383</v>
      </c>
      <c r="V599">
        <f t="shared" si="164"/>
        <v>1.8674872399517903</v>
      </c>
      <c r="W599">
        <f t="shared" ca="1" si="165"/>
        <v>1.0133084448471699</v>
      </c>
      <c r="X599" s="14">
        <f t="shared" ca="1" si="166"/>
        <v>4.7446673006372219E-3</v>
      </c>
      <c r="Y599" s="14">
        <f t="shared" ca="1" si="167"/>
        <v>1.4519590560052285E-2</v>
      </c>
      <c r="Z599">
        <f t="shared" ca="1" si="168"/>
        <v>4.7243667465291005E-3</v>
      </c>
      <c r="AA599">
        <f t="shared" ca="1" si="169"/>
        <v>1.2727131880910051E-5</v>
      </c>
    </row>
    <row r="600" spans="1:27" x14ac:dyDescent="0.2">
      <c r="A600" t="s">
        <v>607</v>
      </c>
      <c r="B600">
        <v>5997.9679999999998</v>
      </c>
      <c r="C600">
        <v>24.18</v>
      </c>
      <c r="D600">
        <v>22.83</v>
      </c>
      <c r="E600">
        <v>25.73</v>
      </c>
      <c r="F600">
        <v>23.466699999999999</v>
      </c>
      <c r="G600">
        <v>23.484200000000001</v>
      </c>
      <c r="H600">
        <v>23.23</v>
      </c>
      <c r="I600">
        <v>23.41</v>
      </c>
      <c r="J600">
        <f t="shared" si="153"/>
        <v>99.966133333333332</v>
      </c>
      <c r="L600">
        <f t="shared" si="154"/>
        <v>0.61800526315789472</v>
      </c>
      <c r="M600" s="14">
        <f t="shared" ca="1" si="155"/>
        <v>6.9835398428242977E-3</v>
      </c>
      <c r="N600" s="14">
        <f t="shared" si="156"/>
        <v>4.3158643783382739E-3</v>
      </c>
      <c r="O600" s="14">
        <f t="shared" si="157"/>
        <v>99.966133333333332</v>
      </c>
      <c r="P600">
        <f t="shared" si="158"/>
        <v>0.1666666666666714</v>
      </c>
      <c r="Q600">
        <f t="shared" ca="1" si="159"/>
        <v>5.6497021105812858E-3</v>
      </c>
      <c r="R600" s="14">
        <f t="shared" si="160"/>
        <v>298.10499999999996</v>
      </c>
      <c r="S600">
        <f t="shared" ca="1" si="161"/>
        <v>912.53173056013748</v>
      </c>
      <c r="T600">
        <f t="shared" ca="1" si="162"/>
        <v>1.1798673534061532</v>
      </c>
      <c r="U600">
        <f t="shared" si="163"/>
        <v>1.0027535568454988</v>
      </c>
      <c r="V600">
        <f t="shared" si="164"/>
        <v>1.8674469686794308</v>
      </c>
      <c r="W600">
        <f t="shared" ca="1" si="165"/>
        <v>1.0133040759258456</v>
      </c>
      <c r="X600" s="14">
        <f t="shared" ca="1" si="166"/>
        <v>4.7391338695148503E-3</v>
      </c>
      <c r="Y600" s="14">
        <f t="shared" ca="1" si="167"/>
        <v>1.3926332632379114E-2</v>
      </c>
      <c r="Z600">
        <f t="shared" ca="1" si="168"/>
        <v>4.7187683054756161E-3</v>
      </c>
      <c r="AA600">
        <f t="shared" ca="1" si="169"/>
        <v>1.2588142431111592E-5</v>
      </c>
    </row>
    <row r="601" spans="1:27" x14ac:dyDescent="0.2">
      <c r="A601" t="s">
        <v>608</v>
      </c>
      <c r="B601">
        <v>6007.9840000000004</v>
      </c>
      <c r="C601">
        <v>24.21</v>
      </c>
      <c r="D601">
        <v>22.83</v>
      </c>
      <c r="E601">
        <v>25.78</v>
      </c>
      <c r="F601">
        <v>23.482299999999999</v>
      </c>
      <c r="G601">
        <v>23.632999999999999</v>
      </c>
      <c r="H601">
        <v>23.28</v>
      </c>
      <c r="I601">
        <v>23.38</v>
      </c>
      <c r="J601">
        <f t="shared" si="153"/>
        <v>100.13306666666668</v>
      </c>
      <c r="L601">
        <f t="shared" si="154"/>
        <v>0.62192105263157893</v>
      </c>
      <c r="M601" s="14">
        <f t="shared" ca="1" si="155"/>
        <v>6.9903957345471791E-3</v>
      </c>
      <c r="N601" s="14">
        <f t="shared" si="156"/>
        <v>4.3474742735408814E-3</v>
      </c>
      <c r="O601" s="14">
        <f t="shared" si="157"/>
        <v>100.13306666666668</v>
      </c>
      <c r="P601">
        <f t="shared" si="158"/>
        <v>0.16693333333334692</v>
      </c>
      <c r="Q601">
        <f t="shared" ca="1" si="159"/>
        <v>5.6689350040440307E-3</v>
      </c>
      <c r="R601" s="14">
        <f t="shared" si="160"/>
        <v>298.14499999999998</v>
      </c>
      <c r="S601">
        <f t="shared" ca="1" si="161"/>
        <v>915.61012854984779</v>
      </c>
      <c r="T601">
        <f t="shared" ca="1" si="162"/>
        <v>1.1796954647032731</v>
      </c>
      <c r="U601">
        <f t="shared" si="163"/>
        <v>1.0027595051522293</v>
      </c>
      <c r="V601">
        <f t="shared" si="164"/>
        <v>1.8674630762107549</v>
      </c>
      <c r="W601">
        <f t="shared" ca="1" si="165"/>
        <v>1.0133460319537202</v>
      </c>
      <c r="X601" s="14">
        <f t="shared" ca="1" si="166"/>
        <v>4.746024959411693E-3</v>
      </c>
      <c r="Y601" s="14">
        <f t="shared" ca="1" si="167"/>
        <v>1.4187628402510821E-2</v>
      </c>
      <c r="Z601">
        <f t="shared" ca="1" si="168"/>
        <v>4.7254810521075502E-3</v>
      </c>
      <c r="AA601">
        <f t="shared" ca="1" si="169"/>
        <v>1.2489075286193663E-5</v>
      </c>
    </row>
    <row r="602" spans="1:27" x14ac:dyDescent="0.2">
      <c r="A602" t="s">
        <v>609</v>
      </c>
      <c r="B602">
        <v>6018</v>
      </c>
      <c r="C602">
        <v>24.21</v>
      </c>
      <c r="D602">
        <v>22.76</v>
      </c>
      <c r="E602">
        <v>25.83</v>
      </c>
      <c r="F602">
        <v>23.4742</v>
      </c>
      <c r="G602">
        <v>23.7605</v>
      </c>
      <c r="H602">
        <v>23.28</v>
      </c>
      <c r="I602">
        <v>23.41</v>
      </c>
      <c r="J602">
        <f t="shared" si="153"/>
        <v>100.3</v>
      </c>
      <c r="L602">
        <f t="shared" si="154"/>
        <v>0.62527631578947374</v>
      </c>
      <c r="M602" s="14">
        <f t="shared" ca="1" si="155"/>
        <v>6.9868351049539919E-3</v>
      </c>
      <c r="N602" s="14">
        <f t="shared" si="156"/>
        <v>4.3687025134541927E-3</v>
      </c>
      <c r="O602" s="14">
        <f t="shared" si="157"/>
        <v>100.3</v>
      </c>
      <c r="P602">
        <f t="shared" si="158"/>
        <v>0.1669333333333185</v>
      </c>
      <c r="Q602">
        <f t="shared" ca="1" si="159"/>
        <v>5.6777688092040923E-3</v>
      </c>
      <c r="R602" s="14">
        <f t="shared" si="160"/>
        <v>298.16999999999996</v>
      </c>
      <c r="S602">
        <f t="shared" ca="1" si="161"/>
        <v>917.02399544886316</v>
      </c>
      <c r="T602">
        <f t="shared" ca="1" si="162"/>
        <v>1.1795903102472083</v>
      </c>
      <c r="U602">
        <f t="shared" si="163"/>
        <v>1.0027632230145953</v>
      </c>
      <c r="V602">
        <f t="shared" si="164"/>
        <v>1.8674731440797736</v>
      </c>
      <c r="W602">
        <f t="shared" ca="1" si="165"/>
        <v>1.0133663037840777</v>
      </c>
      <c r="X602" s="14">
        <f t="shared" ca="1" si="166"/>
        <v>4.7456019132197198E-3</v>
      </c>
      <c r="Y602" s="14">
        <f t="shared" ca="1" si="167"/>
        <v>1.4763731524992435E-2</v>
      </c>
      <c r="Z602">
        <f t="shared" ca="1" si="168"/>
        <v>4.7249599687283657E-3</v>
      </c>
      <c r="AA602">
        <f t="shared" ca="1" si="169"/>
        <v>1.2370571687659606E-5</v>
      </c>
    </row>
    <row r="603" spans="1:27" x14ac:dyDescent="0.2">
      <c r="A603" t="s">
        <v>610</v>
      </c>
      <c r="B603">
        <v>6028.0150000000003</v>
      </c>
      <c r="C603">
        <v>24.13</v>
      </c>
      <c r="D603">
        <v>22.81</v>
      </c>
      <c r="E603">
        <v>25.86</v>
      </c>
      <c r="F603">
        <v>23.483499999999999</v>
      </c>
      <c r="G603">
        <v>23.885400000000001</v>
      </c>
      <c r="H603">
        <v>23.36</v>
      </c>
      <c r="I603">
        <v>23.38</v>
      </c>
      <c r="J603">
        <f t="shared" si="153"/>
        <v>100.46691666666668</v>
      </c>
      <c r="L603">
        <f t="shared" si="154"/>
        <v>0.62856315789473682</v>
      </c>
      <c r="M603" s="14">
        <f t="shared" ca="1" si="155"/>
        <v>6.9909233895306712E-3</v>
      </c>
      <c r="N603" s="14">
        <f t="shared" si="156"/>
        <v>4.3942368823235755E-3</v>
      </c>
      <c r="O603" s="14">
        <f t="shared" si="157"/>
        <v>100.46691666666668</v>
      </c>
      <c r="P603">
        <f t="shared" si="158"/>
        <v>0.1669166666666797</v>
      </c>
      <c r="Q603">
        <f t="shared" ca="1" si="159"/>
        <v>5.6925801359271229E-3</v>
      </c>
      <c r="R603" s="14">
        <f t="shared" si="160"/>
        <v>298.14499999999998</v>
      </c>
      <c r="S603">
        <f t="shared" ca="1" si="161"/>
        <v>919.3944864144537</v>
      </c>
      <c r="T603">
        <f t="shared" ca="1" si="162"/>
        <v>1.1796787529015149</v>
      </c>
      <c r="U603">
        <f t="shared" si="163"/>
        <v>1.0027595051522293</v>
      </c>
      <c r="V603">
        <f t="shared" si="164"/>
        <v>1.8674630762107549</v>
      </c>
      <c r="W603">
        <f t="shared" ca="1" si="165"/>
        <v>1.0133901883644441</v>
      </c>
      <c r="X603" s="14">
        <f t="shared" ca="1" si="166"/>
        <v>4.745483888641021E-3</v>
      </c>
      <c r="Y603" s="14">
        <f t="shared" ca="1" si="167"/>
        <v>1.4667531775960599E-2</v>
      </c>
      <c r="Z603">
        <f t="shared" ca="1" si="168"/>
        <v>4.7247223394781485E-3</v>
      </c>
      <c r="AA603">
        <f t="shared" ca="1" si="169"/>
        <v>1.2268622749222851E-5</v>
      </c>
    </row>
    <row r="604" spans="1:27" x14ac:dyDescent="0.2">
      <c r="A604" t="s">
        <v>611</v>
      </c>
      <c r="B604">
        <v>6038.0309999999999</v>
      </c>
      <c r="C604">
        <v>24.18</v>
      </c>
      <c r="D604">
        <v>22.88</v>
      </c>
      <c r="E604">
        <v>25.81</v>
      </c>
      <c r="F604">
        <v>23.486000000000001</v>
      </c>
      <c r="G604">
        <v>24.0181</v>
      </c>
      <c r="H604">
        <v>23.31</v>
      </c>
      <c r="I604">
        <v>23.41</v>
      </c>
      <c r="J604">
        <f t="shared" si="153"/>
        <v>100.63385</v>
      </c>
      <c r="L604">
        <f t="shared" si="154"/>
        <v>0.63205526315789473</v>
      </c>
      <c r="M604" s="14">
        <f t="shared" ca="1" si="155"/>
        <v>6.9920227986724525E-3</v>
      </c>
      <c r="N604" s="14">
        <f t="shared" si="156"/>
        <v>4.4193448100209162E-3</v>
      </c>
      <c r="O604" s="14">
        <f t="shared" si="157"/>
        <v>100.63385</v>
      </c>
      <c r="P604">
        <f t="shared" si="158"/>
        <v>0.1669333333333185</v>
      </c>
      <c r="Q604">
        <f t="shared" ca="1" si="159"/>
        <v>5.7056838043466843E-3</v>
      </c>
      <c r="R604" s="14">
        <f t="shared" si="160"/>
        <v>298.14499999999998</v>
      </c>
      <c r="S604">
        <f t="shared" ca="1" si="161"/>
        <v>921.49158048962454</v>
      </c>
      <c r="T604">
        <f t="shared" ca="1" si="162"/>
        <v>1.1796694920911723</v>
      </c>
      <c r="U604">
        <f t="shared" si="163"/>
        <v>1.0027595051522293</v>
      </c>
      <c r="V604">
        <f t="shared" si="164"/>
        <v>1.8674630762107549</v>
      </c>
      <c r="W604">
        <f t="shared" ca="1" si="165"/>
        <v>1.0134146589813804</v>
      </c>
      <c r="X604" s="14">
        <f t="shared" ca="1" si="166"/>
        <v>4.7459204691682926E-3</v>
      </c>
      <c r="Y604" s="14">
        <f t="shared" ca="1" si="167"/>
        <v>1.4092085145277768E-2</v>
      </c>
      <c r="Z604">
        <f t="shared" ca="1" si="168"/>
        <v>4.7250388930591049E-3</v>
      </c>
      <c r="AA604">
        <f t="shared" ca="1" si="169"/>
        <v>1.2156003555695579E-5</v>
      </c>
    </row>
    <row r="605" spans="1:27" x14ac:dyDescent="0.2">
      <c r="A605" t="s">
        <v>612</v>
      </c>
      <c r="B605">
        <v>6048.0460000000003</v>
      </c>
      <c r="C605">
        <v>24.18</v>
      </c>
      <c r="D605">
        <v>22.83</v>
      </c>
      <c r="E605">
        <v>25.86</v>
      </c>
      <c r="F605">
        <v>23.481400000000001</v>
      </c>
      <c r="G605">
        <v>24.154399999999999</v>
      </c>
      <c r="H605">
        <v>23.33</v>
      </c>
      <c r="I605">
        <v>23.53</v>
      </c>
      <c r="J605">
        <f t="shared" si="153"/>
        <v>100.80076666666668</v>
      </c>
      <c r="L605">
        <f t="shared" si="154"/>
        <v>0.6356421052631579</v>
      </c>
      <c r="M605" s="14">
        <f t="shared" ca="1" si="155"/>
        <v>6.9900000194454675E-3</v>
      </c>
      <c r="N605" s="14">
        <f t="shared" si="156"/>
        <v>4.4431383281498312E-3</v>
      </c>
      <c r="O605" s="14">
        <f t="shared" si="157"/>
        <v>100.80076666666668</v>
      </c>
      <c r="P605">
        <f t="shared" si="158"/>
        <v>0.1669166666666797</v>
      </c>
      <c r="Q605">
        <f t="shared" ca="1" si="159"/>
        <v>5.7165691737976494E-3</v>
      </c>
      <c r="R605" s="14">
        <f t="shared" si="160"/>
        <v>298.16999999999996</v>
      </c>
      <c r="S605">
        <f t="shared" ca="1" si="161"/>
        <v>923.23359426875822</v>
      </c>
      <c r="T605">
        <f t="shared" ca="1" si="162"/>
        <v>1.1795628908309388</v>
      </c>
      <c r="U605">
        <f t="shared" si="163"/>
        <v>1.0027632230145953</v>
      </c>
      <c r="V605">
        <f t="shared" si="164"/>
        <v>1.8674731440797736</v>
      </c>
      <c r="W605">
        <f t="shared" ca="1" si="165"/>
        <v>1.0134387624229366</v>
      </c>
      <c r="X605" s="14">
        <f t="shared" ca="1" si="166"/>
        <v>4.7450178112552321E-3</v>
      </c>
      <c r="Y605" s="14">
        <f t="shared" ca="1" si="167"/>
        <v>1.4570618484289286E-2</v>
      </c>
      <c r="Z605">
        <f t="shared" ca="1" si="168"/>
        <v>4.7240283000520066E-3</v>
      </c>
      <c r="AA605">
        <f t="shared" ca="1" si="169"/>
        <v>1.2031446705998903E-5</v>
      </c>
    </row>
    <row r="606" spans="1:27" x14ac:dyDescent="0.2">
      <c r="A606" t="s">
        <v>613</v>
      </c>
      <c r="B606">
        <v>6058.0619999999999</v>
      </c>
      <c r="C606">
        <v>24.16</v>
      </c>
      <c r="D606">
        <v>22.83</v>
      </c>
      <c r="E606">
        <v>25.81</v>
      </c>
      <c r="F606">
        <v>23.4727</v>
      </c>
      <c r="G606">
        <v>24.300899999999999</v>
      </c>
      <c r="H606">
        <v>23.36</v>
      </c>
      <c r="I606">
        <v>23.46</v>
      </c>
      <c r="J606">
        <f t="shared" si="153"/>
        <v>100.96769999999999</v>
      </c>
      <c r="L606">
        <f t="shared" si="154"/>
        <v>0.63949736842105265</v>
      </c>
      <c r="M606" s="14">
        <f t="shared" ca="1" si="155"/>
        <v>6.986175928158994E-3</v>
      </c>
      <c r="N606" s="14">
        <f t="shared" si="156"/>
        <v>4.467641121384181E-3</v>
      </c>
      <c r="O606" s="14">
        <f t="shared" si="157"/>
        <v>100.96769999999999</v>
      </c>
      <c r="P606">
        <f t="shared" si="158"/>
        <v>0.1669333333333185</v>
      </c>
      <c r="Q606">
        <f t="shared" ca="1" si="159"/>
        <v>5.7269085247715875E-3</v>
      </c>
      <c r="R606" s="14">
        <f t="shared" si="160"/>
        <v>298.13499999999999</v>
      </c>
      <c r="S606">
        <f t="shared" ca="1" si="161"/>
        <v>924.88817132595102</v>
      </c>
      <c r="T606">
        <f t="shared" ca="1" si="162"/>
        <v>1.179694060472767</v>
      </c>
      <c r="U606">
        <f t="shared" si="163"/>
        <v>1.0027580180440396</v>
      </c>
      <c r="V606">
        <f t="shared" si="164"/>
        <v>1.867459049205717</v>
      </c>
      <c r="W606">
        <f t="shared" ca="1" si="165"/>
        <v>1.0134527851925976</v>
      </c>
      <c r="X606" s="14">
        <f t="shared" ca="1" si="166"/>
        <v>4.7460193100604979E-3</v>
      </c>
      <c r="Y606" s="14">
        <f t="shared" ca="1" si="167"/>
        <v>1.4333402135308815E-2</v>
      </c>
      <c r="Z606">
        <f t="shared" ca="1" si="168"/>
        <v>4.7249101073699677E-3</v>
      </c>
      <c r="AA606">
        <f t="shared" ca="1" si="169"/>
        <v>1.1899850564293383E-5</v>
      </c>
    </row>
    <row r="607" spans="1:27" x14ac:dyDescent="0.2">
      <c r="A607" t="s">
        <v>614</v>
      </c>
      <c r="B607">
        <v>6068.0780000000004</v>
      </c>
      <c r="C607">
        <v>24.13</v>
      </c>
      <c r="D607">
        <v>22.81</v>
      </c>
      <c r="E607">
        <v>25.78</v>
      </c>
      <c r="F607">
        <v>23.4802</v>
      </c>
      <c r="G607">
        <v>24.4297</v>
      </c>
      <c r="H607">
        <v>23.28</v>
      </c>
      <c r="I607">
        <v>23.38</v>
      </c>
      <c r="J607">
        <f t="shared" si="153"/>
        <v>101.13463333333334</v>
      </c>
      <c r="L607">
        <f t="shared" si="154"/>
        <v>0.64288684210526315</v>
      </c>
      <c r="M607" s="14">
        <f t="shared" ca="1" si="155"/>
        <v>6.9894724341553202E-3</v>
      </c>
      <c r="N607" s="14">
        <f t="shared" si="156"/>
        <v>4.4934398611758998E-3</v>
      </c>
      <c r="O607" s="14">
        <f t="shared" si="157"/>
        <v>101.13463333333334</v>
      </c>
      <c r="P607">
        <f t="shared" si="158"/>
        <v>0.16693333333334692</v>
      </c>
      <c r="Q607">
        <f t="shared" ca="1" si="159"/>
        <v>5.7414561476656096E-3</v>
      </c>
      <c r="R607" s="14">
        <f t="shared" si="160"/>
        <v>298.10499999999996</v>
      </c>
      <c r="S607">
        <f t="shared" ca="1" si="161"/>
        <v>927.21609387926765</v>
      </c>
      <c r="T607">
        <f t="shared" ca="1" si="162"/>
        <v>1.1798024982561375</v>
      </c>
      <c r="U607">
        <f t="shared" si="163"/>
        <v>1.0027535568454988</v>
      </c>
      <c r="V607">
        <f t="shared" si="164"/>
        <v>1.8674469686794308</v>
      </c>
      <c r="W607">
        <f t="shared" ca="1" si="165"/>
        <v>1.0134754217242627</v>
      </c>
      <c r="X607" s="14">
        <f t="shared" ca="1" si="166"/>
        <v>4.7464555653846654E-3</v>
      </c>
      <c r="Y607" s="14">
        <f t="shared" ca="1" si="167"/>
        <v>1.4286935685796394E-2</v>
      </c>
      <c r="Z607">
        <f t="shared" ca="1" si="168"/>
        <v>4.7252230597351038E-3</v>
      </c>
      <c r="AA607">
        <f t="shared" ca="1" si="169"/>
        <v>1.1794310671692301E-5</v>
      </c>
    </row>
    <row r="608" spans="1:27" x14ac:dyDescent="0.2">
      <c r="A608" t="s">
        <v>615</v>
      </c>
      <c r="B608">
        <v>6078.0780000000004</v>
      </c>
      <c r="C608">
        <v>24.08</v>
      </c>
      <c r="D608">
        <v>22.81</v>
      </c>
      <c r="E608">
        <v>25.81</v>
      </c>
      <c r="F608">
        <v>23.491599999999998</v>
      </c>
      <c r="G608">
        <v>24.555700000000002</v>
      </c>
      <c r="H608">
        <v>23.28</v>
      </c>
      <c r="I608">
        <v>23.51</v>
      </c>
      <c r="J608">
        <f t="shared" si="153"/>
        <v>101.30130000000001</v>
      </c>
      <c r="L608">
        <f t="shared" si="154"/>
        <v>0.64620263157894742</v>
      </c>
      <c r="M608" s="14">
        <f t="shared" ca="1" si="155"/>
        <v>6.9944861025946735E-3</v>
      </c>
      <c r="N608" s="14">
        <f t="shared" si="156"/>
        <v>4.5198553260390531E-3</v>
      </c>
      <c r="O608" s="14">
        <f t="shared" si="157"/>
        <v>101.30130000000001</v>
      </c>
      <c r="P608">
        <f t="shared" si="158"/>
        <v>0.1666666666666714</v>
      </c>
      <c r="Q608">
        <f t="shared" ca="1" si="159"/>
        <v>5.7571707143168633E-3</v>
      </c>
      <c r="R608" s="14">
        <f t="shared" si="160"/>
        <v>298.09499999999997</v>
      </c>
      <c r="S608">
        <f t="shared" ca="1" si="161"/>
        <v>929.73063044421474</v>
      </c>
      <c r="T608">
        <f t="shared" ca="1" si="162"/>
        <v>1.1798309702193754</v>
      </c>
      <c r="U608">
        <f t="shared" si="163"/>
        <v>1.0027520698213293</v>
      </c>
      <c r="V608">
        <f t="shared" si="164"/>
        <v>1.8674429420002812</v>
      </c>
      <c r="W608">
        <f t="shared" ca="1" si="165"/>
        <v>1.013503257637671</v>
      </c>
      <c r="X608" s="14">
        <f t="shared" ca="1" si="166"/>
        <v>4.7389877303812928E-3</v>
      </c>
      <c r="Y608" s="14">
        <f t="shared" ca="1" si="167"/>
        <v>1.440893850793918E-2</v>
      </c>
      <c r="Z608">
        <f t="shared" ca="1" si="168"/>
        <v>4.7176645690523954E-3</v>
      </c>
      <c r="AA608">
        <f t="shared" ca="1" si="169"/>
        <v>1.1674477936043066E-5</v>
      </c>
    </row>
    <row r="609" spans="1:27" x14ac:dyDescent="0.2">
      <c r="A609" t="s">
        <v>616</v>
      </c>
      <c r="B609">
        <v>6088.0929999999998</v>
      </c>
      <c r="C609">
        <v>24.01</v>
      </c>
      <c r="D609">
        <v>22.73</v>
      </c>
      <c r="E609">
        <v>25.71</v>
      </c>
      <c r="F609">
        <v>23.483699999999999</v>
      </c>
      <c r="G609">
        <v>24.687100000000001</v>
      </c>
      <c r="H609">
        <v>23.21</v>
      </c>
      <c r="I609">
        <v>23.33</v>
      </c>
      <c r="J609">
        <f t="shared" si="153"/>
        <v>101.46821666666666</v>
      </c>
      <c r="L609">
        <f t="shared" si="154"/>
        <v>0.64966052631578952</v>
      </c>
      <c r="M609" s="14">
        <f t="shared" ca="1" si="155"/>
        <v>6.9910113359000926E-3</v>
      </c>
      <c r="N609" s="14">
        <f t="shared" si="156"/>
        <v>4.5417841039605044E-3</v>
      </c>
      <c r="O609" s="14">
        <f t="shared" si="157"/>
        <v>101.46821666666666</v>
      </c>
      <c r="P609">
        <f t="shared" si="158"/>
        <v>0.16691666666665128</v>
      </c>
      <c r="Q609">
        <f t="shared" ca="1" si="159"/>
        <v>5.7663977199302989E-3</v>
      </c>
      <c r="R609" s="14">
        <f t="shared" si="160"/>
        <v>298.01</v>
      </c>
      <c r="S609">
        <f t="shared" ca="1" si="161"/>
        <v>931.20701354943355</v>
      </c>
      <c r="T609">
        <f t="shared" ca="1" si="162"/>
        <v>1.1801609652033784</v>
      </c>
      <c r="U609">
        <f t="shared" si="163"/>
        <v>1.00273943096405</v>
      </c>
      <c r="V609">
        <f t="shared" si="164"/>
        <v>1.8674087185171919</v>
      </c>
      <c r="W609">
        <f t="shared" ca="1" si="165"/>
        <v>1.0135076523406856</v>
      </c>
      <c r="X609" s="14">
        <f t="shared" ca="1" si="166"/>
        <v>4.7474236800484834E-3</v>
      </c>
      <c r="Y609" s="14">
        <f t="shared" ca="1" si="167"/>
        <v>1.4338419681324903E-2</v>
      </c>
      <c r="Z609">
        <f t="shared" ca="1" si="168"/>
        <v>4.7259593928022908E-3</v>
      </c>
      <c r="AA609">
        <f t="shared" ca="1" si="169"/>
        <v>1.1574948441892052E-5</v>
      </c>
    </row>
    <row r="610" spans="1:27" x14ac:dyDescent="0.2">
      <c r="A610" t="s">
        <v>617</v>
      </c>
      <c r="B610">
        <v>6098.1090000000004</v>
      </c>
      <c r="C610">
        <v>23.98</v>
      </c>
      <c r="D610">
        <v>22.73</v>
      </c>
      <c r="E610">
        <v>25.71</v>
      </c>
      <c r="F610">
        <v>23.493099999999998</v>
      </c>
      <c r="G610">
        <v>24.811800000000002</v>
      </c>
      <c r="H610">
        <v>23.23</v>
      </c>
      <c r="I610">
        <v>23.41</v>
      </c>
      <c r="J610">
        <f t="shared" si="153"/>
        <v>101.63515000000001</v>
      </c>
      <c r="L610">
        <f t="shared" si="154"/>
        <v>0.65294210526315799</v>
      </c>
      <c r="M610" s="14">
        <f t="shared" ca="1" si="155"/>
        <v>6.9951460634916198E-3</v>
      </c>
      <c r="N610" s="14">
        <f t="shared" si="156"/>
        <v>4.5674253973195097E-3</v>
      </c>
      <c r="O610" s="14">
        <f t="shared" si="157"/>
        <v>101.63515000000001</v>
      </c>
      <c r="P610">
        <f t="shared" si="158"/>
        <v>0.16693333333334692</v>
      </c>
      <c r="Q610">
        <f t="shared" ca="1" si="159"/>
        <v>5.7812857304055647E-3</v>
      </c>
      <c r="R610" s="14">
        <f t="shared" si="160"/>
        <v>297.995</v>
      </c>
      <c r="S610">
        <f t="shared" ca="1" si="161"/>
        <v>933.58910404419851</v>
      </c>
      <c r="T610">
        <f t="shared" ca="1" si="162"/>
        <v>1.180209845620106</v>
      </c>
      <c r="U610">
        <f t="shared" si="163"/>
        <v>1.0027372007350357</v>
      </c>
      <c r="V610">
        <f t="shared" si="164"/>
        <v>1.8674026796901178</v>
      </c>
      <c r="W610">
        <f t="shared" ca="1" si="165"/>
        <v>1.0135331892000492</v>
      </c>
      <c r="X610" s="14">
        <f t="shared" ca="1" si="166"/>
        <v>4.7480943618489983E-3</v>
      </c>
      <c r="Y610" s="14">
        <f t="shared" ca="1" si="167"/>
        <v>1.4340806639139014E-2</v>
      </c>
      <c r="Z610">
        <f t="shared" ca="1" si="168"/>
        <v>4.7265063964930625E-3</v>
      </c>
      <c r="AA610">
        <f t="shared" ca="1" si="169"/>
        <v>1.1474637257560877E-5</v>
      </c>
    </row>
    <row r="611" spans="1:27" x14ac:dyDescent="0.2">
      <c r="A611" t="s">
        <v>618</v>
      </c>
      <c r="B611">
        <v>6108.125</v>
      </c>
      <c r="C611">
        <v>24.01</v>
      </c>
      <c r="D611">
        <v>22.76</v>
      </c>
      <c r="E611">
        <v>25.73</v>
      </c>
      <c r="F611">
        <v>23.4816</v>
      </c>
      <c r="G611">
        <v>24.925799999999999</v>
      </c>
      <c r="H611">
        <v>23.21</v>
      </c>
      <c r="I611">
        <v>23.36</v>
      </c>
      <c r="J611">
        <f t="shared" si="153"/>
        <v>101.80208333333333</v>
      </c>
      <c r="L611">
        <f t="shared" si="154"/>
        <v>0.65594210526315788</v>
      </c>
      <c r="M611" s="14">
        <f t="shared" ca="1" si="155"/>
        <v>6.9900879541988214E-3</v>
      </c>
      <c r="N611" s="14">
        <f t="shared" si="156"/>
        <v>4.5850930086518138E-3</v>
      </c>
      <c r="O611" s="14">
        <f t="shared" si="157"/>
        <v>101.80208333333333</v>
      </c>
      <c r="P611">
        <f t="shared" si="158"/>
        <v>0.1669333333333185</v>
      </c>
      <c r="Q611">
        <f t="shared" ca="1" si="159"/>
        <v>5.7875904814253176E-3</v>
      </c>
      <c r="R611" s="14">
        <f t="shared" si="160"/>
        <v>298.02</v>
      </c>
      <c r="S611">
        <f t="shared" ca="1" si="161"/>
        <v>934.59783387069638</v>
      </c>
      <c r="T611">
        <f t="shared" ca="1" si="162"/>
        <v>1.1801063849316422</v>
      </c>
      <c r="U611">
        <f t="shared" si="163"/>
        <v>1.0027409178096549</v>
      </c>
      <c r="V611">
        <f t="shared" si="164"/>
        <v>1.867412744503764</v>
      </c>
      <c r="W611">
        <f t="shared" ca="1" si="165"/>
        <v>1.0135487380346373</v>
      </c>
      <c r="X611" s="14">
        <f t="shared" ca="1" si="166"/>
        <v>4.7476781298421682E-3</v>
      </c>
      <c r="Y611" s="14">
        <f t="shared" ca="1" si="167"/>
        <v>1.4291649435975639E-2</v>
      </c>
      <c r="Z611">
        <f t="shared" ca="1" si="168"/>
        <v>4.7260089392957777E-3</v>
      </c>
      <c r="AA611">
        <f t="shared" ca="1" si="169"/>
        <v>1.1366027611616319E-5</v>
      </c>
    </row>
    <row r="612" spans="1:27" x14ac:dyDescent="0.2">
      <c r="A612" t="s">
        <v>619</v>
      </c>
      <c r="B612">
        <v>6118.14</v>
      </c>
      <c r="C612">
        <v>23.98</v>
      </c>
      <c r="D612">
        <v>22.71</v>
      </c>
      <c r="E612">
        <v>25.71</v>
      </c>
      <c r="F612">
        <v>23.4695</v>
      </c>
      <c r="G612">
        <v>25.0593</v>
      </c>
      <c r="H612">
        <v>23.16</v>
      </c>
      <c r="I612">
        <v>23.36</v>
      </c>
      <c r="J612">
        <f t="shared" si="153"/>
        <v>101.96900000000001</v>
      </c>
      <c r="L612">
        <f t="shared" si="154"/>
        <v>0.65945526315789471</v>
      </c>
      <c r="M612" s="14">
        <f t="shared" ca="1" si="155"/>
        <v>6.9847698921763814E-3</v>
      </c>
      <c r="N612" s="14">
        <f t="shared" si="156"/>
        <v>4.6061432673425154E-3</v>
      </c>
      <c r="O612" s="14">
        <f t="shared" si="157"/>
        <v>101.96900000000001</v>
      </c>
      <c r="P612">
        <f t="shared" si="158"/>
        <v>0.1669166666666797</v>
      </c>
      <c r="Q612">
        <f t="shared" ca="1" si="159"/>
        <v>5.795456579759448E-3</v>
      </c>
      <c r="R612" s="14">
        <f t="shared" si="160"/>
        <v>297.995</v>
      </c>
      <c r="S612">
        <f t="shared" ca="1" si="161"/>
        <v>935.85634333192138</v>
      </c>
      <c r="T612">
        <f t="shared" ca="1" si="162"/>
        <v>1.1801998284052535</v>
      </c>
      <c r="U612">
        <f t="shared" si="163"/>
        <v>1.0027372007350357</v>
      </c>
      <c r="V612">
        <f t="shared" si="164"/>
        <v>1.8674026796901178</v>
      </c>
      <c r="W612">
        <f t="shared" ca="1" si="165"/>
        <v>1.0135596518821062</v>
      </c>
      <c r="X612" s="14">
        <f t="shared" ca="1" si="166"/>
        <v>4.7475800147276145E-3</v>
      </c>
      <c r="Y612" s="14">
        <f t="shared" ca="1" si="167"/>
        <v>1.4435866641029296E-2</v>
      </c>
      <c r="Z612">
        <f t="shared" ca="1" si="168"/>
        <v>4.7258122464658306E-3</v>
      </c>
      <c r="AA612">
        <f t="shared" ca="1" si="169"/>
        <v>1.1240942833409568E-5</v>
      </c>
    </row>
    <row r="613" spans="1:27" x14ac:dyDescent="0.2">
      <c r="A613" t="s">
        <v>620</v>
      </c>
      <c r="B613">
        <v>6128.14</v>
      </c>
      <c r="C613">
        <v>23.91</v>
      </c>
      <c r="D613">
        <v>22.68</v>
      </c>
      <c r="E613">
        <v>25.63</v>
      </c>
      <c r="F613">
        <v>23.474900000000002</v>
      </c>
      <c r="G613">
        <v>25.1724</v>
      </c>
      <c r="H613">
        <v>23.13</v>
      </c>
      <c r="I613">
        <v>23.28</v>
      </c>
      <c r="J613">
        <f t="shared" si="153"/>
        <v>102.13566666666667</v>
      </c>
      <c r="L613">
        <f t="shared" si="154"/>
        <v>0.66243157894736837</v>
      </c>
      <c r="M613" s="14">
        <f t="shared" ca="1" si="155"/>
        <v>6.9871427420762468E-3</v>
      </c>
      <c r="N613" s="14">
        <f t="shared" si="156"/>
        <v>4.6285039989642134E-3</v>
      </c>
      <c r="O613" s="14">
        <f t="shared" si="157"/>
        <v>102.13566666666667</v>
      </c>
      <c r="P613">
        <f t="shared" si="158"/>
        <v>0.16666666666665719</v>
      </c>
      <c r="Q613">
        <f t="shared" ca="1" si="159"/>
        <v>5.8078233705202301E-3</v>
      </c>
      <c r="R613" s="14">
        <f t="shared" si="160"/>
        <v>297.91999999999996</v>
      </c>
      <c r="S613">
        <f t="shared" ca="1" si="161"/>
        <v>937.83486186467826</v>
      </c>
      <c r="T613">
        <f t="shared" ca="1" si="162"/>
        <v>1.1804881945475061</v>
      </c>
      <c r="U613">
        <f t="shared" si="163"/>
        <v>1.002726050299084</v>
      </c>
      <c r="V613">
        <f t="shared" si="164"/>
        <v>1.8673724883050202</v>
      </c>
      <c r="W613">
        <f t="shared" ca="1" si="165"/>
        <v>1.0135714198781285</v>
      </c>
      <c r="X613" s="14">
        <f t="shared" ca="1" si="166"/>
        <v>4.7416275814322131E-3</v>
      </c>
      <c r="Y613" s="14">
        <f t="shared" ca="1" si="167"/>
        <v>1.4177635690724354E-2</v>
      </c>
      <c r="Z613">
        <f t="shared" ca="1" si="168"/>
        <v>4.7197820513333773E-3</v>
      </c>
      <c r="AA613">
        <f t="shared" ca="1" si="169"/>
        <v>1.1132260805319692E-5</v>
      </c>
    </row>
    <row r="614" spans="1:27" x14ac:dyDescent="0.2">
      <c r="A614" t="s">
        <v>621</v>
      </c>
      <c r="B614">
        <v>6138.1559999999999</v>
      </c>
      <c r="C614">
        <v>23.98</v>
      </c>
      <c r="D614">
        <v>22.71</v>
      </c>
      <c r="E614">
        <v>25.63</v>
      </c>
      <c r="F614">
        <v>23.4758</v>
      </c>
      <c r="G614">
        <v>25.2895</v>
      </c>
      <c r="H614">
        <v>23.13</v>
      </c>
      <c r="I614">
        <v>23.41</v>
      </c>
      <c r="J614">
        <f t="shared" si="153"/>
        <v>102.3026</v>
      </c>
      <c r="L614">
        <f t="shared" si="154"/>
        <v>0.66551315789473686</v>
      </c>
      <c r="M614" s="14">
        <f t="shared" ca="1" si="155"/>
        <v>6.9875382954229055E-3</v>
      </c>
      <c r="N614" s="14">
        <f t="shared" si="156"/>
        <v>4.6502986768973036E-3</v>
      </c>
      <c r="O614" s="14">
        <f t="shared" si="157"/>
        <v>102.3026</v>
      </c>
      <c r="P614">
        <f t="shared" si="158"/>
        <v>0.16693333333333271</v>
      </c>
      <c r="Q614">
        <f t="shared" ca="1" si="159"/>
        <v>5.8189184861601045E-3</v>
      </c>
      <c r="R614" s="14">
        <f t="shared" si="160"/>
        <v>297.95499999999998</v>
      </c>
      <c r="S614">
        <f t="shared" ca="1" si="161"/>
        <v>939.60986328311685</v>
      </c>
      <c r="T614">
        <f t="shared" ca="1" si="162"/>
        <v>1.1803416822242614</v>
      </c>
      <c r="U614">
        <f t="shared" si="163"/>
        <v>1.0027312536887796</v>
      </c>
      <c r="V614">
        <f t="shared" si="164"/>
        <v>1.8673865770476243</v>
      </c>
      <c r="W614">
        <f t="shared" ca="1" si="165"/>
        <v>1.0135974239627692</v>
      </c>
      <c r="X614" s="14">
        <f t="shared" ca="1" si="166"/>
        <v>4.7486247528118605E-3</v>
      </c>
      <c r="Y614" s="14">
        <f t="shared" ca="1" si="167"/>
        <v>1.4054525945102545E-2</v>
      </c>
      <c r="Z614">
        <f t="shared" ca="1" si="168"/>
        <v>4.7266444444058761E-3</v>
      </c>
      <c r="AA614">
        <f t="shared" ca="1" si="169"/>
        <v>1.1047300658149345E-5</v>
      </c>
    </row>
    <row r="615" spans="1:27" x14ac:dyDescent="0.2">
      <c r="A615" t="s">
        <v>622</v>
      </c>
      <c r="B615">
        <v>6148.1710000000003</v>
      </c>
      <c r="C615">
        <v>23.93</v>
      </c>
      <c r="D615">
        <v>22.66</v>
      </c>
      <c r="E615">
        <v>25.63</v>
      </c>
      <c r="F615">
        <v>23.488700000000001</v>
      </c>
      <c r="G615">
        <v>25.415500000000002</v>
      </c>
      <c r="H615">
        <v>23.11</v>
      </c>
      <c r="I615">
        <v>23.38</v>
      </c>
      <c r="J615">
        <f t="shared" si="153"/>
        <v>102.46951666666668</v>
      </c>
      <c r="L615">
        <f t="shared" si="154"/>
        <v>0.66882894736842113</v>
      </c>
      <c r="M615" s="14">
        <f t="shared" ca="1" si="155"/>
        <v>6.9932103547428216E-3</v>
      </c>
      <c r="N615" s="14">
        <f t="shared" si="156"/>
        <v>4.6772615202885842E-3</v>
      </c>
      <c r="O615" s="14">
        <f t="shared" si="157"/>
        <v>102.46951666666668</v>
      </c>
      <c r="P615">
        <f t="shared" si="158"/>
        <v>0.1669166666666797</v>
      </c>
      <c r="Q615">
        <f t="shared" ca="1" si="159"/>
        <v>5.8352359375157033E-3</v>
      </c>
      <c r="R615" s="14">
        <f t="shared" si="160"/>
        <v>297.92999999999995</v>
      </c>
      <c r="S615">
        <f t="shared" ca="1" si="161"/>
        <v>942.22022220017254</v>
      </c>
      <c r="T615">
        <f t="shared" ca="1" si="162"/>
        <v>1.1804291917260368</v>
      </c>
      <c r="U615">
        <f t="shared" si="163"/>
        <v>1.0027275369555884</v>
      </c>
      <c r="V615">
        <f t="shared" si="164"/>
        <v>1.8673765135581819</v>
      </c>
      <c r="W615">
        <f t="shared" ca="1" si="165"/>
        <v>1.0136241194963758</v>
      </c>
      <c r="X615" s="14">
        <f t="shared" ca="1" si="166"/>
        <v>4.7485026726467689E-3</v>
      </c>
      <c r="Y615" s="14">
        <f t="shared" ca="1" si="167"/>
        <v>1.4295194616248667E-2</v>
      </c>
      <c r="Z615">
        <f t="shared" ca="1" si="168"/>
        <v>4.726396082122216E-3</v>
      </c>
      <c r="AA615">
        <f t="shared" ca="1" si="169"/>
        <v>1.094609149756002E-5</v>
      </c>
    </row>
    <row r="616" spans="1:27" x14ac:dyDescent="0.2">
      <c r="A616" t="s">
        <v>623</v>
      </c>
      <c r="B616">
        <v>6158.1869999999999</v>
      </c>
      <c r="C616">
        <v>23.93</v>
      </c>
      <c r="D616">
        <v>22.68</v>
      </c>
      <c r="E616">
        <v>25.63</v>
      </c>
      <c r="F616">
        <v>23.483799999999999</v>
      </c>
      <c r="G616">
        <v>25.547899999999998</v>
      </c>
      <c r="H616">
        <v>23.11</v>
      </c>
      <c r="I616">
        <v>23.36</v>
      </c>
      <c r="J616">
        <f t="shared" si="153"/>
        <v>102.63645</v>
      </c>
      <c r="L616">
        <f t="shared" si="154"/>
        <v>0.67231315789473678</v>
      </c>
      <c r="M616" s="14">
        <f t="shared" ca="1" si="155"/>
        <v>6.991055309499691E-3</v>
      </c>
      <c r="N616" s="14">
        <f t="shared" si="156"/>
        <v>4.7001784721465044E-3</v>
      </c>
      <c r="O616" s="14">
        <f t="shared" si="157"/>
        <v>102.63645</v>
      </c>
      <c r="P616">
        <f t="shared" si="158"/>
        <v>0.1669333333333185</v>
      </c>
      <c r="Q616">
        <f t="shared" ca="1" si="159"/>
        <v>5.8456168908230972E-3</v>
      </c>
      <c r="R616" s="14">
        <f t="shared" si="160"/>
        <v>297.92999999999995</v>
      </c>
      <c r="S616">
        <f t="shared" ca="1" si="161"/>
        <v>943.88082841491939</v>
      </c>
      <c r="T616">
        <f t="shared" ca="1" si="162"/>
        <v>1.1804218531629906</v>
      </c>
      <c r="U616">
        <f t="shared" si="163"/>
        <v>1.0027275369555884</v>
      </c>
      <c r="V616">
        <f t="shared" si="164"/>
        <v>1.8673765135581819</v>
      </c>
      <c r="W616">
        <f t="shared" ca="1" si="165"/>
        <v>1.0136435046447705</v>
      </c>
      <c r="X616" s="14">
        <f t="shared" ca="1" si="166"/>
        <v>4.7489472879805846E-3</v>
      </c>
      <c r="Y616" s="14">
        <f t="shared" ca="1" si="167"/>
        <v>1.4200531738467656E-2</v>
      </c>
      <c r="Z616">
        <f t="shared" ca="1" si="168"/>
        <v>4.726730809585738E-3</v>
      </c>
      <c r="AA616">
        <f t="shared" ca="1" si="169"/>
        <v>1.0828358128083643E-5</v>
      </c>
    </row>
    <row r="617" spans="1:27" x14ac:dyDescent="0.2">
      <c r="A617" t="s">
        <v>624</v>
      </c>
      <c r="B617">
        <v>6168.2030000000004</v>
      </c>
      <c r="C617">
        <v>23.93</v>
      </c>
      <c r="D617">
        <v>22.66</v>
      </c>
      <c r="E617">
        <v>25.66</v>
      </c>
      <c r="F617">
        <v>23.466799999999999</v>
      </c>
      <c r="G617">
        <v>25.674299999999999</v>
      </c>
      <c r="H617">
        <v>23.13</v>
      </c>
      <c r="I617">
        <v>23.23</v>
      </c>
      <c r="J617">
        <f t="shared" si="153"/>
        <v>102.80338333333334</v>
      </c>
      <c r="L617">
        <f t="shared" si="154"/>
        <v>0.67563947368421051</v>
      </c>
      <c r="M617" s="14">
        <f t="shared" ca="1" si="155"/>
        <v>6.9835837694280575E-3</v>
      </c>
      <c r="N617" s="14">
        <f t="shared" si="156"/>
        <v>4.7183848624059678E-3</v>
      </c>
      <c r="O617" s="14">
        <f t="shared" si="157"/>
        <v>102.80338333333334</v>
      </c>
      <c r="P617">
        <f t="shared" si="158"/>
        <v>0.16693333333334692</v>
      </c>
      <c r="Q617">
        <f t="shared" ca="1" si="159"/>
        <v>5.8509843159170131E-3</v>
      </c>
      <c r="R617" s="14">
        <f t="shared" si="160"/>
        <v>297.94499999999999</v>
      </c>
      <c r="S617">
        <f t="shared" ca="1" si="161"/>
        <v>944.73941582208613</v>
      </c>
      <c r="T617">
        <f t="shared" ca="1" si="162"/>
        <v>1.180358630902645</v>
      </c>
      <c r="U617">
        <f t="shared" si="163"/>
        <v>1.0027297669797439</v>
      </c>
      <c r="V617">
        <f t="shared" si="164"/>
        <v>1.8673825515907274</v>
      </c>
      <c r="W617">
        <f t="shared" ca="1" si="165"/>
        <v>1.0136557930009185</v>
      </c>
      <c r="X617" s="14">
        <f t="shared" ca="1" si="166"/>
        <v>4.7486929389272793E-3</v>
      </c>
      <c r="Y617" s="14">
        <f t="shared" ca="1" si="167"/>
        <v>1.4440620320178581E-2</v>
      </c>
      <c r="Z617">
        <f t="shared" ca="1" si="168"/>
        <v>4.7263920024491271E-3</v>
      </c>
      <c r="AA617">
        <f t="shared" ca="1" si="169"/>
        <v>1.0706217998105709E-5</v>
      </c>
    </row>
    <row r="618" spans="1:27" x14ac:dyDescent="0.2">
      <c r="A618" t="s">
        <v>625</v>
      </c>
      <c r="B618">
        <v>6178.2179999999998</v>
      </c>
      <c r="C618">
        <v>23.96</v>
      </c>
      <c r="D618">
        <v>22.66</v>
      </c>
      <c r="E618">
        <v>25.66</v>
      </c>
      <c r="F618">
        <v>23.485399999999998</v>
      </c>
      <c r="G618">
        <v>25.7913</v>
      </c>
      <c r="H618">
        <v>23.18</v>
      </c>
      <c r="I618">
        <v>23.38</v>
      </c>
      <c r="J618">
        <f t="shared" si="153"/>
        <v>102.97029999999999</v>
      </c>
      <c r="L618">
        <f t="shared" si="154"/>
        <v>0.67871842105263158</v>
      </c>
      <c r="M618" s="14">
        <f t="shared" ca="1" si="155"/>
        <v>6.9917589247113637E-3</v>
      </c>
      <c r="N618" s="14">
        <f t="shared" si="156"/>
        <v>4.7454355777607421E-3</v>
      </c>
      <c r="O618" s="14">
        <f t="shared" si="157"/>
        <v>102.97029999999999</v>
      </c>
      <c r="P618">
        <f t="shared" si="158"/>
        <v>0.16691666666665128</v>
      </c>
      <c r="Q618">
        <f t="shared" ca="1" si="159"/>
        <v>5.8685972512360525E-3</v>
      </c>
      <c r="R618" s="14">
        <f t="shared" si="160"/>
        <v>297.95999999999998</v>
      </c>
      <c r="S618">
        <f t="shared" ca="1" si="161"/>
        <v>947.55672401664378</v>
      </c>
      <c r="T618">
        <f t="shared" ca="1" si="162"/>
        <v>1.1802867598862057</v>
      </c>
      <c r="U618">
        <f t="shared" si="163"/>
        <v>1.0027319970511768</v>
      </c>
      <c r="V618">
        <f t="shared" si="164"/>
        <v>1.867388589806632</v>
      </c>
      <c r="W618">
        <f t="shared" ca="1" si="165"/>
        <v>1.0136909485963055</v>
      </c>
      <c r="X618" s="14">
        <f t="shared" ca="1" si="166"/>
        <v>4.7479297132708032E-3</v>
      </c>
      <c r="Y618" s="14">
        <f t="shared" ca="1" si="167"/>
        <v>1.4438800124742196E-2</v>
      </c>
      <c r="Z618">
        <f t="shared" ca="1" si="168"/>
        <v>4.7255051330893499E-3</v>
      </c>
      <c r="AA618">
        <f t="shared" ca="1" si="169"/>
        <v>1.0615012506593611E-5</v>
      </c>
    </row>
    <row r="619" spans="1:27" x14ac:dyDescent="0.2">
      <c r="A619" t="s">
        <v>626</v>
      </c>
      <c r="B619">
        <v>6188.2340000000004</v>
      </c>
      <c r="C619">
        <v>23.93</v>
      </c>
      <c r="D619">
        <v>22.68</v>
      </c>
      <c r="E619">
        <v>25.58</v>
      </c>
      <c r="F619">
        <v>23.462700000000002</v>
      </c>
      <c r="G619">
        <v>25.913699999999999</v>
      </c>
      <c r="H619">
        <v>23.21</v>
      </c>
      <c r="I619">
        <v>23.33</v>
      </c>
      <c r="J619">
        <f t="shared" si="153"/>
        <v>103.13723333333334</v>
      </c>
      <c r="L619">
        <f t="shared" si="154"/>
        <v>0.68193947368421048</v>
      </c>
      <c r="M619" s="14">
        <f t="shared" ca="1" si="155"/>
        <v>6.9817830052192834E-3</v>
      </c>
      <c r="N619" s="14">
        <f t="shared" si="156"/>
        <v>4.7611534279566031E-3</v>
      </c>
      <c r="O619" s="14">
        <f t="shared" si="157"/>
        <v>103.13723333333334</v>
      </c>
      <c r="P619">
        <f t="shared" si="158"/>
        <v>0.16693333333334692</v>
      </c>
      <c r="Q619">
        <f t="shared" ca="1" si="159"/>
        <v>5.8714682165879432E-3</v>
      </c>
      <c r="R619" s="14">
        <f t="shared" si="160"/>
        <v>297.90499999999997</v>
      </c>
      <c r="S619">
        <f t="shared" ca="1" si="161"/>
        <v>948.01593936328914</v>
      </c>
      <c r="T619">
        <f t="shared" ca="1" si="162"/>
        <v>1.1805026379756853</v>
      </c>
      <c r="U619">
        <f t="shared" si="163"/>
        <v>1.0027238203537272</v>
      </c>
      <c r="V619">
        <f t="shared" si="164"/>
        <v>1.8673664505780825</v>
      </c>
      <c r="W619">
        <f t="shared" ca="1" si="165"/>
        <v>1.013688003117019</v>
      </c>
      <c r="X619" s="14">
        <f t="shared" ca="1" si="166"/>
        <v>4.7492722928227805E-3</v>
      </c>
      <c r="Y619" s="14">
        <f t="shared" ca="1" si="167"/>
        <v>1.3961413005634474E-2</v>
      </c>
      <c r="Z619">
        <f t="shared" ca="1" si="168"/>
        <v>4.7267674278803741E-3</v>
      </c>
      <c r="AA619">
        <f t="shared" ca="1" si="169"/>
        <v>1.0496399555193003E-5</v>
      </c>
    </row>
    <row r="620" spans="1:27" x14ac:dyDescent="0.2">
      <c r="A620" t="s">
        <v>627</v>
      </c>
      <c r="B620">
        <v>6198.25</v>
      </c>
      <c r="C620">
        <v>23.89</v>
      </c>
      <c r="D620">
        <v>22.81</v>
      </c>
      <c r="E620">
        <v>25.61</v>
      </c>
      <c r="F620">
        <v>23.4682</v>
      </c>
      <c r="G620">
        <v>26.018000000000001</v>
      </c>
      <c r="H620">
        <v>23.23</v>
      </c>
      <c r="I620">
        <v>23.33</v>
      </c>
      <c r="J620">
        <f t="shared" si="153"/>
        <v>103.30416666666666</v>
      </c>
      <c r="L620">
        <f t="shared" si="154"/>
        <v>0.68468421052631578</v>
      </c>
      <c r="M620" s="14">
        <f t="shared" ca="1" si="155"/>
        <v>6.9841987708929108E-3</v>
      </c>
      <c r="N620" s="14">
        <f t="shared" si="156"/>
        <v>4.7819706216076785E-3</v>
      </c>
      <c r="O620" s="14">
        <f t="shared" si="157"/>
        <v>103.30416666666666</v>
      </c>
      <c r="P620">
        <f t="shared" si="158"/>
        <v>0.1669333333333185</v>
      </c>
      <c r="Q620">
        <f t="shared" ca="1" si="159"/>
        <v>5.8830846962502946E-3</v>
      </c>
      <c r="R620" s="14">
        <f t="shared" si="160"/>
        <v>297.89999999999998</v>
      </c>
      <c r="S620">
        <f t="shared" ca="1" si="161"/>
        <v>949.87397035050856</v>
      </c>
      <c r="T620">
        <f t="shared" ca="1" si="162"/>
        <v>1.1805142398649071</v>
      </c>
      <c r="U620">
        <f t="shared" si="163"/>
        <v>1.0027230770491151</v>
      </c>
      <c r="V620">
        <f t="shared" si="164"/>
        <v>1.8673644380431855</v>
      </c>
      <c r="W620">
        <f t="shared" ca="1" si="165"/>
        <v>1.0137089401968891</v>
      </c>
      <c r="X620" s="14">
        <f t="shared" ca="1" si="166"/>
        <v>4.7493189683051528E-3</v>
      </c>
      <c r="Y620" s="14">
        <f t="shared" ca="1" si="167"/>
        <v>1.348039587444928E-2</v>
      </c>
      <c r="Z620">
        <f t="shared" ca="1" si="168"/>
        <v>4.7267159514884508E-3</v>
      </c>
      <c r="AA620">
        <f t="shared" ca="1" si="169"/>
        <v>1.0409306922043397E-5</v>
      </c>
    </row>
    <row r="621" spans="1:27" x14ac:dyDescent="0.2">
      <c r="A621" t="s">
        <v>628</v>
      </c>
      <c r="B621">
        <v>6208.25</v>
      </c>
      <c r="C621">
        <v>23.79</v>
      </c>
      <c r="D621">
        <v>22.66</v>
      </c>
      <c r="E621">
        <v>25.61</v>
      </c>
      <c r="F621">
        <v>23.482099999999999</v>
      </c>
      <c r="G621">
        <v>26.135100000000001</v>
      </c>
      <c r="H621">
        <v>23.23</v>
      </c>
      <c r="I621">
        <v>23.41</v>
      </c>
      <c r="J621">
        <f t="shared" si="153"/>
        <v>103.47083333333333</v>
      </c>
      <c r="L621">
        <f t="shared" si="154"/>
        <v>0.68776578947368427</v>
      </c>
      <c r="M621" s="14">
        <f t="shared" ca="1" si="155"/>
        <v>6.9903077959219727E-3</v>
      </c>
      <c r="N621" s="14">
        <f t="shared" si="156"/>
        <v>4.8076945599263244E-3</v>
      </c>
      <c r="O621" s="14">
        <f t="shared" si="157"/>
        <v>103.47083333333333</v>
      </c>
      <c r="P621">
        <f t="shared" si="158"/>
        <v>0.1666666666666714</v>
      </c>
      <c r="Q621">
        <f t="shared" ca="1" si="159"/>
        <v>5.8990011779241486E-3</v>
      </c>
      <c r="R621" s="14">
        <f t="shared" si="160"/>
        <v>297.84999999999997</v>
      </c>
      <c r="S621">
        <f t="shared" ca="1" si="161"/>
        <v>952.41966574018682</v>
      </c>
      <c r="T621">
        <f t="shared" ca="1" si="162"/>
        <v>1.1807011594980585</v>
      </c>
      <c r="U621">
        <f t="shared" si="163"/>
        <v>1.0027156442919454</v>
      </c>
      <c r="V621">
        <f t="shared" si="164"/>
        <v>1.8673443138148433</v>
      </c>
      <c r="W621">
        <f t="shared" ca="1" si="165"/>
        <v>1.013731110598729</v>
      </c>
      <c r="X621" s="14">
        <f t="shared" ca="1" si="166"/>
        <v>4.742482990650671E-3</v>
      </c>
      <c r="Y621" s="14">
        <f t="shared" ca="1" si="167"/>
        <v>1.418242751986826E-2</v>
      </c>
      <c r="Z621">
        <f t="shared" ca="1" si="168"/>
        <v>4.7197916738960953E-3</v>
      </c>
      <c r="AA621">
        <f t="shared" ca="1" si="169"/>
        <v>1.0301479778587675E-5</v>
      </c>
    </row>
    <row r="622" spans="1:27" x14ac:dyDescent="0.2">
      <c r="A622" t="s">
        <v>629</v>
      </c>
      <c r="B622">
        <v>6218.2650000000003</v>
      </c>
      <c r="C622">
        <v>23.81</v>
      </c>
      <c r="D622">
        <v>22.61</v>
      </c>
      <c r="E622">
        <v>25.73</v>
      </c>
      <c r="F622">
        <v>23.4678</v>
      </c>
      <c r="G622">
        <v>26.245799999999999</v>
      </c>
      <c r="H622">
        <v>23.31</v>
      </c>
      <c r="I622">
        <v>23.33</v>
      </c>
      <c r="J622">
        <f t="shared" si="153"/>
        <v>103.63775000000001</v>
      </c>
      <c r="L622">
        <f t="shared" si="154"/>
        <v>0.69067894736842106</v>
      </c>
      <c r="M622" s="14">
        <f t="shared" ca="1" si="155"/>
        <v>6.9840230506624055E-3</v>
      </c>
      <c r="N622" s="14">
        <f t="shared" si="156"/>
        <v>4.8237176890282988E-3</v>
      </c>
      <c r="O622" s="14">
        <f t="shared" si="157"/>
        <v>103.63775000000001</v>
      </c>
      <c r="P622">
        <f t="shared" si="158"/>
        <v>0.1669166666666797</v>
      </c>
      <c r="Q622">
        <f t="shared" ca="1" si="159"/>
        <v>5.9038703698453526E-3</v>
      </c>
      <c r="R622" s="14">
        <f t="shared" si="160"/>
        <v>297.91999999999996</v>
      </c>
      <c r="S622">
        <f t="shared" ca="1" si="161"/>
        <v>953.19842257461266</v>
      </c>
      <c r="T622">
        <f t="shared" ca="1" si="162"/>
        <v>1.1804202975094618</v>
      </c>
      <c r="U622">
        <f t="shared" si="163"/>
        <v>1.002726050299084</v>
      </c>
      <c r="V622">
        <f t="shared" si="164"/>
        <v>1.8673724883050202</v>
      </c>
      <c r="W622">
        <f t="shared" ca="1" si="165"/>
        <v>1.0137507754022523</v>
      </c>
      <c r="X622" s="14">
        <f t="shared" ca="1" si="166"/>
        <v>4.7484668939558709E-3</v>
      </c>
      <c r="Y622" s="14">
        <f t="shared" ca="1" si="167"/>
        <v>1.5018937426645434E-2</v>
      </c>
      <c r="Z622">
        <f t="shared" ca="1" si="168"/>
        <v>4.7256715883227402E-3</v>
      </c>
      <c r="AA622">
        <f t="shared" ca="1" si="169"/>
        <v>1.0208893669575581E-5</v>
      </c>
    </row>
    <row r="623" spans="1:27" x14ac:dyDescent="0.2">
      <c r="A623" t="s">
        <v>630</v>
      </c>
      <c r="B623">
        <v>6228.2809999999999</v>
      </c>
      <c r="C623">
        <v>23.81</v>
      </c>
      <c r="D623">
        <v>22.66</v>
      </c>
      <c r="E623">
        <v>25.61</v>
      </c>
      <c r="F623">
        <v>23.462499999999999</v>
      </c>
      <c r="G623">
        <v>26.3584</v>
      </c>
      <c r="H623">
        <v>23.18</v>
      </c>
      <c r="I623">
        <v>23.36</v>
      </c>
      <c r="J623">
        <f t="shared" si="153"/>
        <v>103.80468333333333</v>
      </c>
      <c r="L623">
        <f t="shared" si="154"/>
        <v>0.69364210526315784</v>
      </c>
      <c r="M623" s="14">
        <f t="shared" ca="1" si="155"/>
        <v>6.9816951749415287E-3</v>
      </c>
      <c r="N623" s="14">
        <f t="shared" si="156"/>
        <v>4.8427977394520727E-3</v>
      </c>
      <c r="O623" s="14">
        <f t="shared" si="157"/>
        <v>103.80468333333333</v>
      </c>
      <c r="P623">
        <f t="shared" si="158"/>
        <v>0.1669333333333185</v>
      </c>
      <c r="Q623">
        <f t="shared" ca="1" si="159"/>
        <v>5.9122464571968007E-3</v>
      </c>
      <c r="R623" s="14">
        <f t="shared" si="160"/>
        <v>297.85999999999996</v>
      </c>
      <c r="S623">
        <f t="shared" ca="1" si="161"/>
        <v>954.53802834693352</v>
      </c>
      <c r="T623">
        <f t="shared" ca="1" si="162"/>
        <v>1.1806521563477532</v>
      </c>
      <c r="U623">
        <f t="shared" si="163"/>
        <v>1.0027171308013489</v>
      </c>
      <c r="V623">
        <f t="shared" si="164"/>
        <v>1.867348338497508</v>
      </c>
      <c r="W623">
        <f t="shared" ca="1" si="165"/>
        <v>1.0137573543999832</v>
      </c>
      <c r="X623" s="14">
        <f t="shared" ca="1" si="166"/>
        <v>4.7498738191878486E-3</v>
      </c>
      <c r="Y623" s="14">
        <f t="shared" ca="1" si="167"/>
        <v>1.4204897574187168E-2</v>
      </c>
      <c r="Z623">
        <f t="shared" ca="1" si="168"/>
        <v>4.7269820014368595E-3</v>
      </c>
      <c r="AA623">
        <f t="shared" ca="1" si="169"/>
        <v>1.0110529680478115E-5</v>
      </c>
    </row>
    <row r="624" spans="1:27" x14ac:dyDescent="0.2">
      <c r="A624" t="s">
        <v>631</v>
      </c>
      <c r="B624">
        <v>6238.2960000000003</v>
      </c>
      <c r="C624">
        <v>23.84</v>
      </c>
      <c r="D624">
        <v>22.66</v>
      </c>
      <c r="E624">
        <v>25.58</v>
      </c>
      <c r="F624">
        <v>23.480599999999999</v>
      </c>
      <c r="G624">
        <v>26.473199999999999</v>
      </c>
      <c r="H624">
        <v>23.33</v>
      </c>
      <c r="I624">
        <v>23.38</v>
      </c>
      <c r="J624">
        <f t="shared" si="153"/>
        <v>103.97160000000001</v>
      </c>
      <c r="L624">
        <f t="shared" si="154"/>
        <v>0.69666315789473676</v>
      </c>
      <c r="M624" s="14">
        <f t="shared" ca="1" si="155"/>
        <v>6.9896482914940375E-3</v>
      </c>
      <c r="N624" s="14">
        <f t="shared" si="156"/>
        <v>4.8694304513257876E-3</v>
      </c>
      <c r="O624" s="14">
        <f t="shared" si="157"/>
        <v>103.97160000000001</v>
      </c>
      <c r="P624">
        <f t="shared" si="158"/>
        <v>0.1669166666666797</v>
      </c>
      <c r="Q624">
        <f t="shared" ca="1" si="159"/>
        <v>5.9295393714099125E-3</v>
      </c>
      <c r="R624" s="14">
        <f t="shared" si="160"/>
        <v>297.85999999999996</v>
      </c>
      <c r="S624">
        <f t="shared" ca="1" si="161"/>
        <v>957.30360841509219</v>
      </c>
      <c r="T624">
        <f t="shared" ca="1" si="162"/>
        <v>1.1806399318040159</v>
      </c>
      <c r="U624">
        <f t="shared" si="163"/>
        <v>1.0027171308013489</v>
      </c>
      <c r="V624">
        <f t="shared" si="164"/>
        <v>1.867348338497508</v>
      </c>
      <c r="W624">
        <f t="shared" ca="1" si="165"/>
        <v>1.0137896462946068</v>
      </c>
      <c r="X624" s="14">
        <f t="shared" ca="1" si="166"/>
        <v>4.749350415002288E-3</v>
      </c>
      <c r="Y624" s="14">
        <f t="shared" ca="1" si="167"/>
        <v>1.4059339449874588E-2</v>
      </c>
      <c r="Z624">
        <f t="shared" ca="1" si="168"/>
        <v>4.7263358512848489E-3</v>
      </c>
      <c r="AA624">
        <f t="shared" ca="1" si="169"/>
        <v>1.0020861590520929E-5</v>
      </c>
    </row>
    <row r="625" spans="1:27" x14ac:dyDescent="0.2">
      <c r="A625" t="s">
        <v>632</v>
      </c>
      <c r="B625">
        <v>6248.3119999999999</v>
      </c>
      <c r="C625">
        <v>23.84</v>
      </c>
      <c r="D625">
        <v>22.66</v>
      </c>
      <c r="E625">
        <v>25.61</v>
      </c>
      <c r="F625">
        <v>23.472000000000001</v>
      </c>
      <c r="G625">
        <v>26.569800000000001</v>
      </c>
      <c r="H625">
        <v>23.28</v>
      </c>
      <c r="I625">
        <v>23.46</v>
      </c>
      <c r="J625">
        <f t="shared" si="153"/>
        <v>104.13853333333333</v>
      </c>
      <c r="L625">
        <f t="shared" si="154"/>
        <v>0.69920526315789477</v>
      </c>
      <c r="M625" s="14">
        <f t="shared" ca="1" si="155"/>
        <v>6.9858683336046223E-3</v>
      </c>
      <c r="N625" s="14">
        <f t="shared" si="156"/>
        <v>4.8845559065844226E-3</v>
      </c>
      <c r="O625" s="14">
        <f t="shared" si="157"/>
        <v>104.13853333333333</v>
      </c>
      <c r="P625">
        <f t="shared" si="158"/>
        <v>0.1669333333333185</v>
      </c>
      <c r="Q625">
        <f t="shared" ca="1" si="159"/>
        <v>5.9352121200945225E-3</v>
      </c>
      <c r="R625" s="14">
        <f t="shared" si="160"/>
        <v>297.875</v>
      </c>
      <c r="S625">
        <f t="shared" ca="1" si="161"/>
        <v>958.2107930820431</v>
      </c>
      <c r="T625">
        <f t="shared" ca="1" si="162"/>
        <v>1.1805764689038354</v>
      </c>
      <c r="U625">
        <f t="shared" si="163"/>
        <v>1.0027193606048583</v>
      </c>
      <c r="V625">
        <f t="shared" si="164"/>
        <v>1.8673543756743225</v>
      </c>
      <c r="W625">
        <f t="shared" ca="1" si="165"/>
        <v>1.0138025049278721</v>
      </c>
      <c r="X625" s="14">
        <f t="shared" ca="1" si="166"/>
        <v>4.7495693215368054E-3</v>
      </c>
      <c r="Y625" s="14">
        <f t="shared" ca="1" si="167"/>
        <v>1.4204619562732628E-2</v>
      </c>
      <c r="Z625">
        <f t="shared" ca="1" si="168"/>
        <v>4.7264825532638919E-3</v>
      </c>
      <c r="AA625">
        <f t="shared" ca="1" si="169"/>
        <v>9.9318165252675795E-6</v>
      </c>
    </row>
    <row r="626" spans="1:27" x14ac:dyDescent="0.2">
      <c r="A626" t="s">
        <v>633</v>
      </c>
      <c r="B626">
        <v>6258.3280000000004</v>
      </c>
      <c r="C626">
        <v>23.81</v>
      </c>
      <c r="D626">
        <v>22.66</v>
      </c>
      <c r="E626">
        <v>25.61</v>
      </c>
      <c r="F626">
        <v>23.472899999999999</v>
      </c>
      <c r="G626">
        <v>26.688600000000001</v>
      </c>
      <c r="H626">
        <v>23.26</v>
      </c>
      <c r="I626">
        <v>23.41</v>
      </c>
      <c r="J626">
        <f t="shared" si="153"/>
        <v>104.30546666666667</v>
      </c>
      <c r="L626">
        <f t="shared" si="154"/>
        <v>0.70233157894736842</v>
      </c>
      <c r="M626" s="14">
        <f t="shared" ca="1" si="155"/>
        <v>6.9862638148049756E-3</v>
      </c>
      <c r="N626" s="14">
        <f t="shared" si="156"/>
        <v>4.9066736959948445E-3</v>
      </c>
      <c r="O626" s="14">
        <f t="shared" si="157"/>
        <v>104.30546666666667</v>
      </c>
      <c r="P626">
        <f t="shared" si="158"/>
        <v>0.16693333333334692</v>
      </c>
      <c r="Q626">
        <f t="shared" ca="1" si="159"/>
        <v>5.9464687553999101E-3</v>
      </c>
      <c r="R626" s="14">
        <f t="shared" si="160"/>
        <v>297.85999999999996</v>
      </c>
      <c r="S626">
        <f t="shared" ca="1" si="161"/>
        <v>960.0109030580503</v>
      </c>
      <c r="T626">
        <f t="shared" ca="1" si="162"/>
        <v>1.1806279648961857</v>
      </c>
      <c r="U626">
        <f t="shared" si="163"/>
        <v>1.0027171308013489</v>
      </c>
      <c r="V626">
        <f t="shared" si="164"/>
        <v>1.867348338497508</v>
      </c>
      <c r="W626">
        <f t="shared" ca="1" si="165"/>
        <v>1.0138212593516722</v>
      </c>
      <c r="X626" s="14">
        <f t="shared" ca="1" si="166"/>
        <v>4.7497764947211319E-3</v>
      </c>
      <c r="Y626" s="14">
        <f t="shared" ca="1" si="167"/>
        <v>1.4205501943175587E-2</v>
      </c>
      <c r="Z626">
        <f t="shared" ca="1" si="168"/>
        <v>4.7265846859705883E-3</v>
      </c>
      <c r="AA626">
        <f t="shared" ca="1" si="169"/>
        <v>9.8293588086637214E-6</v>
      </c>
    </row>
    <row r="627" spans="1:27" x14ac:dyDescent="0.2">
      <c r="A627" t="s">
        <v>634</v>
      </c>
      <c r="B627">
        <v>6268.3280000000004</v>
      </c>
      <c r="C627">
        <v>23.86</v>
      </c>
      <c r="D627">
        <v>22.68</v>
      </c>
      <c r="E627">
        <v>25.61</v>
      </c>
      <c r="F627">
        <v>23.452999999999999</v>
      </c>
      <c r="G627">
        <v>26.781199999999998</v>
      </c>
      <c r="H627">
        <v>23.31</v>
      </c>
      <c r="I627">
        <v>23.48</v>
      </c>
      <c r="J627">
        <f t="shared" si="153"/>
        <v>104.47213333333335</v>
      </c>
      <c r="L627">
        <f t="shared" si="154"/>
        <v>0.70476842105263149</v>
      </c>
      <c r="M627" s="14">
        <f t="shared" ca="1" si="155"/>
        <v>6.9775245092044995E-3</v>
      </c>
      <c r="N627" s="14">
        <f t="shared" si="156"/>
        <v>4.9175389312080924E-3</v>
      </c>
      <c r="O627" s="14">
        <f t="shared" si="157"/>
        <v>104.47213333333335</v>
      </c>
      <c r="P627">
        <f t="shared" si="158"/>
        <v>0.1666666666666714</v>
      </c>
      <c r="Q627">
        <f t="shared" ca="1" si="159"/>
        <v>5.9475317202062963E-3</v>
      </c>
      <c r="R627" s="14">
        <f t="shared" si="160"/>
        <v>297.88499999999999</v>
      </c>
      <c r="S627">
        <f t="shared" ca="1" si="161"/>
        <v>960.180884223931</v>
      </c>
      <c r="T627">
        <f t="shared" ca="1" si="162"/>
        <v>1.1805281293933019</v>
      </c>
      <c r="U627">
        <f t="shared" si="163"/>
        <v>1.0027208471668001</v>
      </c>
      <c r="V627">
        <f t="shared" si="164"/>
        <v>1.8673584005607429</v>
      </c>
      <c r="W627">
        <f t="shared" ca="1" si="165"/>
        <v>1.0138270204871289</v>
      </c>
      <c r="X627" s="14">
        <f t="shared" ca="1" si="166"/>
        <v>4.7417879863965642E-3</v>
      </c>
      <c r="Y627" s="14">
        <f t="shared" ca="1" si="167"/>
        <v>1.4085543663068165E-2</v>
      </c>
      <c r="Z627">
        <f t="shared" ca="1" si="168"/>
        <v>4.718584165064676E-3</v>
      </c>
      <c r="AA627">
        <f t="shared" ca="1" si="169"/>
        <v>9.7202153285954509E-6</v>
      </c>
    </row>
    <row r="628" spans="1:27" x14ac:dyDescent="0.2">
      <c r="A628" t="s">
        <v>635</v>
      </c>
      <c r="B628">
        <v>6278.3429999999998</v>
      </c>
      <c r="C628">
        <v>23.86</v>
      </c>
      <c r="D628">
        <v>22.71</v>
      </c>
      <c r="E628">
        <v>25.56</v>
      </c>
      <c r="F628">
        <v>23.460799999999999</v>
      </c>
      <c r="G628">
        <v>26.890699999999999</v>
      </c>
      <c r="H628">
        <v>23.28</v>
      </c>
      <c r="I628">
        <v>23.48</v>
      </c>
      <c r="J628">
        <f t="shared" si="153"/>
        <v>104.63905</v>
      </c>
      <c r="L628">
        <f t="shared" si="154"/>
        <v>0.70765</v>
      </c>
      <c r="M628" s="14">
        <f t="shared" ca="1" si="155"/>
        <v>6.980948662189488E-3</v>
      </c>
      <c r="N628" s="14">
        <f t="shared" si="156"/>
        <v>4.940068320798391E-3</v>
      </c>
      <c r="O628" s="14">
        <f t="shared" si="157"/>
        <v>104.63905</v>
      </c>
      <c r="P628">
        <f t="shared" si="158"/>
        <v>0.16691666666665128</v>
      </c>
      <c r="Q628">
        <f t="shared" ca="1" si="159"/>
        <v>5.9605084914939391E-3</v>
      </c>
      <c r="R628" s="14">
        <f t="shared" si="160"/>
        <v>297.85999999999996</v>
      </c>
      <c r="S628">
        <f t="shared" ca="1" si="161"/>
        <v>962.25598337824897</v>
      </c>
      <c r="T628">
        <f t="shared" ca="1" si="162"/>
        <v>1.1806180410892839</v>
      </c>
      <c r="U628">
        <f t="shared" si="163"/>
        <v>1.0027171308013489</v>
      </c>
      <c r="V628">
        <f t="shared" si="164"/>
        <v>1.867348338497508</v>
      </c>
      <c r="W628">
        <f t="shared" ca="1" si="165"/>
        <v>1.0138474764295404</v>
      </c>
      <c r="X628" s="14">
        <f t="shared" ca="1" si="166"/>
        <v>4.7492623554057489E-3</v>
      </c>
      <c r="Y628" s="14">
        <f t="shared" ca="1" si="167"/>
        <v>1.3722828813700301E-2</v>
      </c>
      <c r="Z628">
        <f t="shared" ca="1" si="168"/>
        <v>4.7259160074505889E-3</v>
      </c>
      <c r="AA628">
        <f t="shared" ca="1" si="169"/>
        <v>9.6450290746714085E-6</v>
      </c>
    </row>
    <row r="629" spans="1:27" x14ac:dyDescent="0.2">
      <c r="A629" t="s">
        <v>636</v>
      </c>
      <c r="B629">
        <v>6288.3590000000004</v>
      </c>
      <c r="C629">
        <v>23.81</v>
      </c>
      <c r="D629">
        <v>22.68</v>
      </c>
      <c r="E629">
        <v>25.63</v>
      </c>
      <c r="F629">
        <v>23.467199999999998</v>
      </c>
      <c r="G629">
        <v>27.1388</v>
      </c>
      <c r="H629">
        <v>23.33</v>
      </c>
      <c r="I629">
        <v>23.46</v>
      </c>
      <c r="J629">
        <f t="shared" si="153"/>
        <v>104.80598333333334</v>
      </c>
      <c r="L629">
        <f t="shared" si="154"/>
        <v>0.71417894736842102</v>
      </c>
      <c r="M629" s="14">
        <f t="shared" ca="1" si="155"/>
        <v>6.9837594786061087E-3</v>
      </c>
      <c r="N629" s="14">
        <f t="shared" si="156"/>
        <v>4.9876539931051431E-3</v>
      </c>
      <c r="O629" s="14">
        <f t="shared" si="157"/>
        <v>104.80598333333334</v>
      </c>
      <c r="P629">
        <f t="shared" si="158"/>
        <v>0.16693333333334692</v>
      </c>
      <c r="Q629">
        <f t="shared" ca="1" si="159"/>
        <v>5.9857067358556259E-3</v>
      </c>
      <c r="R629" s="14">
        <f t="shared" si="160"/>
        <v>297.87</v>
      </c>
      <c r="S629">
        <f t="shared" ca="1" si="161"/>
        <v>966.28515782801242</v>
      </c>
      <c r="T629">
        <f t="shared" ca="1" si="162"/>
        <v>1.1805605964000154</v>
      </c>
      <c r="U629">
        <f t="shared" si="163"/>
        <v>1.0027186173317679</v>
      </c>
      <c r="V629">
        <f t="shared" si="164"/>
        <v>1.8673523632616755</v>
      </c>
      <c r="W629">
        <f t="shared" ca="1" si="165"/>
        <v>1.0138960409507594</v>
      </c>
      <c r="X629" s="14">
        <f t="shared" ca="1" si="166"/>
        <v>4.7495054649733135E-3</v>
      </c>
      <c r="Y629" s="14">
        <f t="shared" ca="1" si="167"/>
        <v>1.4205739122860789E-2</v>
      </c>
      <c r="Z629">
        <f t="shared" ca="1" si="168"/>
        <v>4.7259341406853724E-3</v>
      </c>
      <c r="AA629">
        <f t="shared" ca="1" si="169"/>
        <v>9.433463062338363E-6</v>
      </c>
    </row>
    <row r="630" spans="1:27" x14ac:dyDescent="0.2">
      <c r="A630" t="s">
        <v>637</v>
      </c>
      <c r="B630">
        <v>6298.375</v>
      </c>
      <c r="C630">
        <v>23.69</v>
      </c>
      <c r="D630">
        <v>22.63</v>
      </c>
      <c r="E630">
        <v>25.58</v>
      </c>
      <c r="F630">
        <v>23.4663</v>
      </c>
      <c r="G630">
        <v>28.009</v>
      </c>
      <c r="H630">
        <v>23.26</v>
      </c>
      <c r="I630">
        <v>23.36</v>
      </c>
      <c r="J630">
        <f t="shared" si="153"/>
        <v>104.97291666666666</v>
      </c>
      <c r="L630">
        <f t="shared" si="154"/>
        <v>0.73707894736842106</v>
      </c>
      <c r="M630" s="14">
        <f t="shared" ca="1" si="155"/>
        <v>6.9833641391722134E-3</v>
      </c>
      <c r="N630" s="14">
        <f t="shared" si="156"/>
        <v>5.147290688791435E-3</v>
      </c>
      <c r="O630" s="14">
        <f t="shared" si="157"/>
        <v>104.97291666666666</v>
      </c>
      <c r="P630">
        <f t="shared" si="158"/>
        <v>0.1669333333333185</v>
      </c>
      <c r="Q630">
        <f t="shared" ca="1" si="159"/>
        <v>6.0653274139818242E-3</v>
      </c>
      <c r="R630" s="14">
        <f t="shared" si="160"/>
        <v>297.78499999999997</v>
      </c>
      <c r="S630">
        <f t="shared" ca="1" si="161"/>
        <v>979.01429998842093</v>
      </c>
      <c r="T630">
        <f t="shared" ca="1" si="162"/>
        <v>1.1808412964976382</v>
      </c>
      <c r="U630">
        <f t="shared" si="163"/>
        <v>1.0027059824931071</v>
      </c>
      <c r="V630">
        <f t="shared" si="164"/>
        <v>1.8673181553642493</v>
      </c>
      <c r="W630">
        <f t="shared" ca="1" si="165"/>
        <v>1.0140318784914637</v>
      </c>
      <c r="X630" s="14">
        <f t="shared" ca="1" si="166"/>
        <v>4.7506347476639161E-3</v>
      </c>
      <c r="Y630" s="14">
        <f t="shared" ca="1" si="167"/>
        <v>1.4211020477741358E-2</v>
      </c>
      <c r="Z630">
        <f t="shared" ca="1" si="168"/>
        <v>4.7263070712835293E-3</v>
      </c>
      <c r="AA630">
        <f t="shared" ca="1" si="169"/>
        <v>8.6778469319306218E-6</v>
      </c>
    </row>
    <row r="631" spans="1:27" x14ac:dyDescent="0.2">
      <c r="A631" t="s">
        <v>638</v>
      </c>
      <c r="B631">
        <v>6308.39</v>
      </c>
      <c r="C631">
        <v>23.67</v>
      </c>
      <c r="D631">
        <v>22.58</v>
      </c>
      <c r="E631">
        <v>25.58</v>
      </c>
      <c r="F631">
        <v>23.4892</v>
      </c>
      <c r="G631">
        <v>28.638400000000001</v>
      </c>
      <c r="H631">
        <v>23.23</v>
      </c>
      <c r="I631">
        <v>23.48</v>
      </c>
      <c r="J631">
        <f t="shared" si="153"/>
        <v>105.13983333333334</v>
      </c>
      <c r="L631">
        <f t="shared" si="154"/>
        <v>0.75364210526315789</v>
      </c>
      <c r="M631" s="14">
        <f t="shared" ca="1" si="155"/>
        <v>6.9934302946670149E-3</v>
      </c>
      <c r="N631" s="14">
        <f t="shared" si="156"/>
        <v>5.2705435302839955E-3</v>
      </c>
      <c r="O631" s="14">
        <f t="shared" si="157"/>
        <v>105.13983333333334</v>
      </c>
      <c r="P631">
        <f t="shared" si="158"/>
        <v>0.1669166666666797</v>
      </c>
      <c r="Q631">
        <f t="shared" ca="1" si="159"/>
        <v>6.1319869124755056E-3</v>
      </c>
      <c r="R631" s="14">
        <f t="shared" si="160"/>
        <v>297.77499999999998</v>
      </c>
      <c r="S631">
        <f t="shared" ca="1" si="161"/>
        <v>989.66882525936012</v>
      </c>
      <c r="T631">
        <f t="shared" ca="1" si="162"/>
        <v>1.1808338429214629</v>
      </c>
      <c r="U631">
        <f t="shared" si="163"/>
        <v>1.0027044961413338</v>
      </c>
      <c r="V631">
        <f t="shared" si="164"/>
        <v>1.8673141312928976</v>
      </c>
      <c r="W631">
        <f t="shared" ca="1" si="165"/>
        <v>1.0141548419559026</v>
      </c>
      <c r="X631" s="14">
        <f t="shared" ca="1" si="166"/>
        <v>4.7501304596385165E-3</v>
      </c>
      <c r="Y631" s="14">
        <f t="shared" ca="1" si="167"/>
        <v>1.4452103416693857E-2</v>
      </c>
      <c r="Z631">
        <f t="shared" ca="1" si="168"/>
        <v>4.7252259505755805E-3</v>
      </c>
      <c r="AA631">
        <f t="shared" ca="1" si="169"/>
        <v>8.1410292489658393E-6</v>
      </c>
    </row>
    <row r="632" spans="1:27" x14ac:dyDescent="0.2">
      <c r="A632" t="s">
        <v>639</v>
      </c>
      <c r="B632">
        <v>6318.4059999999999</v>
      </c>
      <c r="C632">
        <v>23.62</v>
      </c>
      <c r="D632">
        <v>22.58</v>
      </c>
      <c r="E632">
        <v>25.56</v>
      </c>
      <c r="F632">
        <v>23.481100000000001</v>
      </c>
      <c r="G632">
        <v>29.091100000000001</v>
      </c>
      <c r="H632">
        <v>23.21</v>
      </c>
      <c r="I632">
        <v>23.38</v>
      </c>
      <c r="J632">
        <f t="shared" si="153"/>
        <v>105.30676666666666</v>
      </c>
      <c r="L632">
        <f t="shared" si="154"/>
        <v>0.76555526315789479</v>
      </c>
      <c r="M632" s="14">
        <f t="shared" ca="1" si="155"/>
        <v>6.9898681193895805E-3</v>
      </c>
      <c r="N632" s="14">
        <f t="shared" si="156"/>
        <v>5.35113032757827E-3</v>
      </c>
      <c r="O632" s="14">
        <f t="shared" si="157"/>
        <v>105.30676666666666</v>
      </c>
      <c r="P632">
        <f t="shared" si="158"/>
        <v>0.1669333333333185</v>
      </c>
      <c r="Q632">
        <f t="shared" ca="1" si="159"/>
        <v>6.1704992234839252E-3</v>
      </c>
      <c r="R632" s="14">
        <f t="shared" si="160"/>
        <v>297.73999999999995</v>
      </c>
      <c r="S632">
        <f t="shared" ca="1" si="161"/>
        <v>995.82341185348969</v>
      </c>
      <c r="T632">
        <f t="shared" ca="1" si="162"/>
        <v>1.1809454368189671</v>
      </c>
      <c r="U632">
        <f t="shared" si="163"/>
        <v>1.0026992940756556</v>
      </c>
      <c r="V632">
        <f t="shared" si="164"/>
        <v>1.8673000476850918</v>
      </c>
      <c r="W632">
        <f t="shared" ca="1" si="165"/>
        <v>1.0142214675699079</v>
      </c>
      <c r="X632" s="14">
        <f t="shared" ca="1" si="166"/>
        <v>4.7510537138963855E-3</v>
      </c>
      <c r="Y632" s="14">
        <f t="shared" ca="1" si="167"/>
        <v>1.4359489597230133E-2</v>
      </c>
      <c r="Z632">
        <f t="shared" ca="1" si="168"/>
        <v>4.7257655266656215E-3</v>
      </c>
      <c r="AA632">
        <f t="shared" ca="1" si="169"/>
        <v>7.744290563786035E-6</v>
      </c>
    </row>
    <row r="633" spans="1:27" x14ac:dyDescent="0.2">
      <c r="A633" t="s">
        <v>640</v>
      </c>
      <c r="B633">
        <v>6328.4059999999999</v>
      </c>
      <c r="C633">
        <v>23.62</v>
      </c>
      <c r="D633">
        <v>22.48</v>
      </c>
      <c r="E633">
        <v>25.58</v>
      </c>
      <c r="F633">
        <v>23.505299999999998</v>
      </c>
      <c r="G633">
        <v>29.451799999999999</v>
      </c>
      <c r="H633">
        <v>23.28</v>
      </c>
      <c r="I633">
        <v>23.33</v>
      </c>
      <c r="J633">
        <f t="shared" si="153"/>
        <v>105.47343333333333</v>
      </c>
      <c r="L633">
        <f t="shared" si="154"/>
        <v>0.7750473684210526</v>
      </c>
      <c r="M633" s="14">
        <f t="shared" ca="1" si="155"/>
        <v>7.0005160588278124E-3</v>
      </c>
      <c r="N633" s="14">
        <f t="shared" si="156"/>
        <v>5.4257315489838146E-3</v>
      </c>
      <c r="O633" s="14">
        <f t="shared" si="157"/>
        <v>105.47343333333333</v>
      </c>
      <c r="P633">
        <f t="shared" si="158"/>
        <v>0.1666666666666714</v>
      </c>
      <c r="Q633">
        <f t="shared" ca="1" si="159"/>
        <v>6.2131238039058135E-3</v>
      </c>
      <c r="R633" s="14">
        <f t="shared" si="160"/>
        <v>297.75</v>
      </c>
      <c r="S633">
        <f t="shared" ca="1" si="161"/>
        <v>1002.6342929685388</v>
      </c>
      <c r="T633">
        <f t="shared" ca="1" si="162"/>
        <v>1.1808756576127279</v>
      </c>
      <c r="U633">
        <f t="shared" si="163"/>
        <v>1.0027007803538601</v>
      </c>
      <c r="V633">
        <f t="shared" si="164"/>
        <v>1.867304071471142</v>
      </c>
      <c r="W633">
        <f t="shared" ca="1" si="165"/>
        <v>1.0143025717294478</v>
      </c>
      <c r="X633" s="14">
        <f t="shared" ca="1" si="166"/>
        <v>4.7431838914112588E-3</v>
      </c>
      <c r="Y633" s="14">
        <f t="shared" ca="1" si="167"/>
        <v>1.4914173219656794E-2</v>
      </c>
      <c r="Z633">
        <f t="shared" ca="1" si="168"/>
        <v>4.7175875279258988E-3</v>
      </c>
      <c r="AA633">
        <f t="shared" ca="1" si="169"/>
        <v>7.4291837628109444E-6</v>
      </c>
    </row>
    <row r="634" spans="1:27" x14ac:dyDescent="0.2">
      <c r="A634" t="s">
        <v>641</v>
      </c>
      <c r="B634">
        <v>6338.4210000000003</v>
      </c>
      <c r="C634">
        <v>23.62</v>
      </c>
      <c r="D634">
        <v>22.46</v>
      </c>
      <c r="E634">
        <v>25.51</v>
      </c>
      <c r="F634">
        <v>23.499400000000001</v>
      </c>
      <c r="G634">
        <v>29.7547</v>
      </c>
      <c r="H634">
        <v>23.23</v>
      </c>
      <c r="I634">
        <v>23.48</v>
      </c>
      <c r="J634">
        <f t="shared" si="153"/>
        <v>105.64035</v>
      </c>
      <c r="L634">
        <f t="shared" si="154"/>
        <v>0.78301842105263153</v>
      </c>
      <c r="M634" s="14">
        <f t="shared" ca="1" si="155"/>
        <v>6.997918579318343E-3</v>
      </c>
      <c r="N634" s="14">
        <f t="shared" si="156"/>
        <v>5.4794991566327238E-3</v>
      </c>
      <c r="O634" s="14">
        <f t="shared" si="157"/>
        <v>105.64035</v>
      </c>
      <c r="P634">
        <f t="shared" si="158"/>
        <v>0.16691666666666549</v>
      </c>
      <c r="Q634">
        <f t="shared" ca="1" si="159"/>
        <v>6.2387088679755334E-3</v>
      </c>
      <c r="R634" s="14">
        <f t="shared" si="160"/>
        <v>297.71499999999997</v>
      </c>
      <c r="S634">
        <f t="shared" ca="1" si="161"/>
        <v>1006.7220258847725</v>
      </c>
      <c r="T634">
        <f t="shared" ca="1" si="162"/>
        <v>1.1809964062478777</v>
      </c>
      <c r="U634">
        <f t="shared" si="163"/>
        <v>1.0026955784721099</v>
      </c>
      <c r="V634">
        <f t="shared" si="164"/>
        <v>1.8672899885766099</v>
      </c>
      <c r="W634">
        <f t="shared" ca="1" si="165"/>
        <v>1.0143450570829247</v>
      </c>
      <c r="X634" s="14">
        <f t="shared" ca="1" si="166"/>
        <v>4.750784401776586E-3</v>
      </c>
      <c r="Y634" s="14">
        <f t="shared" ca="1" si="167"/>
        <v>1.4697750759386658E-2</v>
      </c>
      <c r="Z634">
        <f t="shared" ca="1" si="168"/>
        <v>4.7248943471860016E-3</v>
      </c>
      <c r="AA634">
        <f t="shared" ca="1" si="169"/>
        <v>7.1743713469047137E-6</v>
      </c>
    </row>
    <row r="635" spans="1:27" x14ac:dyDescent="0.2">
      <c r="A635" t="s">
        <v>642</v>
      </c>
      <c r="B635">
        <v>6348.4369999999999</v>
      </c>
      <c r="C635">
        <v>23.57</v>
      </c>
      <c r="D635">
        <v>22.46</v>
      </c>
      <c r="E635">
        <v>25.46</v>
      </c>
      <c r="F635">
        <v>23.491399999999999</v>
      </c>
      <c r="G635">
        <v>30.017800000000001</v>
      </c>
      <c r="H635">
        <v>23.21</v>
      </c>
      <c r="I635">
        <v>23.38</v>
      </c>
      <c r="J635">
        <f t="shared" si="153"/>
        <v>105.80728333333333</v>
      </c>
      <c r="L635">
        <f t="shared" si="154"/>
        <v>0.78994210526315789</v>
      </c>
      <c r="M635" s="14">
        <f t="shared" ca="1" si="155"/>
        <v>6.9943981125129622E-3</v>
      </c>
      <c r="N635" s="14">
        <f t="shared" si="156"/>
        <v>5.5251695700471474E-3</v>
      </c>
      <c r="O635" s="14">
        <f t="shared" si="157"/>
        <v>105.80728333333333</v>
      </c>
      <c r="P635">
        <f t="shared" si="158"/>
        <v>0.16693333333333271</v>
      </c>
      <c r="Q635">
        <f t="shared" ca="1" si="159"/>
        <v>6.2597838412800548E-3</v>
      </c>
      <c r="R635" s="14">
        <f t="shared" si="160"/>
        <v>297.66499999999996</v>
      </c>
      <c r="S635">
        <f t="shared" ca="1" si="161"/>
        <v>1010.0889301224128</v>
      </c>
      <c r="T635">
        <f t="shared" ca="1" si="162"/>
        <v>1.1811798907208328</v>
      </c>
      <c r="U635">
        <f t="shared" si="163"/>
        <v>1.0026881476591785</v>
      </c>
      <c r="V635">
        <f t="shared" si="164"/>
        <v>1.8672698718881764</v>
      </c>
      <c r="W635">
        <f t="shared" ca="1" si="165"/>
        <v>1.0143768534305331</v>
      </c>
      <c r="X635" s="14">
        <f t="shared" ca="1" si="166"/>
        <v>4.7519969438263605E-3</v>
      </c>
      <c r="Y635" s="14">
        <f t="shared" ca="1" si="167"/>
        <v>1.4460947122170279E-2</v>
      </c>
      <c r="Z635">
        <f t="shared" ca="1" si="168"/>
        <v>4.7258856243829967E-3</v>
      </c>
      <c r="AA635">
        <f t="shared" ca="1" si="169"/>
        <v>6.9434060477723771E-6</v>
      </c>
    </row>
    <row r="636" spans="1:27" x14ac:dyDescent="0.2">
      <c r="A636" t="s">
        <v>643</v>
      </c>
      <c r="B636">
        <v>6358.4530000000004</v>
      </c>
      <c r="C636">
        <v>23.47</v>
      </c>
      <c r="D636">
        <v>22.43</v>
      </c>
      <c r="E636">
        <v>25.53</v>
      </c>
      <c r="F636">
        <v>23.500699999999998</v>
      </c>
      <c r="G636">
        <v>30.264700000000001</v>
      </c>
      <c r="H636">
        <v>23.23</v>
      </c>
      <c r="I636">
        <v>23.36</v>
      </c>
      <c r="J636">
        <f t="shared" si="153"/>
        <v>105.97421666666668</v>
      </c>
      <c r="L636">
        <f t="shared" si="154"/>
        <v>0.79643947368421053</v>
      </c>
      <c r="M636" s="14">
        <f t="shared" ca="1" si="155"/>
        <v>6.9984908225164174E-3</v>
      </c>
      <c r="N636" s="14">
        <f t="shared" si="156"/>
        <v>5.5738743472687523E-3</v>
      </c>
      <c r="O636" s="14">
        <f t="shared" si="157"/>
        <v>105.97421666666668</v>
      </c>
      <c r="P636">
        <f t="shared" si="158"/>
        <v>0.16693333333334692</v>
      </c>
      <c r="Q636">
        <f t="shared" ca="1" si="159"/>
        <v>6.2861825848925853E-3</v>
      </c>
      <c r="R636" s="14">
        <f t="shared" si="160"/>
        <v>297.64999999999998</v>
      </c>
      <c r="S636">
        <f t="shared" ca="1" si="161"/>
        <v>1014.30603260789</v>
      </c>
      <c r="T636">
        <f t="shared" ca="1" si="162"/>
        <v>1.1812207622156004</v>
      </c>
      <c r="U636">
        <f t="shared" si="163"/>
        <v>1.0026859185177865</v>
      </c>
      <c r="V636">
        <f t="shared" si="164"/>
        <v>1.8672638372790815</v>
      </c>
      <c r="W636">
        <f t="shared" ca="1" si="165"/>
        <v>1.01442387993309</v>
      </c>
      <c r="X636" s="14">
        <f t="shared" ca="1" si="166"/>
        <v>4.7521613736648876E-3</v>
      </c>
      <c r="Y636" s="14">
        <f t="shared" ca="1" si="167"/>
        <v>1.494418853409803E-2</v>
      </c>
      <c r="Z636">
        <f t="shared" ca="1" si="168"/>
        <v>4.7258202454290863E-3</v>
      </c>
      <c r="AA636">
        <f t="shared" ca="1" si="169"/>
        <v>6.7324813806972404E-6</v>
      </c>
    </row>
    <row r="637" spans="1:27" x14ac:dyDescent="0.2">
      <c r="A637" t="s">
        <v>644</v>
      </c>
      <c r="B637">
        <v>6368.4679999999998</v>
      </c>
      <c r="C637">
        <v>23.47</v>
      </c>
      <c r="D637">
        <v>22.43</v>
      </c>
      <c r="E637">
        <v>25.43</v>
      </c>
      <c r="F637">
        <v>23.4864</v>
      </c>
      <c r="G637">
        <v>30.488900000000001</v>
      </c>
      <c r="H637">
        <v>23.26</v>
      </c>
      <c r="I637">
        <v>23.38</v>
      </c>
      <c r="J637">
        <f t="shared" si="153"/>
        <v>106.14113333333333</v>
      </c>
      <c r="L637">
        <f t="shared" si="154"/>
        <v>0.80233947368421055</v>
      </c>
      <c r="M637" s="14">
        <f t="shared" ca="1" si="155"/>
        <v>6.9921987201791514E-3</v>
      </c>
      <c r="N637" s="14">
        <f t="shared" si="156"/>
        <v>5.6101170410439508E-3</v>
      </c>
      <c r="O637" s="14">
        <f t="shared" si="157"/>
        <v>106.14113333333333</v>
      </c>
      <c r="P637">
        <f t="shared" si="158"/>
        <v>0.16691666666665128</v>
      </c>
      <c r="Q637">
        <f t="shared" ca="1" si="159"/>
        <v>6.3011578806115506E-3</v>
      </c>
      <c r="R637" s="14">
        <f t="shared" si="160"/>
        <v>297.59999999999997</v>
      </c>
      <c r="S637">
        <f t="shared" ca="1" si="161"/>
        <v>1016.6981235712072</v>
      </c>
      <c r="T637">
        <f t="shared" ca="1" si="162"/>
        <v>1.1814086371371542</v>
      </c>
      <c r="U637">
        <f t="shared" si="163"/>
        <v>1.0026784883881312</v>
      </c>
      <c r="V637">
        <f t="shared" si="164"/>
        <v>1.8672437232402908</v>
      </c>
      <c r="W637">
        <f t="shared" ca="1" si="165"/>
        <v>1.0144442858898493</v>
      </c>
      <c r="X637" s="14">
        <f t="shared" ca="1" si="166"/>
        <v>4.7524426795392165E-3</v>
      </c>
      <c r="Y637" s="14">
        <f t="shared" ca="1" si="167"/>
        <v>1.4463264960832807E-2</v>
      </c>
      <c r="Z637">
        <f t="shared" ca="1" si="168"/>
        <v>4.7259296610131915E-3</v>
      </c>
      <c r="AA637">
        <f t="shared" ca="1" si="169"/>
        <v>6.5316208013679611E-6</v>
      </c>
    </row>
    <row r="638" spans="1:27" x14ac:dyDescent="0.2">
      <c r="A638" t="s">
        <v>645</v>
      </c>
      <c r="B638">
        <v>6378.4840000000004</v>
      </c>
      <c r="C638">
        <v>23.54</v>
      </c>
      <c r="D638">
        <v>22.41</v>
      </c>
      <c r="E638">
        <v>25.46</v>
      </c>
      <c r="F638">
        <v>23.506</v>
      </c>
      <c r="G638">
        <v>30.701899999999998</v>
      </c>
      <c r="H638">
        <v>23.18</v>
      </c>
      <c r="I638">
        <v>23.36</v>
      </c>
      <c r="J638">
        <f t="shared" si="153"/>
        <v>106.30806666666668</v>
      </c>
      <c r="L638">
        <f t="shared" si="154"/>
        <v>0.80794473684210522</v>
      </c>
      <c r="M638" s="14">
        <f t="shared" ca="1" si="155"/>
        <v>7.000824298335726E-3</v>
      </c>
      <c r="N638" s="14">
        <f t="shared" si="156"/>
        <v>5.656279145396674E-3</v>
      </c>
      <c r="O638" s="14">
        <f t="shared" si="157"/>
        <v>106.30806666666668</v>
      </c>
      <c r="P638">
        <f t="shared" si="158"/>
        <v>0.16693333333334692</v>
      </c>
      <c r="Q638">
        <f t="shared" ca="1" si="159"/>
        <v>6.3285517218662005E-3</v>
      </c>
      <c r="R638" s="14">
        <f t="shared" si="160"/>
        <v>297.64999999999998</v>
      </c>
      <c r="S638">
        <f t="shared" ca="1" si="161"/>
        <v>1021.0736057244742</v>
      </c>
      <c r="T638">
        <f t="shared" ca="1" si="162"/>
        <v>1.1811908267734563</v>
      </c>
      <c r="U638">
        <f t="shared" si="163"/>
        <v>1.0026859185177865</v>
      </c>
      <c r="V638">
        <f t="shared" si="164"/>
        <v>1.8672638372790815</v>
      </c>
      <c r="W638">
        <f t="shared" ca="1" si="165"/>
        <v>1.0145029942903776</v>
      </c>
      <c r="X638" s="14">
        <f t="shared" ca="1" si="166"/>
        <v>4.752040940587168E-3</v>
      </c>
      <c r="Y638" s="14">
        <f t="shared" ca="1" si="167"/>
        <v>1.4703927277809245E-2</v>
      </c>
      <c r="Z638">
        <f t="shared" ca="1" si="168"/>
        <v>4.7253132497968751E-3</v>
      </c>
      <c r="AA638">
        <f t="shared" ca="1" si="169"/>
        <v>6.3533970261330681E-6</v>
      </c>
    </row>
    <row r="639" spans="1:27" x14ac:dyDescent="0.2">
      <c r="A639" t="s">
        <v>646</v>
      </c>
      <c r="B639">
        <v>6388.5</v>
      </c>
      <c r="C639">
        <v>23.5</v>
      </c>
      <c r="D639">
        <v>22.38</v>
      </c>
      <c r="E639">
        <v>25.41</v>
      </c>
      <c r="F639">
        <v>23.515799999999999</v>
      </c>
      <c r="G639">
        <v>30.920300000000001</v>
      </c>
      <c r="H639">
        <v>23.21</v>
      </c>
      <c r="I639">
        <v>23.41</v>
      </c>
      <c r="J639">
        <f t="shared" si="153"/>
        <v>106.47499999999999</v>
      </c>
      <c r="L639">
        <f t="shared" si="154"/>
        <v>0.81369210526315794</v>
      </c>
      <c r="M639" s="14">
        <f t="shared" ca="1" si="155"/>
        <v>7.0051410767873034E-3</v>
      </c>
      <c r="N639" s="14">
        <f t="shared" si="156"/>
        <v>5.7000279904364862E-3</v>
      </c>
      <c r="O639" s="14">
        <f t="shared" si="157"/>
        <v>106.47499999999999</v>
      </c>
      <c r="P639">
        <f t="shared" si="158"/>
        <v>0.1669333333333185</v>
      </c>
      <c r="Q639">
        <f t="shared" ca="1" si="159"/>
        <v>6.3525845336118948E-3</v>
      </c>
      <c r="R639" s="14">
        <f t="shared" si="160"/>
        <v>297.60499999999996</v>
      </c>
      <c r="S639">
        <f t="shared" ca="1" si="161"/>
        <v>1024.9119330044239</v>
      </c>
      <c r="T639">
        <f t="shared" ca="1" si="162"/>
        <v>1.1813524503690247</v>
      </c>
      <c r="U639">
        <f t="shared" si="163"/>
        <v>1.0026792313774431</v>
      </c>
      <c r="V639">
        <f t="shared" si="164"/>
        <v>1.867245734552446</v>
      </c>
      <c r="W639">
        <f t="shared" ca="1" si="165"/>
        <v>1.0145410677512137</v>
      </c>
      <c r="X639" s="14">
        <f t="shared" ca="1" si="166"/>
        <v>4.7526911673961983E-3</v>
      </c>
      <c r="Y639" s="14">
        <f t="shared" ca="1" si="167"/>
        <v>1.4610055126135566E-2</v>
      </c>
      <c r="Z639">
        <f t="shared" ca="1" si="168"/>
        <v>4.7257542359752163E-3</v>
      </c>
      <c r="AA639">
        <f t="shared" ca="1" si="169"/>
        <v>6.1676436962490626E-6</v>
      </c>
    </row>
    <row r="640" spans="1:27" x14ac:dyDescent="0.2">
      <c r="A640" t="s">
        <v>647</v>
      </c>
      <c r="B640">
        <v>6398.5</v>
      </c>
      <c r="C640">
        <v>23.45</v>
      </c>
      <c r="D640">
        <v>22.48</v>
      </c>
      <c r="E640">
        <v>25.43</v>
      </c>
      <c r="F640">
        <v>23.497900000000001</v>
      </c>
      <c r="G640">
        <v>31.113099999999999</v>
      </c>
      <c r="H640">
        <v>23.26</v>
      </c>
      <c r="I640">
        <v>23.43</v>
      </c>
      <c r="J640">
        <f t="shared" si="153"/>
        <v>106.64166666666667</v>
      </c>
      <c r="L640">
        <f t="shared" si="154"/>
        <v>0.81876578947368417</v>
      </c>
      <c r="M640" s="14">
        <f t="shared" ca="1" si="155"/>
        <v>6.9972583568468682E-3</v>
      </c>
      <c r="N640" s="14">
        <f t="shared" si="156"/>
        <v>5.7291157626950598E-3</v>
      </c>
      <c r="O640" s="14">
        <f t="shared" si="157"/>
        <v>106.64166666666667</v>
      </c>
      <c r="P640">
        <f t="shared" si="158"/>
        <v>0.1666666666666714</v>
      </c>
      <c r="Q640">
        <f t="shared" ca="1" si="159"/>
        <v>6.3631870597709635E-3</v>
      </c>
      <c r="R640" s="14">
        <f t="shared" si="160"/>
        <v>297.58999999999997</v>
      </c>
      <c r="S640">
        <f t="shared" ca="1" si="161"/>
        <v>1026.6051897699183</v>
      </c>
      <c r="T640">
        <f t="shared" ca="1" si="162"/>
        <v>1.181404504942368</v>
      </c>
      <c r="U640">
        <f t="shared" si="163"/>
        <v>1.0026770024252771</v>
      </c>
      <c r="V640">
        <f t="shared" si="164"/>
        <v>1.8672397006771304</v>
      </c>
      <c r="W640">
        <f t="shared" ca="1" si="165"/>
        <v>1.0145585979261165</v>
      </c>
      <c r="X640" s="14">
        <f t="shared" ca="1" si="166"/>
        <v>4.7453080948519797E-3</v>
      </c>
      <c r="Y640" s="14">
        <f t="shared" ca="1" si="167"/>
        <v>1.42024597259494E-2</v>
      </c>
      <c r="Z640">
        <f t="shared" ca="1" si="168"/>
        <v>4.7182765423405019E-3</v>
      </c>
      <c r="AA640">
        <f t="shared" ca="1" si="169"/>
        <v>5.9834474543293084E-6</v>
      </c>
    </row>
    <row r="641" spans="1:27" x14ac:dyDescent="0.2">
      <c r="A641" t="s">
        <v>648</v>
      </c>
      <c r="B641">
        <v>6408.5150000000003</v>
      </c>
      <c r="C641">
        <v>23.52</v>
      </c>
      <c r="D641">
        <v>22.43</v>
      </c>
      <c r="E641">
        <v>25.53</v>
      </c>
      <c r="F641">
        <v>23.498100000000001</v>
      </c>
      <c r="G641">
        <v>31.288799999999998</v>
      </c>
      <c r="H641">
        <v>23.21</v>
      </c>
      <c r="I641">
        <v>23.48</v>
      </c>
      <c r="J641">
        <f t="shared" si="153"/>
        <v>106.80858333333335</v>
      </c>
      <c r="L641">
        <f t="shared" si="154"/>
        <v>0.82338947368421045</v>
      </c>
      <c r="M641" s="14">
        <f t="shared" ca="1" si="155"/>
        <v>6.9973463829106821E-3</v>
      </c>
      <c r="N641" s="14">
        <f t="shared" si="156"/>
        <v>5.7615413554109414E-3</v>
      </c>
      <c r="O641" s="14">
        <f t="shared" si="157"/>
        <v>106.80858333333335</v>
      </c>
      <c r="P641">
        <f t="shared" si="158"/>
        <v>0.1669166666666797</v>
      </c>
      <c r="Q641">
        <f t="shared" ca="1" si="159"/>
        <v>6.3794438691608113E-3</v>
      </c>
      <c r="R641" s="14">
        <f t="shared" si="160"/>
        <v>297.67499999999995</v>
      </c>
      <c r="S641">
        <f t="shared" ca="1" si="161"/>
        <v>1029.2013423151475</v>
      </c>
      <c r="T641">
        <f t="shared" ca="1" si="162"/>
        <v>1.1810556764723996</v>
      </c>
      <c r="U641">
        <f t="shared" si="163"/>
        <v>1.0026896337797193</v>
      </c>
      <c r="V641">
        <f t="shared" si="164"/>
        <v>1.8672738950628149</v>
      </c>
      <c r="W641">
        <f t="shared" ca="1" si="165"/>
        <v>1.0146018027816217</v>
      </c>
      <c r="X641" s="14">
        <f t="shared" ca="1" si="166"/>
        <v>4.7510228276152564E-3</v>
      </c>
      <c r="Y641" s="14">
        <f t="shared" ca="1" si="167"/>
        <v>1.4943228610460747E-2</v>
      </c>
      <c r="Z641">
        <f t="shared" ca="1" si="168"/>
        <v>4.7238064215624686E-3</v>
      </c>
      <c r="AA641">
        <f t="shared" ca="1" si="169"/>
        <v>5.8377037247024584E-6</v>
      </c>
    </row>
    <row r="642" spans="1:27" x14ac:dyDescent="0.2">
      <c r="A642" t="s">
        <v>649</v>
      </c>
      <c r="B642">
        <v>6418.5309999999999</v>
      </c>
      <c r="C642">
        <v>23.5</v>
      </c>
      <c r="D642">
        <v>22.41</v>
      </c>
      <c r="E642">
        <v>25.46</v>
      </c>
      <c r="F642">
        <v>23.4787</v>
      </c>
      <c r="G642">
        <v>31.4877</v>
      </c>
      <c r="H642">
        <v>23.21</v>
      </c>
      <c r="I642">
        <v>23.43</v>
      </c>
      <c r="J642">
        <f t="shared" si="153"/>
        <v>106.97551666666666</v>
      </c>
      <c r="L642">
        <f t="shared" si="154"/>
        <v>0.82862368421052635</v>
      </c>
      <c r="M642" s="14">
        <f t="shared" ca="1" si="155"/>
        <v>6.9888130085400488E-3</v>
      </c>
      <c r="N642" s="14">
        <f t="shared" si="156"/>
        <v>5.7910959833949076E-3</v>
      </c>
      <c r="O642" s="14">
        <f t="shared" si="157"/>
        <v>106.97551666666666</v>
      </c>
      <c r="P642">
        <f t="shared" si="158"/>
        <v>0.1669333333333185</v>
      </c>
      <c r="Q642">
        <f t="shared" ca="1" si="159"/>
        <v>6.3899544959674787E-3</v>
      </c>
      <c r="R642" s="14">
        <f t="shared" si="160"/>
        <v>297.63</v>
      </c>
      <c r="S642">
        <f t="shared" ca="1" si="161"/>
        <v>1030.8797791434677</v>
      </c>
      <c r="T642">
        <f t="shared" ca="1" si="162"/>
        <v>1.1812268206826939</v>
      </c>
      <c r="U642">
        <f t="shared" si="163"/>
        <v>1.0026829464028491</v>
      </c>
      <c r="V642">
        <f t="shared" si="164"/>
        <v>1.8672557914189716</v>
      </c>
      <c r="W642">
        <f t="shared" ca="1" si="165"/>
        <v>1.0146146259423481</v>
      </c>
      <c r="X642" s="14">
        <f t="shared" ca="1" si="166"/>
        <v>4.7521857474426528E-3</v>
      </c>
      <c r="Y642" s="14">
        <f t="shared" ca="1" si="167"/>
        <v>1.4705993351877762E-2</v>
      </c>
      <c r="Z642">
        <f t="shared" ca="1" si="168"/>
        <v>4.7248238390858741E-3</v>
      </c>
      <c r="AA642">
        <f t="shared" ca="1" si="169"/>
        <v>5.6590019528847783E-6</v>
      </c>
    </row>
    <row r="643" spans="1:27" x14ac:dyDescent="0.2">
      <c r="A643" t="s">
        <v>650</v>
      </c>
      <c r="B643">
        <v>6428.5460000000003</v>
      </c>
      <c r="C643">
        <v>23.45</v>
      </c>
      <c r="D643">
        <v>22.41</v>
      </c>
      <c r="E643">
        <v>25.43</v>
      </c>
      <c r="F643">
        <v>23.4695</v>
      </c>
      <c r="G643">
        <v>31.650600000000001</v>
      </c>
      <c r="H643">
        <v>23.21</v>
      </c>
      <c r="I643">
        <v>23.38</v>
      </c>
      <c r="J643">
        <f t="shared" ref="J643:J706" si="170">B643/60</f>
        <v>107.14243333333334</v>
      </c>
      <c r="L643">
        <f t="shared" ref="L643:L706" si="171">G643/38</f>
        <v>0.83291052631578955</v>
      </c>
      <c r="M643" s="14">
        <f t="shared" ref="M643:M706" ca="1" si="172">INDIRECT("Summary!$E$5")*0.0042*EXP(0.0629*$F643)</f>
        <v>6.9847698921763814E-3</v>
      </c>
      <c r="N643" s="14">
        <f t="shared" ref="N643:N706" si="173">($G643/100)*0.0042*EXP(0.0629*$F643)</f>
        <v>5.8176883670873099E-3</v>
      </c>
      <c r="O643" s="14">
        <f t="shared" ref="O643:O706" si="174">$B643/60</f>
        <v>107.14243333333334</v>
      </c>
      <c r="P643">
        <f t="shared" ref="P643:P706" si="175">O643-O642</f>
        <v>0.1669166666666797</v>
      </c>
      <c r="Q643">
        <f t="shared" ref="Q643:Q706" ca="1" si="176">(M643+N643)/2</f>
        <v>6.4012291296318457E-3</v>
      </c>
      <c r="R643" s="14">
        <f t="shared" ref="R643:R706" si="177">(($C643+$E643)/2)+273.15</f>
        <v>297.58999999999997</v>
      </c>
      <c r="S643">
        <f t="shared" ref="S643:S706" ca="1" si="178">(101325*Q643)/((18.01/28.97)+Q643)</f>
        <v>1032.6801574020719</v>
      </c>
      <c r="T643">
        <f t="shared" ref="T643:T706" ca="1" si="179">(101325-(0.378*S643))/(287.1*R643)</f>
        <v>1.1813776277287993</v>
      </c>
      <c r="U643">
        <f t="shared" ref="U643:U706" si="180">(28.088+(0.00197*R643)+(0.48*10^(-5)*R643*R643)-(1.965*10^(-9)*R643*R643*R643))/28.97</f>
        <v>1.0026770024252771</v>
      </c>
      <c r="V643">
        <f t="shared" ref="V643:V706" si="181">(32.218+(0.00192*R643)+(1.055*10^(-5)*R643*R643)-(3.593*10^(-9)*R643*R643*R643))/18.01</f>
        <v>1.8672397006771304</v>
      </c>
      <c r="W643">
        <f t="shared" ref="W643:W706" ca="1" si="182">U643+(V643*Q643)</f>
        <v>1.0146296315892567</v>
      </c>
      <c r="X643" s="14">
        <f t="shared" ref="X643:X706" ca="1" si="183">(P643*INDIRECT("Summary!$E$4")*T643)/1000</f>
        <v>4.7523179382514477E-3</v>
      </c>
      <c r="Y643" s="14">
        <f t="shared" ref="Y643:Y706" ca="1" si="184">X643*W643*($E643-$D643)</f>
        <v>1.4561964648626908E-2</v>
      </c>
      <c r="Z643">
        <f t="shared" ref="Z643:Z706" ca="1" si="185">X643/(1+N643)</f>
        <v>4.7248303477011658E-3</v>
      </c>
      <c r="AA643">
        <f t="shared" ref="AA643:AA706" ca="1" si="186">Z643*(M643-N643)</f>
        <v>5.5142622079822047E-6</v>
      </c>
    </row>
    <row r="644" spans="1:27" x14ac:dyDescent="0.2">
      <c r="A644" t="s">
        <v>651</v>
      </c>
      <c r="B644">
        <v>6438.5619999999999</v>
      </c>
      <c r="C644">
        <v>23.45</v>
      </c>
      <c r="D644">
        <v>22.38</v>
      </c>
      <c r="E644">
        <v>25.41</v>
      </c>
      <c r="F644">
        <v>23.485199999999999</v>
      </c>
      <c r="G644">
        <v>31.818999999999999</v>
      </c>
      <c r="H644">
        <v>23.21</v>
      </c>
      <c r="I644">
        <v>23.46</v>
      </c>
      <c r="J644">
        <f t="shared" si="170"/>
        <v>107.30936666666666</v>
      </c>
      <c r="L644">
        <f t="shared" si="171"/>
        <v>0.83734210526315789</v>
      </c>
      <c r="M644" s="14">
        <f t="shared" ca="1" si="172"/>
        <v>6.9916709689373333E-3</v>
      </c>
      <c r="N644" s="14">
        <f t="shared" si="173"/>
        <v>5.8544204884372888E-3</v>
      </c>
      <c r="O644" s="14">
        <f t="shared" si="174"/>
        <v>107.30936666666666</v>
      </c>
      <c r="P644">
        <f t="shared" si="175"/>
        <v>0.1669333333333185</v>
      </c>
      <c r="Q644">
        <f t="shared" ca="1" si="176"/>
        <v>6.4230457286873106E-3</v>
      </c>
      <c r="R644" s="14">
        <f t="shared" si="177"/>
        <v>297.58</v>
      </c>
      <c r="S644">
        <f t="shared" ca="1" si="178"/>
        <v>1036.1637350004803</v>
      </c>
      <c r="T644">
        <f t="shared" ca="1" si="179"/>
        <v>1.1814019144677528</v>
      </c>
      <c r="U644">
        <f t="shared" si="180"/>
        <v>1.0026755164834498</v>
      </c>
      <c r="V644">
        <f t="shared" si="181"/>
        <v>1.8672356781955066</v>
      </c>
      <c r="W644">
        <f t="shared" ca="1" si="182"/>
        <v>1.014668856630736</v>
      </c>
      <c r="X644" s="14">
        <f t="shared" ca="1" si="183"/>
        <v>4.752890166082031E-3</v>
      </c>
      <c r="Y644" s="14">
        <f t="shared" ca="1" si="184"/>
        <v>1.4612507180445072E-2</v>
      </c>
      <c r="Z644">
        <f t="shared" ca="1" si="185"/>
        <v>4.7252267020649512E-3</v>
      </c>
      <c r="AA644">
        <f t="shared" ca="1" si="186"/>
        <v>5.3737663373950065E-6</v>
      </c>
    </row>
    <row r="645" spans="1:27" x14ac:dyDescent="0.2">
      <c r="A645" t="s">
        <v>652</v>
      </c>
      <c r="B645">
        <v>6448.5780000000004</v>
      </c>
      <c r="C645">
        <v>23.45</v>
      </c>
      <c r="D645">
        <v>22.41</v>
      </c>
      <c r="E645">
        <v>25.46</v>
      </c>
      <c r="F645">
        <v>23.484400000000001</v>
      </c>
      <c r="G645">
        <v>31.997199999999999</v>
      </c>
      <c r="H645">
        <v>23.23</v>
      </c>
      <c r="I645">
        <v>23.46</v>
      </c>
      <c r="J645">
        <f t="shared" si="170"/>
        <v>107.47630000000001</v>
      </c>
      <c r="L645">
        <f t="shared" si="171"/>
        <v>0.84203157894736835</v>
      </c>
      <c r="M645" s="14">
        <f t="shared" ca="1" si="172"/>
        <v>6.9913191569058435E-3</v>
      </c>
      <c r="N645" s="14">
        <f t="shared" si="173"/>
        <v>5.8869115086144109E-3</v>
      </c>
      <c r="O645" s="14">
        <f t="shared" si="174"/>
        <v>107.47630000000001</v>
      </c>
      <c r="P645">
        <f t="shared" si="175"/>
        <v>0.16693333333334692</v>
      </c>
      <c r="Q645">
        <f t="shared" ca="1" si="176"/>
        <v>6.4391153327601272E-3</v>
      </c>
      <c r="R645" s="14">
        <f t="shared" si="177"/>
        <v>297.60499999999996</v>
      </c>
      <c r="S645">
        <f t="shared" ca="1" si="178"/>
        <v>1038.7295032068321</v>
      </c>
      <c r="T645">
        <f t="shared" ca="1" si="179"/>
        <v>1.181291320978797</v>
      </c>
      <c r="U645">
        <f t="shared" si="180"/>
        <v>1.0026792313774431</v>
      </c>
      <c r="V645">
        <f t="shared" si="181"/>
        <v>1.867245734552446</v>
      </c>
      <c r="W645">
        <f t="shared" ca="1" si="182"/>
        <v>1.0147026420168306</v>
      </c>
      <c r="X645" s="14">
        <f t="shared" ca="1" si="183"/>
        <v>4.7524452381547131E-3</v>
      </c>
      <c r="Y645" s="14">
        <f t="shared" ca="1" si="184"/>
        <v>1.4708072154547476E-2</v>
      </c>
      <c r="Z645">
        <f t="shared" ca="1" si="185"/>
        <v>4.7246317491367552E-3</v>
      </c>
      <c r="AA645">
        <f t="shared" ca="1" si="186"/>
        <v>5.2179194391071619E-6</v>
      </c>
    </row>
    <row r="646" spans="1:27" x14ac:dyDescent="0.2">
      <c r="A646" t="s">
        <v>653</v>
      </c>
      <c r="B646">
        <v>6458.5780000000004</v>
      </c>
      <c r="C646">
        <v>23.42</v>
      </c>
      <c r="D646">
        <v>22.41</v>
      </c>
      <c r="E646">
        <v>25.43</v>
      </c>
      <c r="F646">
        <v>23.488700000000001</v>
      </c>
      <c r="G646">
        <v>32.1404</v>
      </c>
      <c r="H646">
        <v>23.26</v>
      </c>
      <c r="I646">
        <v>23.53</v>
      </c>
      <c r="J646">
        <f t="shared" si="170"/>
        <v>107.64296666666668</v>
      </c>
      <c r="L646">
        <f t="shared" si="171"/>
        <v>0.8458</v>
      </c>
      <c r="M646" s="14">
        <f t="shared" ca="1" si="172"/>
        <v>6.9932103547428216E-3</v>
      </c>
      <c r="N646" s="14">
        <f t="shared" si="173"/>
        <v>5.9148573180414785E-3</v>
      </c>
      <c r="O646" s="14">
        <f t="shared" si="174"/>
        <v>107.64296666666668</v>
      </c>
      <c r="P646">
        <f t="shared" si="175"/>
        <v>0.1666666666666714</v>
      </c>
      <c r="Q646">
        <f t="shared" ca="1" si="176"/>
        <v>6.4540338363921496E-3</v>
      </c>
      <c r="R646" s="14">
        <f t="shared" si="177"/>
        <v>297.57499999999999</v>
      </c>
      <c r="S646">
        <f t="shared" ca="1" si="178"/>
        <v>1041.111362384072</v>
      </c>
      <c r="T646">
        <f t="shared" ca="1" si="179"/>
        <v>1.1813998742829726</v>
      </c>
      <c r="U646">
        <f t="shared" si="180"/>
        <v>1.0026747735204213</v>
      </c>
      <c r="V646">
        <f t="shared" si="181"/>
        <v>1.8672336669852705</v>
      </c>
      <c r="W646">
        <f t="shared" ca="1" si="182"/>
        <v>1.0147259627875949</v>
      </c>
      <c r="X646" s="14">
        <f t="shared" ca="1" si="183"/>
        <v>4.7452894950367423E-3</v>
      </c>
      <c r="Y646" s="14">
        <f t="shared" ca="1" si="184"/>
        <v>1.4541808723702193E-2</v>
      </c>
      <c r="Z646">
        <f t="shared" ca="1" si="185"/>
        <v>4.7173868250525476E-3</v>
      </c>
      <c r="AA646">
        <f t="shared" ca="1" si="186"/>
        <v>5.0870084080903223E-6</v>
      </c>
    </row>
    <row r="647" spans="1:27" x14ac:dyDescent="0.2">
      <c r="A647" t="s">
        <v>654</v>
      </c>
      <c r="B647">
        <v>6468.5929999999998</v>
      </c>
      <c r="C647">
        <v>23.45</v>
      </c>
      <c r="D647">
        <v>22.33</v>
      </c>
      <c r="E647">
        <v>25.46</v>
      </c>
      <c r="F647">
        <v>23.4756</v>
      </c>
      <c r="G647">
        <v>32.319000000000003</v>
      </c>
      <c r="H647">
        <v>23.26</v>
      </c>
      <c r="I647">
        <v>23.46</v>
      </c>
      <c r="J647">
        <f t="shared" si="170"/>
        <v>107.80988333333333</v>
      </c>
      <c r="L647">
        <f t="shared" si="171"/>
        <v>0.85050000000000003</v>
      </c>
      <c r="M647" s="14">
        <f t="shared" ca="1" si="172"/>
        <v>6.9874503927440587E-3</v>
      </c>
      <c r="N647" s="14">
        <f t="shared" si="173"/>
        <v>5.9428265590288224E-3</v>
      </c>
      <c r="O647" s="14">
        <f t="shared" si="174"/>
        <v>107.80988333333333</v>
      </c>
      <c r="P647">
        <f t="shared" si="175"/>
        <v>0.16691666666665128</v>
      </c>
      <c r="Q647">
        <f t="shared" ca="1" si="176"/>
        <v>6.4651384758864401E-3</v>
      </c>
      <c r="R647" s="14">
        <f t="shared" si="177"/>
        <v>297.60499999999996</v>
      </c>
      <c r="S647">
        <f t="shared" ca="1" si="178"/>
        <v>1042.8842340048036</v>
      </c>
      <c r="T647">
        <f t="shared" ca="1" si="179"/>
        <v>1.1812729403115363</v>
      </c>
      <c r="U647">
        <f t="shared" si="180"/>
        <v>1.0026792313774431</v>
      </c>
      <c r="V647">
        <f t="shared" si="181"/>
        <v>1.867245734552446</v>
      </c>
      <c r="W647">
        <f t="shared" ca="1" si="182"/>
        <v>1.014751233619833</v>
      </c>
      <c r="X647" s="14">
        <f t="shared" ca="1" si="183"/>
        <v>4.7518968130496105E-3</v>
      </c>
      <c r="Y647" s="14">
        <f t="shared" ca="1" si="184"/>
        <v>1.509283856912866E-2</v>
      </c>
      <c r="Z647">
        <f t="shared" ca="1" si="185"/>
        <v>4.7238239466393453E-3</v>
      </c>
      <c r="AA647">
        <f t="shared" ca="1" si="186"/>
        <v>4.9346190809342307E-6</v>
      </c>
    </row>
    <row r="648" spans="1:27" x14ac:dyDescent="0.2">
      <c r="A648" t="s">
        <v>655</v>
      </c>
      <c r="B648">
        <v>6478.6090000000004</v>
      </c>
      <c r="C648">
        <v>23.37</v>
      </c>
      <c r="D648">
        <v>22.38</v>
      </c>
      <c r="E648">
        <v>25.46</v>
      </c>
      <c r="F648">
        <v>23.468900000000001</v>
      </c>
      <c r="G648">
        <v>32.483800000000002</v>
      </c>
      <c r="H648">
        <v>23.28</v>
      </c>
      <c r="I648">
        <v>23.41</v>
      </c>
      <c r="J648">
        <f t="shared" si="170"/>
        <v>107.97681666666668</v>
      </c>
      <c r="L648">
        <f t="shared" si="171"/>
        <v>0.85483684210526323</v>
      </c>
      <c r="M648" s="14">
        <f t="shared" ca="1" si="172"/>
        <v>6.9845062919348206E-3</v>
      </c>
      <c r="N648" s="14">
        <f t="shared" si="173"/>
        <v>5.9706133022619035E-3</v>
      </c>
      <c r="O648" s="14">
        <f t="shared" si="174"/>
        <v>107.97681666666668</v>
      </c>
      <c r="P648">
        <f t="shared" si="175"/>
        <v>0.16693333333334692</v>
      </c>
      <c r="Q648">
        <f t="shared" ca="1" si="176"/>
        <v>6.4775597970983621E-3</v>
      </c>
      <c r="R648" s="14">
        <f t="shared" si="177"/>
        <v>297.565</v>
      </c>
      <c r="S648">
        <f t="shared" ca="1" si="178"/>
        <v>1044.8672414787393</v>
      </c>
      <c r="T648">
        <f t="shared" ca="1" si="179"/>
        <v>1.1814229581610052</v>
      </c>
      <c r="U648">
        <f t="shared" si="180"/>
        <v>1.0026732876101345</v>
      </c>
      <c r="V648">
        <f t="shared" si="181"/>
        <v>1.867229644625952</v>
      </c>
      <c r="W648">
        <f t="shared" ca="1" si="182"/>
        <v>1.0147683792881139</v>
      </c>
      <c r="X648" s="14">
        <f t="shared" ca="1" si="183"/>
        <v>4.7529748268248734E-3</v>
      </c>
      <c r="Y648" s="14">
        <f t="shared" ca="1" si="184"/>
        <v>1.4855359170387994E-2</v>
      </c>
      <c r="Z648">
        <f t="shared" ca="1" si="185"/>
        <v>4.7247650815787365E-3</v>
      </c>
      <c r="AA648">
        <f t="shared" ca="1" si="186"/>
        <v>4.7904061940640697E-6</v>
      </c>
    </row>
    <row r="649" spans="1:27" x14ac:dyDescent="0.2">
      <c r="A649" t="s">
        <v>656</v>
      </c>
      <c r="B649">
        <v>6488.625</v>
      </c>
      <c r="C649">
        <v>23.35</v>
      </c>
      <c r="D649">
        <v>22.38</v>
      </c>
      <c r="E649">
        <v>25.41</v>
      </c>
      <c r="F649">
        <v>23.489799999999999</v>
      </c>
      <c r="G649">
        <v>32.623800000000003</v>
      </c>
      <c r="H649">
        <v>23.21</v>
      </c>
      <c r="I649">
        <v>23.41</v>
      </c>
      <c r="J649">
        <f t="shared" si="170"/>
        <v>108.14375</v>
      </c>
      <c r="L649">
        <f t="shared" si="171"/>
        <v>0.85852105263157907</v>
      </c>
      <c r="M649" s="14">
        <f t="shared" ca="1" si="172"/>
        <v>6.9936942317067952E-3</v>
      </c>
      <c r="N649" s="14">
        <f t="shared" si="173"/>
        <v>6.0042337335883206E-3</v>
      </c>
      <c r="O649" s="14">
        <f t="shared" si="174"/>
        <v>108.14375</v>
      </c>
      <c r="P649">
        <f t="shared" si="175"/>
        <v>0.1669333333333185</v>
      </c>
      <c r="Q649">
        <f t="shared" ca="1" si="176"/>
        <v>6.4989639826475579E-3</v>
      </c>
      <c r="R649" s="14">
        <f t="shared" si="177"/>
        <v>297.52999999999997</v>
      </c>
      <c r="S649">
        <f t="shared" ca="1" si="178"/>
        <v>1048.2841384150804</v>
      </c>
      <c r="T649">
        <f t="shared" ca="1" si="179"/>
        <v>1.1815468148065784</v>
      </c>
      <c r="U649">
        <f t="shared" si="180"/>
        <v>1.0026680870897264</v>
      </c>
      <c r="V649">
        <f t="shared" si="181"/>
        <v>1.8672155670104604</v>
      </c>
      <c r="W649">
        <f t="shared" ca="1" si="182"/>
        <v>1.0148030538075663</v>
      </c>
      <c r="X649" s="14">
        <f t="shared" ca="1" si="183"/>
        <v>4.7534731136691577E-3</v>
      </c>
      <c r="Y649" s="14">
        <f t="shared" ca="1" si="184"/>
        <v>1.4616232266789181E-2</v>
      </c>
      <c r="Z649">
        <f t="shared" ca="1" si="185"/>
        <v>4.7251024938807368E-3</v>
      </c>
      <c r="AA649">
        <f t="shared" ca="1" si="186"/>
        <v>4.6753022672560807E-6</v>
      </c>
    </row>
    <row r="650" spans="1:27" x14ac:dyDescent="0.2">
      <c r="A650" t="s">
        <v>657</v>
      </c>
      <c r="B650">
        <v>6498.64</v>
      </c>
      <c r="C650">
        <v>23.4</v>
      </c>
      <c r="D650">
        <v>22.28</v>
      </c>
      <c r="E650">
        <v>25.41</v>
      </c>
      <c r="F650">
        <v>23.492999999999999</v>
      </c>
      <c r="G650">
        <v>32.782899999999998</v>
      </c>
      <c r="H650">
        <v>23.21</v>
      </c>
      <c r="I650">
        <v>23.38</v>
      </c>
      <c r="J650">
        <f t="shared" si="170"/>
        <v>108.31066666666668</v>
      </c>
      <c r="L650">
        <f t="shared" si="171"/>
        <v>0.86270789473684206</v>
      </c>
      <c r="M650" s="14">
        <f t="shared" ca="1" si="172"/>
        <v>6.9951020641612592E-3</v>
      </c>
      <c r="N650" s="14">
        <f t="shared" si="173"/>
        <v>6.0347297752418975E-3</v>
      </c>
      <c r="O650" s="14">
        <f t="shared" si="174"/>
        <v>108.31066666666668</v>
      </c>
      <c r="P650">
        <f t="shared" si="175"/>
        <v>0.1669166666666797</v>
      </c>
      <c r="Q650">
        <f t="shared" ca="1" si="176"/>
        <v>6.5149159197015784E-3</v>
      </c>
      <c r="R650" s="14">
        <f t="shared" si="177"/>
        <v>297.55499999999995</v>
      </c>
      <c r="S650">
        <f t="shared" ca="1" si="178"/>
        <v>1050.8305040994831</v>
      </c>
      <c r="T650">
        <f t="shared" ca="1" si="179"/>
        <v>1.1814362764114952</v>
      </c>
      <c r="U650">
        <f t="shared" si="180"/>
        <v>1.0026718017208753</v>
      </c>
      <c r="V650">
        <f t="shared" si="181"/>
        <v>1.8672256223481716</v>
      </c>
      <c r="W650">
        <f t="shared" ca="1" si="182"/>
        <v>1.0148366196535861</v>
      </c>
      <c r="X650" s="14">
        <f t="shared" ca="1" si="183"/>
        <v>4.7525538638185901E-3</v>
      </c>
      <c r="Y650" s="14">
        <f t="shared" ca="1" si="184"/>
        <v>1.5096195634362038E-2</v>
      </c>
      <c r="Z650">
        <f t="shared" ca="1" si="185"/>
        <v>4.7240455256254994E-3</v>
      </c>
      <c r="AA650">
        <f t="shared" ca="1" si="186"/>
        <v>4.5368424144042298E-6</v>
      </c>
    </row>
    <row r="651" spans="1:27" x14ac:dyDescent="0.2">
      <c r="A651" t="s">
        <v>658</v>
      </c>
      <c r="B651">
        <v>6508.6559999999999</v>
      </c>
      <c r="C651">
        <v>23.35</v>
      </c>
      <c r="D651">
        <v>22.33</v>
      </c>
      <c r="E651">
        <v>25.38</v>
      </c>
      <c r="F651">
        <v>23.474599999999999</v>
      </c>
      <c r="G651">
        <v>32.908799999999999</v>
      </c>
      <c r="H651">
        <v>23.18</v>
      </c>
      <c r="I651">
        <v>23.41</v>
      </c>
      <c r="J651">
        <f t="shared" si="170"/>
        <v>108.4776</v>
      </c>
      <c r="L651">
        <f t="shared" si="171"/>
        <v>0.86602105263157891</v>
      </c>
      <c r="M651" s="14">
        <f t="shared" ca="1" si="172"/>
        <v>6.987010895936673E-3</v>
      </c>
      <c r="N651" s="14">
        <f t="shared" si="173"/>
        <v>6.0508985308473894E-3</v>
      </c>
      <c r="O651" s="14">
        <f t="shared" si="174"/>
        <v>108.4776</v>
      </c>
      <c r="P651">
        <f t="shared" si="175"/>
        <v>0.1669333333333185</v>
      </c>
      <c r="Q651">
        <f t="shared" ca="1" si="176"/>
        <v>6.5189547133920316E-3</v>
      </c>
      <c r="R651" s="14">
        <f t="shared" si="177"/>
        <v>297.51499999999999</v>
      </c>
      <c r="S651">
        <f t="shared" ca="1" si="178"/>
        <v>1051.4751855795694</v>
      </c>
      <c r="T651">
        <f t="shared" ca="1" si="179"/>
        <v>1.1815922640226186</v>
      </c>
      <c r="U651">
        <f t="shared" si="180"/>
        <v>1.0026658583741239</v>
      </c>
      <c r="V651">
        <f t="shared" si="181"/>
        <v>1.8672095340524606</v>
      </c>
      <c r="W651">
        <f t="shared" ca="1" si="182"/>
        <v>1.0148381127670258</v>
      </c>
      <c r="X651" s="14">
        <f t="shared" ca="1" si="183"/>
        <v>4.7536559601072141E-3</v>
      </c>
      <c r="Y651" s="14">
        <f t="shared" ca="1" si="184"/>
        <v>1.4713783292061739E-2</v>
      </c>
      <c r="Z651">
        <f t="shared" ca="1" si="185"/>
        <v>4.7250650708120789E-3</v>
      </c>
      <c r="AA651">
        <f t="shared" ca="1" si="186"/>
        <v>4.4231918386386591E-6</v>
      </c>
    </row>
    <row r="652" spans="1:27" x14ac:dyDescent="0.2">
      <c r="A652" t="s">
        <v>659</v>
      </c>
      <c r="B652">
        <v>6518.6710000000003</v>
      </c>
      <c r="C652">
        <v>23.23</v>
      </c>
      <c r="D652">
        <v>22.26</v>
      </c>
      <c r="E652">
        <v>25.31</v>
      </c>
      <c r="F652">
        <v>23.466899999999999</v>
      </c>
      <c r="G652">
        <v>33.061999999999998</v>
      </c>
      <c r="H652">
        <v>23.16</v>
      </c>
      <c r="I652">
        <v>23.43</v>
      </c>
      <c r="J652">
        <f t="shared" si="170"/>
        <v>108.64451666666668</v>
      </c>
      <c r="L652">
        <f t="shared" si="171"/>
        <v>0.8700526315789473</v>
      </c>
      <c r="M652" s="14">
        <f t="shared" ca="1" si="172"/>
        <v>6.983627696308118E-3</v>
      </c>
      <c r="N652" s="14">
        <f t="shared" si="173"/>
        <v>6.0761236551404993E-3</v>
      </c>
      <c r="O652" s="14">
        <f t="shared" si="174"/>
        <v>108.64451666666668</v>
      </c>
      <c r="P652">
        <f t="shared" si="175"/>
        <v>0.1669166666666797</v>
      </c>
      <c r="Q652">
        <f t="shared" ca="1" si="176"/>
        <v>6.5298756757243091E-3</v>
      </c>
      <c r="R652" s="14">
        <f t="shared" si="177"/>
        <v>297.41999999999996</v>
      </c>
      <c r="S652">
        <f t="shared" ca="1" si="178"/>
        <v>1053.2183730361935</v>
      </c>
      <c r="T652">
        <f t="shared" ca="1" si="179"/>
        <v>1.1819619639733279</v>
      </c>
      <c r="U652">
        <f t="shared" si="180"/>
        <v>1.0026517442741647</v>
      </c>
      <c r="V652">
        <f t="shared" si="181"/>
        <v>1.8671713295793309</v>
      </c>
      <c r="W652">
        <f t="shared" ca="1" si="182"/>
        <v>1.0148441409215947</v>
      </c>
      <c r="X652" s="14">
        <f t="shared" ca="1" si="183"/>
        <v>4.7546685427928446E-3</v>
      </c>
      <c r="Y652" s="14">
        <f t="shared" ca="1" si="184"/>
        <v>1.4717004913666466E-2</v>
      </c>
      <c r="Z652">
        <f t="shared" ca="1" si="185"/>
        <v>4.7259530675659231E-3</v>
      </c>
      <c r="AA652">
        <f t="shared" ca="1" si="186"/>
        <v>4.2888215071845792E-6</v>
      </c>
    </row>
    <row r="653" spans="1:27" x14ac:dyDescent="0.2">
      <c r="A653" t="s">
        <v>660</v>
      </c>
      <c r="B653">
        <v>6528.6869999999999</v>
      </c>
      <c r="C653">
        <v>23.23</v>
      </c>
      <c r="D653">
        <v>22.23</v>
      </c>
      <c r="E653">
        <v>25.31</v>
      </c>
      <c r="F653">
        <v>23.453199999999999</v>
      </c>
      <c r="G653">
        <v>33.1982</v>
      </c>
      <c r="H653">
        <v>23.16</v>
      </c>
      <c r="I653">
        <v>23.41</v>
      </c>
      <c r="J653">
        <f t="shared" si="170"/>
        <v>108.81144999999999</v>
      </c>
      <c r="L653">
        <f t="shared" si="171"/>
        <v>0.87363684210526316</v>
      </c>
      <c r="M653" s="14">
        <f t="shared" ca="1" si="172"/>
        <v>6.9776122870149468E-3</v>
      </c>
      <c r="N653" s="14">
        <f t="shared" si="173"/>
        <v>6.0958991638626206E-3</v>
      </c>
      <c r="O653" s="14">
        <f t="shared" si="174"/>
        <v>108.81144999999999</v>
      </c>
      <c r="P653">
        <f t="shared" si="175"/>
        <v>0.1669333333333185</v>
      </c>
      <c r="Q653">
        <f t="shared" ca="1" si="176"/>
        <v>6.5367557254387837E-3</v>
      </c>
      <c r="R653" s="14">
        <f t="shared" si="177"/>
        <v>297.41999999999996</v>
      </c>
      <c r="S653">
        <f t="shared" ca="1" si="178"/>
        <v>1054.3165250268225</v>
      </c>
      <c r="T653">
        <f t="shared" ca="1" si="179"/>
        <v>1.1819571026904743</v>
      </c>
      <c r="U653">
        <f t="shared" si="180"/>
        <v>1.0026517442741647</v>
      </c>
      <c r="V653">
        <f t="shared" si="181"/>
        <v>1.8671713295793309</v>
      </c>
      <c r="W653">
        <f t="shared" ca="1" si="182"/>
        <v>1.0148569871531676</v>
      </c>
      <c r="X653" s="14">
        <f t="shared" ca="1" si="183"/>
        <v>4.7551237401196071E-3</v>
      </c>
      <c r="Y653" s="14">
        <f t="shared" ca="1" si="184"/>
        <v>1.4863373301509913E-2</v>
      </c>
      <c r="Z653">
        <f t="shared" ca="1" si="185"/>
        <v>4.7263126150016649E-3</v>
      </c>
      <c r="AA653">
        <f t="shared" ca="1" si="186"/>
        <v>4.1672518567673557E-6</v>
      </c>
    </row>
    <row r="654" spans="1:27" x14ac:dyDescent="0.2">
      <c r="A654" t="s">
        <v>661</v>
      </c>
      <c r="B654">
        <v>6538.6869999999999</v>
      </c>
      <c r="C654">
        <v>23.2</v>
      </c>
      <c r="D654">
        <v>22.21</v>
      </c>
      <c r="E654">
        <v>25.33</v>
      </c>
      <c r="F654">
        <v>23.458200000000001</v>
      </c>
      <c r="G654">
        <v>33.326799999999999</v>
      </c>
      <c r="H654">
        <v>23.23</v>
      </c>
      <c r="I654">
        <v>23.33</v>
      </c>
      <c r="J654">
        <f t="shared" si="170"/>
        <v>108.97811666666666</v>
      </c>
      <c r="L654">
        <f t="shared" si="171"/>
        <v>0.87702105263157892</v>
      </c>
      <c r="M654" s="14">
        <f t="shared" ca="1" si="172"/>
        <v>6.9798070911940803E-3</v>
      </c>
      <c r="N654" s="14">
        <f t="shared" si="173"/>
        <v>6.1214377622843914E-3</v>
      </c>
      <c r="O654" s="14">
        <f t="shared" si="174"/>
        <v>108.97811666666666</v>
      </c>
      <c r="P654">
        <f t="shared" si="175"/>
        <v>0.1666666666666714</v>
      </c>
      <c r="Q654">
        <f t="shared" ca="1" si="176"/>
        <v>6.5506224267392358E-3</v>
      </c>
      <c r="R654" s="14">
        <f t="shared" si="177"/>
        <v>297.41499999999996</v>
      </c>
      <c r="S654">
        <f t="shared" ca="1" si="178"/>
        <v>1056.5297710619486</v>
      </c>
      <c r="T654">
        <f t="shared" ca="1" si="179"/>
        <v>1.1819671754637655</v>
      </c>
      <c r="U654">
        <f t="shared" si="180"/>
        <v>1.0026510014793792</v>
      </c>
      <c r="V654">
        <f t="shared" si="181"/>
        <v>1.8671693190214682</v>
      </c>
      <c r="W654">
        <f t="shared" ca="1" si="182"/>
        <v>1.0148821226950806</v>
      </c>
      <c r="X654" s="14">
        <f t="shared" ca="1" si="183"/>
        <v>4.7475681547795934E-3</v>
      </c>
      <c r="Y654" s="14">
        <f t="shared" ca="1" si="184"/>
        <v>1.5032852785274303E-2</v>
      </c>
      <c r="Z654">
        <f t="shared" ca="1" si="185"/>
        <v>4.7186830302897269E-3</v>
      </c>
      <c r="AA654">
        <f t="shared" ca="1" si="186"/>
        <v>4.05037278604733E-6</v>
      </c>
    </row>
    <row r="655" spans="1:27" x14ac:dyDescent="0.2">
      <c r="A655" t="s">
        <v>662</v>
      </c>
      <c r="B655">
        <v>6548.7030000000004</v>
      </c>
      <c r="C655">
        <v>23.2</v>
      </c>
      <c r="D655">
        <v>22.21</v>
      </c>
      <c r="E655">
        <v>25.23</v>
      </c>
      <c r="F655">
        <v>23.462399999999999</v>
      </c>
      <c r="G655">
        <v>33.465499999999999</v>
      </c>
      <c r="H655">
        <v>23.18</v>
      </c>
      <c r="I655">
        <v>23.33</v>
      </c>
      <c r="J655">
        <f t="shared" si="170"/>
        <v>109.14505000000001</v>
      </c>
      <c r="L655">
        <f t="shared" si="171"/>
        <v>0.88067105263157897</v>
      </c>
      <c r="M655" s="14">
        <f t="shared" ca="1" si="172"/>
        <v>6.9816512602169905E-3</v>
      </c>
      <c r="N655" s="14">
        <f t="shared" si="173"/>
        <v>6.1485381644418866E-3</v>
      </c>
      <c r="O655" s="14">
        <f t="shared" si="174"/>
        <v>109.14505000000001</v>
      </c>
      <c r="P655">
        <f t="shared" si="175"/>
        <v>0.16693333333334692</v>
      </c>
      <c r="Q655">
        <f t="shared" ca="1" si="176"/>
        <v>6.565094712329439E-3</v>
      </c>
      <c r="R655" s="14">
        <f t="shared" si="177"/>
        <v>297.36499999999995</v>
      </c>
      <c r="S655">
        <f t="shared" ca="1" si="178"/>
        <v>1058.839569416629</v>
      </c>
      <c r="T655">
        <f t="shared" ca="1" si="179"/>
        <v>1.1821556887217213</v>
      </c>
      <c r="U655">
        <f t="shared" si="180"/>
        <v>1.0026435738207471</v>
      </c>
      <c r="V655">
        <f t="shared" si="181"/>
        <v>1.8671492145642663</v>
      </c>
      <c r="W655">
        <f t="shared" ca="1" si="182"/>
        <v>1.0149015852564129</v>
      </c>
      <c r="X655" s="14">
        <f t="shared" ca="1" si="183"/>
        <v>4.7559226702588199E-3</v>
      </c>
      <c r="Y655" s="14">
        <f t="shared" ca="1" si="184"/>
        <v>1.4576916241355818E-2</v>
      </c>
      <c r="Z655">
        <f t="shared" ca="1" si="185"/>
        <v>4.7268593948715017E-3</v>
      </c>
      <c r="AA655">
        <f t="shared" ca="1" si="186"/>
        <v>3.9380084637550309E-6</v>
      </c>
    </row>
    <row r="656" spans="1:27" x14ac:dyDescent="0.2">
      <c r="A656" t="s">
        <v>663</v>
      </c>
      <c r="B656">
        <v>6558.7179999999998</v>
      </c>
      <c r="C656">
        <v>23.25</v>
      </c>
      <c r="D656">
        <v>22.26</v>
      </c>
      <c r="E656">
        <v>25.33</v>
      </c>
      <c r="F656">
        <v>23.474299999999999</v>
      </c>
      <c r="G656">
        <v>33.580199999999998</v>
      </c>
      <c r="H656">
        <v>23.26</v>
      </c>
      <c r="I656">
        <v>23.51</v>
      </c>
      <c r="J656">
        <f t="shared" si="170"/>
        <v>109.31196666666666</v>
      </c>
      <c r="L656">
        <f t="shared" si="171"/>
        <v>0.88368947368421047</v>
      </c>
      <c r="M656" s="14">
        <f t="shared" ca="1" si="172"/>
        <v>6.9868790522850154E-3</v>
      </c>
      <c r="N656" s="14">
        <f t="shared" si="173"/>
        <v>6.1742314724089805E-3</v>
      </c>
      <c r="O656" s="14">
        <f t="shared" si="174"/>
        <v>109.31196666666666</v>
      </c>
      <c r="P656">
        <f t="shared" si="175"/>
        <v>0.16691666666665128</v>
      </c>
      <c r="Q656">
        <f t="shared" ca="1" si="176"/>
        <v>6.5805552623469984E-3</v>
      </c>
      <c r="R656" s="14">
        <f t="shared" si="177"/>
        <v>297.44</v>
      </c>
      <c r="S656">
        <f t="shared" ca="1" si="178"/>
        <v>1061.3069786839083</v>
      </c>
      <c r="T656">
        <f t="shared" ca="1" si="179"/>
        <v>1.1818466842055981</v>
      </c>
      <c r="U656">
        <f t="shared" si="180"/>
        <v>1.0026547155058898</v>
      </c>
      <c r="V656">
        <f t="shared" si="181"/>
        <v>1.8671793720146705</v>
      </c>
      <c r="W656">
        <f t="shared" ca="1" si="182"/>
        <v>1.0149417925481468</v>
      </c>
      <c r="X656" s="14">
        <f t="shared" ca="1" si="183"/>
        <v>4.7542048078310535E-3</v>
      </c>
      <c r="Y656" s="14">
        <f t="shared" ca="1" si="184"/>
        <v>1.4813490329889262E-2</v>
      </c>
      <c r="Z656">
        <f t="shared" ca="1" si="185"/>
        <v>4.7250313704355904E-3</v>
      </c>
      <c r="AA656">
        <f t="shared" ca="1" si="186"/>
        <v>3.8397853080228272E-6</v>
      </c>
    </row>
    <row r="657" spans="1:27" x14ac:dyDescent="0.2">
      <c r="A657" t="s">
        <v>664</v>
      </c>
      <c r="B657">
        <v>6568.7340000000004</v>
      </c>
      <c r="C657">
        <v>23.18</v>
      </c>
      <c r="D657">
        <v>22.26</v>
      </c>
      <c r="E657">
        <v>25.28</v>
      </c>
      <c r="F657">
        <v>23.481200000000001</v>
      </c>
      <c r="G657">
        <v>33.706299999999999</v>
      </c>
      <c r="H657">
        <v>23.18</v>
      </c>
      <c r="I657">
        <v>23.48</v>
      </c>
      <c r="J657">
        <f t="shared" si="170"/>
        <v>109.47890000000001</v>
      </c>
      <c r="L657">
        <f t="shared" si="171"/>
        <v>0.88700789473684205</v>
      </c>
      <c r="M657" s="14">
        <f t="shared" ca="1" si="172"/>
        <v>6.9899120857983285E-3</v>
      </c>
      <c r="N657" s="14">
        <f t="shared" si="173"/>
        <v>6.2001072036195837E-3</v>
      </c>
      <c r="O657" s="14">
        <f t="shared" si="174"/>
        <v>109.47890000000001</v>
      </c>
      <c r="P657">
        <f t="shared" si="175"/>
        <v>0.16693333333334692</v>
      </c>
      <c r="Q657">
        <f t="shared" ca="1" si="176"/>
        <v>6.5950096447089561E-3</v>
      </c>
      <c r="R657" s="14">
        <f t="shared" si="177"/>
        <v>297.38</v>
      </c>
      <c r="S657">
        <f t="shared" ca="1" si="178"/>
        <v>1063.6136999056157</v>
      </c>
      <c r="T657">
        <f t="shared" ca="1" si="179"/>
        <v>1.1820749232890226</v>
      </c>
      <c r="U657">
        <f t="shared" si="180"/>
        <v>1.0026458020631202</v>
      </c>
      <c r="V657">
        <f t="shared" si="181"/>
        <v>1.8671552456873319</v>
      </c>
      <c r="W657">
        <f t="shared" ca="1" si="182"/>
        <v>1.0149597089165969</v>
      </c>
      <c r="X657" s="14">
        <f t="shared" ca="1" si="183"/>
        <v>4.7555977433849659E-3</v>
      </c>
      <c r="Y657" s="14">
        <f t="shared" ca="1" si="184"/>
        <v>1.4576755106078297E-2</v>
      </c>
      <c r="Z657">
        <f t="shared" ca="1" si="185"/>
        <v>4.7262942125910548E-3</v>
      </c>
      <c r="AA657">
        <f t="shared" ca="1" si="186"/>
        <v>3.7328502437175617E-6</v>
      </c>
    </row>
    <row r="658" spans="1:27" x14ac:dyDescent="0.2">
      <c r="A658" t="s">
        <v>665</v>
      </c>
      <c r="B658">
        <v>6578.75</v>
      </c>
      <c r="C658">
        <v>23.23</v>
      </c>
      <c r="D658">
        <v>22.13</v>
      </c>
      <c r="E658">
        <v>25.19</v>
      </c>
      <c r="F658">
        <v>23.474900000000002</v>
      </c>
      <c r="G658">
        <v>33.833300000000001</v>
      </c>
      <c r="H658">
        <v>23.23</v>
      </c>
      <c r="I658">
        <v>23.33</v>
      </c>
      <c r="J658">
        <f t="shared" si="170"/>
        <v>109.64583333333333</v>
      </c>
      <c r="L658">
        <f t="shared" si="171"/>
        <v>0.89035000000000009</v>
      </c>
      <c r="M658" s="14">
        <f t="shared" ca="1" si="172"/>
        <v>6.9871427420762468E-3</v>
      </c>
      <c r="N658" s="14">
        <f t="shared" si="173"/>
        <v>6.2210025404075857E-3</v>
      </c>
      <c r="O658" s="14">
        <f t="shared" si="174"/>
        <v>109.64583333333333</v>
      </c>
      <c r="P658">
        <f t="shared" si="175"/>
        <v>0.1669333333333185</v>
      </c>
      <c r="Q658">
        <f t="shared" ca="1" si="176"/>
        <v>6.6040726412419162E-3</v>
      </c>
      <c r="R658" s="14">
        <f t="shared" si="177"/>
        <v>297.35999999999996</v>
      </c>
      <c r="S658">
        <f t="shared" ca="1" si="178"/>
        <v>1065.0599757395137</v>
      </c>
      <c r="T658">
        <f t="shared" ca="1" si="179"/>
        <v>1.1821480242805735</v>
      </c>
      <c r="U658">
        <f t="shared" si="180"/>
        <v>1.0026428310838074</v>
      </c>
      <c r="V658">
        <f t="shared" si="181"/>
        <v>1.8671472042306916</v>
      </c>
      <c r="W658">
        <f t="shared" ca="1" si="182"/>
        <v>1.0149736068524386</v>
      </c>
      <c r="X658" s="14">
        <f t="shared" ca="1" si="183"/>
        <v>4.7558918354959241E-3</v>
      </c>
      <c r="Y658" s="14">
        <f t="shared" ca="1" si="184"/>
        <v>1.47709403516245E-2</v>
      </c>
      <c r="Z658">
        <f t="shared" ca="1" si="185"/>
        <v>4.7264883395285095E-3</v>
      </c>
      <c r="AA658">
        <f t="shared" ca="1" si="186"/>
        <v>3.6211527296309477E-6</v>
      </c>
    </row>
    <row r="659" spans="1:27" x14ac:dyDescent="0.2">
      <c r="A659" t="s">
        <v>666</v>
      </c>
      <c r="B659">
        <v>6588.7650000000003</v>
      </c>
      <c r="C659">
        <v>23.13</v>
      </c>
      <c r="D659">
        <v>22.13</v>
      </c>
      <c r="E659">
        <v>25.21</v>
      </c>
      <c r="F659">
        <v>23.474499999999999</v>
      </c>
      <c r="G659">
        <v>33.942399999999999</v>
      </c>
      <c r="H659">
        <v>23.18</v>
      </c>
      <c r="I659">
        <v>23.33</v>
      </c>
      <c r="J659">
        <f t="shared" si="170"/>
        <v>109.81275000000001</v>
      </c>
      <c r="L659">
        <f t="shared" si="171"/>
        <v>0.89322105263157892</v>
      </c>
      <c r="M659" s="14">
        <f t="shared" ca="1" si="172"/>
        <v>6.9869669477763546E-3</v>
      </c>
      <c r="N659" s="14">
        <f t="shared" si="173"/>
        <v>6.2409059717948457E-3</v>
      </c>
      <c r="O659" s="14">
        <f t="shared" si="174"/>
        <v>109.81275000000001</v>
      </c>
      <c r="P659">
        <f t="shared" si="175"/>
        <v>0.1669166666666797</v>
      </c>
      <c r="Q659">
        <f t="shared" ca="1" si="176"/>
        <v>6.6139364597856002E-3</v>
      </c>
      <c r="R659" s="14">
        <f t="shared" si="177"/>
        <v>297.32</v>
      </c>
      <c r="S659">
        <f t="shared" ca="1" si="178"/>
        <v>1066.6339995837379</v>
      </c>
      <c r="T659">
        <f t="shared" ca="1" si="179"/>
        <v>1.1823000945700943</v>
      </c>
      <c r="U659">
        <f t="shared" si="180"/>
        <v>1.0026368893776167</v>
      </c>
      <c r="V659">
        <f t="shared" si="181"/>
        <v>1.8671311222961784</v>
      </c>
      <c r="W659">
        <f t="shared" ca="1" si="182"/>
        <v>1.0149859759825719</v>
      </c>
      <c r="X659" s="14">
        <f t="shared" ca="1" si="183"/>
        <v>4.7560287379267022E-3</v>
      </c>
      <c r="Y659" s="14">
        <f t="shared" ca="1" si="184"/>
        <v>1.4868091608726345E-2</v>
      </c>
      <c r="Z659">
        <f t="shared" ca="1" si="185"/>
        <v>4.7265309029883686E-3</v>
      </c>
      <c r="AA659">
        <f t="shared" ca="1" si="186"/>
        <v>3.526280258490265E-6</v>
      </c>
    </row>
    <row r="660" spans="1:27" x14ac:dyDescent="0.2">
      <c r="A660" t="s">
        <v>667</v>
      </c>
      <c r="B660">
        <v>6598.7650000000003</v>
      </c>
      <c r="C660">
        <v>23.11</v>
      </c>
      <c r="D660">
        <v>22.18</v>
      </c>
      <c r="E660">
        <v>25.26</v>
      </c>
      <c r="F660">
        <v>23.487300000000001</v>
      </c>
      <c r="G660">
        <v>34.067300000000003</v>
      </c>
      <c r="H660">
        <v>23.18</v>
      </c>
      <c r="I660">
        <v>23.36</v>
      </c>
      <c r="J660">
        <f t="shared" si="170"/>
        <v>109.97941666666667</v>
      </c>
      <c r="L660">
        <f t="shared" si="171"/>
        <v>0.89650789473684223</v>
      </c>
      <c r="M660" s="14">
        <f t="shared" ca="1" si="172"/>
        <v>6.992594559752833E-3</v>
      </c>
      <c r="N660" s="14">
        <f t="shared" si="173"/>
        <v>6.268916227512307E-3</v>
      </c>
      <c r="O660" s="14">
        <f t="shared" si="174"/>
        <v>109.97941666666667</v>
      </c>
      <c r="P660">
        <f t="shared" si="175"/>
        <v>0.16666666666665719</v>
      </c>
      <c r="Q660">
        <f t="shared" ca="1" si="176"/>
        <v>6.6307553936325696E-3</v>
      </c>
      <c r="R660" s="14">
        <f t="shared" si="177"/>
        <v>297.33499999999998</v>
      </c>
      <c r="S660">
        <f t="shared" ca="1" si="178"/>
        <v>1069.3177754997525</v>
      </c>
      <c r="T660">
        <f t="shared" ca="1" si="179"/>
        <v>1.182228565824774</v>
      </c>
      <c r="U660">
        <f t="shared" si="180"/>
        <v>1.0026391174779941</v>
      </c>
      <c r="V660">
        <f t="shared" si="181"/>
        <v>1.8671371528686851</v>
      </c>
      <c r="W660">
        <f t="shared" ca="1" si="182"/>
        <v>1.0150196472250299</v>
      </c>
      <c r="X660" s="14">
        <f t="shared" ca="1" si="183"/>
        <v>4.7486180727292389E-3</v>
      </c>
      <c r="Y660" s="14">
        <f t="shared" ca="1" si="184"/>
        <v>1.4845417174243153E-2</v>
      </c>
      <c r="Z660">
        <f t="shared" ca="1" si="185"/>
        <v>4.719034838651024E-3</v>
      </c>
      <c r="AA660">
        <f t="shared" ca="1" si="186"/>
        <v>3.4150632618199132E-6</v>
      </c>
    </row>
    <row r="661" spans="1:27" x14ac:dyDescent="0.2">
      <c r="A661" t="s">
        <v>668</v>
      </c>
      <c r="B661">
        <v>6608.7809999999999</v>
      </c>
      <c r="C661">
        <v>23.11</v>
      </c>
      <c r="D661">
        <v>22.13</v>
      </c>
      <c r="E661">
        <v>25.26</v>
      </c>
      <c r="F661">
        <v>23.481100000000001</v>
      </c>
      <c r="G661">
        <v>34.190100000000001</v>
      </c>
      <c r="H661">
        <v>23.18</v>
      </c>
      <c r="I661">
        <v>23.36</v>
      </c>
      <c r="J661">
        <f t="shared" si="170"/>
        <v>110.14635</v>
      </c>
      <c r="L661">
        <f t="shared" si="171"/>
        <v>0.89973947368421059</v>
      </c>
      <c r="M661" s="14">
        <f t="shared" ca="1" si="172"/>
        <v>6.9898681193895805E-3</v>
      </c>
      <c r="N661" s="14">
        <f t="shared" si="173"/>
        <v>6.2890602628616239E-3</v>
      </c>
      <c r="O661" s="14">
        <f t="shared" si="174"/>
        <v>110.14635</v>
      </c>
      <c r="P661">
        <f t="shared" si="175"/>
        <v>0.16693333333333271</v>
      </c>
      <c r="Q661">
        <f t="shared" ca="1" si="176"/>
        <v>6.6394641911256026E-3</v>
      </c>
      <c r="R661" s="14">
        <f t="shared" si="177"/>
        <v>297.33499999999998</v>
      </c>
      <c r="S661">
        <f t="shared" ca="1" si="178"/>
        <v>1070.7073707968286</v>
      </c>
      <c r="T661">
        <f t="shared" ca="1" si="179"/>
        <v>1.1822224126265088</v>
      </c>
      <c r="U661">
        <f t="shared" si="180"/>
        <v>1.0026391174779941</v>
      </c>
      <c r="V661">
        <f t="shared" si="181"/>
        <v>1.8671371528686851</v>
      </c>
      <c r="W661">
        <f t="shared" ca="1" si="182"/>
        <v>1.015035907744386</v>
      </c>
      <c r="X661" s="14">
        <f t="shared" ca="1" si="183"/>
        <v>4.756191106754939E-3</v>
      </c>
      <c r="Y661" s="14">
        <f t="shared" ca="1" si="184"/>
        <v>1.5110715890820938E-2</v>
      </c>
      <c r="Z661">
        <f t="shared" ca="1" si="185"/>
        <v>4.7264660767677756E-3</v>
      </c>
      <c r="AA661">
        <f t="shared" ca="1" si="186"/>
        <v>3.3123445602117251E-6</v>
      </c>
    </row>
    <row r="662" spans="1:27" x14ac:dyDescent="0.2">
      <c r="A662" t="s">
        <v>669</v>
      </c>
      <c r="B662">
        <v>6618.7960000000003</v>
      </c>
      <c r="C662">
        <v>23.15</v>
      </c>
      <c r="D662">
        <v>22.18</v>
      </c>
      <c r="E662">
        <v>25.19</v>
      </c>
      <c r="F662">
        <v>23.4803</v>
      </c>
      <c r="G662">
        <v>34.287799999999997</v>
      </c>
      <c r="H662">
        <v>23.36</v>
      </c>
      <c r="I662">
        <v>23.41</v>
      </c>
      <c r="J662">
        <f t="shared" si="170"/>
        <v>110.31326666666668</v>
      </c>
      <c r="L662">
        <f t="shared" si="171"/>
        <v>0.90231052631578945</v>
      </c>
      <c r="M662" s="14">
        <f t="shared" ca="1" si="172"/>
        <v>6.9895163980751964E-3</v>
      </c>
      <c r="N662" s="14">
        <f t="shared" si="173"/>
        <v>6.3067142198400703E-3</v>
      </c>
      <c r="O662" s="14">
        <f t="shared" si="174"/>
        <v>110.31326666666668</v>
      </c>
      <c r="P662">
        <f t="shared" si="175"/>
        <v>0.1669166666666797</v>
      </c>
      <c r="Q662">
        <f t="shared" ca="1" si="176"/>
        <v>6.6481153089576334E-3</v>
      </c>
      <c r="R662" s="14">
        <f t="shared" si="177"/>
        <v>297.32</v>
      </c>
      <c r="S662">
        <f t="shared" ca="1" si="178"/>
        <v>1072.0877244589517</v>
      </c>
      <c r="T662">
        <f t="shared" ca="1" si="179"/>
        <v>1.1822759439821293</v>
      </c>
      <c r="U662">
        <f t="shared" si="180"/>
        <v>1.0026368893776167</v>
      </c>
      <c r="V662">
        <f t="shared" si="181"/>
        <v>1.8671311222961784</v>
      </c>
      <c r="W662">
        <f t="shared" ca="1" si="182"/>
        <v>1.0150497923755852</v>
      </c>
      <c r="X662" s="14">
        <f t="shared" ca="1" si="183"/>
        <v>4.7559315875577504E-3</v>
      </c>
      <c r="Y662" s="14">
        <f t="shared" ca="1" si="184"/>
        <v>1.4530797185213985E-2</v>
      </c>
      <c r="Z662">
        <f t="shared" ca="1" si="185"/>
        <v>4.726125266137058E-3</v>
      </c>
      <c r="AA662">
        <f t="shared" ca="1" si="186"/>
        <v>3.2270086263304478E-6</v>
      </c>
    </row>
    <row r="663" spans="1:27" x14ac:dyDescent="0.2">
      <c r="A663" t="s">
        <v>670</v>
      </c>
      <c r="B663">
        <v>6628.8119999999999</v>
      </c>
      <c r="C663">
        <v>23.15</v>
      </c>
      <c r="D663">
        <v>22.18</v>
      </c>
      <c r="E663">
        <v>25.26</v>
      </c>
      <c r="F663">
        <v>23.4803</v>
      </c>
      <c r="G663">
        <v>34.402999999999999</v>
      </c>
      <c r="H663">
        <v>23.33</v>
      </c>
      <c r="I663">
        <v>23.41</v>
      </c>
      <c r="J663">
        <f t="shared" si="170"/>
        <v>110.4802</v>
      </c>
      <c r="L663">
        <f t="shared" si="171"/>
        <v>0.90534210526315784</v>
      </c>
      <c r="M663" s="14">
        <f t="shared" ca="1" si="172"/>
        <v>6.9895163980751964E-3</v>
      </c>
      <c r="N663" s="14">
        <f t="shared" si="173"/>
        <v>6.3279034906047627E-3</v>
      </c>
      <c r="O663" s="14">
        <f t="shared" si="174"/>
        <v>110.4802</v>
      </c>
      <c r="P663">
        <f t="shared" si="175"/>
        <v>0.1669333333333185</v>
      </c>
      <c r="Q663">
        <f t="shared" ca="1" si="176"/>
        <v>6.65870994433998E-3</v>
      </c>
      <c r="R663" s="14">
        <f t="shared" si="177"/>
        <v>297.35499999999996</v>
      </c>
      <c r="S663">
        <f t="shared" ca="1" si="178"/>
        <v>1073.7781298023465</v>
      </c>
      <c r="T663">
        <f t="shared" ca="1" si="179"/>
        <v>1.1821293001722382</v>
      </c>
      <c r="U663">
        <f t="shared" si="180"/>
        <v>1.0026420883521265</v>
      </c>
      <c r="V663">
        <f t="shared" si="181"/>
        <v>1.8671451939175081</v>
      </c>
      <c r="W663">
        <f t="shared" ca="1" si="182"/>
        <v>1.0150748666223917</v>
      </c>
      <c r="X663" s="14">
        <f t="shared" ca="1" si="183"/>
        <v>4.7558165066605073E-3</v>
      </c>
      <c r="Y663" s="14">
        <f t="shared" ca="1" si="184"/>
        <v>1.4868730203031276E-2</v>
      </c>
      <c r="Z663">
        <f t="shared" ca="1" si="185"/>
        <v>4.7259113954449825E-3</v>
      </c>
      <c r="AA663">
        <f t="shared" ca="1" si="186"/>
        <v>3.1267239787880092E-6</v>
      </c>
    </row>
    <row r="664" spans="1:27" x14ac:dyDescent="0.2">
      <c r="A664" t="s">
        <v>671</v>
      </c>
      <c r="B664">
        <v>6638.8280000000004</v>
      </c>
      <c r="C664">
        <v>23.06</v>
      </c>
      <c r="D664">
        <v>22.18</v>
      </c>
      <c r="E664">
        <v>25.31</v>
      </c>
      <c r="F664">
        <v>23.4847</v>
      </c>
      <c r="G664">
        <v>34.506100000000004</v>
      </c>
      <c r="H664">
        <v>23.23</v>
      </c>
      <c r="I664">
        <v>23.36</v>
      </c>
      <c r="J664">
        <f t="shared" si="170"/>
        <v>110.64713333333334</v>
      </c>
      <c r="L664">
        <f t="shared" si="171"/>
        <v>0.90805526315789487</v>
      </c>
      <c r="M664" s="14">
        <f t="shared" ca="1" si="172"/>
        <v>6.9914510843430639E-3</v>
      </c>
      <c r="N664" s="14">
        <f t="shared" si="173"/>
        <v>6.3486239542486899E-3</v>
      </c>
      <c r="O664" s="14">
        <f t="shared" si="174"/>
        <v>110.64713333333334</v>
      </c>
      <c r="P664">
        <f t="shared" si="175"/>
        <v>0.16693333333334692</v>
      </c>
      <c r="Q664">
        <f t="shared" ca="1" si="176"/>
        <v>6.6700375192958773E-3</v>
      </c>
      <c r="R664" s="14">
        <f t="shared" si="177"/>
        <v>297.33499999999998</v>
      </c>
      <c r="S664">
        <f t="shared" ca="1" si="178"/>
        <v>1075.5854147618795</v>
      </c>
      <c r="T664">
        <f t="shared" ca="1" si="179"/>
        <v>1.1822008124010861</v>
      </c>
      <c r="U664">
        <f t="shared" si="180"/>
        <v>1.0026391174779941</v>
      </c>
      <c r="V664">
        <f t="shared" si="181"/>
        <v>1.8671371528686851</v>
      </c>
      <c r="W664">
        <f t="shared" ca="1" si="182"/>
        <v>1.0150929923412995</v>
      </c>
      <c r="X664" s="14">
        <f t="shared" ca="1" si="183"/>
        <v>4.7561042070324473E-3</v>
      </c>
      <c r="Y664" s="14">
        <f t="shared" ca="1" si="184"/>
        <v>1.5111289600893295E-2</v>
      </c>
      <c r="Z664">
        <f t="shared" ca="1" si="185"/>
        <v>4.7260999755177014E-3</v>
      </c>
      <c r="AA664">
        <f t="shared" ca="1" si="186"/>
        <v>3.0380652838011349E-6</v>
      </c>
    </row>
    <row r="665" spans="1:27" x14ac:dyDescent="0.2">
      <c r="A665" t="s">
        <v>672</v>
      </c>
      <c r="B665">
        <v>6648.8429999999998</v>
      </c>
      <c r="C665">
        <v>23.11</v>
      </c>
      <c r="D665">
        <v>22.16</v>
      </c>
      <c r="E665">
        <v>25.26</v>
      </c>
      <c r="F665">
        <v>23.479099999999999</v>
      </c>
      <c r="G665">
        <v>34.612299999999998</v>
      </c>
      <c r="H665">
        <v>23.26</v>
      </c>
      <c r="I665">
        <v>23.31</v>
      </c>
      <c r="J665">
        <f t="shared" si="170"/>
        <v>110.81404999999999</v>
      </c>
      <c r="L665">
        <f t="shared" si="171"/>
        <v>0.91084999999999994</v>
      </c>
      <c r="M665" s="14">
        <f t="shared" ca="1" si="172"/>
        <v>6.988988849287411E-3</v>
      </c>
      <c r="N665" s="14">
        <f t="shared" si="173"/>
        <v>6.3659204933734373E-3</v>
      </c>
      <c r="O665" s="14">
        <f t="shared" si="174"/>
        <v>110.81404999999999</v>
      </c>
      <c r="P665">
        <f t="shared" si="175"/>
        <v>0.16691666666665128</v>
      </c>
      <c r="Q665">
        <f t="shared" ca="1" si="176"/>
        <v>6.6774546713304246E-3</v>
      </c>
      <c r="R665" s="14">
        <f t="shared" si="177"/>
        <v>297.33499999999998</v>
      </c>
      <c r="S665">
        <f t="shared" ca="1" si="178"/>
        <v>1076.7687666690001</v>
      </c>
      <c r="T665">
        <f t="shared" ca="1" si="179"/>
        <v>1.1821955724589839</v>
      </c>
      <c r="U665">
        <f t="shared" si="180"/>
        <v>1.0026391174779941</v>
      </c>
      <c r="V665">
        <f t="shared" si="181"/>
        <v>1.8671371528686851</v>
      </c>
      <c r="W665">
        <f t="shared" ca="1" si="182"/>
        <v>1.0151068411814317</v>
      </c>
      <c r="X665" s="14">
        <f t="shared" ca="1" si="183"/>
        <v>4.7556082777005463E-3</v>
      </c>
      <c r="Y665" s="14">
        <f t="shared" ca="1" si="184"/>
        <v>1.4965096539685904E-2</v>
      </c>
      <c r="Z665">
        <f t="shared" ca="1" si="185"/>
        <v>4.7255259551804941E-3</v>
      </c>
      <c r="AA665">
        <f t="shared" ca="1" si="186"/>
        <v>2.9443256877231205E-6</v>
      </c>
    </row>
    <row r="666" spans="1:27" x14ac:dyDescent="0.2">
      <c r="A666" t="s">
        <v>673</v>
      </c>
      <c r="B666">
        <v>6658.8429999999998</v>
      </c>
      <c r="C666">
        <v>23.15</v>
      </c>
      <c r="D666">
        <v>22.13</v>
      </c>
      <c r="E666">
        <v>25.21</v>
      </c>
      <c r="F666">
        <v>23.4879</v>
      </c>
      <c r="G666">
        <v>34.7119</v>
      </c>
      <c r="H666">
        <v>23.23</v>
      </c>
      <c r="I666">
        <v>23.36</v>
      </c>
      <c r="J666">
        <f t="shared" si="170"/>
        <v>110.98071666666667</v>
      </c>
      <c r="L666">
        <f t="shared" si="171"/>
        <v>0.91347105263157891</v>
      </c>
      <c r="M666" s="14">
        <f t="shared" ca="1" si="172"/>
        <v>6.9928584652513837E-3</v>
      </c>
      <c r="N666" s="14">
        <f t="shared" si="173"/>
        <v>6.3877737831568287E-3</v>
      </c>
      <c r="O666" s="14">
        <f t="shared" si="174"/>
        <v>110.98071666666667</v>
      </c>
      <c r="P666">
        <f t="shared" si="175"/>
        <v>0.1666666666666714</v>
      </c>
      <c r="Q666">
        <f t="shared" ca="1" si="176"/>
        <v>6.6903161242041062E-3</v>
      </c>
      <c r="R666" s="14">
        <f t="shared" si="177"/>
        <v>297.33</v>
      </c>
      <c r="S666">
        <f t="shared" ca="1" si="178"/>
        <v>1078.8206504041368</v>
      </c>
      <c r="T666">
        <f t="shared" ca="1" si="179"/>
        <v>1.1822063666544851</v>
      </c>
      <c r="U666">
        <f t="shared" si="180"/>
        <v>1.0026383747726089</v>
      </c>
      <c r="V666">
        <f t="shared" si="181"/>
        <v>1.8671351426574578</v>
      </c>
      <c r="W666">
        <f t="shared" ca="1" si="182"/>
        <v>1.0151300991235981</v>
      </c>
      <c r="X666" s="14">
        <f t="shared" ca="1" si="183"/>
        <v>4.7485289060623173E-3</v>
      </c>
      <c r="Y666" s="14">
        <f t="shared" ca="1" si="184"/>
        <v>1.4846753826835125E-2</v>
      </c>
      <c r="Z666">
        <f t="shared" ca="1" si="185"/>
        <v>4.718388905115483E-3</v>
      </c>
      <c r="AA666">
        <f t="shared" ca="1" si="186"/>
        <v>2.8550248506502773E-6</v>
      </c>
    </row>
    <row r="667" spans="1:27" x14ac:dyDescent="0.2">
      <c r="A667" t="s">
        <v>674</v>
      </c>
      <c r="B667">
        <v>6668.8590000000004</v>
      </c>
      <c r="C667">
        <v>23.06</v>
      </c>
      <c r="D667">
        <v>22.11</v>
      </c>
      <c r="E667">
        <v>25.11</v>
      </c>
      <c r="F667">
        <v>23.485700000000001</v>
      </c>
      <c r="G667">
        <v>34.803100000000001</v>
      </c>
      <c r="H667">
        <v>23.16</v>
      </c>
      <c r="I667">
        <v>23.38</v>
      </c>
      <c r="J667">
        <f t="shared" si="170"/>
        <v>111.14765000000001</v>
      </c>
      <c r="L667">
        <f t="shared" si="171"/>
        <v>0.91587105263157897</v>
      </c>
      <c r="M667" s="14">
        <f t="shared" ca="1" si="172"/>
        <v>6.9918908604470831E-3</v>
      </c>
      <c r="N667" s="14">
        <f t="shared" si="173"/>
        <v>6.403670442242786E-3</v>
      </c>
      <c r="O667" s="14">
        <f t="shared" si="174"/>
        <v>111.14765000000001</v>
      </c>
      <c r="P667">
        <f t="shared" si="175"/>
        <v>0.16693333333334692</v>
      </c>
      <c r="Q667">
        <f t="shared" ca="1" si="176"/>
        <v>6.697780651344935E-3</v>
      </c>
      <c r="R667" s="14">
        <f t="shared" si="177"/>
        <v>297.23499999999996</v>
      </c>
      <c r="S667">
        <f t="shared" ca="1" si="178"/>
        <v>1080.0114837062042</v>
      </c>
      <c r="T667">
        <f t="shared" ca="1" si="179"/>
        <v>1.1825789396574449</v>
      </c>
      <c r="U667">
        <f t="shared" si="180"/>
        <v>1.0026242643696175</v>
      </c>
      <c r="V667">
        <f t="shared" si="181"/>
        <v>1.8670969525187264</v>
      </c>
      <c r="W667">
        <f t="shared" ca="1" si="182"/>
        <v>1.0151296702123824</v>
      </c>
      <c r="X667" s="14">
        <f t="shared" ca="1" si="183"/>
        <v>4.7576254482766568E-3</v>
      </c>
      <c r="Y667" s="14">
        <f t="shared" ca="1" si="184"/>
        <v>1.4488820256909363E-2</v>
      </c>
      <c r="Z667">
        <f t="shared" ca="1" si="185"/>
        <v>4.72735303736126E-3</v>
      </c>
      <c r="AA667">
        <f t="shared" ca="1" si="186"/>
        <v>2.7807255806359946E-6</v>
      </c>
    </row>
    <row r="668" spans="1:27" x14ac:dyDescent="0.2">
      <c r="A668" t="s">
        <v>675</v>
      </c>
      <c r="B668">
        <v>6678.875</v>
      </c>
      <c r="C668">
        <v>23.08</v>
      </c>
      <c r="D668">
        <v>22.11</v>
      </c>
      <c r="E668">
        <v>25.16</v>
      </c>
      <c r="F668">
        <v>23.484200000000001</v>
      </c>
      <c r="G668">
        <v>34.926900000000003</v>
      </c>
      <c r="H668">
        <v>23.16</v>
      </c>
      <c r="I668">
        <v>23.36</v>
      </c>
      <c r="J668">
        <f t="shared" si="170"/>
        <v>111.31458333333333</v>
      </c>
      <c r="L668">
        <f t="shared" si="171"/>
        <v>0.9191289473684211</v>
      </c>
      <c r="M668" s="14">
        <f t="shared" ca="1" si="172"/>
        <v>6.9912312066640562E-3</v>
      </c>
      <c r="N668" s="14">
        <f t="shared" si="173"/>
        <v>6.4258429797903914E-3</v>
      </c>
      <c r="O668" s="14">
        <f t="shared" si="174"/>
        <v>111.31458333333333</v>
      </c>
      <c r="P668">
        <f t="shared" si="175"/>
        <v>0.1669333333333185</v>
      </c>
      <c r="Q668">
        <f t="shared" ca="1" si="176"/>
        <v>6.7085370932272233E-3</v>
      </c>
      <c r="R668" s="14">
        <f t="shared" si="177"/>
        <v>297.27</v>
      </c>
      <c r="S668">
        <f t="shared" ca="1" si="178"/>
        <v>1081.7274340328916</v>
      </c>
      <c r="T668">
        <f t="shared" ca="1" si="179"/>
        <v>1.1824321051035638</v>
      </c>
      <c r="U668">
        <f t="shared" si="180"/>
        <v>1.0026294627182277</v>
      </c>
      <c r="V668">
        <f t="shared" si="181"/>
        <v>1.8671110217133231</v>
      </c>
      <c r="W668">
        <f t="shared" ca="1" si="182"/>
        <v>1.0151550462645649</v>
      </c>
      <c r="X668" s="14">
        <f t="shared" ca="1" si="183"/>
        <v>4.7570347191610244E-3</v>
      </c>
      <c r="Y668" s="14">
        <f t="shared" ca="1" si="184"/>
        <v>1.4728839791256759E-2</v>
      </c>
      <c r="Z668">
        <f t="shared" ca="1" si="185"/>
        <v>4.7266619317689251E-3</v>
      </c>
      <c r="AA668">
        <f t="shared" ca="1" si="186"/>
        <v>2.672399008634084E-6</v>
      </c>
    </row>
    <row r="669" spans="1:27" x14ac:dyDescent="0.2">
      <c r="A669" t="s">
        <v>676</v>
      </c>
      <c r="B669">
        <v>6688.89</v>
      </c>
      <c r="C669">
        <v>23.06</v>
      </c>
      <c r="D669">
        <v>22.11</v>
      </c>
      <c r="E669">
        <v>25.11</v>
      </c>
      <c r="F669">
        <v>23.4727</v>
      </c>
      <c r="G669">
        <v>35.014800000000001</v>
      </c>
      <c r="H669">
        <v>23.13</v>
      </c>
      <c r="I669">
        <v>23.38</v>
      </c>
      <c r="J669">
        <f t="shared" si="170"/>
        <v>111.48150000000001</v>
      </c>
      <c r="L669">
        <f t="shared" si="171"/>
        <v>0.92144210526315795</v>
      </c>
      <c r="M669" s="14">
        <f t="shared" ca="1" si="172"/>
        <v>6.986175928158994E-3</v>
      </c>
      <c r="N669" s="14">
        <f t="shared" si="173"/>
        <v>6.4373566549816201E-3</v>
      </c>
      <c r="O669" s="14">
        <f t="shared" si="174"/>
        <v>111.48150000000001</v>
      </c>
      <c r="P669">
        <f t="shared" si="175"/>
        <v>0.1669166666666797</v>
      </c>
      <c r="Q669">
        <f t="shared" ca="1" si="176"/>
        <v>6.711766291570307E-3</v>
      </c>
      <c r="R669" s="14">
        <f t="shared" si="177"/>
        <v>297.23499999999996</v>
      </c>
      <c r="S669">
        <f t="shared" ca="1" si="178"/>
        <v>1082.2425691200208</v>
      </c>
      <c r="T669">
        <f t="shared" ca="1" si="179"/>
        <v>1.1825690569746243</v>
      </c>
      <c r="U669">
        <f t="shared" si="180"/>
        <v>1.0026242643696175</v>
      </c>
      <c r="V669">
        <f t="shared" si="181"/>
        <v>1.8670969525187264</v>
      </c>
      <c r="W669">
        <f t="shared" ca="1" si="182"/>
        <v>1.0151557827586264</v>
      </c>
      <c r="X669" s="14">
        <f t="shared" ca="1" si="183"/>
        <v>4.7571106907500519E-3</v>
      </c>
      <c r="Y669" s="14">
        <f t="shared" ca="1" si="184"/>
        <v>1.4487625280813397E-2</v>
      </c>
      <c r="Z669">
        <f t="shared" ca="1" si="185"/>
        <v>4.7266833442678388E-3</v>
      </c>
      <c r="AA669">
        <f t="shared" ca="1" si="186"/>
        <v>2.5940949175406738E-6</v>
      </c>
    </row>
    <row r="670" spans="1:27" x14ac:dyDescent="0.2">
      <c r="A670" t="s">
        <v>677</v>
      </c>
      <c r="B670">
        <v>6698.9059999999999</v>
      </c>
      <c r="C670">
        <v>23.08</v>
      </c>
      <c r="D670">
        <v>22.08</v>
      </c>
      <c r="E670">
        <v>25.16</v>
      </c>
      <c r="F670">
        <v>23.473700000000001</v>
      </c>
      <c r="G670">
        <v>35.122700000000002</v>
      </c>
      <c r="H670">
        <v>23.16</v>
      </c>
      <c r="I670">
        <v>23.36</v>
      </c>
      <c r="J670">
        <f t="shared" si="170"/>
        <v>111.64843333333333</v>
      </c>
      <c r="L670">
        <f t="shared" si="171"/>
        <v>0.92428157894736851</v>
      </c>
      <c r="M670" s="14">
        <f t="shared" ca="1" si="172"/>
        <v>6.9866153724452533E-3</v>
      </c>
      <c r="N670" s="14">
        <f t="shared" si="173"/>
        <v>6.4575998879416556E-3</v>
      </c>
      <c r="O670" s="14">
        <f t="shared" si="174"/>
        <v>111.64843333333333</v>
      </c>
      <c r="P670">
        <f t="shared" si="175"/>
        <v>0.1669333333333185</v>
      </c>
      <c r="Q670">
        <f t="shared" ca="1" si="176"/>
        <v>6.7221076301934544E-3</v>
      </c>
      <c r="R670" s="14">
        <f t="shared" si="177"/>
        <v>297.27</v>
      </c>
      <c r="S670">
        <f t="shared" ca="1" si="178"/>
        <v>1083.8922266399454</v>
      </c>
      <c r="T670">
        <f t="shared" ca="1" si="179"/>
        <v>1.1824225171963989</v>
      </c>
      <c r="U670">
        <f t="shared" si="180"/>
        <v>1.0026294627182277</v>
      </c>
      <c r="V670">
        <f t="shared" si="181"/>
        <v>1.8671110217133231</v>
      </c>
      <c r="W670">
        <f t="shared" ca="1" si="182"/>
        <v>1.0151803839637052</v>
      </c>
      <c r="X670" s="14">
        <f t="shared" ca="1" si="183"/>
        <v>4.7569961461156277E-3</v>
      </c>
      <c r="Y670" s="14">
        <f t="shared" ca="1" si="184"/>
        <v>1.4873964256312799E-2</v>
      </c>
      <c r="Z670">
        <f t="shared" ca="1" si="185"/>
        <v>4.7264744651391855E-3</v>
      </c>
      <c r="AA670">
        <f t="shared" ca="1" si="186"/>
        <v>2.5003781791694891E-6</v>
      </c>
    </row>
    <row r="671" spans="1:27" x14ac:dyDescent="0.2">
      <c r="A671" t="s">
        <v>678</v>
      </c>
      <c r="B671">
        <v>6708.9210000000003</v>
      </c>
      <c r="C671">
        <v>23.08</v>
      </c>
      <c r="D671">
        <v>22.13</v>
      </c>
      <c r="E671">
        <v>25.26</v>
      </c>
      <c r="F671">
        <v>23.470099999999999</v>
      </c>
      <c r="G671">
        <v>35.226399999999998</v>
      </c>
      <c r="H671">
        <v>23.21</v>
      </c>
      <c r="I671">
        <v>23.46</v>
      </c>
      <c r="J671">
        <f t="shared" si="170"/>
        <v>111.81535000000001</v>
      </c>
      <c r="L671">
        <f t="shared" si="171"/>
        <v>0.9270105263157894</v>
      </c>
      <c r="M671" s="14">
        <f t="shared" ca="1" si="172"/>
        <v>6.9850335023664062E-3</v>
      </c>
      <c r="N671" s="14">
        <f t="shared" si="173"/>
        <v>6.4751995833621026E-3</v>
      </c>
      <c r="O671" s="14">
        <f t="shared" si="174"/>
        <v>111.81535000000001</v>
      </c>
      <c r="P671">
        <f t="shared" si="175"/>
        <v>0.1669166666666797</v>
      </c>
      <c r="Q671">
        <f t="shared" ca="1" si="176"/>
        <v>6.7301165428642548E-3</v>
      </c>
      <c r="R671" s="14">
        <f t="shared" si="177"/>
        <v>297.32</v>
      </c>
      <c r="S671">
        <f t="shared" ca="1" si="178"/>
        <v>1085.1697766448578</v>
      </c>
      <c r="T671">
        <f t="shared" ca="1" si="179"/>
        <v>1.1822180130708151</v>
      </c>
      <c r="U671">
        <f t="shared" si="180"/>
        <v>1.0026368893776167</v>
      </c>
      <c r="V671">
        <f t="shared" si="181"/>
        <v>1.8671311222961784</v>
      </c>
      <c r="W671">
        <f t="shared" ca="1" si="182"/>
        <v>1.015202899431479</v>
      </c>
      <c r="X671" s="14">
        <f t="shared" ca="1" si="183"/>
        <v>4.7556985493635642E-3</v>
      </c>
      <c r="Y671" s="14">
        <f t="shared" ca="1" si="184"/>
        <v>1.5111636732705595E-2</v>
      </c>
      <c r="Z671">
        <f t="shared" ca="1" si="185"/>
        <v>4.7251025671891577E-3</v>
      </c>
      <c r="AA671">
        <f t="shared" ca="1" si="186"/>
        <v>2.4090175595273436E-6</v>
      </c>
    </row>
    <row r="672" spans="1:27" x14ac:dyDescent="0.2">
      <c r="A672" t="s">
        <v>679</v>
      </c>
      <c r="B672">
        <v>6718.9210000000003</v>
      </c>
      <c r="C672">
        <v>23.11</v>
      </c>
      <c r="D672">
        <v>22.16</v>
      </c>
      <c r="E672">
        <v>25.23</v>
      </c>
      <c r="F672">
        <v>23.497599999999998</v>
      </c>
      <c r="G672">
        <v>35.305399999999999</v>
      </c>
      <c r="H672">
        <v>23.26</v>
      </c>
      <c r="I672">
        <v>23.38</v>
      </c>
      <c r="J672">
        <f t="shared" si="170"/>
        <v>111.98201666666667</v>
      </c>
      <c r="L672">
        <f t="shared" si="171"/>
        <v>0.92908947368421047</v>
      </c>
      <c r="M672" s="14">
        <f t="shared" ca="1" si="172"/>
        <v>6.9971263198274486E-3</v>
      </c>
      <c r="N672" s="14">
        <f t="shared" si="173"/>
        <v>6.5009564097904199E-3</v>
      </c>
      <c r="O672" s="14">
        <f t="shared" si="174"/>
        <v>111.98201666666667</v>
      </c>
      <c r="P672">
        <f t="shared" si="175"/>
        <v>0.16666666666665719</v>
      </c>
      <c r="Q672">
        <f t="shared" ca="1" si="176"/>
        <v>6.7490413648089338E-3</v>
      </c>
      <c r="R672" s="14">
        <f t="shared" si="177"/>
        <v>297.32</v>
      </c>
      <c r="S672">
        <f t="shared" ca="1" si="178"/>
        <v>1088.1884598472827</v>
      </c>
      <c r="T672">
        <f t="shared" ca="1" si="179"/>
        <v>1.1822046455145325</v>
      </c>
      <c r="U672">
        <f t="shared" si="180"/>
        <v>1.0026368893776167</v>
      </c>
      <c r="V672">
        <f t="shared" si="181"/>
        <v>1.8671311222961784</v>
      </c>
      <c r="W672">
        <f t="shared" ca="1" si="182"/>
        <v>1.0152382345555158</v>
      </c>
      <c r="X672" s="14">
        <f t="shared" ca="1" si="183"/>
        <v>4.7485219928164353E-3</v>
      </c>
      <c r="Y672" s="14">
        <f t="shared" ca="1" si="184"/>
        <v>1.4800104930136443E-2</v>
      </c>
      <c r="Z672">
        <f t="shared" ca="1" si="185"/>
        <v>4.7178514462167141E-3</v>
      </c>
      <c r="AA672">
        <f t="shared" ca="1" si="186"/>
        <v>2.3408559276374128E-6</v>
      </c>
    </row>
    <row r="673" spans="1:27" x14ac:dyDescent="0.2">
      <c r="A673" t="s">
        <v>680</v>
      </c>
      <c r="B673">
        <v>6728.9369999999999</v>
      </c>
      <c r="C673">
        <v>23.11</v>
      </c>
      <c r="D673">
        <v>22.13</v>
      </c>
      <c r="E673">
        <v>25.19</v>
      </c>
      <c r="F673">
        <v>23.454599999999999</v>
      </c>
      <c r="G673">
        <v>35.393500000000003</v>
      </c>
      <c r="H673">
        <v>23.31</v>
      </c>
      <c r="I673">
        <v>23.33</v>
      </c>
      <c r="J673">
        <f t="shared" si="170"/>
        <v>112.14895</v>
      </c>
      <c r="L673">
        <f t="shared" si="171"/>
        <v>0.93140789473684216</v>
      </c>
      <c r="M673" s="14">
        <f t="shared" ca="1" si="172"/>
        <v>6.9782267626079027E-3</v>
      </c>
      <c r="N673" s="14">
        <f t="shared" si="173"/>
        <v>6.4995754979569158E-3</v>
      </c>
      <c r="O673" s="14">
        <f t="shared" si="174"/>
        <v>112.14895</v>
      </c>
      <c r="P673">
        <f t="shared" si="175"/>
        <v>0.16693333333333271</v>
      </c>
      <c r="Q673">
        <f t="shared" ca="1" si="176"/>
        <v>6.7389011302824093E-3</v>
      </c>
      <c r="R673" s="14">
        <f t="shared" si="177"/>
        <v>297.29999999999995</v>
      </c>
      <c r="S673">
        <f t="shared" ca="1" si="178"/>
        <v>1086.5710217637827</v>
      </c>
      <c r="T673">
        <f t="shared" ca="1" si="179"/>
        <v>1.1822913378630513</v>
      </c>
      <c r="U673">
        <f t="shared" si="180"/>
        <v>1.0026339186507456</v>
      </c>
      <c r="V673">
        <f t="shared" si="181"/>
        <v>1.8671230818183244</v>
      </c>
      <c r="W673">
        <f t="shared" ca="1" si="182"/>
        <v>1.0152162764971875</v>
      </c>
      <c r="X673" s="14">
        <f t="shared" ca="1" si="183"/>
        <v>4.7564683994145715E-3</v>
      </c>
      <c r="Y673" s="14">
        <f t="shared" ca="1" si="184"/>
        <v>1.4776263061454417E-2</v>
      </c>
      <c r="Z673">
        <f t="shared" ca="1" si="185"/>
        <v>4.7257530109353005E-3</v>
      </c>
      <c r="AA673">
        <f t="shared" ca="1" si="186"/>
        <v>2.261987655112391E-6</v>
      </c>
    </row>
    <row r="674" spans="1:27" x14ac:dyDescent="0.2">
      <c r="A674" t="s">
        <v>681</v>
      </c>
      <c r="B674">
        <v>6738.9530000000004</v>
      </c>
      <c r="C674">
        <v>23.06</v>
      </c>
      <c r="D674">
        <v>22.11</v>
      </c>
      <c r="E674">
        <v>25.16</v>
      </c>
      <c r="F674">
        <v>23.477499999999999</v>
      </c>
      <c r="G674">
        <v>35.496699999999997</v>
      </c>
      <c r="H674">
        <v>23.23</v>
      </c>
      <c r="I674">
        <v>23.43</v>
      </c>
      <c r="J674">
        <f t="shared" si="170"/>
        <v>112.31588333333335</v>
      </c>
      <c r="L674">
        <f t="shared" si="171"/>
        <v>0.93412368421052627</v>
      </c>
      <c r="M674" s="14">
        <f t="shared" ca="1" si="172"/>
        <v>6.9882855128421016E-3</v>
      </c>
      <c r="N674" s="14">
        <f t="shared" si="173"/>
        <v>6.5279230095711101E-3</v>
      </c>
      <c r="O674" s="14">
        <f t="shared" si="174"/>
        <v>112.31588333333335</v>
      </c>
      <c r="P674">
        <f t="shared" si="175"/>
        <v>0.16693333333334692</v>
      </c>
      <c r="Q674">
        <f t="shared" ca="1" si="176"/>
        <v>6.7581042612066058E-3</v>
      </c>
      <c r="R674" s="14">
        <f t="shared" si="177"/>
        <v>297.26</v>
      </c>
      <c r="S674">
        <f t="shared" ca="1" si="178"/>
        <v>1089.6340108171819</v>
      </c>
      <c r="T674">
        <f t="shared" ca="1" si="179"/>
        <v>1.1824368632548237</v>
      </c>
      <c r="U674">
        <f t="shared" si="180"/>
        <v>1.0026279774494675</v>
      </c>
      <c r="V674">
        <f t="shared" si="181"/>
        <v>1.8671070018414684</v>
      </c>
      <c r="W674">
        <f t="shared" ca="1" si="182"/>
        <v>1.015246081234741</v>
      </c>
      <c r="X674" s="14">
        <f t="shared" ca="1" si="183"/>
        <v>4.7570538616484477E-3</v>
      </c>
      <c r="Y674" s="14">
        <f t="shared" ca="1" si="184"/>
        <v>1.4730219888346597E-2</v>
      </c>
      <c r="Z674">
        <f t="shared" ca="1" si="185"/>
        <v>4.7262015815960753E-3</v>
      </c>
      <c r="AA674">
        <f t="shared" ca="1" si="186"/>
        <v>2.1757659910668885E-6</v>
      </c>
    </row>
    <row r="675" spans="1:27" x14ac:dyDescent="0.2">
      <c r="A675" t="s">
        <v>682</v>
      </c>
      <c r="B675">
        <v>6748.9679999999998</v>
      </c>
      <c r="C675">
        <v>23.03</v>
      </c>
      <c r="D675">
        <v>22.06</v>
      </c>
      <c r="E675">
        <v>25.14</v>
      </c>
      <c r="F675">
        <v>23.477799999999998</v>
      </c>
      <c r="G675">
        <v>35.574199999999998</v>
      </c>
      <c r="H675">
        <v>23.16</v>
      </c>
      <c r="I675">
        <v>23.36</v>
      </c>
      <c r="J675">
        <f t="shared" si="170"/>
        <v>112.4828</v>
      </c>
      <c r="L675">
        <f t="shared" si="171"/>
        <v>0.93616315789473681</v>
      </c>
      <c r="M675" s="14">
        <f t="shared" ca="1" si="172"/>
        <v>6.9884173830339199E-3</v>
      </c>
      <c r="N675" s="14">
        <f t="shared" si="173"/>
        <v>6.5422988859875075E-3</v>
      </c>
      <c r="O675" s="14">
        <f t="shared" si="174"/>
        <v>112.4828</v>
      </c>
      <c r="P675">
        <f t="shared" si="175"/>
        <v>0.16691666666665128</v>
      </c>
      <c r="Q675">
        <f t="shared" ca="1" si="176"/>
        <v>6.7653581345107142E-3</v>
      </c>
      <c r="R675" s="14">
        <f t="shared" si="177"/>
        <v>297.23499999999996</v>
      </c>
      <c r="S675">
        <f t="shared" ca="1" si="178"/>
        <v>1090.7909887718879</v>
      </c>
      <c r="T675">
        <f t="shared" ca="1" si="179"/>
        <v>1.1825311914050163</v>
      </c>
      <c r="U675">
        <f t="shared" si="180"/>
        <v>1.0026242643696175</v>
      </c>
      <c r="V675">
        <f t="shared" si="181"/>
        <v>1.8670969525187264</v>
      </c>
      <c r="W675">
        <f t="shared" ca="1" si="182"/>
        <v>1.0152558439252601</v>
      </c>
      <c r="X675" s="14">
        <f t="shared" ca="1" si="183"/>
        <v>4.7569583692379262E-3</v>
      </c>
      <c r="Y675" s="14">
        <f t="shared" ca="1" si="184"/>
        <v>1.4874951733728188E-2</v>
      </c>
      <c r="Z675">
        <f t="shared" ca="1" si="185"/>
        <v>4.7260392081910447E-3</v>
      </c>
      <c r="AA675">
        <f t="shared" ca="1" si="186"/>
        <v>2.1083735085406057E-6</v>
      </c>
    </row>
    <row r="676" spans="1:27" x14ac:dyDescent="0.2">
      <c r="A676" t="s">
        <v>683</v>
      </c>
      <c r="B676">
        <v>6758.9840000000004</v>
      </c>
      <c r="C676">
        <v>23.03</v>
      </c>
      <c r="D676">
        <v>22.01</v>
      </c>
      <c r="E676">
        <v>25.11</v>
      </c>
      <c r="F676">
        <v>23.496099999999998</v>
      </c>
      <c r="G676">
        <v>35.659100000000002</v>
      </c>
      <c r="H676">
        <v>23.16</v>
      </c>
      <c r="I676">
        <v>23.38</v>
      </c>
      <c r="J676">
        <f t="shared" si="170"/>
        <v>112.64973333333334</v>
      </c>
      <c r="L676">
        <f t="shared" si="171"/>
        <v>0.9383973684210527</v>
      </c>
      <c r="M676" s="14">
        <f t="shared" ca="1" si="172"/>
        <v>6.996466172102131E-3</v>
      </c>
      <c r="N676" s="14">
        <f t="shared" si="173"/>
        <v>6.5654654441475559E-3</v>
      </c>
      <c r="O676" s="14">
        <f t="shared" si="174"/>
        <v>112.64973333333334</v>
      </c>
      <c r="P676">
        <f t="shared" si="175"/>
        <v>0.16693333333334692</v>
      </c>
      <c r="Q676">
        <f t="shared" ca="1" si="176"/>
        <v>6.780965808124843E-3</v>
      </c>
      <c r="R676" s="14">
        <f t="shared" si="177"/>
        <v>297.21999999999997</v>
      </c>
      <c r="S676">
        <f t="shared" ca="1" si="178"/>
        <v>1093.2802902318701</v>
      </c>
      <c r="T676">
        <f t="shared" ca="1" si="179"/>
        <v>1.1825798439777673</v>
      </c>
      <c r="U676">
        <f t="shared" si="180"/>
        <v>1.0026220365848302</v>
      </c>
      <c r="V676">
        <f t="shared" si="181"/>
        <v>1.8670909231698147</v>
      </c>
      <c r="W676">
        <f t="shared" ca="1" si="182"/>
        <v>1.0152827162955049</v>
      </c>
      <c r="X676" s="14">
        <f t="shared" ca="1" si="183"/>
        <v>4.7576290864417168E-3</v>
      </c>
      <c r="Y676" s="14">
        <f t="shared" ca="1" si="184"/>
        <v>1.4974049604228037E-2</v>
      </c>
      <c r="Z676">
        <f t="shared" ca="1" si="185"/>
        <v>4.7265967786232462E-3</v>
      </c>
      <c r="AA676">
        <f t="shared" ca="1" si="186"/>
        <v>2.0371666523343687E-6</v>
      </c>
    </row>
    <row r="677" spans="1:27" x14ac:dyDescent="0.2">
      <c r="A677" t="s">
        <v>684</v>
      </c>
      <c r="B677">
        <v>6769</v>
      </c>
      <c r="C677">
        <v>22.93</v>
      </c>
      <c r="D677">
        <v>22.03</v>
      </c>
      <c r="E677">
        <v>25.09</v>
      </c>
      <c r="F677">
        <v>23.493600000000001</v>
      </c>
      <c r="G677">
        <v>35.752299999999998</v>
      </c>
      <c r="H677">
        <v>23.21</v>
      </c>
      <c r="I677">
        <v>23.38</v>
      </c>
      <c r="J677">
        <f t="shared" si="170"/>
        <v>112.81666666666666</v>
      </c>
      <c r="L677">
        <f t="shared" si="171"/>
        <v>0.94084999999999996</v>
      </c>
      <c r="M677" s="14">
        <f t="shared" ca="1" si="172"/>
        <v>6.9953660642948119E-3</v>
      </c>
      <c r="N677" s="14">
        <f t="shared" si="173"/>
        <v>6.581590161591773E-3</v>
      </c>
      <c r="O677" s="14">
        <f t="shared" si="174"/>
        <v>112.81666666666666</v>
      </c>
      <c r="P677">
        <f t="shared" si="175"/>
        <v>0.1669333333333185</v>
      </c>
      <c r="Q677">
        <f t="shared" ca="1" si="176"/>
        <v>6.7884781129432924E-3</v>
      </c>
      <c r="R677" s="14">
        <f t="shared" si="177"/>
        <v>297.15999999999997</v>
      </c>
      <c r="S677">
        <f t="shared" ca="1" si="178"/>
        <v>1094.478399819862</v>
      </c>
      <c r="T677">
        <f t="shared" ca="1" si="179"/>
        <v>1.1828133119488207</v>
      </c>
      <c r="U677">
        <f t="shared" si="180"/>
        <v>1.0026131259191331</v>
      </c>
      <c r="V677">
        <f t="shared" si="181"/>
        <v>1.8670668076097519</v>
      </c>
      <c r="W677">
        <f t="shared" ca="1" si="182"/>
        <v>1.0152876680779948</v>
      </c>
      <c r="X677" s="14">
        <f t="shared" ca="1" si="183"/>
        <v>4.7585683498787973E-3</v>
      </c>
      <c r="Y677" s="14">
        <f t="shared" ca="1" si="184"/>
        <v>1.4783826235814873E-2</v>
      </c>
      <c r="Z677">
        <f t="shared" ca="1" si="185"/>
        <v>4.7274541839324516E-3</v>
      </c>
      <c r="AA677">
        <f t="shared" ca="1" si="186"/>
        <v>1.9561066224439087E-6</v>
      </c>
    </row>
    <row r="678" spans="1:27" x14ac:dyDescent="0.2">
      <c r="A678" t="s">
        <v>685</v>
      </c>
      <c r="B678">
        <v>6779.0150000000003</v>
      </c>
      <c r="C678">
        <v>22.93</v>
      </c>
      <c r="D678">
        <v>22.11</v>
      </c>
      <c r="E678">
        <v>25.14</v>
      </c>
      <c r="F678">
        <v>23.504300000000001</v>
      </c>
      <c r="G678">
        <v>35.988100000000003</v>
      </c>
      <c r="H678">
        <v>23.28</v>
      </c>
      <c r="I678">
        <v>23.33</v>
      </c>
      <c r="J678">
        <f t="shared" si="170"/>
        <v>112.98358333333334</v>
      </c>
      <c r="L678">
        <f t="shared" si="171"/>
        <v>0.94705526315789479</v>
      </c>
      <c r="M678" s="14">
        <f t="shared" ca="1" si="172"/>
        <v>7.0000757402158779E-3</v>
      </c>
      <c r="N678" s="14">
        <f t="shared" si="173"/>
        <v>6.6294585722753421E-3</v>
      </c>
      <c r="O678" s="14">
        <f t="shared" si="174"/>
        <v>112.98358333333334</v>
      </c>
      <c r="P678">
        <f t="shared" si="175"/>
        <v>0.1669166666666797</v>
      </c>
      <c r="Q678">
        <f t="shared" ca="1" si="176"/>
        <v>6.8147671562456096E-3</v>
      </c>
      <c r="R678" s="14">
        <f t="shared" si="177"/>
        <v>297.185</v>
      </c>
      <c r="S678">
        <f t="shared" ca="1" si="178"/>
        <v>1098.6709161823171</v>
      </c>
      <c r="T678">
        <f t="shared" ca="1" si="179"/>
        <v>1.1826952364729457</v>
      </c>
      <c r="U678">
        <f t="shared" si="180"/>
        <v>1.0026168386044441</v>
      </c>
      <c r="V678">
        <f t="shared" si="181"/>
        <v>1.867076855402849</v>
      </c>
      <c r="W678">
        <f t="shared" ca="1" si="182"/>
        <v>1.0153405326368297</v>
      </c>
      <c r="X678" s="14">
        <f t="shared" ca="1" si="183"/>
        <v>4.7576182719664536E-3</v>
      </c>
      <c r="Y678" s="14">
        <f t="shared" ca="1" si="184"/>
        <v>1.4636726091133636E-2</v>
      </c>
      <c r="Z678">
        <f t="shared" ca="1" si="185"/>
        <v>4.7262855576611961E-3</v>
      </c>
      <c r="AA678">
        <f t="shared" ca="1" si="186"/>
        <v>1.7516425682586482E-6</v>
      </c>
    </row>
    <row r="679" spans="1:27" x14ac:dyDescent="0.2">
      <c r="A679" t="s">
        <v>686</v>
      </c>
      <c r="B679">
        <v>6789.0150000000003</v>
      </c>
      <c r="C679">
        <v>22.91</v>
      </c>
      <c r="D679">
        <v>21.98</v>
      </c>
      <c r="E679">
        <v>25.14</v>
      </c>
      <c r="F679">
        <v>23.469899999999999</v>
      </c>
      <c r="G679">
        <v>36.244300000000003</v>
      </c>
      <c r="H679">
        <v>23.26</v>
      </c>
      <c r="I679">
        <v>23.26</v>
      </c>
      <c r="J679">
        <f t="shared" si="170"/>
        <v>113.15025</v>
      </c>
      <c r="L679">
        <f t="shared" si="171"/>
        <v>0.95379736842105267</v>
      </c>
      <c r="M679" s="14">
        <f t="shared" ca="1" si="172"/>
        <v>6.9849456311976569E-3</v>
      </c>
      <c r="N679" s="14">
        <f t="shared" si="173"/>
        <v>6.6622227616004535E-3</v>
      </c>
      <c r="O679" s="14">
        <f t="shared" si="174"/>
        <v>113.15025</v>
      </c>
      <c r="P679">
        <f t="shared" si="175"/>
        <v>0.16666666666665719</v>
      </c>
      <c r="Q679">
        <f t="shared" ca="1" si="176"/>
        <v>6.8235841963990556E-3</v>
      </c>
      <c r="R679" s="14">
        <f t="shared" si="177"/>
        <v>297.17499999999995</v>
      </c>
      <c r="S679">
        <f t="shared" ca="1" si="178"/>
        <v>1100.0769589928632</v>
      </c>
      <c r="T679">
        <f t="shared" ca="1" si="179"/>
        <v>1.1827288050306144</v>
      </c>
      <c r="U679">
        <f t="shared" si="180"/>
        <v>1.002615353514537</v>
      </c>
      <c r="V679">
        <f t="shared" si="181"/>
        <v>1.8670728362244216</v>
      </c>
      <c r="W679">
        <f t="shared" ca="1" si="182"/>
        <v>1.0153554822133239</v>
      </c>
      <c r="X679" s="14">
        <f t="shared" ca="1" si="183"/>
        <v>4.7506273668726983E-3</v>
      </c>
      <c r="Y679" s="14">
        <f t="shared" ca="1" si="184"/>
        <v>1.5242498709265622E-2</v>
      </c>
      <c r="Z679">
        <f t="shared" ca="1" si="185"/>
        <v>4.7191870912173389E-3</v>
      </c>
      <c r="AA679">
        <f t="shared" ca="1" si="186"/>
        <v>1.5229896002437389E-6</v>
      </c>
    </row>
    <row r="680" spans="1:27" x14ac:dyDescent="0.2">
      <c r="A680" t="s">
        <v>687</v>
      </c>
      <c r="B680">
        <v>6799.0309999999999</v>
      </c>
      <c r="C680">
        <v>22.91</v>
      </c>
      <c r="D680">
        <v>22.03</v>
      </c>
      <c r="E680">
        <v>25.06</v>
      </c>
      <c r="F680">
        <v>23.489599999999999</v>
      </c>
      <c r="G680">
        <v>36.433700000000002</v>
      </c>
      <c r="H680">
        <v>23.28</v>
      </c>
      <c r="I680">
        <v>23.31</v>
      </c>
      <c r="J680">
        <f t="shared" si="170"/>
        <v>113.31718333333333</v>
      </c>
      <c r="L680">
        <f t="shared" si="171"/>
        <v>0.95878157894736848</v>
      </c>
      <c r="M680" s="14">
        <f t="shared" ca="1" si="172"/>
        <v>6.9936062515867578E-3</v>
      </c>
      <c r="N680" s="14">
        <f t="shared" si="173"/>
        <v>6.7053408444325384E-3</v>
      </c>
      <c r="O680" s="14">
        <f t="shared" si="174"/>
        <v>113.31718333333333</v>
      </c>
      <c r="P680">
        <f t="shared" si="175"/>
        <v>0.16693333333333271</v>
      </c>
      <c r="Q680">
        <f t="shared" ca="1" si="176"/>
        <v>6.8494735480096481E-3</v>
      </c>
      <c r="R680" s="14">
        <f t="shared" si="177"/>
        <v>297.13499999999999</v>
      </c>
      <c r="S680">
        <f t="shared" ca="1" si="178"/>
        <v>1104.2052748478447</v>
      </c>
      <c r="T680">
        <f t="shared" ca="1" si="179"/>
        <v>1.1828697300378197</v>
      </c>
      <c r="U680">
        <f t="shared" si="180"/>
        <v>1.0026094133653483</v>
      </c>
      <c r="V680">
        <f t="shared" si="181"/>
        <v>1.8670567603265733</v>
      </c>
      <c r="W680">
        <f t="shared" ca="1" si="182"/>
        <v>1.0153977692578378</v>
      </c>
      <c r="X680" s="14">
        <f t="shared" ca="1" si="183"/>
        <v>4.7587953251169348E-3</v>
      </c>
      <c r="Y680" s="14">
        <f t="shared" ca="1" si="184"/>
        <v>1.4641172577159427E-2</v>
      </c>
      <c r="Z680">
        <f t="shared" ca="1" si="185"/>
        <v>4.7270985183462113E-3</v>
      </c>
      <c r="AA680">
        <f t="shared" ca="1" si="186"/>
        <v>1.3626589790491779E-6</v>
      </c>
    </row>
    <row r="681" spans="1:27" x14ac:dyDescent="0.2">
      <c r="A681" t="s">
        <v>688</v>
      </c>
      <c r="B681">
        <v>6809.0460000000003</v>
      </c>
      <c r="C681">
        <v>22.93</v>
      </c>
      <c r="D681">
        <v>22.01</v>
      </c>
      <c r="E681">
        <v>25.06</v>
      </c>
      <c r="F681">
        <v>23.472799999999999</v>
      </c>
      <c r="G681">
        <v>36.601300000000002</v>
      </c>
      <c r="H681">
        <v>23.26</v>
      </c>
      <c r="I681">
        <v>23.31</v>
      </c>
      <c r="J681">
        <f t="shared" si="170"/>
        <v>113.4841</v>
      </c>
      <c r="L681">
        <f t="shared" si="171"/>
        <v>0.9631921052631579</v>
      </c>
      <c r="M681" s="14">
        <f t="shared" ca="1" si="172"/>
        <v>6.9862198713437846E-3</v>
      </c>
      <c r="N681" s="14">
        <f t="shared" si="173"/>
        <v>6.7290718257109281E-3</v>
      </c>
      <c r="O681" s="14">
        <f t="shared" si="174"/>
        <v>113.4841</v>
      </c>
      <c r="P681">
        <f t="shared" si="175"/>
        <v>0.16691666666666549</v>
      </c>
      <c r="Q681">
        <f t="shared" ca="1" si="176"/>
        <v>6.8576458485273568E-3</v>
      </c>
      <c r="R681" s="14">
        <f t="shared" si="177"/>
        <v>297.14499999999998</v>
      </c>
      <c r="S681">
        <f t="shared" ca="1" si="178"/>
        <v>1105.5083592194308</v>
      </c>
      <c r="T681">
        <f t="shared" ca="1" si="179"/>
        <v>1.1828241483959459</v>
      </c>
      <c r="U681">
        <f t="shared" si="180"/>
        <v>1.0026108983710786</v>
      </c>
      <c r="V681">
        <f t="shared" si="181"/>
        <v>1.8670607791786533</v>
      </c>
      <c r="W681">
        <f t="shared" ca="1" si="182"/>
        <v>1.0154145399723613</v>
      </c>
      <c r="X681" s="14">
        <f t="shared" ca="1" si="183"/>
        <v>4.7581368448844346E-3</v>
      </c>
      <c r="Y681" s="14">
        <f t="shared" ca="1" si="184"/>
        <v>1.4736018073195294E-2</v>
      </c>
      <c r="Z681">
        <f t="shared" ca="1" si="185"/>
        <v>4.726333010583986E-3</v>
      </c>
      <c r="AA681">
        <f t="shared" ca="1" si="186"/>
        <v>1.2153672966817266E-6</v>
      </c>
    </row>
    <row r="682" spans="1:27" x14ac:dyDescent="0.2">
      <c r="A682" t="s">
        <v>689</v>
      </c>
      <c r="B682">
        <v>6819.0619999999999</v>
      </c>
      <c r="C682">
        <v>22.91</v>
      </c>
      <c r="D682">
        <v>22.01</v>
      </c>
      <c r="E682">
        <v>25.09</v>
      </c>
      <c r="F682">
        <v>23.476700000000001</v>
      </c>
      <c r="G682">
        <v>36.740900000000003</v>
      </c>
      <c r="H682">
        <v>23.26</v>
      </c>
      <c r="I682">
        <v>23.36</v>
      </c>
      <c r="J682">
        <f t="shared" si="170"/>
        <v>113.65103333333333</v>
      </c>
      <c r="L682">
        <f t="shared" si="171"/>
        <v>0.96686578947368429</v>
      </c>
      <c r="M682" s="14">
        <f t="shared" ca="1" si="172"/>
        <v>6.9879338711624746E-3</v>
      </c>
      <c r="N682" s="14">
        <f t="shared" si="173"/>
        <v>6.7563941991314056E-3</v>
      </c>
      <c r="O682" s="14">
        <f t="shared" si="174"/>
        <v>113.65103333333333</v>
      </c>
      <c r="P682">
        <f t="shared" si="175"/>
        <v>0.16693333333333271</v>
      </c>
      <c r="Q682">
        <f t="shared" ca="1" si="176"/>
        <v>6.8721640351469401E-3</v>
      </c>
      <c r="R682" s="14">
        <f t="shared" si="177"/>
        <v>297.14999999999998</v>
      </c>
      <c r="S682">
        <f t="shared" ca="1" si="178"/>
        <v>1107.823220144639</v>
      </c>
      <c r="T682">
        <f t="shared" ca="1" si="179"/>
        <v>1.1827939888804941</v>
      </c>
      <c r="U682">
        <f t="shared" si="180"/>
        <v>1.0026116408818357</v>
      </c>
      <c r="V682">
        <f t="shared" si="181"/>
        <v>1.8670627886352893</v>
      </c>
      <c r="W682">
        <f t="shared" ca="1" si="182"/>
        <v>1.0154424026292563</v>
      </c>
      <c r="X682" s="14">
        <f t="shared" ca="1" si="183"/>
        <v>4.7584906113718392E-3</v>
      </c>
      <c r="Y682" s="14">
        <f t="shared" ca="1" si="184"/>
        <v>1.4882477269044543E-2</v>
      </c>
      <c r="Z682">
        <f t="shared" ca="1" si="185"/>
        <v>4.7265561349199969E-3</v>
      </c>
      <c r="AA682">
        <f t="shared" ca="1" si="186"/>
        <v>1.0943852573158133E-6</v>
      </c>
    </row>
    <row r="683" spans="1:27" x14ac:dyDescent="0.2">
      <c r="A683" t="s">
        <v>690</v>
      </c>
      <c r="B683">
        <v>6829.0780000000004</v>
      </c>
      <c r="C683">
        <v>22.91</v>
      </c>
      <c r="D683">
        <v>21.98</v>
      </c>
      <c r="E683">
        <v>25.06</v>
      </c>
      <c r="F683">
        <v>23.4665</v>
      </c>
      <c r="G683">
        <v>36.881799999999998</v>
      </c>
      <c r="H683">
        <v>23.16</v>
      </c>
      <c r="I683">
        <v>23.33</v>
      </c>
      <c r="J683">
        <f t="shared" si="170"/>
        <v>113.81796666666668</v>
      </c>
      <c r="L683">
        <f t="shared" si="171"/>
        <v>0.97057368421052626</v>
      </c>
      <c r="M683" s="14">
        <f t="shared" ca="1" si="172"/>
        <v>6.9834519904456681E-3</v>
      </c>
      <c r="N683" s="14">
        <f t="shared" si="173"/>
        <v>6.7779547268741842E-3</v>
      </c>
      <c r="O683" s="14">
        <f t="shared" si="174"/>
        <v>113.81796666666668</v>
      </c>
      <c r="P683">
        <f t="shared" si="175"/>
        <v>0.16693333333334692</v>
      </c>
      <c r="Q683">
        <f t="shared" ca="1" si="176"/>
        <v>6.8807033586599266E-3</v>
      </c>
      <c r="R683" s="14">
        <f t="shared" si="177"/>
        <v>297.13499999999999</v>
      </c>
      <c r="S683">
        <f t="shared" ca="1" si="178"/>
        <v>1109.1847277293646</v>
      </c>
      <c r="T683">
        <f t="shared" ca="1" si="179"/>
        <v>1.1828476659273386</v>
      </c>
      <c r="U683">
        <f t="shared" si="180"/>
        <v>1.0026094133653483</v>
      </c>
      <c r="V683">
        <f t="shared" si="181"/>
        <v>1.8670567603265733</v>
      </c>
      <c r="W683">
        <f t="shared" ca="1" si="182"/>
        <v>1.0154560770869361</v>
      </c>
      <c r="X683" s="14">
        <f t="shared" ca="1" si="183"/>
        <v>4.7587065591415583E-3</v>
      </c>
      <c r="Y683" s="14">
        <f t="shared" ca="1" si="184"/>
        <v>1.4883353083225569E-2</v>
      </c>
      <c r="Z683">
        <f t="shared" ca="1" si="185"/>
        <v>4.7266694078860055E-3</v>
      </c>
      <c r="AA683">
        <f t="shared" ca="1" si="186"/>
        <v>9.7131762912762014E-7</v>
      </c>
    </row>
    <row r="684" spans="1:27" x14ac:dyDescent="0.2">
      <c r="A684" t="s">
        <v>691</v>
      </c>
      <c r="B684">
        <v>6839.0929999999998</v>
      </c>
      <c r="C684">
        <v>23.01</v>
      </c>
      <c r="D684">
        <v>21.96</v>
      </c>
      <c r="E684">
        <v>25.14</v>
      </c>
      <c r="F684">
        <v>23.479299999999999</v>
      </c>
      <c r="G684">
        <v>37.000500000000002</v>
      </c>
      <c r="H684">
        <v>23.23</v>
      </c>
      <c r="I684">
        <v>23.33</v>
      </c>
      <c r="J684">
        <f t="shared" si="170"/>
        <v>113.98488333333333</v>
      </c>
      <c r="L684">
        <f t="shared" si="171"/>
        <v>0.9736973684210527</v>
      </c>
      <c r="M684" s="14">
        <f t="shared" ca="1" si="172"/>
        <v>6.9890767713201634E-3</v>
      </c>
      <c r="N684" s="14">
        <f t="shared" si="173"/>
        <v>6.8052456599271499E-3</v>
      </c>
      <c r="O684" s="14">
        <f t="shared" si="174"/>
        <v>113.98488333333333</v>
      </c>
      <c r="P684">
        <f t="shared" si="175"/>
        <v>0.16691666666665128</v>
      </c>
      <c r="Q684">
        <f t="shared" ca="1" si="176"/>
        <v>6.8971612156236567E-3</v>
      </c>
      <c r="R684" s="14">
        <f t="shared" si="177"/>
        <v>297.22499999999997</v>
      </c>
      <c r="S684">
        <f t="shared" ca="1" si="178"/>
        <v>1111.8086599352748</v>
      </c>
      <c r="T684">
        <f t="shared" ca="1" si="179"/>
        <v>1.1824778753750196</v>
      </c>
      <c r="U684">
        <f t="shared" si="180"/>
        <v>1.002622779174499</v>
      </c>
      <c r="V684">
        <f t="shared" si="181"/>
        <v>1.8670929329323902</v>
      </c>
      <c r="W684">
        <f t="shared" ca="1" si="182"/>
        <v>1.0155004201374853</v>
      </c>
      <c r="X684" s="14">
        <f t="shared" ca="1" si="183"/>
        <v>4.7567438952883581E-3</v>
      </c>
      <c r="Y684" s="14">
        <f t="shared" ca="1" si="184"/>
        <v>1.536091184880255E-2</v>
      </c>
      <c r="Z684">
        <f t="shared" ca="1" si="185"/>
        <v>4.7245918868554079E-3</v>
      </c>
      <c r="AA684">
        <f t="shared" ca="1" si="186"/>
        <v>8.6852697743904423E-7</v>
      </c>
    </row>
    <row r="685" spans="1:27" x14ac:dyDescent="0.2">
      <c r="A685" t="s">
        <v>692</v>
      </c>
      <c r="B685">
        <v>6849.1090000000004</v>
      </c>
      <c r="C685">
        <v>22.93</v>
      </c>
      <c r="D685">
        <v>21.98</v>
      </c>
      <c r="E685">
        <v>25.09</v>
      </c>
      <c r="F685">
        <v>23.4758</v>
      </c>
      <c r="G685">
        <v>37.125900000000001</v>
      </c>
      <c r="H685">
        <v>23.18</v>
      </c>
      <c r="I685">
        <v>23.38</v>
      </c>
      <c r="J685">
        <f t="shared" si="170"/>
        <v>114.15181666666668</v>
      </c>
      <c r="L685">
        <f t="shared" si="171"/>
        <v>0.97699736842105267</v>
      </c>
      <c r="M685" s="14">
        <f t="shared" ca="1" si="172"/>
        <v>6.9875382954229055E-3</v>
      </c>
      <c r="N685" s="14">
        <f t="shared" si="173"/>
        <v>6.8268065263695065E-3</v>
      </c>
      <c r="O685" s="14">
        <f t="shared" si="174"/>
        <v>114.15181666666668</v>
      </c>
      <c r="P685">
        <f t="shared" si="175"/>
        <v>0.16693333333334692</v>
      </c>
      <c r="Q685">
        <f t="shared" ca="1" si="176"/>
        <v>6.9071724108962056E-3</v>
      </c>
      <c r="R685" s="14">
        <f t="shared" si="177"/>
        <v>297.15999999999997</v>
      </c>
      <c r="S685">
        <f t="shared" ca="1" si="178"/>
        <v>1113.4047116937504</v>
      </c>
      <c r="T685">
        <f t="shared" ca="1" si="179"/>
        <v>1.1827294559280515</v>
      </c>
      <c r="U685">
        <f t="shared" si="180"/>
        <v>1.0026131259191331</v>
      </c>
      <c r="V685">
        <f t="shared" si="181"/>
        <v>1.8670668076097519</v>
      </c>
      <c r="W685">
        <f t="shared" ca="1" si="182"/>
        <v>1.0155092782619553</v>
      </c>
      <c r="X685" s="14">
        <f t="shared" ca="1" si="183"/>
        <v>4.7582309892814922E-3</v>
      </c>
      <c r="Y685" s="14">
        <f t="shared" ca="1" si="184"/>
        <v>1.5027606202136929E-2</v>
      </c>
      <c r="Z685">
        <f t="shared" ca="1" si="185"/>
        <v>4.7259677219935754E-3</v>
      </c>
      <c r="AA685">
        <f t="shared" ca="1" si="186"/>
        <v>7.5961315244528941E-7</v>
      </c>
    </row>
    <row r="686" spans="1:27" x14ac:dyDescent="0.2">
      <c r="A686" t="s">
        <v>693</v>
      </c>
      <c r="B686">
        <v>6859.125</v>
      </c>
      <c r="C686">
        <v>22.96</v>
      </c>
      <c r="D686">
        <v>22.06</v>
      </c>
      <c r="E686">
        <v>25.19</v>
      </c>
      <c r="F686">
        <v>23.4528</v>
      </c>
      <c r="G686">
        <v>37.242199999999997</v>
      </c>
      <c r="H686">
        <v>23.26</v>
      </c>
      <c r="I686">
        <v>23.43</v>
      </c>
      <c r="J686">
        <f t="shared" si="170"/>
        <v>114.31874999999999</v>
      </c>
      <c r="L686">
        <f t="shared" si="171"/>
        <v>0.98005789473684202</v>
      </c>
      <c r="M686" s="14">
        <f t="shared" ca="1" si="172"/>
        <v>6.9774367324982904E-3</v>
      </c>
      <c r="N686" s="14">
        <f t="shared" si="173"/>
        <v>6.8382919547117843E-3</v>
      </c>
      <c r="O686" s="14">
        <f t="shared" si="174"/>
        <v>114.31874999999999</v>
      </c>
      <c r="P686">
        <f t="shared" si="175"/>
        <v>0.1669333333333185</v>
      </c>
      <c r="Q686">
        <f t="shared" ca="1" si="176"/>
        <v>6.9078643436050373E-3</v>
      </c>
      <c r="R686" s="14">
        <f t="shared" si="177"/>
        <v>297.22499999999997</v>
      </c>
      <c r="S686">
        <f t="shared" ca="1" si="178"/>
        <v>1113.5150223591916</v>
      </c>
      <c r="T686">
        <f t="shared" ca="1" si="179"/>
        <v>1.1824703167195458</v>
      </c>
      <c r="U686">
        <f t="shared" si="180"/>
        <v>1.002622779174499</v>
      </c>
      <c r="V686">
        <f t="shared" si="181"/>
        <v>1.8670929329323902</v>
      </c>
      <c r="W686">
        <f t="shared" ca="1" si="182"/>
        <v>1.0155204038720997</v>
      </c>
      <c r="X686" s="14">
        <f t="shared" ca="1" si="183"/>
        <v>4.7571884480585372E-3</v>
      </c>
      <c r="Y686" s="14">
        <f t="shared" ca="1" si="184"/>
        <v>1.5121098653633144E-2</v>
      </c>
      <c r="Z686">
        <f t="shared" ca="1" si="185"/>
        <v>4.7248783504476788E-3</v>
      </c>
      <c r="AA686">
        <f t="shared" ca="1" si="186"/>
        <v>6.5744214814131575E-7</v>
      </c>
    </row>
    <row r="687" spans="1:27" x14ac:dyDescent="0.2">
      <c r="A687" t="s">
        <v>694</v>
      </c>
      <c r="B687">
        <v>6869.125</v>
      </c>
      <c r="C687">
        <v>22.98</v>
      </c>
      <c r="D687">
        <v>22.08</v>
      </c>
      <c r="E687">
        <v>25.16</v>
      </c>
      <c r="F687">
        <v>23.4589</v>
      </c>
      <c r="G687">
        <v>37.479599999999998</v>
      </c>
      <c r="H687">
        <v>23.33</v>
      </c>
      <c r="I687">
        <v>23.51</v>
      </c>
      <c r="J687">
        <f t="shared" si="170"/>
        <v>114.48541666666667</v>
      </c>
      <c r="L687">
        <f t="shared" si="171"/>
        <v>0.98630526315789468</v>
      </c>
      <c r="M687" s="14">
        <f t="shared" ca="1" si="172"/>
        <v>6.980114418866072E-3</v>
      </c>
      <c r="N687" s="14">
        <f t="shared" si="173"/>
        <v>6.8845235887719149E-3</v>
      </c>
      <c r="O687" s="14">
        <f t="shared" si="174"/>
        <v>114.48541666666667</v>
      </c>
      <c r="P687">
        <f t="shared" si="175"/>
        <v>0.1666666666666714</v>
      </c>
      <c r="Q687">
        <f t="shared" ca="1" si="176"/>
        <v>6.932319003818993E-3</v>
      </c>
      <c r="R687" s="14">
        <f t="shared" si="177"/>
        <v>297.21999999999997</v>
      </c>
      <c r="S687">
        <f t="shared" ca="1" si="178"/>
        <v>1117.4135256284956</v>
      </c>
      <c r="T687">
        <f t="shared" ca="1" si="179"/>
        <v>1.1824729394433282</v>
      </c>
      <c r="U687">
        <f t="shared" si="180"/>
        <v>1.0026220365848302</v>
      </c>
      <c r="V687">
        <f t="shared" si="181"/>
        <v>1.8670909231698147</v>
      </c>
      <c r="W687">
        <f t="shared" ca="1" si="182"/>
        <v>1.0155653064733783</v>
      </c>
      <c r="X687" s="14">
        <f t="shared" ca="1" si="183"/>
        <v>4.7495996400975038E-3</v>
      </c>
      <c r="Y687" s="14">
        <f t="shared" ca="1" si="184"/>
        <v>1.4856468131494133E-2</v>
      </c>
      <c r="Z687">
        <f t="shared" ca="1" si="185"/>
        <v>4.7171244853072324E-3</v>
      </c>
      <c r="AA687">
        <f t="shared" ca="1" si="186"/>
        <v>4.5091384520799162E-7</v>
      </c>
    </row>
    <row r="688" spans="1:27" x14ac:dyDescent="0.2">
      <c r="A688" t="s">
        <v>695</v>
      </c>
      <c r="B688">
        <v>6879.14</v>
      </c>
      <c r="C688">
        <v>22.96</v>
      </c>
      <c r="D688">
        <v>22.03</v>
      </c>
      <c r="E688">
        <v>25.14</v>
      </c>
      <c r="F688">
        <v>23.4741</v>
      </c>
      <c r="G688">
        <v>37.700099999999999</v>
      </c>
      <c r="H688">
        <v>23.31</v>
      </c>
      <c r="I688">
        <v>23.51</v>
      </c>
      <c r="J688">
        <f t="shared" si="170"/>
        <v>114.65233333333335</v>
      </c>
      <c r="L688">
        <f t="shared" si="171"/>
        <v>0.99210789473684213</v>
      </c>
      <c r="M688" s="14">
        <f t="shared" ca="1" si="172"/>
        <v>6.9867911578993958E-3</v>
      </c>
      <c r="N688" s="14">
        <f t="shared" si="173"/>
        <v>6.931650666629552E-3</v>
      </c>
      <c r="O688" s="14">
        <f t="shared" si="174"/>
        <v>114.65233333333335</v>
      </c>
      <c r="P688">
        <f t="shared" si="175"/>
        <v>0.1669166666666797</v>
      </c>
      <c r="Q688">
        <f t="shared" ca="1" si="176"/>
        <v>6.9592209122644744E-3</v>
      </c>
      <c r="R688" s="14">
        <f t="shared" si="177"/>
        <v>297.2</v>
      </c>
      <c r="S688">
        <f t="shared" ca="1" si="178"/>
        <v>1121.701812979564</v>
      </c>
      <c r="T688">
        <f t="shared" ca="1" si="179"/>
        <v>1.1825335162866155</v>
      </c>
      <c r="U688">
        <f t="shared" si="180"/>
        <v>1.0026190662787602</v>
      </c>
      <c r="V688">
        <f t="shared" si="181"/>
        <v>1.8670828843234615</v>
      </c>
      <c r="W688">
        <f t="shared" ca="1" si="182"/>
        <v>1.0156125085322751</v>
      </c>
      <c r="X688" s="14">
        <f t="shared" ca="1" si="183"/>
        <v>4.7569677215205707E-3</v>
      </c>
      <c r="Y688" s="14">
        <f t="shared" ca="1" si="184"/>
        <v>1.5025143713254365E-2</v>
      </c>
      <c r="Z688">
        <f t="shared" ca="1" si="185"/>
        <v>4.7242210713818221E-3</v>
      </c>
      <c r="AA688">
        <f t="shared" ca="1" si="186"/>
        <v>2.6049587074334138E-7</v>
      </c>
    </row>
    <row r="689" spans="1:27" x14ac:dyDescent="0.2">
      <c r="A689" t="s">
        <v>696</v>
      </c>
      <c r="B689">
        <v>6889.1559999999999</v>
      </c>
      <c r="C689">
        <v>22.88</v>
      </c>
      <c r="D689">
        <v>21.98</v>
      </c>
      <c r="E689">
        <v>25.11</v>
      </c>
      <c r="F689">
        <v>23.458600000000001</v>
      </c>
      <c r="G689">
        <v>37.8797</v>
      </c>
      <c r="H689">
        <v>23.23</v>
      </c>
      <c r="I689">
        <v>23.36</v>
      </c>
      <c r="J689">
        <f t="shared" si="170"/>
        <v>114.81926666666666</v>
      </c>
      <c r="L689">
        <f t="shared" si="171"/>
        <v>0.99683421052631582</v>
      </c>
      <c r="M689" s="14">
        <f t="shared" ca="1" si="172"/>
        <v>6.979982705349711E-3</v>
      </c>
      <c r="N689" s="14">
        <f t="shared" si="173"/>
        <v>6.9578855495746163E-3</v>
      </c>
      <c r="O689" s="14">
        <f t="shared" si="174"/>
        <v>114.81926666666666</v>
      </c>
      <c r="P689">
        <f t="shared" si="175"/>
        <v>0.1669333333333185</v>
      </c>
      <c r="Q689">
        <f t="shared" ca="1" si="176"/>
        <v>6.9689341274621636E-3</v>
      </c>
      <c r="R689" s="14">
        <f t="shared" si="177"/>
        <v>297.14499999999998</v>
      </c>
      <c r="S689">
        <f t="shared" ca="1" si="178"/>
        <v>1123.2500537632463</v>
      </c>
      <c r="T689">
        <f t="shared" ca="1" si="179"/>
        <v>1.1827455370416484</v>
      </c>
      <c r="U689">
        <f t="shared" si="180"/>
        <v>1.0026108983710786</v>
      </c>
      <c r="V689">
        <f t="shared" si="181"/>
        <v>1.8670607791786533</v>
      </c>
      <c r="W689">
        <f t="shared" ca="1" si="182"/>
        <v>1.0156223219531428</v>
      </c>
      <c r="X689" s="14">
        <f t="shared" ca="1" si="183"/>
        <v>4.7582956851015858E-3</v>
      </c>
      <c r="Y689" s="14">
        <f t="shared" ca="1" si="184"/>
        <v>1.5126136007318998E-2</v>
      </c>
      <c r="Z689">
        <f t="shared" ca="1" si="185"/>
        <v>4.7254167760001371E-3</v>
      </c>
      <c r="AA689">
        <f t="shared" ca="1" si="186"/>
        <v>1.0441827060152057E-7</v>
      </c>
    </row>
    <row r="690" spans="1:27" x14ac:dyDescent="0.2">
      <c r="A690" t="s">
        <v>697</v>
      </c>
      <c r="B690">
        <v>6899.1710000000003</v>
      </c>
      <c r="C690">
        <v>22.88</v>
      </c>
      <c r="D690">
        <v>21.98</v>
      </c>
      <c r="E690">
        <v>25.09</v>
      </c>
      <c r="F690">
        <v>23.471299999999999</v>
      </c>
      <c r="G690">
        <v>38.033099999999997</v>
      </c>
      <c r="H690">
        <v>23.26</v>
      </c>
      <c r="I690">
        <v>23.43</v>
      </c>
      <c r="J690">
        <f t="shared" si="170"/>
        <v>114.98618333333334</v>
      </c>
      <c r="L690">
        <f t="shared" si="171"/>
        <v>1.0008710526315789</v>
      </c>
      <c r="M690" s="14">
        <f t="shared" ca="1" si="172"/>
        <v>6.9855607525933384E-3</v>
      </c>
      <c r="N690" s="14">
        <f t="shared" si="173"/>
        <v>6.9916455436699384E-3</v>
      </c>
      <c r="O690" s="14">
        <f t="shared" si="174"/>
        <v>114.98618333333334</v>
      </c>
      <c r="P690">
        <f t="shared" si="175"/>
        <v>0.1669166666666797</v>
      </c>
      <c r="Q690">
        <f t="shared" ca="1" si="176"/>
        <v>6.9886031481316384E-3</v>
      </c>
      <c r="R690" s="14">
        <f t="shared" si="177"/>
        <v>297.13499999999999</v>
      </c>
      <c r="S690">
        <f t="shared" ca="1" si="178"/>
        <v>1126.3850565496728</v>
      </c>
      <c r="T690">
        <f t="shared" ca="1" si="179"/>
        <v>1.1827714507357432</v>
      </c>
      <c r="U690">
        <f t="shared" si="180"/>
        <v>1.0026094133653483</v>
      </c>
      <c r="V690">
        <f t="shared" si="181"/>
        <v>1.8670567603265733</v>
      </c>
      <c r="W690">
        <f t="shared" ca="1" si="182"/>
        <v>1.015657532118307</v>
      </c>
      <c r="X690" s="14">
        <f t="shared" ca="1" si="183"/>
        <v>4.7579248584462899E-3</v>
      </c>
      <c r="Y690" s="14">
        <f t="shared" ca="1" si="184"/>
        <v>1.5028833103372439E-2</v>
      </c>
      <c r="Z690">
        <f t="shared" ca="1" si="185"/>
        <v>4.7248901016229469E-3</v>
      </c>
      <c r="AA690">
        <f t="shared" ca="1" si="186"/>
        <v>-2.8749969128271023E-8</v>
      </c>
    </row>
    <row r="691" spans="1:27" x14ac:dyDescent="0.2">
      <c r="A691" t="s">
        <v>698</v>
      </c>
      <c r="B691">
        <v>6909.1869999999999</v>
      </c>
      <c r="C691">
        <v>22.88</v>
      </c>
      <c r="D691">
        <v>21.98</v>
      </c>
      <c r="E691">
        <v>25.06</v>
      </c>
      <c r="F691">
        <v>23.456199999999999</v>
      </c>
      <c r="G691">
        <v>38.181899999999999</v>
      </c>
      <c r="H691">
        <v>23.31</v>
      </c>
      <c r="I691">
        <v>23.48</v>
      </c>
      <c r="J691">
        <f t="shared" si="170"/>
        <v>115.15311666666666</v>
      </c>
      <c r="L691">
        <f t="shared" si="171"/>
        <v>1.004786842105263</v>
      </c>
      <c r="M691" s="14">
        <f t="shared" ca="1" si="172"/>
        <v>6.9789290866896477E-3</v>
      </c>
      <c r="N691" s="14">
        <f t="shared" si="173"/>
        <v>7.0123361182914583E-3</v>
      </c>
      <c r="O691" s="14">
        <f t="shared" si="174"/>
        <v>115.15311666666666</v>
      </c>
      <c r="P691">
        <f t="shared" si="175"/>
        <v>0.1669333333333185</v>
      </c>
      <c r="Q691">
        <f t="shared" ca="1" si="176"/>
        <v>6.995632602490553E-3</v>
      </c>
      <c r="R691" s="14">
        <f t="shared" si="177"/>
        <v>297.12</v>
      </c>
      <c r="S691">
        <f t="shared" ca="1" si="178"/>
        <v>1127.5054185387464</v>
      </c>
      <c r="T691">
        <f t="shared" ca="1" si="179"/>
        <v>1.1828261979321979</v>
      </c>
      <c r="U691">
        <f t="shared" si="180"/>
        <v>1.0026071858962122</v>
      </c>
      <c r="V691">
        <f t="shared" si="181"/>
        <v>1.8670507322014351</v>
      </c>
      <c r="W691">
        <f t="shared" ca="1" si="182"/>
        <v>1.0156683868689045</v>
      </c>
      <c r="X691" s="14">
        <f t="shared" ca="1" si="183"/>
        <v>4.758620191392616E-3</v>
      </c>
      <c r="Y691" s="14">
        <f t="shared" ca="1" si="184"/>
        <v>1.4886194688021681E-2</v>
      </c>
      <c r="Z691">
        <f t="shared" ca="1" si="185"/>
        <v>4.7254835126802576E-3</v>
      </c>
      <c r="AA691">
        <f t="shared" ca="1" si="186"/>
        <v>-1.5786437704194447E-7</v>
      </c>
    </row>
    <row r="692" spans="1:27" x14ac:dyDescent="0.2">
      <c r="A692" t="s">
        <v>699</v>
      </c>
      <c r="B692">
        <v>6919.2030000000004</v>
      </c>
      <c r="C692">
        <v>22.91</v>
      </c>
      <c r="D692">
        <v>22.03</v>
      </c>
      <c r="E692">
        <v>25.04</v>
      </c>
      <c r="F692">
        <v>23.4605</v>
      </c>
      <c r="G692">
        <v>38.312100000000001</v>
      </c>
      <c r="H692">
        <v>23.36</v>
      </c>
      <c r="I692">
        <v>23.36</v>
      </c>
      <c r="J692">
        <f t="shared" si="170"/>
        <v>115.32005000000001</v>
      </c>
      <c r="L692">
        <f t="shared" si="171"/>
        <v>1.0082131578947369</v>
      </c>
      <c r="M692" s="14">
        <f t="shared" ca="1" si="172"/>
        <v>6.980816932931103E-3</v>
      </c>
      <c r="N692" s="14">
        <f t="shared" si="173"/>
        <v>7.0381514846355178E-3</v>
      </c>
      <c r="O692" s="14">
        <f t="shared" si="174"/>
        <v>115.32005000000001</v>
      </c>
      <c r="P692">
        <f t="shared" si="175"/>
        <v>0.16693333333334692</v>
      </c>
      <c r="Q692">
        <f t="shared" ca="1" si="176"/>
        <v>7.0094842087833099E-3</v>
      </c>
      <c r="R692" s="14">
        <f t="shared" si="177"/>
        <v>297.125</v>
      </c>
      <c r="S692">
        <f t="shared" ca="1" si="178"/>
        <v>1129.7130291081544</v>
      </c>
      <c r="T692">
        <f t="shared" ca="1" si="179"/>
        <v>1.1827965110902987</v>
      </c>
      <c r="U692">
        <f t="shared" si="180"/>
        <v>1.0026079283806628</v>
      </c>
      <c r="V692">
        <f t="shared" si="181"/>
        <v>1.8670527415560838</v>
      </c>
      <c r="W692">
        <f t="shared" ca="1" si="182"/>
        <v>1.0156950050895657</v>
      </c>
      <c r="X692" s="14">
        <f t="shared" ca="1" si="183"/>
        <v>4.7585007584576948E-3</v>
      </c>
      <c r="Y692" s="14">
        <f t="shared" ca="1" si="184"/>
        <v>1.4547888210761967E-2</v>
      </c>
      <c r="Z692">
        <f t="shared" ca="1" si="185"/>
        <v>4.7252437769536634E-3</v>
      </c>
      <c r="AA692">
        <f t="shared" ca="1" si="186"/>
        <v>-2.7091973364571421E-7</v>
      </c>
    </row>
    <row r="693" spans="1:27" x14ac:dyDescent="0.2">
      <c r="A693" t="s">
        <v>700</v>
      </c>
      <c r="B693">
        <v>6929.2030000000004</v>
      </c>
      <c r="C693">
        <v>22.88</v>
      </c>
      <c r="D693">
        <v>22.01</v>
      </c>
      <c r="E693">
        <v>25.09</v>
      </c>
      <c r="F693">
        <v>23.472000000000001</v>
      </c>
      <c r="G693">
        <v>38.445399999999999</v>
      </c>
      <c r="H693">
        <v>23.28</v>
      </c>
      <c r="I693">
        <v>23.46</v>
      </c>
      <c r="J693">
        <f t="shared" si="170"/>
        <v>115.48671666666668</v>
      </c>
      <c r="L693">
        <f t="shared" si="171"/>
        <v>1.011721052631579</v>
      </c>
      <c r="M693" s="14">
        <f t="shared" ca="1" si="172"/>
        <v>6.9858683336046223E-3</v>
      </c>
      <c r="N693" s="14">
        <f t="shared" si="173"/>
        <v>7.067750064020082E-3</v>
      </c>
      <c r="O693" s="14">
        <f t="shared" si="174"/>
        <v>115.48671666666668</v>
      </c>
      <c r="P693">
        <f t="shared" si="175"/>
        <v>0.1666666666666714</v>
      </c>
      <c r="Q693">
        <f t="shared" ca="1" si="176"/>
        <v>7.0268091988123522E-3</v>
      </c>
      <c r="R693" s="14">
        <f t="shared" si="177"/>
        <v>297.13499999999999</v>
      </c>
      <c r="S693">
        <f t="shared" ca="1" si="178"/>
        <v>1132.4740759994941</v>
      </c>
      <c r="T693">
        <f t="shared" ca="1" si="179"/>
        <v>1.1827444701013123</v>
      </c>
      <c r="U693">
        <f t="shared" si="180"/>
        <v>1.0026094133653483</v>
      </c>
      <c r="V693">
        <f t="shared" si="181"/>
        <v>1.8670567603265733</v>
      </c>
      <c r="W693">
        <f t="shared" ca="1" si="182"/>
        <v>1.0157288649835159</v>
      </c>
      <c r="X693" s="14">
        <f t="shared" ca="1" si="183"/>
        <v>4.7506902882404065E-3</v>
      </c>
      <c r="Y693" s="14">
        <f t="shared" ca="1" si="184"/>
        <v>1.4862272823436924E-2</v>
      </c>
      <c r="Z693">
        <f t="shared" ca="1" si="185"/>
        <v>4.7173492428274075E-3</v>
      </c>
      <c r="AA693">
        <f t="shared" ca="1" si="186"/>
        <v>-3.8626471897676661E-7</v>
      </c>
    </row>
    <row r="694" spans="1:27" x14ac:dyDescent="0.2">
      <c r="A694" t="s">
        <v>701</v>
      </c>
      <c r="B694">
        <v>6939.2179999999998</v>
      </c>
      <c r="C694">
        <v>22.91</v>
      </c>
      <c r="D694">
        <v>22.01</v>
      </c>
      <c r="E694">
        <v>25.14</v>
      </c>
      <c r="F694">
        <v>23.470099999999999</v>
      </c>
      <c r="G694">
        <v>38.559800000000003</v>
      </c>
      <c r="H694">
        <v>23.31</v>
      </c>
      <c r="I694">
        <v>23.38</v>
      </c>
      <c r="J694">
        <f t="shared" si="170"/>
        <v>115.65363333333333</v>
      </c>
      <c r="L694">
        <f t="shared" si="171"/>
        <v>1.0147315789473685</v>
      </c>
      <c r="M694" s="14">
        <f t="shared" ca="1" si="172"/>
        <v>6.9850335023664062E-3</v>
      </c>
      <c r="N694" s="14">
        <f t="shared" si="173"/>
        <v>7.0879340748565304E-3</v>
      </c>
      <c r="O694" s="14">
        <f t="shared" si="174"/>
        <v>115.65363333333333</v>
      </c>
      <c r="P694">
        <f t="shared" si="175"/>
        <v>0.16691666666665128</v>
      </c>
      <c r="Q694">
        <f t="shared" ca="1" si="176"/>
        <v>7.0364837886114683E-3</v>
      </c>
      <c r="R694" s="14">
        <f t="shared" si="177"/>
        <v>297.17499999999995</v>
      </c>
      <c r="S694">
        <f t="shared" ca="1" si="178"/>
        <v>1134.0158286309011</v>
      </c>
      <c r="T694">
        <f t="shared" ca="1" si="179"/>
        <v>1.1825784410862514</v>
      </c>
      <c r="U694">
        <f t="shared" si="180"/>
        <v>1.002615353514537</v>
      </c>
      <c r="V694">
        <f t="shared" si="181"/>
        <v>1.8670728362244216</v>
      </c>
      <c r="W694">
        <f t="shared" ca="1" si="182"/>
        <v>1.0157529812587869</v>
      </c>
      <c r="X694" s="14">
        <f t="shared" ca="1" si="183"/>
        <v>4.7571484401368836E-3</v>
      </c>
      <c r="Y694" s="14">
        <f t="shared" ca="1" si="184"/>
        <v>1.5124434533425629E-2</v>
      </c>
      <c r="Z694">
        <f t="shared" ca="1" si="185"/>
        <v>4.7236673970351487E-3</v>
      </c>
      <c r="AA694">
        <f t="shared" ca="1" si="186"/>
        <v>-4.860680794078519E-7</v>
      </c>
    </row>
    <row r="695" spans="1:27" x14ac:dyDescent="0.2">
      <c r="A695" t="s">
        <v>702</v>
      </c>
      <c r="B695">
        <v>6949.2340000000004</v>
      </c>
      <c r="C695">
        <v>22.91</v>
      </c>
      <c r="D695">
        <v>21.98</v>
      </c>
      <c r="E695">
        <v>25.09</v>
      </c>
      <c r="F695">
        <v>23.4558</v>
      </c>
      <c r="G695">
        <v>38.684199999999997</v>
      </c>
      <c r="H695">
        <v>23.28</v>
      </c>
      <c r="I695">
        <v>23.41</v>
      </c>
      <c r="J695">
        <f t="shared" si="170"/>
        <v>115.82056666666668</v>
      </c>
      <c r="L695">
        <f t="shared" si="171"/>
        <v>1.0180052631578946</v>
      </c>
      <c r="M695" s="14">
        <f t="shared" ca="1" si="172"/>
        <v>6.978753499042728E-3</v>
      </c>
      <c r="N695" s="14">
        <f t="shared" si="173"/>
        <v>7.1044077923070699E-3</v>
      </c>
      <c r="O695" s="14">
        <f t="shared" si="174"/>
        <v>115.82056666666668</v>
      </c>
      <c r="P695">
        <f t="shared" si="175"/>
        <v>0.16693333333334692</v>
      </c>
      <c r="Q695">
        <f t="shared" ca="1" si="176"/>
        <v>7.0415806456748994E-3</v>
      </c>
      <c r="R695" s="14">
        <f t="shared" si="177"/>
        <v>297.14999999999998</v>
      </c>
      <c r="S695">
        <f t="shared" ca="1" si="178"/>
        <v>1134.828049958172</v>
      </c>
      <c r="T695">
        <f t="shared" ca="1" si="179"/>
        <v>1.1826743356806158</v>
      </c>
      <c r="U695">
        <f t="shared" si="180"/>
        <v>1.0026116408818357</v>
      </c>
      <c r="V695">
        <f t="shared" si="181"/>
        <v>1.8670627886352893</v>
      </c>
      <c r="W695">
        <f t="shared" ca="1" si="182"/>
        <v>1.0157587140785498</v>
      </c>
      <c r="X695" s="14">
        <f t="shared" ca="1" si="183"/>
        <v>4.7580092353815022E-3</v>
      </c>
      <c r="Y695" s="14">
        <f t="shared" ca="1" si="184"/>
        <v>1.5030596855190481E-2</v>
      </c>
      <c r="Z695">
        <f t="shared" ca="1" si="185"/>
        <v>4.7244448525566741E-3</v>
      </c>
      <c r="AA695">
        <f t="shared" ca="1" si="186"/>
        <v>-5.9364677901436662E-7</v>
      </c>
    </row>
    <row r="696" spans="1:27" x14ac:dyDescent="0.2">
      <c r="A696" t="s">
        <v>703</v>
      </c>
      <c r="B696">
        <v>6959.25</v>
      </c>
      <c r="C696">
        <v>22.91</v>
      </c>
      <c r="D696">
        <v>22.01</v>
      </c>
      <c r="E696">
        <v>25.09</v>
      </c>
      <c r="F696">
        <v>23.4665</v>
      </c>
      <c r="G696">
        <v>38.777900000000002</v>
      </c>
      <c r="H696">
        <v>23.31</v>
      </c>
      <c r="I696">
        <v>23.48</v>
      </c>
      <c r="J696">
        <f t="shared" si="170"/>
        <v>115.9875</v>
      </c>
      <c r="L696">
        <f t="shared" si="171"/>
        <v>1.020471052631579</v>
      </c>
      <c r="M696" s="14">
        <f t="shared" ca="1" si="172"/>
        <v>6.9834519904456681E-3</v>
      </c>
      <c r="N696" s="14">
        <f t="shared" si="173"/>
        <v>7.1264106036921862E-3</v>
      </c>
      <c r="O696" s="14">
        <f t="shared" si="174"/>
        <v>115.9875</v>
      </c>
      <c r="P696">
        <f t="shared" si="175"/>
        <v>0.1669333333333185</v>
      </c>
      <c r="Q696">
        <f t="shared" ca="1" si="176"/>
        <v>7.0549312970689271E-3</v>
      </c>
      <c r="R696" s="14">
        <f t="shared" si="177"/>
        <v>297.14999999999998</v>
      </c>
      <c r="S696">
        <f t="shared" ca="1" si="178"/>
        <v>1136.9555111559259</v>
      </c>
      <c r="T696">
        <f t="shared" ca="1" si="179"/>
        <v>1.1826649093097894</v>
      </c>
      <c r="U696">
        <f t="shared" si="180"/>
        <v>1.0026116408818357</v>
      </c>
      <c r="V696">
        <f t="shared" si="181"/>
        <v>1.8670627886352893</v>
      </c>
      <c r="W696">
        <f t="shared" ca="1" si="182"/>
        <v>1.0157836405829717</v>
      </c>
      <c r="X696" s="14">
        <f t="shared" ca="1" si="183"/>
        <v>4.7579713122110614E-3</v>
      </c>
      <c r="Y696" s="14">
        <f t="shared" ca="1" si="184"/>
        <v>1.4885853817625831E-2</v>
      </c>
      <c r="Z696">
        <f t="shared" ca="1" si="185"/>
        <v>4.7243039822171245E-3</v>
      </c>
      <c r="AA696">
        <f t="shared" ca="1" si="186"/>
        <v>-6.7537994585276335E-7</v>
      </c>
    </row>
    <row r="697" spans="1:27" x14ac:dyDescent="0.2">
      <c r="A697" t="s">
        <v>704</v>
      </c>
      <c r="B697">
        <v>6969.2650000000003</v>
      </c>
      <c r="C697">
        <v>22.91</v>
      </c>
      <c r="D697">
        <v>21.98</v>
      </c>
      <c r="E697">
        <v>25.11</v>
      </c>
      <c r="F697">
        <v>23.438600000000001</v>
      </c>
      <c r="G697">
        <v>38.870899999999999</v>
      </c>
      <c r="H697">
        <v>23.38</v>
      </c>
      <c r="I697">
        <v>23.46</v>
      </c>
      <c r="J697">
        <f t="shared" si="170"/>
        <v>116.15441666666668</v>
      </c>
      <c r="L697">
        <f t="shared" si="171"/>
        <v>1.0229184210526316</v>
      </c>
      <c r="M697" s="14">
        <f t="shared" ca="1" si="172"/>
        <v>6.9712074079257488E-3</v>
      </c>
      <c r="N697" s="14">
        <f t="shared" si="173"/>
        <v>7.1309764745458139E-3</v>
      </c>
      <c r="O697" s="14">
        <f t="shared" si="174"/>
        <v>116.15441666666668</v>
      </c>
      <c r="P697">
        <f t="shared" si="175"/>
        <v>0.1669166666666797</v>
      </c>
      <c r="Q697">
        <f t="shared" ca="1" si="176"/>
        <v>7.0510919412357809E-3</v>
      </c>
      <c r="R697" s="14">
        <f t="shared" si="177"/>
        <v>297.15999999999997</v>
      </c>
      <c r="S697">
        <f t="shared" ca="1" si="178"/>
        <v>1136.3437090233517</v>
      </c>
      <c r="T697">
        <f t="shared" ca="1" si="179"/>
        <v>1.1826278210691676</v>
      </c>
      <c r="U697">
        <f t="shared" si="180"/>
        <v>1.0026131259191331</v>
      </c>
      <c r="V697">
        <f t="shared" si="181"/>
        <v>1.8670668076097519</v>
      </c>
      <c r="W697">
        <f t="shared" ca="1" si="182"/>
        <v>1.0157779856400191</v>
      </c>
      <c r="X697" s="14">
        <f t="shared" ca="1" si="183"/>
        <v>4.7573470805834708E-3</v>
      </c>
      <c r="Y697" s="14">
        <f t="shared" ca="1" si="184"/>
        <v>1.512543840000222E-2</v>
      </c>
      <c r="Z697">
        <f t="shared" ca="1" si="185"/>
        <v>4.7236627526208433E-3</v>
      </c>
      <c r="AA697">
        <f t="shared" ca="1" si="186"/>
        <v>-7.5469518901419952E-7</v>
      </c>
    </row>
    <row r="698" spans="1:27" x14ac:dyDescent="0.2">
      <c r="A698" t="s">
        <v>705</v>
      </c>
      <c r="B698">
        <v>6979.2809999999999</v>
      </c>
      <c r="C698">
        <v>22.86</v>
      </c>
      <c r="D698">
        <v>22.06</v>
      </c>
      <c r="E698">
        <v>25.11</v>
      </c>
      <c r="F698">
        <v>23.434699999999999</v>
      </c>
      <c r="G698">
        <v>38.992699999999999</v>
      </c>
      <c r="H698">
        <v>23.26</v>
      </c>
      <c r="I698">
        <v>23.38</v>
      </c>
      <c r="J698">
        <f t="shared" si="170"/>
        <v>116.32135</v>
      </c>
      <c r="L698">
        <f t="shared" si="171"/>
        <v>1.0261236842105264</v>
      </c>
      <c r="M698" s="14">
        <f t="shared" ca="1" si="172"/>
        <v>6.9694975107725205E-3</v>
      </c>
      <c r="N698" s="14">
        <f t="shared" si="173"/>
        <v>7.1515664628499899E-3</v>
      </c>
      <c r="O698" s="14">
        <f t="shared" si="174"/>
        <v>116.32135</v>
      </c>
      <c r="P698">
        <f t="shared" si="175"/>
        <v>0.1669333333333185</v>
      </c>
      <c r="Q698">
        <f t="shared" ca="1" si="176"/>
        <v>7.0605319868112552E-3</v>
      </c>
      <c r="R698" s="14">
        <f t="shared" si="177"/>
        <v>297.13499999999999</v>
      </c>
      <c r="S698">
        <f t="shared" ca="1" si="178"/>
        <v>1137.8479688052139</v>
      </c>
      <c r="T698">
        <f t="shared" ca="1" si="179"/>
        <v>1.1827206582152674</v>
      </c>
      <c r="U698">
        <f t="shared" si="180"/>
        <v>1.0026094133653483</v>
      </c>
      <c r="V698">
        <f t="shared" si="181"/>
        <v>1.8670567603265733</v>
      </c>
      <c r="W698">
        <f t="shared" ca="1" si="182"/>
        <v>1.0157918273428261</v>
      </c>
      <c r="X698" s="14">
        <f t="shared" ca="1" si="183"/>
        <v>4.7581955952610312E-3</v>
      </c>
      <c r="Y698" s="14">
        <f t="shared" ca="1" si="184"/>
        <v>1.4741675405622611E-2</v>
      </c>
      <c r="Z698">
        <f t="shared" ca="1" si="185"/>
        <v>4.7244086726409736E-3</v>
      </c>
      <c r="AA698">
        <f t="shared" ca="1" si="186"/>
        <v>-8.6016813621345047E-7</v>
      </c>
    </row>
    <row r="699" spans="1:27" x14ac:dyDescent="0.2">
      <c r="A699" t="s">
        <v>706</v>
      </c>
      <c r="B699">
        <v>6989.2960000000003</v>
      </c>
      <c r="C699">
        <v>22.88</v>
      </c>
      <c r="D699">
        <v>21.98</v>
      </c>
      <c r="E699">
        <v>25.11</v>
      </c>
      <c r="F699">
        <v>23.445399999999999</v>
      </c>
      <c r="G699">
        <v>39.128399999999999</v>
      </c>
      <c r="H699">
        <v>23.31</v>
      </c>
      <c r="I699">
        <v>23.41</v>
      </c>
      <c r="J699">
        <f t="shared" si="170"/>
        <v>116.48826666666668</v>
      </c>
      <c r="L699">
        <f t="shared" si="171"/>
        <v>1.0296947368421052</v>
      </c>
      <c r="M699" s="14">
        <f t="shared" ca="1" si="172"/>
        <v>6.9741897705208646E-3</v>
      </c>
      <c r="N699" s="14">
        <f t="shared" si="173"/>
        <v>7.1812865004433832E-3</v>
      </c>
      <c r="O699" s="14">
        <f t="shared" si="174"/>
        <v>116.48826666666668</v>
      </c>
      <c r="P699">
        <f t="shared" si="175"/>
        <v>0.1669166666666797</v>
      </c>
      <c r="Q699">
        <f t="shared" ca="1" si="176"/>
        <v>7.0777381354821239E-3</v>
      </c>
      <c r="R699" s="14">
        <f t="shared" si="177"/>
        <v>297.14499999999998</v>
      </c>
      <c r="S699">
        <f t="shared" ca="1" si="178"/>
        <v>1140.5896314759207</v>
      </c>
      <c r="T699">
        <f t="shared" ca="1" si="179"/>
        <v>1.1826687074195639</v>
      </c>
      <c r="U699">
        <f t="shared" si="180"/>
        <v>1.0026108983710786</v>
      </c>
      <c r="V699">
        <f t="shared" si="181"/>
        <v>1.8670607791786533</v>
      </c>
      <c r="W699">
        <f t="shared" ca="1" si="182"/>
        <v>1.0158254656491343</v>
      </c>
      <c r="X699" s="14">
        <f t="shared" ca="1" si="183"/>
        <v>4.7575115537644899E-3</v>
      </c>
      <c r="Y699" s="14">
        <f t="shared" ca="1" si="184"/>
        <v>1.5126668348928257E-2</v>
      </c>
      <c r="Z699">
        <f t="shared" ca="1" si="185"/>
        <v>4.723590099946118E-3</v>
      </c>
      <c r="AA699">
        <f t="shared" ca="1" si="186"/>
        <v>-9.7824006319322385E-7</v>
      </c>
    </row>
    <row r="700" spans="1:27" x14ac:dyDescent="0.2">
      <c r="A700" t="s">
        <v>707</v>
      </c>
      <c r="B700">
        <v>6999.2960000000003</v>
      </c>
      <c r="C700">
        <v>22.88</v>
      </c>
      <c r="D700">
        <v>22.03</v>
      </c>
      <c r="E700">
        <v>25.09</v>
      </c>
      <c r="F700">
        <v>23.442299999999999</v>
      </c>
      <c r="G700">
        <v>39.255600000000001</v>
      </c>
      <c r="H700">
        <v>23.36</v>
      </c>
      <c r="I700">
        <v>23.48</v>
      </c>
      <c r="J700">
        <f t="shared" si="170"/>
        <v>116.65493333333333</v>
      </c>
      <c r="L700">
        <f t="shared" si="171"/>
        <v>1.033042105263158</v>
      </c>
      <c r="M700" s="14">
        <f t="shared" ca="1" si="172"/>
        <v>6.9728300058320772E-3</v>
      </c>
      <c r="N700" s="14">
        <f t="shared" si="173"/>
        <v>7.2032269888668869E-3</v>
      </c>
      <c r="O700" s="14">
        <f t="shared" si="174"/>
        <v>116.65493333333333</v>
      </c>
      <c r="P700">
        <f t="shared" si="175"/>
        <v>0.16666666666665719</v>
      </c>
      <c r="Q700">
        <f t="shared" ca="1" si="176"/>
        <v>7.0880284973494825E-3</v>
      </c>
      <c r="R700" s="14">
        <f t="shared" si="177"/>
        <v>297.13499999999999</v>
      </c>
      <c r="S700">
        <f t="shared" ca="1" si="178"/>
        <v>1142.2292469280228</v>
      </c>
      <c r="T700">
        <f t="shared" ca="1" si="179"/>
        <v>1.1827012446357337</v>
      </c>
      <c r="U700">
        <f t="shared" si="180"/>
        <v>1.0026094133653483</v>
      </c>
      <c r="V700">
        <f t="shared" si="181"/>
        <v>1.8670567603265733</v>
      </c>
      <c r="W700">
        <f t="shared" ca="1" si="182"/>
        <v>1.0158431648887121</v>
      </c>
      <c r="X700" s="14">
        <f t="shared" ca="1" si="183"/>
        <v>4.7505166659532602E-3</v>
      </c>
      <c r="Y700" s="14">
        <f t="shared" ca="1" si="184"/>
        <v>1.4766886447483503E-2</v>
      </c>
      <c r="Z700">
        <f t="shared" ca="1" si="185"/>
        <v>4.7165423408693768E-3</v>
      </c>
      <c r="AA700">
        <f t="shared" ca="1" si="186"/>
        <v>-1.0866771256922434E-6</v>
      </c>
    </row>
    <row r="701" spans="1:27" x14ac:dyDescent="0.2">
      <c r="A701" t="s">
        <v>708</v>
      </c>
      <c r="B701">
        <v>7009.3119999999999</v>
      </c>
      <c r="C701">
        <v>22.93</v>
      </c>
      <c r="D701">
        <v>22.11</v>
      </c>
      <c r="E701">
        <v>25.09</v>
      </c>
      <c r="F701">
        <v>23.453099999999999</v>
      </c>
      <c r="G701">
        <v>39.374000000000002</v>
      </c>
      <c r="H701">
        <v>23.31</v>
      </c>
      <c r="I701">
        <v>23.51</v>
      </c>
      <c r="J701">
        <f t="shared" si="170"/>
        <v>116.82186666666666</v>
      </c>
      <c r="L701">
        <f t="shared" si="171"/>
        <v>1.0361578947368422</v>
      </c>
      <c r="M701" s="14">
        <f t="shared" ca="1" si="172"/>
        <v>6.977568397971692E-3</v>
      </c>
      <c r="N701" s="14">
        <f t="shared" si="173"/>
        <v>7.2298625816246687E-3</v>
      </c>
      <c r="O701" s="14">
        <f t="shared" si="174"/>
        <v>116.82186666666666</v>
      </c>
      <c r="P701">
        <f t="shared" si="175"/>
        <v>0.16693333333333271</v>
      </c>
      <c r="Q701">
        <f t="shared" ca="1" si="176"/>
        <v>7.1037154897981803E-3</v>
      </c>
      <c r="R701" s="14">
        <f t="shared" si="177"/>
        <v>297.15999999999997</v>
      </c>
      <c r="S701">
        <f t="shared" ca="1" si="178"/>
        <v>1144.7286315881422</v>
      </c>
      <c r="T701">
        <f t="shared" ca="1" si="179"/>
        <v>1.1825906703424214</v>
      </c>
      <c r="U701">
        <f t="shared" si="180"/>
        <v>1.0026131259191331</v>
      </c>
      <c r="V701">
        <f t="shared" si="181"/>
        <v>1.8670668076097519</v>
      </c>
      <c r="W701">
        <f t="shared" ca="1" si="182"/>
        <v>1.0158762373208385</v>
      </c>
      <c r="X701" s="14">
        <f t="shared" ca="1" si="183"/>
        <v>4.7576726419167759E-3</v>
      </c>
      <c r="Y701" s="14">
        <f t="shared" ca="1" si="184"/>
        <v>1.4402955613986631E-2</v>
      </c>
      <c r="Z701">
        <f t="shared" ca="1" si="185"/>
        <v>4.7235222253264155E-3</v>
      </c>
      <c r="AA701">
        <f t="shared" ca="1" si="186"/>
        <v>-1.1917171838054196E-6</v>
      </c>
    </row>
    <row r="702" spans="1:27" x14ac:dyDescent="0.2">
      <c r="A702" t="s">
        <v>709</v>
      </c>
      <c r="B702">
        <v>7019.3280000000004</v>
      </c>
      <c r="C702">
        <v>22.86</v>
      </c>
      <c r="D702">
        <v>22.03</v>
      </c>
      <c r="E702">
        <v>25.11</v>
      </c>
      <c r="F702">
        <v>23.447199999999999</v>
      </c>
      <c r="G702">
        <v>39.482700000000001</v>
      </c>
      <c r="H702">
        <v>23.33</v>
      </c>
      <c r="I702">
        <v>23.48</v>
      </c>
      <c r="J702">
        <f t="shared" si="170"/>
        <v>116.98880000000001</v>
      </c>
      <c r="L702">
        <f t="shared" si="171"/>
        <v>1.0390184210526316</v>
      </c>
      <c r="M702" s="14">
        <f t="shared" ca="1" si="172"/>
        <v>6.9749794329886303E-3</v>
      </c>
      <c r="N702" s="14">
        <f t="shared" si="173"/>
        <v>7.2471321173384262E-3</v>
      </c>
      <c r="O702" s="14">
        <f t="shared" si="174"/>
        <v>116.98880000000001</v>
      </c>
      <c r="P702">
        <f t="shared" si="175"/>
        <v>0.16693333333334692</v>
      </c>
      <c r="Q702">
        <f t="shared" ca="1" si="176"/>
        <v>7.1110557751635287E-3</v>
      </c>
      <c r="R702" s="14">
        <f t="shared" si="177"/>
        <v>297.13499999999999</v>
      </c>
      <c r="S702">
        <f t="shared" ca="1" si="178"/>
        <v>1145.8981052673739</v>
      </c>
      <c r="T702">
        <f t="shared" ca="1" si="179"/>
        <v>1.1826849878104024</v>
      </c>
      <c r="U702">
        <f t="shared" si="180"/>
        <v>1.0026094133653483</v>
      </c>
      <c r="V702">
        <f t="shared" si="181"/>
        <v>1.8670567603265733</v>
      </c>
      <c r="W702">
        <f t="shared" ca="1" si="182"/>
        <v>1.0158861581234266</v>
      </c>
      <c r="X702" s="14">
        <f t="shared" ca="1" si="183"/>
        <v>4.7580520898938333E-3</v>
      </c>
      <c r="Y702" s="14">
        <f t="shared" ca="1" si="184"/>
        <v>1.4887608913880425E-2</v>
      </c>
      <c r="Z702">
        <f t="shared" ca="1" si="185"/>
        <v>4.7238179570607587E-3</v>
      </c>
      <c r="AA702">
        <f t="shared" ca="1" si="186"/>
        <v>-1.2855997373938545E-6</v>
      </c>
    </row>
    <row r="703" spans="1:27" x14ac:dyDescent="0.2">
      <c r="A703" t="s">
        <v>710</v>
      </c>
      <c r="B703">
        <v>7029.3429999999998</v>
      </c>
      <c r="C703">
        <v>22.98</v>
      </c>
      <c r="D703">
        <v>22.26</v>
      </c>
      <c r="E703">
        <v>25.16</v>
      </c>
      <c r="F703">
        <v>23.434000000000001</v>
      </c>
      <c r="G703">
        <v>39.394599999999997</v>
      </c>
      <c r="H703">
        <v>23.36</v>
      </c>
      <c r="I703">
        <v>23.53</v>
      </c>
      <c r="J703">
        <f t="shared" si="170"/>
        <v>117.15571666666666</v>
      </c>
      <c r="L703">
        <f t="shared" si="171"/>
        <v>1.0367</v>
      </c>
      <c r="M703" s="14">
        <f t="shared" ca="1" si="172"/>
        <v>6.9691906505527004E-3</v>
      </c>
      <c r="N703" s="14">
        <f t="shared" si="173"/>
        <v>7.2249599474279828E-3</v>
      </c>
      <c r="O703" s="14">
        <f t="shared" si="174"/>
        <v>117.15571666666666</v>
      </c>
      <c r="P703">
        <f t="shared" si="175"/>
        <v>0.16691666666665128</v>
      </c>
      <c r="Q703">
        <f t="shared" ca="1" si="176"/>
        <v>7.0970752989903416E-3</v>
      </c>
      <c r="R703" s="14">
        <f t="shared" si="177"/>
        <v>297.21999999999997</v>
      </c>
      <c r="S703">
        <f t="shared" ca="1" si="178"/>
        <v>1143.6706753029587</v>
      </c>
      <c r="T703">
        <f t="shared" ca="1" si="179"/>
        <v>1.1823566264701395</v>
      </c>
      <c r="U703">
        <f t="shared" si="180"/>
        <v>1.0026220365848302</v>
      </c>
      <c r="V703">
        <f t="shared" si="181"/>
        <v>1.8670909231698147</v>
      </c>
      <c r="W703">
        <f t="shared" ca="1" si="182"/>
        <v>1.0158729214566278</v>
      </c>
      <c r="X703" s="14">
        <f t="shared" ca="1" si="183"/>
        <v>4.7562561483291054E-3</v>
      </c>
      <c r="Y703" s="14">
        <f t="shared" ca="1" si="184"/>
        <v>1.4012080302937487E-2</v>
      </c>
      <c r="Z703">
        <f t="shared" ca="1" si="185"/>
        <v>4.7221388840258272E-3</v>
      </c>
      <c r="AA703">
        <f t="shared" ca="1" si="186"/>
        <v>-1.2077781421147169E-6</v>
      </c>
    </row>
    <row r="704" spans="1:27" x14ac:dyDescent="0.2">
      <c r="A704" t="s">
        <v>711</v>
      </c>
      <c r="B704">
        <v>7039.3590000000004</v>
      </c>
      <c r="C704">
        <v>22.76</v>
      </c>
      <c r="D704">
        <v>22.23</v>
      </c>
      <c r="E704">
        <v>27.77</v>
      </c>
      <c r="F704">
        <v>23.444199999999999</v>
      </c>
      <c r="G704">
        <v>37.0366</v>
      </c>
      <c r="H704">
        <v>23.33</v>
      </c>
      <c r="I704">
        <v>23.61</v>
      </c>
      <c r="J704">
        <f t="shared" si="170"/>
        <v>117.32265000000001</v>
      </c>
      <c r="L704">
        <f t="shared" si="171"/>
        <v>0.9746473684210526</v>
      </c>
      <c r="M704" s="14">
        <f t="shared" ca="1" si="172"/>
        <v>6.9736633785432676E-3</v>
      </c>
      <c r="N704" s="14">
        <f t="shared" si="173"/>
        <v>6.7968626601514611E-3</v>
      </c>
      <c r="O704" s="14">
        <f t="shared" si="174"/>
        <v>117.32265000000001</v>
      </c>
      <c r="P704">
        <f t="shared" si="175"/>
        <v>0.16693333333334692</v>
      </c>
      <c r="Q704">
        <f t="shared" ca="1" si="176"/>
        <v>6.8852630193473648E-3</v>
      </c>
      <c r="R704" s="14">
        <f t="shared" si="177"/>
        <v>298.41499999999996</v>
      </c>
      <c r="S704">
        <f t="shared" ca="1" si="178"/>
        <v>1109.9117037278645</v>
      </c>
      <c r="T704">
        <f t="shared" ca="1" si="179"/>
        <v>1.1777708361450903</v>
      </c>
      <c r="U704">
        <f t="shared" si="180"/>
        <v>1.0027996650115458</v>
      </c>
      <c r="V704">
        <f t="shared" si="181"/>
        <v>1.8675718361381819</v>
      </c>
      <c r="W704">
        <f t="shared" ca="1" si="182"/>
        <v>1.0156583883108827</v>
      </c>
      <c r="X704" s="14">
        <f t="shared" ca="1" si="183"/>
        <v>4.7382819990901253E-3</v>
      </c>
      <c r="Y704" s="14">
        <f t="shared" ca="1" si="184"/>
        <v>2.6661116256413223E-2</v>
      </c>
      <c r="Z704">
        <f t="shared" ca="1" si="185"/>
        <v>4.7062939653692111E-3</v>
      </c>
      <c r="AA704">
        <f t="shared" ca="1" si="186"/>
        <v>8.3207615404030029E-7</v>
      </c>
    </row>
    <row r="705" spans="1:27" x14ac:dyDescent="0.2">
      <c r="A705" t="s">
        <v>712</v>
      </c>
      <c r="B705">
        <v>7049.375</v>
      </c>
      <c r="C705">
        <v>22.73</v>
      </c>
      <c r="D705">
        <v>22.21</v>
      </c>
      <c r="E705">
        <v>30.62</v>
      </c>
      <c r="F705">
        <v>23.453499999999998</v>
      </c>
      <c r="G705">
        <v>35.28</v>
      </c>
      <c r="H705">
        <v>23.31</v>
      </c>
      <c r="I705">
        <v>23.43</v>
      </c>
      <c r="J705">
        <f t="shared" si="170"/>
        <v>117.48958333333333</v>
      </c>
      <c r="L705">
        <f t="shared" si="171"/>
        <v>0.92842105263157892</v>
      </c>
      <c r="M705" s="14">
        <f t="shared" ca="1" si="172"/>
        <v>6.9777439558010926E-3</v>
      </c>
      <c r="N705" s="14">
        <f t="shared" si="173"/>
        <v>6.4782843884384879E-3</v>
      </c>
      <c r="O705" s="14">
        <f t="shared" si="174"/>
        <v>117.48958333333333</v>
      </c>
      <c r="P705">
        <f t="shared" si="175"/>
        <v>0.1669333333333185</v>
      </c>
      <c r="Q705">
        <f t="shared" ca="1" si="176"/>
        <v>6.7280141721197898E-3</v>
      </c>
      <c r="R705" s="14">
        <f t="shared" si="177"/>
        <v>299.82499999999999</v>
      </c>
      <c r="S705">
        <f t="shared" ca="1" si="178"/>
        <v>1084.834417948862</v>
      </c>
      <c r="T705">
        <f t="shared" ca="1" si="179"/>
        <v>1.1723422035664461</v>
      </c>
      <c r="U705">
        <f t="shared" si="180"/>
        <v>1.0030096371798489</v>
      </c>
      <c r="V705">
        <f t="shared" si="181"/>
        <v>1.8681407686469156</v>
      </c>
      <c r="W705">
        <f t="shared" ca="1" si="182"/>
        <v>1.0155785147468201</v>
      </c>
      <c r="X705" s="14">
        <f t="shared" ca="1" si="183"/>
        <v>4.7164421035530597E-3</v>
      </c>
      <c r="Y705" s="14">
        <f t="shared" ca="1" si="184"/>
        <v>4.0283204210556749E-2</v>
      </c>
      <c r="Z705">
        <f t="shared" ca="1" si="185"/>
        <v>4.6860843166813956E-3</v>
      </c>
      <c r="AA705">
        <f t="shared" ca="1" si="186"/>
        <v>2.3405096454343767E-6</v>
      </c>
    </row>
    <row r="706" spans="1:27" x14ac:dyDescent="0.2">
      <c r="A706" t="s">
        <v>713</v>
      </c>
      <c r="B706">
        <v>7059.39</v>
      </c>
      <c r="C706">
        <v>22.71</v>
      </c>
      <c r="D706">
        <v>22.16</v>
      </c>
      <c r="E706">
        <v>31.53</v>
      </c>
      <c r="F706">
        <v>23.415700000000001</v>
      </c>
      <c r="G706">
        <v>34.357900000000001</v>
      </c>
      <c r="H706">
        <v>23.26</v>
      </c>
      <c r="I706">
        <v>23.51</v>
      </c>
      <c r="J706">
        <f t="shared" si="170"/>
        <v>117.65650000000001</v>
      </c>
      <c r="L706">
        <f t="shared" si="171"/>
        <v>0.90415526315789474</v>
      </c>
      <c r="M706" s="14">
        <f t="shared" ca="1" si="172"/>
        <v>6.9611732394564921E-3</v>
      </c>
      <c r="N706" s="14">
        <f t="shared" si="173"/>
        <v>6.2939814222084797E-3</v>
      </c>
      <c r="O706" s="14">
        <f t="shared" si="174"/>
        <v>117.65650000000001</v>
      </c>
      <c r="P706">
        <f t="shared" si="175"/>
        <v>0.1669166666666797</v>
      </c>
      <c r="Q706">
        <f t="shared" ca="1" si="176"/>
        <v>6.6275773308324855E-3</v>
      </c>
      <c r="R706" s="14">
        <f t="shared" si="177"/>
        <v>300.27</v>
      </c>
      <c r="S706">
        <f t="shared" ca="1" si="178"/>
        <v>1068.8106670643444</v>
      </c>
      <c r="T706">
        <f t="shared" ca="1" si="179"/>
        <v>1.1706750534045618</v>
      </c>
      <c r="U706">
        <f t="shared" si="180"/>
        <v>1.0030759914552183</v>
      </c>
      <c r="V706">
        <f t="shared" si="181"/>
        <v>1.8683206609432286</v>
      </c>
      <c r="W706">
        <f t="shared" ca="1" si="182"/>
        <v>1.0154584311144117</v>
      </c>
      <c r="X706" s="14">
        <f t="shared" ca="1" si="183"/>
        <v>4.7092647817054542E-3</v>
      </c>
      <c r="Y706" s="14">
        <f t="shared" ca="1" si="184"/>
        <v>4.4807926814361958E-2</v>
      </c>
      <c r="Z706">
        <f t="shared" ca="1" si="185"/>
        <v>4.6798101436021592E-3</v>
      </c>
      <c r="AA706">
        <f t="shared" ca="1" si="186"/>
        <v>3.1223310340856069E-6</v>
      </c>
    </row>
    <row r="707" spans="1:27" x14ac:dyDescent="0.2">
      <c r="A707" t="s">
        <v>714</v>
      </c>
      <c r="B707">
        <v>7069.39</v>
      </c>
      <c r="C707">
        <v>22.63</v>
      </c>
      <c r="D707">
        <v>22.11</v>
      </c>
      <c r="E707">
        <v>31.5</v>
      </c>
      <c r="F707">
        <v>23.4008</v>
      </c>
      <c r="G707">
        <v>33.826000000000001</v>
      </c>
      <c r="H707">
        <v>23.26</v>
      </c>
      <c r="I707">
        <v>23.43</v>
      </c>
      <c r="J707">
        <f t="shared" ref="J707:J757" si="187">B707/60</f>
        <v>117.82316666666667</v>
      </c>
      <c r="L707">
        <f t="shared" ref="L707:L757" si="188">G707/38</f>
        <v>0.89015789473684215</v>
      </c>
      <c r="M707" s="14">
        <f t="shared" ref="M707:M757" ca="1" si="189">INDIRECT("Summary!$E$5")*0.0042*EXP(0.0629*$F707)</f>
        <v>6.9546522145469379E-3</v>
      </c>
      <c r="N707" s="14">
        <f t="shared" ref="N707:N757" si="190">($G707/100)*0.0042*EXP(0.0629*$F707)</f>
        <v>6.1907385739280183E-3</v>
      </c>
      <c r="O707" s="14">
        <f t="shared" ref="O707:O757" si="191">$B707/60</f>
        <v>117.82316666666667</v>
      </c>
      <c r="P707">
        <f t="shared" ref="P707:P757" si="192">O707-O706</f>
        <v>0.16666666666665719</v>
      </c>
      <c r="Q707">
        <f t="shared" ref="Q707:Q757" ca="1" si="193">(M707+N707)/2</f>
        <v>6.5726953942374777E-3</v>
      </c>
      <c r="R707" s="14">
        <f t="shared" ref="R707:R757" si="194">(($C707+$E707)/2)+273.15</f>
        <v>300.21499999999997</v>
      </c>
      <c r="S707">
        <f t="shared" ref="S707:S757" ca="1" si="195">(101325*Q707)/((18.01/28.97)+Q707)</f>
        <v>1060.0526069594287</v>
      </c>
      <c r="T707">
        <f t="shared" ref="T707:T757" ca="1" si="196">(101325-(0.378*S707))/(287.1*R707)</f>
        <v>1.1709279325617099</v>
      </c>
      <c r="U707">
        <f t="shared" ref="U707:U757" si="197">(28.088+(0.00197*R707)+(0.48*10^(-5)*R707*R707)-(1.965*10^(-9)*R707*R707*R707))/28.97</f>
        <v>1.0030677881208685</v>
      </c>
      <c r="V707">
        <f t="shared" ref="V707:V757" si="198">(32.218+(0.00192*R707)+(1.055*10^(-5)*R707*R707)-(3.593*10^(-9)*R707*R707*R707))/18.01</f>
        <v>1.8682984183514859</v>
      </c>
      <c r="W707">
        <f t="shared" ref="W707:W757" ca="1" si="199">U707+(V707*Q707)</f>
        <v>1.0153475445302285</v>
      </c>
      <c r="X707" s="14">
        <f t="shared" ref="X707:X757" ca="1" si="200">(P707*INDIRECT("Summary!$E$4")*T707)/1000</f>
        <v>4.7032271957892675E-3</v>
      </c>
      <c r="Y707" s="14">
        <f t="shared" ref="Y707:Y757" ca="1" si="201">X707*W707*($E707-$D707)</f>
        <v>4.4841101633510676E-2</v>
      </c>
      <c r="Z707">
        <f t="shared" ref="Z707:Z757" ca="1" si="202">X707/(1+N707)</f>
        <v>4.6742898890672971E-3</v>
      </c>
      <c r="AA707">
        <f t="shared" ref="AA707:AA757" ca="1" si="203">Z707*(M707-N707)</f>
        <v>3.5707538064656048E-6</v>
      </c>
    </row>
    <row r="708" spans="1:27" x14ac:dyDescent="0.2">
      <c r="A708" t="s">
        <v>715</v>
      </c>
      <c r="B708">
        <v>7079.4059999999999</v>
      </c>
      <c r="C708">
        <v>22.66</v>
      </c>
      <c r="D708">
        <v>22.08</v>
      </c>
      <c r="E708">
        <v>31.26</v>
      </c>
      <c r="F708">
        <v>23.414200000000001</v>
      </c>
      <c r="G708">
        <v>33.501899999999999</v>
      </c>
      <c r="H708">
        <v>23.23</v>
      </c>
      <c r="I708">
        <v>23.43</v>
      </c>
      <c r="J708">
        <f t="shared" si="187"/>
        <v>117.9901</v>
      </c>
      <c r="L708">
        <f t="shared" si="188"/>
        <v>0.88162894736842101</v>
      </c>
      <c r="M708" s="14">
        <f t="shared" ca="1" si="189"/>
        <v>6.9605164837442885E-3</v>
      </c>
      <c r="N708" s="14">
        <f t="shared" si="190"/>
        <v>6.1365928207040201E-3</v>
      </c>
      <c r="O708" s="14">
        <f t="shared" si="191"/>
        <v>117.9901</v>
      </c>
      <c r="P708">
        <f t="shared" si="192"/>
        <v>0.16693333333333271</v>
      </c>
      <c r="Q708">
        <f t="shared" ca="1" si="193"/>
        <v>6.5485546522241547E-3</v>
      </c>
      <c r="R708" s="14">
        <f t="shared" si="194"/>
        <v>300.10999999999996</v>
      </c>
      <c r="S708">
        <f t="shared" ca="1" si="195"/>
        <v>1056.1997424779897</v>
      </c>
      <c r="T708">
        <f t="shared" ca="1" si="196"/>
        <v>1.1713545100494771</v>
      </c>
      <c r="U708">
        <f t="shared" si="197"/>
        <v>1.003052128967157</v>
      </c>
      <c r="V708">
        <f t="shared" si="198"/>
        <v>1.868255962044556</v>
      </c>
      <c r="W708">
        <f t="shared" ca="1" si="199"/>
        <v>1.0152865052389495</v>
      </c>
      <c r="X708" s="14">
        <f t="shared" ca="1" si="200"/>
        <v>4.7124685203499671E-3</v>
      </c>
      <c r="Y708" s="14">
        <f t="shared" ca="1" si="201"/>
        <v>4.3921762280785592E-2</v>
      </c>
      <c r="Z708">
        <f t="shared" ca="1" si="202"/>
        <v>4.683726398558432E-3</v>
      </c>
      <c r="AA708">
        <f t="shared" ca="1" si="203"/>
        <v>3.8590330109786669E-6</v>
      </c>
    </row>
    <row r="709" spans="1:27" x14ac:dyDescent="0.2">
      <c r="A709" t="s">
        <v>716</v>
      </c>
      <c r="B709">
        <v>7089.4210000000003</v>
      </c>
      <c r="C709">
        <v>22.61</v>
      </c>
      <c r="D709">
        <v>22.06</v>
      </c>
      <c r="E709">
        <v>30.92</v>
      </c>
      <c r="F709">
        <v>23.398700000000002</v>
      </c>
      <c r="G709">
        <v>33.300699999999999</v>
      </c>
      <c r="H709">
        <v>23.23</v>
      </c>
      <c r="I709">
        <v>23.43</v>
      </c>
      <c r="J709">
        <f t="shared" si="187"/>
        <v>118.15701666666668</v>
      </c>
      <c r="L709">
        <f t="shared" si="188"/>
        <v>0.87633421052631577</v>
      </c>
      <c r="M709" s="14">
        <f t="shared" ca="1" si="189"/>
        <v>6.9537336352048272E-3</v>
      </c>
      <c r="N709" s="14">
        <f t="shared" si="190"/>
        <v>6.0937946754175097E-3</v>
      </c>
      <c r="O709" s="14">
        <f t="shared" si="191"/>
        <v>118.15701666666668</v>
      </c>
      <c r="P709">
        <f t="shared" si="192"/>
        <v>0.1669166666666797</v>
      </c>
      <c r="Q709">
        <f t="shared" ca="1" si="193"/>
        <v>6.523764155311168E-3</v>
      </c>
      <c r="R709" s="14">
        <f t="shared" si="194"/>
        <v>299.91499999999996</v>
      </c>
      <c r="S709">
        <f t="shared" ca="1" si="195"/>
        <v>1052.2428688783448</v>
      </c>
      <c r="T709">
        <f t="shared" ca="1" si="196"/>
        <v>1.1721334767777143</v>
      </c>
      <c r="U709">
        <f t="shared" si="197"/>
        <v>1.0030230538023401</v>
      </c>
      <c r="V709">
        <f t="shared" si="198"/>
        <v>1.8681771383793706</v>
      </c>
      <c r="W709">
        <f t="shared" ca="1" si="199"/>
        <v>1.0152106008534714</v>
      </c>
      <c r="X709" s="14">
        <f t="shared" ca="1" si="200"/>
        <v>4.7151315692551066E-3</v>
      </c>
      <c r="Y709" s="14">
        <f t="shared" ca="1" si="201"/>
        <v>4.2411504764246113E-2</v>
      </c>
      <c r="Z709">
        <f t="shared" ca="1" si="202"/>
        <v>4.6865725583530565E-3</v>
      </c>
      <c r="AA709">
        <f t="shared" ca="1" si="203"/>
        <v>4.0301663307979148E-6</v>
      </c>
    </row>
    <row r="710" spans="1:27" x14ac:dyDescent="0.2">
      <c r="A710" t="s">
        <v>717</v>
      </c>
      <c r="B710">
        <v>7099.4369999999999</v>
      </c>
      <c r="C710">
        <v>22.68</v>
      </c>
      <c r="D710">
        <v>22.16</v>
      </c>
      <c r="E710">
        <v>30.65</v>
      </c>
      <c r="F710">
        <v>23.402200000000001</v>
      </c>
      <c r="G710">
        <v>33.178699999999999</v>
      </c>
      <c r="H710">
        <v>23.31</v>
      </c>
      <c r="I710">
        <v>23.43</v>
      </c>
      <c r="J710">
        <f t="shared" si="187"/>
        <v>118.32395</v>
      </c>
      <c r="L710">
        <f t="shared" si="188"/>
        <v>0.87312368421052633</v>
      </c>
      <c r="M710" s="14">
        <f t="shared" ca="1" si="189"/>
        <v>6.9552646681868904E-3</v>
      </c>
      <c r="N710" s="14">
        <f t="shared" si="190"/>
        <v>6.0728063117466407E-3</v>
      </c>
      <c r="O710" s="14">
        <f t="shared" si="191"/>
        <v>118.32395</v>
      </c>
      <c r="P710">
        <f t="shared" si="192"/>
        <v>0.1669333333333185</v>
      </c>
      <c r="Q710">
        <f t="shared" ca="1" si="193"/>
        <v>6.5140354899667656E-3</v>
      </c>
      <c r="R710" s="14">
        <f t="shared" si="194"/>
        <v>299.815</v>
      </c>
      <c r="S710">
        <f t="shared" ca="1" si="195"/>
        <v>1050.6899667923628</v>
      </c>
      <c r="T710">
        <f t="shared" ca="1" si="196"/>
        <v>1.1725312484734502</v>
      </c>
      <c r="U710">
        <f t="shared" si="197"/>
        <v>1.0030081465486893</v>
      </c>
      <c r="V710">
        <f t="shared" si="198"/>
        <v>1.8681367279718553</v>
      </c>
      <c r="W710">
        <f t="shared" ca="1" si="199"/>
        <v>1.0151772554948084</v>
      </c>
      <c r="X710" s="14">
        <f t="shared" ca="1" si="200"/>
        <v>4.7172026488581289E-3</v>
      </c>
      <c r="Y710" s="14">
        <f t="shared" ca="1" si="201"/>
        <v>4.0656885160398594E-2</v>
      </c>
      <c r="Z710">
        <f t="shared" ca="1" si="202"/>
        <v>4.6887289063615081E-3</v>
      </c>
      <c r="AA710">
        <f t="shared" ca="1" si="203"/>
        <v>4.1376080045016661E-6</v>
      </c>
    </row>
    <row r="711" spans="1:27" x14ac:dyDescent="0.2">
      <c r="A711" t="s">
        <v>718</v>
      </c>
      <c r="B711">
        <v>7109.4530000000004</v>
      </c>
      <c r="C711">
        <v>22.63</v>
      </c>
      <c r="D711">
        <v>22.08</v>
      </c>
      <c r="E711">
        <v>30.33</v>
      </c>
      <c r="F711">
        <v>23.395700000000001</v>
      </c>
      <c r="G711">
        <v>33.081400000000002</v>
      </c>
      <c r="H711">
        <v>23.26</v>
      </c>
      <c r="I711">
        <v>23.46</v>
      </c>
      <c r="J711">
        <f t="shared" si="187"/>
        <v>118.49088333333334</v>
      </c>
      <c r="L711">
        <f t="shared" si="188"/>
        <v>0.87056315789473693</v>
      </c>
      <c r="M711" s="14">
        <f t="shared" ca="1" si="189"/>
        <v>6.9524215894632745E-3</v>
      </c>
      <c r="N711" s="14">
        <f t="shared" si="190"/>
        <v>6.0525220939386939E-3</v>
      </c>
      <c r="O711" s="14">
        <f t="shared" si="191"/>
        <v>118.49088333333334</v>
      </c>
      <c r="P711">
        <f t="shared" si="192"/>
        <v>0.16693333333334692</v>
      </c>
      <c r="Q711">
        <f t="shared" ca="1" si="193"/>
        <v>6.5024718417009842E-3</v>
      </c>
      <c r="R711" s="14">
        <f t="shared" si="194"/>
        <v>299.63</v>
      </c>
      <c r="S711">
        <f t="shared" ca="1" si="195"/>
        <v>1048.8440998063156</v>
      </c>
      <c r="T711">
        <f t="shared" ca="1" si="196"/>
        <v>1.173263313273567</v>
      </c>
      <c r="U711">
        <f t="shared" si="197"/>
        <v>1.0029805736490123</v>
      </c>
      <c r="V711">
        <f t="shared" si="198"/>
        <v>1.8680619901434463</v>
      </c>
      <c r="W711">
        <f t="shared" ca="1" si="199"/>
        <v>1.0151275941384719</v>
      </c>
      <c r="X711" s="14">
        <f t="shared" ca="1" si="200"/>
        <v>4.7201478138758505E-3</v>
      </c>
      <c r="Y711" s="14">
        <f t="shared" ca="1" si="201"/>
        <v>3.9530306427791512E-2</v>
      </c>
      <c r="Z711">
        <f t="shared" ca="1" si="202"/>
        <v>4.6917508879671726E-3</v>
      </c>
      <c r="AA711">
        <f t="shared" ca="1" si="203"/>
        <v>4.2221042572086618E-6</v>
      </c>
    </row>
    <row r="712" spans="1:27" x14ac:dyDescent="0.2">
      <c r="A712" t="s">
        <v>719</v>
      </c>
      <c r="B712">
        <v>7119.4530000000004</v>
      </c>
      <c r="C712">
        <v>22.66</v>
      </c>
      <c r="D712">
        <v>22.08</v>
      </c>
      <c r="E712">
        <v>30.01</v>
      </c>
      <c r="F712">
        <v>23.3687</v>
      </c>
      <c r="G712">
        <v>33.034199999999998</v>
      </c>
      <c r="H712">
        <v>23.36</v>
      </c>
      <c r="I712">
        <v>23.43</v>
      </c>
      <c r="J712">
        <f t="shared" si="187"/>
        <v>118.65755</v>
      </c>
      <c r="L712">
        <f t="shared" si="188"/>
        <v>0.86932105263157888</v>
      </c>
      <c r="M712" s="14">
        <f t="shared" ca="1" si="189"/>
        <v>6.940624312371229E-3</v>
      </c>
      <c r="N712" s="14">
        <f t="shared" si="190"/>
        <v>6.033630833150885E-3</v>
      </c>
      <c r="O712" s="14">
        <f t="shared" si="191"/>
        <v>118.65755</v>
      </c>
      <c r="P712">
        <f t="shared" si="192"/>
        <v>0.16666666666665719</v>
      </c>
      <c r="Q712">
        <f t="shared" ca="1" si="193"/>
        <v>6.487127572761057E-3</v>
      </c>
      <c r="R712" s="14">
        <f t="shared" si="194"/>
        <v>299.48499999999996</v>
      </c>
      <c r="S712">
        <f t="shared" ca="1" si="195"/>
        <v>1046.3946399067954</v>
      </c>
      <c r="T712">
        <f t="shared" ca="1" si="196"/>
        <v>1.1738421341649297</v>
      </c>
      <c r="U712">
        <f t="shared" si="197"/>
        <v>1.0029589674680011</v>
      </c>
      <c r="V712">
        <f t="shared" si="198"/>
        <v>1.8680034312940832</v>
      </c>
      <c r="W712">
        <f t="shared" ca="1" si="199"/>
        <v>1.0150769440331611</v>
      </c>
      <c r="X712" s="14">
        <f t="shared" ca="1" si="200"/>
        <v>4.7149325722288665E-3</v>
      </c>
      <c r="Y712" s="14">
        <f t="shared" ca="1" si="201"/>
        <v>3.7953133419652098E-2</v>
      </c>
      <c r="Z712">
        <f t="shared" ca="1" si="202"/>
        <v>4.6866550259598936E-3</v>
      </c>
      <c r="AA712">
        <f t="shared" ca="1" si="203"/>
        <v>4.2507655479008751E-6</v>
      </c>
    </row>
    <row r="713" spans="1:27" x14ac:dyDescent="0.2">
      <c r="A713" t="s">
        <v>720</v>
      </c>
      <c r="B713">
        <v>7129.4679999999998</v>
      </c>
      <c r="C713">
        <v>22.68</v>
      </c>
      <c r="D713">
        <v>22.08</v>
      </c>
      <c r="E713">
        <v>29.72</v>
      </c>
      <c r="F713">
        <v>23.377199999999998</v>
      </c>
      <c r="G713">
        <v>32.997500000000002</v>
      </c>
      <c r="H713">
        <v>23.26</v>
      </c>
      <c r="I713">
        <v>23.46</v>
      </c>
      <c r="J713">
        <f t="shared" si="187"/>
        <v>118.82446666666667</v>
      </c>
      <c r="L713">
        <f t="shared" si="188"/>
        <v>0.8683552631578948</v>
      </c>
      <c r="M713" s="14">
        <f t="shared" ca="1" si="189"/>
        <v>6.9443361093275398E-3</v>
      </c>
      <c r="N713" s="14">
        <f t="shared" si="190"/>
        <v>6.0301508096719872E-3</v>
      </c>
      <c r="O713" s="14">
        <f t="shared" si="191"/>
        <v>118.82446666666667</v>
      </c>
      <c r="P713">
        <f t="shared" si="192"/>
        <v>0.16691666666666549</v>
      </c>
      <c r="Q713">
        <f t="shared" ca="1" si="193"/>
        <v>6.4872434594997631E-3</v>
      </c>
      <c r="R713" s="14">
        <f t="shared" si="194"/>
        <v>299.34999999999997</v>
      </c>
      <c r="S713">
        <f t="shared" ca="1" si="195"/>
        <v>1046.4131397650797</v>
      </c>
      <c r="T713">
        <f t="shared" ca="1" si="196"/>
        <v>1.1743714287396152</v>
      </c>
      <c r="U713">
        <f t="shared" si="197"/>
        <v>1.00293885532787</v>
      </c>
      <c r="V713">
        <f t="shared" si="198"/>
        <v>1.8679489263533298</v>
      </c>
      <c r="W713">
        <f t="shared" ca="1" si="199"/>
        <v>1.0150566947830353</v>
      </c>
      <c r="X713" s="14">
        <f t="shared" ca="1" si="200"/>
        <v>4.7241341599622436E-3</v>
      </c>
      <c r="Y713" s="14">
        <f t="shared" ca="1" si="201"/>
        <v>3.6635817006779002E-2</v>
      </c>
      <c r="Z713">
        <f t="shared" ca="1" si="202"/>
        <v>4.6958176712300036E-3</v>
      </c>
      <c r="AA713">
        <f t="shared" ca="1" si="203"/>
        <v>4.2928474849012402E-6</v>
      </c>
    </row>
    <row r="714" spans="1:27" x14ac:dyDescent="0.2">
      <c r="A714" t="s">
        <v>721</v>
      </c>
      <c r="B714">
        <v>7139.4840000000004</v>
      </c>
      <c r="C714">
        <v>22.71</v>
      </c>
      <c r="D714">
        <v>22.13</v>
      </c>
      <c r="E714">
        <v>29.45</v>
      </c>
      <c r="F714">
        <v>23.385100000000001</v>
      </c>
      <c r="G714">
        <v>32.989199999999997</v>
      </c>
      <c r="H714">
        <v>23.36</v>
      </c>
      <c r="I714">
        <v>23.51</v>
      </c>
      <c r="J714">
        <f t="shared" si="187"/>
        <v>118.99140000000001</v>
      </c>
      <c r="L714">
        <f t="shared" si="188"/>
        <v>0.8681368421052631</v>
      </c>
      <c r="M714" s="14">
        <f t="shared" ca="1" si="189"/>
        <v>6.9477876768718186E-3</v>
      </c>
      <c r="N714" s="14">
        <f t="shared" si="190"/>
        <v>6.0316304534173623E-3</v>
      </c>
      <c r="O714" s="14">
        <f t="shared" si="191"/>
        <v>118.99140000000001</v>
      </c>
      <c r="P714">
        <f t="shared" si="192"/>
        <v>0.16693333333334692</v>
      </c>
      <c r="Q714">
        <f t="shared" ca="1" si="193"/>
        <v>6.4897090651445909E-3</v>
      </c>
      <c r="R714" s="14">
        <f t="shared" si="194"/>
        <v>299.22999999999996</v>
      </c>
      <c r="S714">
        <f t="shared" ca="1" si="195"/>
        <v>1046.8067410353594</v>
      </c>
      <c r="T714">
        <f t="shared" ca="1" si="196"/>
        <v>1.1748406542529011</v>
      </c>
      <c r="U714">
        <f t="shared" si="197"/>
        <v>1.0029209810760593</v>
      </c>
      <c r="V714">
        <f t="shared" si="198"/>
        <v>1.8679004899597218</v>
      </c>
      <c r="W714">
        <f t="shared" ca="1" si="199"/>
        <v>1.015043111818539</v>
      </c>
      <c r="X714" s="14">
        <f t="shared" ca="1" si="200"/>
        <v>4.7264936038542036E-3</v>
      </c>
      <c r="Y714" s="14">
        <f t="shared" ca="1" si="201"/>
        <v>3.5118393757733055E-2</v>
      </c>
      <c r="Z714">
        <f t="shared" ca="1" si="202"/>
        <v>4.6981560626716858E-3</v>
      </c>
      <c r="AA714">
        <f t="shared" ca="1" si="203"/>
        <v>4.3042496137330118E-6</v>
      </c>
    </row>
    <row r="715" spans="1:27" x14ac:dyDescent="0.2">
      <c r="A715" t="s">
        <v>722</v>
      </c>
      <c r="B715">
        <v>7149.5</v>
      </c>
      <c r="C715">
        <v>22.63</v>
      </c>
      <c r="D715">
        <v>22.06</v>
      </c>
      <c r="E715">
        <v>29.14</v>
      </c>
      <c r="F715">
        <v>23.371600000000001</v>
      </c>
      <c r="G715">
        <v>32.987900000000003</v>
      </c>
      <c r="H715">
        <v>23.28</v>
      </c>
      <c r="I715">
        <v>23.51</v>
      </c>
      <c r="J715">
        <f t="shared" si="187"/>
        <v>119.15833333333333</v>
      </c>
      <c r="L715">
        <f t="shared" si="188"/>
        <v>0.8681026315789474</v>
      </c>
      <c r="M715" s="14">
        <f t="shared" ca="1" si="189"/>
        <v>6.9418904671281825E-3</v>
      </c>
      <c r="N715" s="14">
        <f t="shared" si="190"/>
        <v>6.0262733826467844E-3</v>
      </c>
      <c r="O715" s="14">
        <f t="shared" si="191"/>
        <v>119.15833333333333</v>
      </c>
      <c r="P715">
        <f t="shared" si="192"/>
        <v>0.1669333333333185</v>
      </c>
      <c r="Q715">
        <f t="shared" ca="1" si="193"/>
        <v>6.4840819248874835E-3</v>
      </c>
      <c r="R715" s="14">
        <f t="shared" si="194"/>
        <v>299.03499999999997</v>
      </c>
      <c r="S715">
        <f t="shared" ca="1" si="195"/>
        <v>1045.9084381355376</v>
      </c>
      <c r="T715">
        <f t="shared" ca="1" si="196"/>
        <v>1.1756107201185382</v>
      </c>
      <c r="U715">
        <f t="shared" si="197"/>
        <v>1.0028919418544839</v>
      </c>
      <c r="V715">
        <f t="shared" si="198"/>
        <v>1.8678218058023461</v>
      </c>
      <c r="W715">
        <f t="shared" ca="1" si="199"/>
        <v>1.0150030514643977</v>
      </c>
      <c r="X715" s="14">
        <f t="shared" ca="1" si="200"/>
        <v>4.7295916507036698E-3</v>
      </c>
      <c r="Y715" s="14">
        <f t="shared" ca="1" si="201"/>
        <v>3.3987893700124928E-2</v>
      </c>
      <c r="Z715">
        <f t="shared" ca="1" si="202"/>
        <v>4.7012605692701897E-3</v>
      </c>
      <c r="AA715">
        <f t="shared" ca="1" si="203"/>
        <v>4.3045544958225292E-6</v>
      </c>
    </row>
    <row r="716" spans="1:27" x14ac:dyDescent="0.2">
      <c r="A716" t="s">
        <v>723</v>
      </c>
      <c r="B716">
        <v>7159.5150000000003</v>
      </c>
      <c r="C716">
        <v>22.68</v>
      </c>
      <c r="D716">
        <v>22.08</v>
      </c>
      <c r="E716">
        <v>28.89</v>
      </c>
      <c r="F716">
        <v>23.3781</v>
      </c>
      <c r="G716">
        <v>33.000599999999999</v>
      </c>
      <c r="H716">
        <v>23.28</v>
      </c>
      <c r="I716">
        <v>23.46</v>
      </c>
      <c r="J716">
        <f t="shared" si="187"/>
        <v>119.32525000000001</v>
      </c>
      <c r="L716">
        <f t="shared" si="188"/>
        <v>0.86843684210526317</v>
      </c>
      <c r="M716" s="14">
        <f t="shared" ca="1" si="189"/>
        <v>6.9447292393221291E-3</v>
      </c>
      <c r="N716" s="14">
        <f t="shared" si="190"/>
        <v>6.0310587298729951E-3</v>
      </c>
      <c r="O716" s="14">
        <f t="shared" si="191"/>
        <v>119.32525000000001</v>
      </c>
      <c r="P716">
        <f t="shared" si="192"/>
        <v>0.1669166666666797</v>
      </c>
      <c r="Q716">
        <f t="shared" ca="1" si="193"/>
        <v>6.4878939845975621E-3</v>
      </c>
      <c r="R716" s="14">
        <f t="shared" si="194"/>
        <v>298.935</v>
      </c>
      <c r="S716">
        <f t="shared" ca="1" si="195"/>
        <v>1046.5169877771198</v>
      </c>
      <c r="T716">
        <f t="shared" ca="1" si="196"/>
        <v>1.1760013061883472</v>
      </c>
      <c r="U716">
        <f t="shared" si="197"/>
        <v>1.0028770530385471</v>
      </c>
      <c r="V716">
        <f t="shared" si="198"/>
        <v>1.8677814669528336</v>
      </c>
      <c r="W716">
        <f t="shared" ca="1" si="199"/>
        <v>1.0149950211825332</v>
      </c>
      <c r="X716" s="14">
        <f t="shared" ca="1" si="200"/>
        <v>4.7306906543933495E-3</v>
      </c>
      <c r="Y716" s="14">
        <f t="shared" ca="1" si="201"/>
        <v>3.2699083009164777E-2</v>
      </c>
      <c r="Z716">
        <f t="shared" ca="1" si="202"/>
        <v>4.7023306222433196E-3</v>
      </c>
      <c r="AA716">
        <f t="shared" ca="1" si="203"/>
        <v>4.2963808152233173E-6</v>
      </c>
    </row>
    <row r="717" spans="1:27" x14ac:dyDescent="0.2">
      <c r="A717" t="s">
        <v>724</v>
      </c>
      <c r="B717">
        <v>7169.5309999999999</v>
      </c>
      <c r="C717">
        <v>22.63</v>
      </c>
      <c r="D717">
        <v>22.03</v>
      </c>
      <c r="E717">
        <v>28.62</v>
      </c>
      <c r="F717">
        <v>23.3828</v>
      </c>
      <c r="G717">
        <v>32.997599999999998</v>
      </c>
      <c r="H717">
        <v>23.26</v>
      </c>
      <c r="I717">
        <v>23.46</v>
      </c>
      <c r="J717">
        <f t="shared" si="187"/>
        <v>119.49218333333333</v>
      </c>
      <c r="L717">
        <f t="shared" si="188"/>
        <v>0.86835789473684211</v>
      </c>
      <c r="M717" s="14">
        <f t="shared" ca="1" si="189"/>
        <v>6.946782613131643E-3</v>
      </c>
      <c r="N717" s="14">
        <f t="shared" si="190"/>
        <v>6.0322935251334924E-3</v>
      </c>
      <c r="O717" s="14">
        <f t="shared" si="191"/>
        <v>119.49218333333333</v>
      </c>
      <c r="P717">
        <f t="shared" si="192"/>
        <v>0.1669333333333185</v>
      </c>
      <c r="Q717">
        <f t="shared" ca="1" si="193"/>
        <v>6.4895380691325673E-3</v>
      </c>
      <c r="R717" s="14">
        <f t="shared" si="194"/>
        <v>298.77499999999998</v>
      </c>
      <c r="S717">
        <f t="shared" ca="1" si="195"/>
        <v>1046.7794438875642</v>
      </c>
      <c r="T717">
        <f t="shared" ca="1" si="196"/>
        <v>1.1766299218874201</v>
      </c>
      <c r="U717">
        <f t="shared" si="197"/>
        <v>1.0028532352953703</v>
      </c>
      <c r="V717">
        <f t="shared" si="198"/>
        <v>1.867716941720021</v>
      </c>
      <c r="W717">
        <f t="shared" ca="1" si="199"/>
        <v>1.0149738554910261</v>
      </c>
      <c r="X717" s="14">
        <f t="shared" ca="1" si="200"/>
        <v>4.73369199454538E-3</v>
      </c>
      <c r="Y717" s="14">
        <f t="shared" ca="1" si="201"/>
        <v>3.166214011896671E-2</v>
      </c>
      <c r="Z717">
        <f t="shared" ca="1" si="202"/>
        <v>4.7053081943906E-3</v>
      </c>
      <c r="AA717">
        <f t="shared" ca="1" si="203"/>
        <v>4.302952999438484E-6</v>
      </c>
    </row>
    <row r="718" spans="1:27" x14ac:dyDescent="0.2">
      <c r="A718" t="s">
        <v>725</v>
      </c>
      <c r="B718">
        <v>7179.5460000000003</v>
      </c>
      <c r="C718">
        <v>22.56</v>
      </c>
      <c r="D718">
        <v>22.11</v>
      </c>
      <c r="E718">
        <v>28.41</v>
      </c>
      <c r="F718">
        <v>23.374500000000001</v>
      </c>
      <c r="G718">
        <v>33.019799999999996</v>
      </c>
      <c r="H718">
        <v>23.28</v>
      </c>
      <c r="I718">
        <v>23.43</v>
      </c>
      <c r="J718">
        <f t="shared" si="187"/>
        <v>119.65910000000001</v>
      </c>
      <c r="L718">
        <f t="shared" si="188"/>
        <v>0.86894210526315785</v>
      </c>
      <c r="M718" s="14">
        <f t="shared" ca="1" si="189"/>
        <v>6.9431568528654898E-3</v>
      </c>
      <c r="N718" s="14">
        <f t="shared" si="190"/>
        <v>6.0332013329012606E-3</v>
      </c>
      <c r="O718" s="14">
        <f t="shared" si="191"/>
        <v>119.65910000000001</v>
      </c>
      <c r="P718">
        <f t="shared" si="192"/>
        <v>0.1669166666666797</v>
      </c>
      <c r="Q718">
        <f t="shared" ca="1" si="193"/>
        <v>6.4881790928833748E-3</v>
      </c>
      <c r="R718" s="14">
        <f t="shared" si="194"/>
        <v>298.63499999999999</v>
      </c>
      <c r="S718">
        <f t="shared" ca="1" si="195"/>
        <v>1046.5625016007955</v>
      </c>
      <c r="T718">
        <f t="shared" ca="1" si="196"/>
        <v>1.1771824820977348</v>
      </c>
      <c r="U718">
        <f t="shared" si="197"/>
        <v>1.0028323991754979</v>
      </c>
      <c r="V718">
        <f t="shared" si="198"/>
        <v>1.867660499233823</v>
      </c>
      <c r="W718">
        <f t="shared" ca="1" si="199"/>
        <v>1.014950114979231</v>
      </c>
      <c r="X718" s="14">
        <f t="shared" ca="1" si="200"/>
        <v>4.7354421608809105E-3</v>
      </c>
      <c r="Y718" s="14">
        <f t="shared" ca="1" si="201"/>
        <v>3.0279296663680545E-2</v>
      </c>
      <c r="Z718">
        <f t="shared" ca="1" si="202"/>
        <v>4.7070436190444669E-3</v>
      </c>
      <c r="AA718">
        <f t="shared" ca="1" si="203"/>
        <v>4.2832003238619157E-6</v>
      </c>
    </row>
    <row r="719" spans="1:27" x14ac:dyDescent="0.2">
      <c r="A719" t="s">
        <v>726</v>
      </c>
      <c r="B719">
        <v>7189.5619999999999</v>
      </c>
      <c r="C719">
        <v>22.63</v>
      </c>
      <c r="D719">
        <v>22.03</v>
      </c>
      <c r="E719">
        <v>28.19</v>
      </c>
      <c r="F719">
        <v>23.380299999999998</v>
      </c>
      <c r="G719">
        <v>33.042700000000004</v>
      </c>
      <c r="H719">
        <v>23.31</v>
      </c>
      <c r="I719">
        <v>23.46</v>
      </c>
      <c r="J719">
        <f t="shared" si="187"/>
        <v>119.82603333333333</v>
      </c>
      <c r="L719">
        <f t="shared" si="188"/>
        <v>0.86954473684210531</v>
      </c>
      <c r="M719" s="14">
        <f t="shared" ca="1" si="189"/>
        <v>6.945690317449728E-3</v>
      </c>
      <c r="N719" s="14">
        <f t="shared" si="190"/>
        <v>6.0395884592735821E-3</v>
      </c>
      <c r="O719" s="14">
        <f t="shared" si="191"/>
        <v>119.82603333333333</v>
      </c>
      <c r="P719">
        <f t="shared" si="192"/>
        <v>0.1669333333333185</v>
      </c>
      <c r="Q719">
        <f t="shared" ca="1" si="193"/>
        <v>6.492639388361655E-3</v>
      </c>
      <c r="R719" s="14">
        <f t="shared" si="194"/>
        <v>298.56</v>
      </c>
      <c r="S719">
        <f t="shared" ca="1" si="195"/>
        <v>1047.2745242899764</v>
      </c>
      <c r="T719">
        <f t="shared" ca="1" si="196"/>
        <v>1.1774750572143524</v>
      </c>
      <c r="U719">
        <f t="shared" si="197"/>
        <v>1.0028212386601953</v>
      </c>
      <c r="V719">
        <f t="shared" si="198"/>
        <v>1.8676302687511563</v>
      </c>
      <c r="W719">
        <f t="shared" ca="1" si="199"/>
        <v>1.0149470885059855</v>
      </c>
      <c r="X719" s="14">
        <f t="shared" ca="1" si="200"/>
        <v>4.7370920528449255E-3</v>
      </c>
      <c r="Y719" s="14">
        <f t="shared" ca="1" si="201"/>
        <v>2.9616650368041966E-2</v>
      </c>
      <c r="Z719">
        <f t="shared" ca="1" si="202"/>
        <v>4.7086537221658169E-3</v>
      </c>
      <c r="AA719">
        <f t="shared" ca="1" si="203"/>
        <v>4.2665198871624723E-6</v>
      </c>
    </row>
    <row r="720" spans="1:27" x14ac:dyDescent="0.2">
      <c r="A720" t="s">
        <v>727</v>
      </c>
      <c r="B720">
        <v>7199.5619999999999</v>
      </c>
      <c r="C720">
        <v>22.63</v>
      </c>
      <c r="D720">
        <v>22.06</v>
      </c>
      <c r="E720">
        <v>27.94</v>
      </c>
      <c r="F720">
        <v>23.361899999999999</v>
      </c>
      <c r="G720">
        <v>33.0413</v>
      </c>
      <c r="H720">
        <v>23.41</v>
      </c>
      <c r="I720">
        <v>23.51</v>
      </c>
      <c r="J720">
        <f t="shared" si="187"/>
        <v>119.9927</v>
      </c>
      <c r="L720">
        <f t="shared" si="188"/>
        <v>0.86950789473684209</v>
      </c>
      <c r="M720" s="14">
        <f t="shared" ca="1" si="189"/>
        <v>6.9376563033240017E-3</v>
      </c>
      <c r="N720" s="14">
        <f t="shared" si="190"/>
        <v>6.0323469267110361E-3</v>
      </c>
      <c r="O720" s="14">
        <f t="shared" si="191"/>
        <v>119.9927</v>
      </c>
      <c r="P720">
        <f t="shared" si="192"/>
        <v>0.1666666666666714</v>
      </c>
      <c r="Q720">
        <f t="shared" ca="1" si="193"/>
        <v>6.4850016150175185E-3</v>
      </c>
      <c r="R720" s="14">
        <f t="shared" si="194"/>
        <v>298.435</v>
      </c>
      <c r="S720">
        <f t="shared" ca="1" si="195"/>
        <v>1046.0552563174638</v>
      </c>
      <c r="T720">
        <f t="shared" ca="1" si="196"/>
        <v>1.1779736236959859</v>
      </c>
      <c r="U720">
        <f t="shared" si="197"/>
        <v>1.0028026404248362</v>
      </c>
      <c r="V720">
        <f t="shared" si="198"/>
        <v>1.8675798947910591</v>
      </c>
      <c r="W720">
        <f t="shared" ca="1" si="199"/>
        <v>1.0149138990587305</v>
      </c>
      <c r="X720" s="14">
        <f t="shared" ca="1" si="200"/>
        <v>4.7315273885123448E-3</v>
      </c>
      <c r="Y720" s="14">
        <f t="shared" ca="1" si="201"/>
        <v>2.8236306313024047E-2</v>
      </c>
      <c r="Z720">
        <f t="shared" ca="1" si="202"/>
        <v>4.7031563179519061E-3</v>
      </c>
      <c r="AA720">
        <f t="shared" ca="1" si="203"/>
        <v>4.2578115143183711E-6</v>
      </c>
    </row>
    <row r="721" spans="1:27" x14ac:dyDescent="0.2">
      <c r="A721" t="s">
        <v>728</v>
      </c>
      <c r="B721">
        <v>7209.5780000000004</v>
      </c>
      <c r="C721">
        <v>22.66</v>
      </c>
      <c r="D721">
        <v>22.08</v>
      </c>
      <c r="E721">
        <v>27.8</v>
      </c>
      <c r="F721">
        <v>23.3812</v>
      </c>
      <c r="G721">
        <v>33.065899999999999</v>
      </c>
      <c r="H721">
        <v>23.38</v>
      </c>
      <c r="I721">
        <v>23.46</v>
      </c>
      <c r="J721">
        <f t="shared" si="187"/>
        <v>120.15963333333335</v>
      </c>
      <c r="L721">
        <f t="shared" si="188"/>
        <v>0.87015526315789471</v>
      </c>
      <c r="M721" s="14">
        <f t="shared" ca="1" si="189"/>
        <v>6.9460835241082087E-3</v>
      </c>
      <c r="N721" s="14">
        <f t="shared" si="190"/>
        <v>6.0441711368370947E-3</v>
      </c>
      <c r="O721" s="14">
        <f t="shared" si="191"/>
        <v>120.15963333333335</v>
      </c>
      <c r="P721">
        <f t="shared" si="192"/>
        <v>0.16693333333334692</v>
      </c>
      <c r="Q721">
        <f t="shared" ca="1" si="193"/>
        <v>6.4951273304726517E-3</v>
      </c>
      <c r="R721" s="14">
        <f t="shared" si="194"/>
        <v>298.38</v>
      </c>
      <c r="S721">
        <f t="shared" ca="1" si="195"/>
        <v>1047.6716844437663</v>
      </c>
      <c r="T721">
        <f t="shared" ca="1" si="196"/>
        <v>1.1781836254947768</v>
      </c>
      <c r="U721">
        <f t="shared" si="197"/>
        <v>1.002794458240347</v>
      </c>
      <c r="V721">
        <f t="shared" si="198"/>
        <v>1.8675577342794816</v>
      </c>
      <c r="W721">
        <f t="shared" ca="1" si="199"/>
        <v>1.0149244835215012</v>
      </c>
      <c r="X721" s="14">
        <f t="shared" ca="1" si="200"/>
        <v>4.7399426891709196E-3</v>
      </c>
      <c r="Y721" s="14">
        <f t="shared" ca="1" si="201"/>
        <v>2.7517111826365952E-2</v>
      </c>
      <c r="Z721">
        <f t="shared" ca="1" si="202"/>
        <v>4.7114657836690712E-3</v>
      </c>
      <c r="AA721">
        <f t="shared" ca="1" si="203"/>
        <v>4.2493293524951423E-6</v>
      </c>
    </row>
    <row r="722" spans="1:27" x14ac:dyDescent="0.2">
      <c r="A722" t="s">
        <v>729</v>
      </c>
      <c r="B722">
        <v>7219.5929999999998</v>
      </c>
      <c r="C722">
        <v>22.68</v>
      </c>
      <c r="D722">
        <v>22.11</v>
      </c>
      <c r="E722">
        <v>27.62</v>
      </c>
      <c r="F722">
        <v>23.380099999999999</v>
      </c>
      <c r="G722">
        <v>33.074599999999997</v>
      </c>
      <c r="H722">
        <v>23.41</v>
      </c>
      <c r="I722">
        <v>23.53</v>
      </c>
      <c r="J722">
        <f t="shared" si="187"/>
        <v>120.32655</v>
      </c>
      <c r="L722">
        <f t="shared" si="188"/>
        <v>0.87038421052631565</v>
      </c>
      <c r="M722" s="14">
        <f t="shared" ca="1" si="189"/>
        <v>6.9456029412151322E-3</v>
      </c>
      <c r="N722" s="14">
        <f t="shared" si="190"/>
        <v>6.04534313261879E-3</v>
      </c>
      <c r="O722" s="14">
        <f t="shared" si="191"/>
        <v>120.32655</v>
      </c>
      <c r="P722">
        <f t="shared" si="192"/>
        <v>0.16691666666665128</v>
      </c>
      <c r="Q722">
        <f t="shared" ca="1" si="193"/>
        <v>6.4954730369169607E-3</v>
      </c>
      <c r="R722" s="14">
        <f t="shared" si="194"/>
        <v>298.29999999999995</v>
      </c>
      <c r="S722">
        <f t="shared" ca="1" si="195"/>
        <v>1047.7268706977491</v>
      </c>
      <c r="T722">
        <f t="shared" ca="1" si="196"/>
        <v>1.1784993547305189</v>
      </c>
      <c r="U722">
        <f t="shared" si="197"/>
        <v>1.00278255801481</v>
      </c>
      <c r="V722">
        <f t="shared" si="198"/>
        <v>1.8675255052059638</v>
      </c>
      <c r="W722">
        <f t="shared" ca="1" si="199"/>
        <v>1.0149130195796301</v>
      </c>
      <c r="X722" s="14">
        <f t="shared" ca="1" si="200"/>
        <v>4.7407395334460667E-3</v>
      </c>
      <c r="Y722" s="14">
        <f t="shared" ca="1" si="201"/>
        <v>2.6511024894865818E-2</v>
      </c>
      <c r="Z722">
        <f t="shared" ca="1" si="202"/>
        <v>4.712252351056441E-3</v>
      </c>
      <c r="AA722">
        <f t="shared" ca="1" si="203"/>
        <v>4.2422513996197355E-6</v>
      </c>
    </row>
    <row r="723" spans="1:27" x14ac:dyDescent="0.2">
      <c r="A723" t="s">
        <v>730</v>
      </c>
      <c r="B723">
        <v>7229.6090000000004</v>
      </c>
      <c r="C723">
        <v>22.66</v>
      </c>
      <c r="D723">
        <v>22.03</v>
      </c>
      <c r="E723">
        <v>27.36</v>
      </c>
      <c r="F723">
        <v>23.401800000000001</v>
      </c>
      <c r="G723">
        <v>33.101700000000001</v>
      </c>
      <c r="H723">
        <v>23.41</v>
      </c>
      <c r="I723">
        <v>23.48</v>
      </c>
      <c r="J723">
        <f t="shared" si="187"/>
        <v>120.49348333333334</v>
      </c>
      <c r="L723">
        <f t="shared" si="188"/>
        <v>0.87109736842105268</v>
      </c>
      <c r="M723" s="14">
        <f t="shared" ca="1" si="189"/>
        <v>6.9550896759292494E-3</v>
      </c>
      <c r="N723" s="14">
        <f t="shared" si="190"/>
        <v>6.0585603138344013E-3</v>
      </c>
      <c r="O723" s="14">
        <f t="shared" si="191"/>
        <v>120.49348333333334</v>
      </c>
      <c r="P723">
        <f t="shared" si="192"/>
        <v>0.16693333333334692</v>
      </c>
      <c r="Q723">
        <f t="shared" ca="1" si="193"/>
        <v>6.5068249948818258E-3</v>
      </c>
      <c r="R723" s="14">
        <f t="shared" si="194"/>
        <v>298.15999999999997</v>
      </c>
      <c r="S723">
        <f t="shared" ca="1" si="195"/>
        <v>1049.538987249203</v>
      </c>
      <c r="T723">
        <f t="shared" ca="1" si="196"/>
        <v>1.1790447130981059</v>
      </c>
      <c r="U723">
        <f t="shared" si="197"/>
        <v>1.0027617358538965</v>
      </c>
      <c r="V723">
        <f t="shared" si="198"/>
        <v>1.8674691168710653</v>
      </c>
      <c r="W723">
        <f t="shared" ca="1" si="199"/>
        <v>1.014913030580723</v>
      </c>
      <c r="X723" s="14">
        <f t="shared" ca="1" si="200"/>
        <v>4.7434069249672889E-3</v>
      </c>
      <c r="Y723" s="14">
        <f t="shared" ca="1" si="201"/>
        <v>2.5659395501654414E-2</v>
      </c>
      <c r="Z723">
        <f t="shared" ca="1" si="202"/>
        <v>4.7148417717231186E-3</v>
      </c>
      <c r="AA723">
        <f t="shared" ca="1" si="203"/>
        <v>4.2269940859810708E-6</v>
      </c>
    </row>
    <row r="724" spans="1:27" x14ac:dyDescent="0.2">
      <c r="A724" t="s">
        <v>731</v>
      </c>
      <c r="B724">
        <v>7239.625</v>
      </c>
      <c r="C724">
        <v>22.76</v>
      </c>
      <c r="D724">
        <v>22.03</v>
      </c>
      <c r="E724">
        <v>27.28</v>
      </c>
      <c r="F724">
        <v>23.377300000000002</v>
      </c>
      <c r="G724">
        <v>33.108499999999999</v>
      </c>
      <c r="H724">
        <v>23.36</v>
      </c>
      <c r="I724">
        <v>23.51</v>
      </c>
      <c r="J724">
        <f t="shared" si="187"/>
        <v>120.66041666666666</v>
      </c>
      <c r="L724">
        <f t="shared" si="188"/>
        <v>0.87127631578947362</v>
      </c>
      <c r="M724" s="14">
        <f t="shared" ca="1" si="189"/>
        <v>6.9443797893390426E-3</v>
      </c>
      <c r="N724" s="14">
        <f t="shared" si="190"/>
        <v>6.0504736382982023E-3</v>
      </c>
      <c r="O724" s="14">
        <f t="shared" si="191"/>
        <v>120.66041666666666</v>
      </c>
      <c r="P724">
        <f t="shared" si="192"/>
        <v>0.1669333333333185</v>
      </c>
      <c r="Q724">
        <f t="shared" ca="1" si="193"/>
        <v>6.4974267138186229E-3</v>
      </c>
      <c r="R724" s="14">
        <f t="shared" si="194"/>
        <v>298.16999999999996</v>
      </c>
      <c r="S724">
        <f t="shared" ca="1" si="195"/>
        <v>1048.0387414100796</v>
      </c>
      <c r="T724">
        <f t="shared" ca="1" si="196"/>
        <v>1.179011794958033</v>
      </c>
      <c r="U724">
        <f t="shared" si="197"/>
        <v>1.0027632230145953</v>
      </c>
      <c r="V724">
        <f t="shared" si="198"/>
        <v>1.8674731440797736</v>
      </c>
      <c r="W724">
        <f t="shared" ca="1" si="199"/>
        <v>1.0148969929082781</v>
      </c>
      <c r="X724" s="14">
        <f t="shared" ca="1" si="200"/>
        <v>4.7432744922166073E-3</v>
      </c>
      <c r="Y724" s="14">
        <f t="shared" ca="1" si="201"/>
        <v>2.5273158848118166E-2</v>
      </c>
      <c r="Z724">
        <f t="shared" ca="1" si="202"/>
        <v>4.7147480335285241E-3</v>
      </c>
      <c r="AA724">
        <f t="shared" ca="1" si="203"/>
        <v>4.2145422677788537E-6</v>
      </c>
    </row>
    <row r="725" spans="1:27" x14ac:dyDescent="0.2">
      <c r="A725" t="s">
        <v>732</v>
      </c>
      <c r="B725">
        <v>7249.64</v>
      </c>
      <c r="C725">
        <v>22.66</v>
      </c>
      <c r="D725">
        <v>22.13</v>
      </c>
      <c r="E725">
        <v>27.11</v>
      </c>
      <c r="F725">
        <v>23.3887</v>
      </c>
      <c r="G725">
        <v>33.136200000000002</v>
      </c>
      <c r="H725">
        <v>23.33</v>
      </c>
      <c r="I725">
        <v>23.51</v>
      </c>
      <c r="J725">
        <f t="shared" si="187"/>
        <v>120.82733333333334</v>
      </c>
      <c r="L725">
        <f t="shared" si="188"/>
        <v>0.87200526315789484</v>
      </c>
      <c r="M725" s="14">
        <f t="shared" ca="1" si="189"/>
        <v>6.9493611120509781E-3</v>
      </c>
      <c r="N725" s="14">
        <f t="shared" si="190"/>
        <v>6.0598794652932534E-3</v>
      </c>
      <c r="O725" s="14">
        <f t="shared" si="191"/>
        <v>120.82733333333334</v>
      </c>
      <c r="P725">
        <f t="shared" si="192"/>
        <v>0.1669166666666797</v>
      </c>
      <c r="Q725">
        <f t="shared" ca="1" si="193"/>
        <v>6.5046202886721157E-3</v>
      </c>
      <c r="R725" s="14">
        <f t="shared" si="194"/>
        <v>298.03499999999997</v>
      </c>
      <c r="S725">
        <f t="shared" ca="1" si="195"/>
        <v>1049.1870544416342</v>
      </c>
      <c r="T725">
        <f t="shared" ca="1" si="196"/>
        <v>1.1795407754697957</v>
      </c>
      <c r="U725">
        <f t="shared" si="197"/>
        <v>1.0027431481174542</v>
      </c>
      <c r="V725">
        <f t="shared" si="198"/>
        <v>1.8674187836364056</v>
      </c>
      <c r="W725">
        <f t="shared" ca="1" si="199"/>
        <v>1.0148899982249431</v>
      </c>
      <c r="X725" s="14">
        <f t="shared" ca="1" si="200"/>
        <v>4.7449288479762559E-3</v>
      </c>
      <c r="Y725" s="14">
        <f t="shared" ca="1" si="201"/>
        <v>2.3981592533898519E-2</v>
      </c>
      <c r="Z725">
        <f t="shared" ca="1" si="202"/>
        <v>4.7163483454862737E-3</v>
      </c>
      <c r="AA725">
        <f t="shared" ca="1" si="203"/>
        <v>4.1951052930262016E-6</v>
      </c>
    </row>
    <row r="726" spans="1:27" x14ac:dyDescent="0.2">
      <c r="A726" t="s">
        <v>733</v>
      </c>
      <c r="B726">
        <v>7259.6559999999999</v>
      </c>
      <c r="C726">
        <v>22.66</v>
      </c>
      <c r="D726">
        <v>22.08</v>
      </c>
      <c r="E726">
        <v>26.97</v>
      </c>
      <c r="F726">
        <v>23.408799999999999</v>
      </c>
      <c r="G726">
        <v>33.148600000000002</v>
      </c>
      <c r="H726">
        <v>23.36</v>
      </c>
      <c r="I726">
        <v>23.51</v>
      </c>
      <c r="J726">
        <f t="shared" si="187"/>
        <v>120.99426666666666</v>
      </c>
      <c r="L726">
        <f t="shared" si="188"/>
        <v>0.87233157894736846</v>
      </c>
      <c r="M726" s="14">
        <f t="shared" ca="1" si="189"/>
        <v>6.9581526761835835E-3</v>
      </c>
      <c r="N726" s="14">
        <f t="shared" si="190"/>
        <v>6.0698163105720815E-3</v>
      </c>
      <c r="O726" s="14">
        <f t="shared" si="191"/>
        <v>120.99426666666666</v>
      </c>
      <c r="P726">
        <f t="shared" si="192"/>
        <v>0.1669333333333185</v>
      </c>
      <c r="Q726">
        <f t="shared" ca="1" si="193"/>
        <v>6.5139844933778321E-3</v>
      </c>
      <c r="R726" s="14">
        <f t="shared" si="194"/>
        <v>297.96499999999997</v>
      </c>
      <c r="S726">
        <f t="shared" ca="1" si="195"/>
        <v>1050.6818265244642</v>
      </c>
      <c r="T726">
        <f t="shared" ca="1" si="196"/>
        <v>1.1798112764205917</v>
      </c>
      <c r="U726">
        <f t="shared" si="197"/>
        <v>1.0027327404188271</v>
      </c>
      <c r="V726">
        <f t="shared" si="198"/>
        <v>1.8673906025860125</v>
      </c>
      <c r="W726">
        <f t="shared" ca="1" si="199"/>
        <v>1.0148968938471519</v>
      </c>
      <c r="X726" s="14">
        <f t="shared" ca="1" si="200"/>
        <v>4.7464908807587506E-3</v>
      </c>
      <c r="Y726" s="14">
        <f t="shared" ca="1" si="201"/>
        <v>2.3556102384108296E-2</v>
      </c>
      <c r="Z726">
        <f t="shared" ca="1" si="202"/>
        <v>4.7178543713446586E-3</v>
      </c>
      <c r="AA726">
        <f t="shared" ca="1" si="203"/>
        <v>4.1910416057246513E-6</v>
      </c>
    </row>
    <row r="727" spans="1:27" x14ac:dyDescent="0.2">
      <c r="A727" t="s">
        <v>734</v>
      </c>
      <c r="B727">
        <v>7269.6710000000003</v>
      </c>
      <c r="C727">
        <v>22.68</v>
      </c>
      <c r="D727">
        <v>22.08</v>
      </c>
      <c r="E727">
        <v>26.84</v>
      </c>
      <c r="F727">
        <v>23.387499999999999</v>
      </c>
      <c r="G727">
        <v>33.167200000000001</v>
      </c>
      <c r="H727">
        <v>23.43</v>
      </c>
      <c r="I727">
        <v>23.46</v>
      </c>
      <c r="J727">
        <f t="shared" si="187"/>
        <v>121.16118333333334</v>
      </c>
      <c r="L727">
        <f t="shared" si="188"/>
        <v>0.87282105263157894</v>
      </c>
      <c r="M727" s="14">
        <f t="shared" ca="1" si="189"/>
        <v>6.9488365940697967E-3</v>
      </c>
      <c r="N727" s="14">
        <f t="shared" si="190"/>
        <v>6.0650908706008358E-3</v>
      </c>
      <c r="O727" s="14">
        <f t="shared" si="191"/>
        <v>121.16118333333334</v>
      </c>
      <c r="P727">
        <f t="shared" si="192"/>
        <v>0.1669166666666797</v>
      </c>
      <c r="Q727">
        <f t="shared" ca="1" si="193"/>
        <v>6.5069637323353167E-3</v>
      </c>
      <c r="R727" s="14">
        <f t="shared" si="194"/>
        <v>297.90999999999997</v>
      </c>
      <c r="S727">
        <f t="shared" ca="1" si="195"/>
        <v>1049.5611335465921</v>
      </c>
      <c r="T727">
        <f t="shared" ca="1" si="196"/>
        <v>1.1800340455144063</v>
      </c>
      <c r="U727">
        <f t="shared" si="197"/>
        <v>1.0027245636635929</v>
      </c>
      <c r="V727">
        <f t="shared" si="198"/>
        <v>1.8673684631333545</v>
      </c>
      <c r="W727">
        <f t="shared" ca="1" si="199"/>
        <v>1.0148754625281082</v>
      </c>
      <c r="X727" s="14">
        <f t="shared" ca="1" si="200"/>
        <v>4.7469131212741272E-3</v>
      </c>
      <c r="Y727" s="14">
        <f t="shared" ca="1" si="201"/>
        <v>2.2931422091781017E-2</v>
      </c>
      <c r="Z727">
        <f t="shared" ca="1" si="202"/>
        <v>4.7182962259095726E-3</v>
      </c>
      <c r="AA727">
        <f t="shared" ca="1" si="203"/>
        <v>4.1697741117073234E-6</v>
      </c>
    </row>
    <row r="728" spans="1:27" x14ac:dyDescent="0.2">
      <c r="A728" t="s">
        <v>735</v>
      </c>
      <c r="B728">
        <v>7279.6710000000003</v>
      </c>
      <c r="C728">
        <v>22.66</v>
      </c>
      <c r="D728">
        <v>22.06</v>
      </c>
      <c r="E728">
        <v>26.75</v>
      </c>
      <c r="F728">
        <v>23.4145</v>
      </c>
      <c r="G728">
        <v>33.182400000000001</v>
      </c>
      <c r="H728">
        <v>23.43</v>
      </c>
      <c r="I728">
        <v>23.56</v>
      </c>
      <c r="J728">
        <f t="shared" si="187"/>
        <v>121.32785</v>
      </c>
      <c r="L728">
        <f t="shared" si="188"/>
        <v>0.87322105263157901</v>
      </c>
      <c r="M728" s="14">
        <f t="shared" ca="1" si="189"/>
        <v>6.9606478299295829E-3</v>
      </c>
      <c r="N728" s="14">
        <f t="shared" si="190"/>
        <v>6.0781842250488254E-3</v>
      </c>
      <c r="O728" s="14">
        <f t="shared" si="191"/>
        <v>121.32785</v>
      </c>
      <c r="P728">
        <f t="shared" si="192"/>
        <v>0.16666666666665719</v>
      </c>
      <c r="Q728">
        <f t="shared" ca="1" si="193"/>
        <v>6.5194160274892037E-3</v>
      </c>
      <c r="R728" s="14">
        <f t="shared" si="194"/>
        <v>297.85499999999996</v>
      </c>
      <c r="S728">
        <f t="shared" ca="1" si="195"/>
        <v>1051.5488210626627</v>
      </c>
      <c r="T728">
        <f t="shared" ca="1" si="196"/>
        <v>1.1802431568419216</v>
      </c>
      <c r="U728">
        <f t="shared" si="197"/>
        <v>1.0027163875440201</v>
      </c>
      <c r="V728">
        <f t="shared" si="198"/>
        <v>1.8673463261459873</v>
      </c>
      <c r="W728">
        <f t="shared" ca="1" si="199"/>
        <v>1.0148903951115693</v>
      </c>
      <c r="X728" s="14">
        <f t="shared" ca="1" si="200"/>
        <v>4.7406433466481157E-3</v>
      </c>
      <c r="Y728" s="14">
        <f t="shared" ca="1" si="201"/>
        <v>2.256468464207325E-2</v>
      </c>
      <c r="Z728">
        <f t="shared" ca="1" si="202"/>
        <v>4.7120029248021991E-3</v>
      </c>
      <c r="AA728">
        <f t="shared" ca="1" si="203"/>
        <v>4.1581710872296214E-6</v>
      </c>
    </row>
    <row r="729" spans="1:27" x14ac:dyDescent="0.2">
      <c r="A729" t="s">
        <v>736</v>
      </c>
      <c r="B729">
        <v>7289.6869999999999</v>
      </c>
      <c r="C729">
        <v>22.66</v>
      </c>
      <c r="D729">
        <v>22.06</v>
      </c>
      <c r="E729">
        <v>26.58</v>
      </c>
      <c r="F729">
        <v>23.409099999999999</v>
      </c>
      <c r="G729">
        <v>33.200899999999997</v>
      </c>
      <c r="H729">
        <v>23.41</v>
      </c>
      <c r="I729">
        <v>23.53</v>
      </c>
      <c r="J729">
        <f t="shared" si="187"/>
        <v>121.49478333333333</v>
      </c>
      <c r="L729">
        <f t="shared" si="188"/>
        <v>0.87370789473684207</v>
      </c>
      <c r="M729" s="14">
        <f t="shared" ca="1" si="189"/>
        <v>6.9582839777634084E-3</v>
      </c>
      <c r="N729" s="14">
        <f t="shared" si="190"/>
        <v>6.0795076451927669E-3</v>
      </c>
      <c r="O729" s="14">
        <f t="shared" si="191"/>
        <v>121.49478333333333</v>
      </c>
      <c r="P729">
        <f t="shared" si="192"/>
        <v>0.16693333333333271</v>
      </c>
      <c r="Q729">
        <f t="shared" ca="1" si="193"/>
        <v>6.5188958114780881E-3</v>
      </c>
      <c r="R729" s="14">
        <f t="shared" si="194"/>
        <v>297.77</v>
      </c>
      <c r="S729">
        <f t="shared" ca="1" si="195"/>
        <v>1051.4657835810033</v>
      </c>
      <c r="T729">
        <f t="shared" ca="1" si="196"/>
        <v>1.1805804305655245</v>
      </c>
      <c r="U729">
        <f t="shared" si="197"/>
        <v>1.0027037529733294</v>
      </c>
      <c r="V729">
        <f t="shared" si="198"/>
        <v>1.8673121192877891</v>
      </c>
      <c r="W729">
        <f t="shared" ca="1" si="199"/>
        <v>1.0148765661264767</v>
      </c>
      <c r="X729" s="14">
        <f t="shared" ca="1" si="200"/>
        <v>4.7495852596719408E-3</v>
      </c>
      <c r="Y729" s="14">
        <f t="shared" ca="1" si="201"/>
        <v>2.1787497360450769E-2</v>
      </c>
      <c r="Z729">
        <f t="shared" ca="1" si="202"/>
        <v>4.720884605620001E-3</v>
      </c>
      <c r="AA729">
        <f t="shared" ca="1" si="203"/>
        <v>4.1486016602159443E-6</v>
      </c>
    </row>
    <row r="730" spans="1:27" x14ac:dyDescent="0.2">
      <c r="A730" t="s">
        <v>737</v>
      </c>
      <c r="B730">
        <v>7299.7030000000004</v>
      </c>
      <c r="C730">
        <v>22.66</v>
      </c>
      <c r="D730">
        <v>22.11</v>
      </c>
      <c r="E730">
        <v>26.48</v>
      </c>
      <c r="F730">
        <v>23.411300000000001</v>
      </c>
      <c r="G730">
        <v>33.210799999999999</v>
      </c>
      <c r="H730">
        <v>23.43</v>
      </c>
      <c r="I730">
        <v>23.56</v>
      </c>
      <c r="J730">
        <f t="shared" si="187"/>
        <v>121.66171666666668</v>
      </c>
      <c r="L730">
        <f t="shared" si="188"/>
        <v>0.87396842105263151</v>
      </c>
      <c r="M730" s="14">
        <f t="shared" ca="1" si="189"/>
        <v>6.9592469317255002E-3</v>
      </c>
      <c r="N730" s="14">
        <f t="shared" si="190"/>
        <v>6.0821620526355057E-3</v>
      </c>
      <c r="O730" s="14">
        <f t="shared" si="191"/>
        <v>121.66171666666668</v>
      </c>
      <c r="P730">
        <f t="shared" si="192"/>
        <v>0.16693333333334692</v>
      </c>
      <c r="Q730">
        <f t="shared" ca="1" si="193"/>
        <v>6.5207044921805034E-3</v>
      </c>
      <c r="R730" s="14">
        <f t="shared" si="194"/>
        <v>297.71999999999997</v>
      </c>
      <c r="S730">
        <f t="shared" ca="1" si="195"/>
        <v>1051.7544866954829</v>
      </c>
      <c r="T730">
        <f t="shared" ca="1" si="196"/>
        <v>1.1807774240857605</v>
      </c>
      <c r="U730">
        <f t="shared" si="197"/>
        <v>1.0026963215823084</v>
      </c>
      <c r="V730">
        <f t="shared" si="198"/>
        <v>1.8672920003575471</v>
      </c>
      <c r="W730">
        <f t="shared" ca="1" si="199"/>
        <v>1.0148723809172526</v>
      </c>
      <c r="X730" s="14">
        <f t="shared" ca="1" si="200"/>
        <v>4.7503777829903168E-3</v>
      </c>
      <c r="Y730" s="14">
        <f t="shared" ca="1" si="201"/>
        <v>2.1067888911544742E-2</v>
      </c>
      <c r="Z730">
        <f t="shared" ca="1" si="202"/>
        <v>4.7216598824279619E-3</v>
      </c>
      <c r="AA730">
        <f t="shared" ca="1" si="203"/>
        <v>4.1412964870834066E-6</v>
      </c>
    </row>
    <row r="731" spans="1:27" x14ac:dyDescent="0.2">
      <c r="A731" t="s">
        <v>738</v>
      </c>
      <c r="B731">
        <v>7309.7179999999998</v>
      </c>
      <c r="C731">
        <v>22.66</v>
      </c>
      <c r="D731">
        <v>22.11</v>
      </c>
      <c r="E731">
        <v>26.33</v>
      </c>
      <c r="F731">
        <v>23.4133</v>
      </c>
      <c r="G731">
        <v>33.226900000000001</v>
      </c>
      <c r="H731">
        <v>23.41</v>
      </c>
      <c r="I731">
        <v>23.56</v>
      </c>
      <c r="J731">
        <f t="shared" si="187"/>
        <v>121.82863333333333</v>
      </c>
      <c r="L731">
        <f t="shared" si="188"/>
        <v>0.87439210526315791</v>
      </c>
      <c r="M731" s="14">
        <f t="shared" ca="1" si="189"/>
        <v>6.9601224600590881E-3</v>
      </c>
      <c r="N731" s="14">
        <f t="shared" si="190"/>
        <v>6.0858761307404554E-3</v>
      </c>
      <c r="O731" s="14">
        <f t="shared" si="191"/>
        <v>121.82863333333333</v>
      </c>
      <c r="P731">
        <f t="shared" si="192"/>
        <v>0.16691666666665128</v>
      </c>
      <c r="Q731">
        <f t="shared" ca="1" si="193"/>
        <v>6.5229992953997722E-3</v>
      </c>
      <c r="R731" s="14">
        <f t="shared" si="194"/>
        <v>297.64499999999998</v>
      </c>
      <c r="S731">
        <f t="shared" ca="1" si="195"/>
        <v>1052.1207826967586</v>
      </c>
      <c r="T731">
        <f t="shared" ca="1" si="196"/>
        <v>1.1810733337640993</v>
      </c>
      <c r="U731">
        <f t="shared" si="197"/>
        <v>1.0026851754811681</v>
      </c>
      <c r="V731">
        <f t="shared" si="198"/>
        <v>1.8672618257834803</v>
      </c>
      <c r="W731">
        <f t="shared" ca="1" si="199"/>
        <v>1.0148653230550806</v>
      </c>
      <c r="X731" s="14">
        <f t="shared" ca="1" si="200"/>
        <v>4.7510938574546234E-3</v>
      </c>
      <c r="Y731" s="14">
        <f t="shared" ca="1" si="201"/>
        <v>2.0347660098595129E-2</v>
      </c>
      <c r="Z731">
        <f t="shared" ca="1" si="202"/>
        <v>4.7223541947797112E-3</v>
      </c>
      <c r="AA731">
        <f t="shared" ca="1" si="203"/>
        <v>4.1285008205286099E-6</v>
      </c>
    </row>
    <row r="732" spans="1:27" x14ac:dyDescent="0.2">
      <c r="A732" t="s">
        <v>739</v>
      </c>
      <c r="B732">
        <v>7319.7340000000004</v>
      </c>
      <c r="C732">
        <v>22.68</v>
      </c>
      <c r="D732">
        <v>22.03</v>
      </c>
      <c r="E732">
        <v>26.21</v>
      </c>
      <c r="F732">
        <v>23.406500000000001</v>
      </c>
      <c r="G732">
        <v>33.239600000000003</v>
      </c>
      <c r="H732">
        <v>23.41</v>
      </c>
      <c r="I732">
        <v>23.56</v>
      </c>
      <c r="J732">
        <f t="shared" si="187"/>
        <v>121.99556666666668</v>
      </c>
      <c r="L732">
        <f t="shared" si="188"/>
        <v>0.8747263157894738</v>
      </c>
      <c r="M732" s="14">
        <f t="shared" ca="1" si="189"/>
        <v>6.9571461130474212E-3</v>
      </c>
      <c r="N732" s="14">
        <f t="shared" si="190"/>
        <v>6.0855987878750276E-3</v>
      </c>
      <c r="O732" s="14">
        <f t="shared" si="191"/>
        <v>121.99556666666668</v>
      </c>
      <c r="P732">
        <f t="shared" si="192"/>
        <v>0.16693333333334692</v>
      </c>
      <c r="Q732">
        <f t="shared" ca="1" si="193"/>
        <v>6.5213724504612249E-3</v>
      </c>
      <c r="R732" s="14">
        <f t="shared" si="194"/>
        <v>297.59499999999997</v>
      </c>
      <c r="S732">
        <f t="shared" ca="1" si="195"/>
        <v>1051.8611063301494</v>
      </c>
      <c r="T732">
        <f t="shared" ca="1" si="196"/>
        <v>1.1812729189733167</v>
      </c>
      <c r="U732">
        <f t="shared" si="197"/>
        <v>1.0026777454040758</v>
      </c>
      <c r="V732">
        <f t="shared" si="198"/>
        <v>1.8672417119485185</v>
      </c>
      <c r="W732">
        <f t="shared" ca="1" si="199"/>
        <v>1.014854724062729</v>
      </c>
      <c r="X732" s="14">
        <f t="shared" ca="1" si="200"/>
        <v>4.7523712051691447E-3</v>
      </c>
      <c r="Y732" s="14">
        <f t="shared" ca="1" si="201"/>
        <v>2.0159999418514173E-2</v>
      </c>
      <c r="Z732">
        <f t="shared" ca="1" si="202"/>
        <v>4.723625117877414E-3</v>
      </c>
      <c r="AA732">
        <f t="shared" ca="1" si="203"/>
        <v>4.1168628366031931E-6</v>
      </c>
    </row>
    <row r="733" spans="1:27" x14ac:dyDescent="0.2">
      <c r="A733" t="s">
        <v>740</v>
      </c>
      <c r="B733">
        <v>7329.75</v>
      </c>
      <c r="C733">
        <v>22.63</v>
      </c>
      <c r="D733">
        <v>22.06</v>
      </c>
      <c r="E733">
        <v>26.11</v>
      </c>
      <c r="F733">
        <v>23.3978</v>
      </c>
      <c r="G733">
        <v>33.252099999999999</v>
      </c>
      <c r="H733">
        <v>23.38</v>
      </c>
      <c r="I733">
        <v>23.56</v>
      </c>
      <c r="J733">
        <f t="shared" si="187"/>
        <v>122.16249999999999</v>
      </c>
      <c r="L733">
        <f t="shared" si="188"/>
        <v>0.87505526315789472</v>
      </c>
      <c r="M733" s="14">
        <f t="shared" ca="1" si="189"/>
        <v>6.9533399954858173E-3</v>
      </c>
      <c r="N733" s="14">
        <f t="shared" si="190"/>
        <v>6.084556759576156E-3</v>
      </c>
      <c r="O733" s="14">
        <f t="shared" si="191"/>
        <v>122.16249999999999</v>
      </c>
      <c r="P733">
        <f t="shared" si="192"/>
        <v>0.1669333333333185</v>
      </c>
      <c r="Q733">
        <f t="shared" ca="1" si="193"/>
        <v>6.5189483775309866E-3</v>
      </c>
      <c r="R733" s="14">
        <f t="shared" si="194"/>
        <v>297.52</v>
      </c>
      <c r="S733">
        <f t="shared" ca="1" si="195"/>
        <v>1051.4741742414399</v>
      </c>
      <c r="T733">
        <f t="shared" ca="1" si="196"/>
        <v>1.181572411139526</v>
      </c>
      <c r="U733">
        <f t="shared" si="197"/>
        <v>1.0026666012740675</v>
      </c>
      <c r="V733">
        <f t="shared" si="198"/>
        <v>1.8672115450180744</v>
      </c>
      <c r="W733">
        <f t="shared" ca="1" si="199"/>
        <v>1.0148388569459701</v>
      </c>
      <c r="X733" s="14">
        <f t="shared" ca="1" si="200"/>
        <v>4.7535760901055973E-3</v>
      </c>
      <c r="Y733" s="14">
        <f t="shared" ca="1" si="201"/>
        <v>1.9537660589038258E-2</v>
      </c>
      <c r="Z733">
        <f t="shared" ca="1" si="202"/>
        <v>4.7248276083434191E-3</v>
      </c>
      <c r="AA733">
        <f t="shared" ca="1" si="203"/>
        <v>4.1048510186919017E-6</v>
      </c>
    </row>
    <row r="734" spans="1:27" x14ac:dyDescent="0.2">
      <c r="A734" t="s">
        <v>741</v>
      </c>
      <c r="B734">
        <v>7339.75</v>
      </c>
      <c r="C734">
        <v>22.63</v>
      </c>
      <c r="D734">
        <v>22.01</v>
      </c>
      <c r="E734">
        <v>25.98</v>
      </c>
      <c r="F734">
        <v>23.386500000000002</v>
      </c>
      <c r="G734">
        <v>33.268000000000001</v>
      </c>
      <c r="H734">
        <v>23.41</v>
      </c>
      <c r="I734">
        <v>23.58</v>
      </c>
      <c r="J734">
        <f t="shared" si="187"/>
        <v>122.32916666666667</v>
      </c>
      <c r="L734">
        <f t="shared" si="188"/>
        <v>0.87547368421052629</v>
      </c>
      <c r="M734" s="14">
        <f t="shared" ca="1" si="189"/>
        <v>6.9483995259939672E-3</v>
      </c>
      <c r="N734" s="14">
        <f t="shared" si="190"/>
        <v>6.0831409323886133E-3</v>
      </c>
      <c r="O734" s="14">
        <f t="shared" si="191"/>
        <v>122.32916666666667</v>
      </c>
      <c r="P734">
        <f t="shared" si="192"/>
        <v>0.1666666666666714</v>
      </c>
      <c r="Q734">
        <f t="shared" ca="1" si="193"/>
        <v>6.5157702291912898E-3</v>
      </c>
      <c r="R734" s="14">
        <f t="shared" si="194"/>
        <v>297.45499999999998</v>
      </c>
      <c r="S734">
        <f t="shared" ca="1" si="195"/>
        <v>1050.9668716241529</v>
      </c>
      <c r="T734">
        <f t="shared" ca="1" si="196"/>
        <v>1.1818328543281269</v>
      </c>
      <c r="U734">
        <f t="shared" si="197"/>
        <v>1.0026569439848949</v>
      </c>
      <c r="V734">
        <f t="shared" si="198"/>
        <v>1.8671854040552536</v>
      </c>
      <c r="W734">
        <f t="shared" ca="1" si="199"/>
        <v>1.0148230950530186</v>
      </c>
      <c r="X734" s="14">
        <f t="shared" ca="1" si="200"/>
        <v>4.7470286315514452E-3</v>
      </c>
      <c r="Y734" s="14">
        <f t="shared" ca="1" si="201"/>
        <v>1.9125055324060034E-2</v>
      </c>
      <c r="Z734">
        <f t="shared" ca="1" si="202"/>
        <v>4.7183263871732615E-3</v>
      </c>
      <c r="AA734">
        <f t="shared" ca="1" si="203"/>
        <v>4.0825724539365673E-6</v>
      </c>
    </row>
    <row r="735" spans="1:27" x14ac:dyDescent="0.2">
      <c r="A735" t="s">
        <v>742</v>
      </c>
      <c r="B735">
        <v>7349.7650000000003</v>
      </c>
      <c r="C735">
        <v>22.68</v>
      </c>
      <c r="D735">
        <v>22.06</v>
      </c>
      <c r="E735">
        <v>25.86</v>
      </c>
      <c r="F735">
        <v>23.412600000000001</v>
      </c>
      <c r="G735">
        <v>33.281100000000002</v>
      </c>
      <c r="H735">
        <v>23.38</v>
      </c>
      <c r="I735">
        <v>23.51</v>
      </c>
      <c r="J735">
        <f t="shared" si="187"/>
        <v>122.49608333333335</v>
      </c>
      <c r="L735">
        <f t="shared" si="188"/>
        <v>0.87581842105263163</v>
      </c>
      <c r="M735" s="14">
        <f t="shared" ca="1" si="189"/>
        <v>6.9598160126136642E-3</v>
      </c>
      <c r="N735" s="14">
        <f t="shared" si="190"/>
        <v>6.0955350709841214E-3</v>
      </c>
      <c r="O735" s="14">
        <f t="shared" si="191"/>
        <v>122.49608333333335</v>
      </c>
      <c r="P735">
        <f t="shared" si="192"/>
        <v>0.1669166666666797</v>
      </c>
      <c r="Q735">
        <f t="shared" ca="1" si="193"/>
        <v>6.5276755417988924E-3</v>
      </c>
      <c r="R735" s="14">
        <f t="shared" si="194"/>
        <v>297.41999999999996</v>
      </c>
      <c r="S735">
        <f t="shared" ca="1" si="195"/>
        <v>1052.867195868504</v>
      </c>
      <c r="T735">
        <f t="shared" ca="1" si="196"/>
        <v>1.1819635185591761</v>
      </c>
      <c r="U735">
        <f t="shared" si="197"/>
        <v>1.0026517442741647</v>
      </c>
      <c r="V735">
        <f t="shared" si="198"/>
        <v>1.8671713295793309</v>
      </c>
      <c r="W735">
        <f t="shared" ca="1" si="199"/>
        <v>1.0148400328946079</v>
      </c>
      <c r="X735" s="14">
        <f t="shared" ca="1" si="200"/>
        <v>4.7546747964123818E-3</v>
      </c>
      <c r="Y735" s="14">
        <f t="shared" ca="1" si="201"/>
        <v>1.833589044181836E-2</v>
      </c>
      <c r="Z735">
        <f t="shared" ca="1" si="202"/>
        <v>4.7258681016578812E-3</v>
      </c>
      <c r="AA735">
        <f t="shared" ca="1" si="203"/>
        <v>4.0844777329178937E-6</v>
      </c>
    </row>
    <row r="736" spans="1:27" x14ac:dyDescent="0.2">
      <c r="A736" t="s">
        <v>743</v>
      </c>
      <c r="B736">
        <v>7359.7809999999999</v>
      </c>
      <c r="C736">
        <v>22.63</v>
      </c>
      <c r="D736">
        <v>22.03</v>
      </c>
      <c r="E736">
        <v>25.76</v>
      </c>
      <c r="F736">
        <v>23.415400000000002</v>
      </c>
      <c r="G736">
        <v>33.293900000000001</v>
      </c>
      <c r="H736">
        <v>23.38</v>
      </c>
      <c r="I736">
        <v>23.56</v>
      </c>
      <c r="J736">
        <f t="shared" si="187"/>
        <v>122.66301666666666</v>
      </c>
      <c r="L736">
        <f t="shared" si="188"/>
        <v>0.87615526315789471</v>
      </c>
      <c r="M736" s="14">
        <f t="shared" ca="1" si="189"/>
        <v>6.9610418833568142E-3</v>
      </c>
      <c r="N736" s="14">
        <f t="shared" si="190"/>
        <v>6.0989534831656159E-3</v>
      </c>
      <c r="O736" s="14">
        <f t="shared" si="191"/>
        <v>122.66301666666666</v>
      </c>
      <c r="P736">
        <f t="shared" si="192"/>
        <v>0.1669333333333185</v>
      </c>
      <c r="Q736">
        <f t="shared" ca="1" si="193"/>
        <v>6.529997683261215E-3</v>
      </c>
      <c r="R736" s="14">
        <f t="shared" si="194"/>
        <v>297.34499999999997</v>
      </c>
      <c r="S736">
        <f t="shared" ca="1" si="195"/>
        <v>1053.2378473519943</v>
      </c>
      <c r="T736">
        <f t="shared" ca="1" si="196"/>
        <v>1.1822600066750142</v>
      </c>
      <c r="U736">
        <f t="shared" si="197"/>
        <v>1.002640602904542</v>
      </c>
      <c r="V736">
        <f t="shared" si="198"/>
        <v>1.8671411733523142</v>
      </c>
      <c r="W736">
        <f t="shared" ca="1" si="199"/>
        <v>1.0148330304408544</v>
      </c>
      <c r="X736" s="14">
        <f t="shared" ca="1" si="200"/>
        <v>4.7563423511204489E-3</v>
      </c>
      <c r="Y736" s="14">
        <f t="shared" ca="1" si="201"/>
        <v>1.8004312091066507E-2</v>
      </c>
      <c r="Z736">
        <f t="shared" ca="1" si="202"/>
        <v>4.7275094906457761E-3</v>
      </c>
      <c r="AA736">
        <f t="shared" ca="1" si="203"/>
        <v>4.0755310936795239E-6</v>
      </c>
    </row>
    <row r="737" spans="1:27" x14ac:dyDescent="0.2">
      <c r="A737" t="s">
        <v>744</v>
      </c>
      <c r="B737">
        <v>7369.7960000000003</v>
      </c>
      <c r="C737">
        <v>22.63</v>
      </c>
      <c r="D737">
        <v>22.08</v>
      </c>
      <c r="E737">
        <v>25.73</v>
      </c>
      <c r="F737">
        <v>23.406099999999999</v>
      </c>
      <c r="G737">
        <v>33.313299999999998</v>
      </c>
      <c r="H737">
        <v>23.43</v>
      </c>
      <c r="I737">
        <v>23.61</v>
      </c>
      <c r="J737">
        <f t="shared" si="187"/>
        <v>122.82993333333334</v>
      </c>
      <c r="L737">
        <f t="shared" si="188"/>
        <v>0.87666578947368412</v>
      </c>
      <c r="M737" s="14">
        <f t="shared" ca="1" si="189"/>
        <v>6.956971073453222E-3</v>
      </c>
      <c r="N737" s="14">
        <f t="shared" si="190"/>
        <v>6.098938538454452E-3</v>
      </c>
      <c r="O737" s="14">
        <f t="shared" si="191"/>
        <v>122.82993333333334</v>
      </c>
      <c r="P737">
        <f t="shared" si="192"/>
        <v>0.1669166666666797</v>
      </c>
      <c r="Q737">
        <f t="shared" ca="1" si="193"/>
        <v>6.5279548059538374E-3</v>
      </c>
      <c r="R737" s="14">
        <f t="shared" si="194"/>
        <v>297.33</v>
      </c>
      <c r="S737">
        <f t="shared" ca="1" si="195"/>
        <v>1052.9117711071799</v>
      </c>
      <c r="T737">
        <f t="shared" ca="1" si="196"/>
        <v>1.1823210944118254</v>
      </c>
      <c r="U737">
        <f t="shared" si="197"/>
        <v>1.0026383747726089</v>
      </c>
      <c r="V737">
        <f t="shared" si="198"/>
        <v>1.8671351426574578</v>
      </c>
      <c r="W737">
        <f t="shared" ca="1" si="199"/>
        <v>1.0148269486004848</v>
      </c>
      <c r="X737" s="14">
        <f t="shared" ca="1" si="200"/>
        <v>4.7561132138150353E-3</v>
      </c>
      <c r="Y737" s="14">
        <f t="shared" ca="1" si="201"/>
        <v>1.7617206288906416E-2</v>
      </c>
      <c r="Z737">
        <f t="shared" ca="1" si="202"/>
        <v>4.7272818125861189E-3</v>
      </c>
      <c r="AA737">
        <f t="shared" ca="1" si="203"/>
        <v>4.0561615973068476E-6</v>
      </c>
    </row>
    <row r="738" spans="1:27" x14ac:dyDescent="0.2">
      <c r="A738" t="s">
        <v>745</v>
      </c>
      <c r="B738">
        <v>7379.8119999999999</v>
      </c>
      <c r="C738">
        <v>22.61</v>
      </c>
      <c r="D738">
        <v>22.03</v>
      </c>
      <c r="E738">
        <v>25.63</v>
      </c>
      <c r="F738">
        <v>23.412199999999999</v>
      </c>
      <c r="G738">
        <v>33.329700000000003</v>
      </c>
      <c r="H738">
        <v>23.36</v>
      </c>
      <c r="I738">
        <v>23.53</v>
      </c>
      <c r="J738">
        <f t="shared" si="187"/>
        <v>122.99686666666666</v>
      </c>
      <c r="L738">
        <f t="shared" si="188"/>
        <v>0.87709736842105268</v>
      </c>
      <c r="M738" s="14">
        <f t="shared" ca="1" si="189"/>
        <v>6.9596409058456368E-3</v>
      </c>
      <c r="N738" s="14">
        <f t="shared" si="190"/>
        <v>6.1042827236727189E-3</v>
      </c>
      <c r="O738" s="14">
        <f t="shared" si="191"/>
        <v>122.99686666666666</v>
      </c>
      <c r="P738">
        <f t="shared" si="192"/>
        <v>0.1669333333333185</v>
      </c>
      <c r="Q738">
        <f t="shared" ca="1" si="193"/>
        <v>6.5319618147591779E-3</v>
      </c>
      <c r="R738" s="14">
        <f t="shared" si="194"/>
        <v>297.27</v>
      </c>
      <c r="S738">
        <f t="shared" ca="1" si="195"/>
        <v>1053.5513524928751</v>
      </c>
      <c r="T738">
        <f t="shared" ca="1" si="196"/>
        <v>1.1825568974985463</v>
      </c>
      <c r="U738">
        <f t="shared" si="197"/>
        <v>1.0026294627182277</v>
      </c>
      <c r="V738">
        <f t="shared" si="198"/>
        <v>1.8671110217133231</v>
      </c>
      <c r="W738">
        <f t="shared" ca="1" si="199"/>
        <v>1.0148253606159752</v>
      </c>
      <c r="X738" s="14">
        <f t="shared" ca="1" si="200"/>
        <v>4.7575367706133289E-3</v>
      </c>
      <c r="Y738" s="14">
        <f t="shared" ca="1" si="201"/>
        <v>1.7381048287973152E-2</v>
      </c>
      <c r="Z738">
        <f t="shared" ca="1" si="202"/>
        <v>4.7286716221244729E-3</v>
      </c>
      <c r="AA738">
        <f t="shared" ca="1" si="203"/>
        <v>4.0447079627930518E-6</v>
      </c>
    </row>
    <row r="739" spans="1:27" x14ac:dyDescent="0.2">
      <c r="A739" t="s">
        <v>746</v>
      </c>
      <c r="B739">
        <v>7389.8119999999999</v>
      </c>
      <c r="C739">
        <v>22.63</v>
      </c>
      <c r="D739">
        <v>22.06</v>
      </c>
      <c r="E739">
        <v>25.58</v>
      </c>
      <c r="F739">
        <v>23.411300000000001</v>
      </c>
      <c r="G739">
        <v>33.340000000000003</v>
      </c>
      <c r="H739">
        <v>23.46</v>
      </c>
      <c r="I739">
        <v>23.58</v>
      </c>
      <c r="J739">
        <f t="shared" si="187"/>
        <v>123.16353333333333</v>
      </c>
      <c r="L739">
        <f t="shared" si="188"/>
        <v>0.87736842105263169</v>
      </c>
      <c r="M739" s="14">
        <f t="shared" ca="1" si="189"/>
        <v>6.9592469317255002E-3</v>
      </c>
      <c r="N739" s="14">
        <f t="shared" si="190"/>
        <v>6.1058234922033734E-3</v>
      </c>
      <c r="O739" s="14">
        <f t="shared" si="191"/>
        <v>123.16353333333333</v>
      </c>
      <c r="P739">
        <f t="shared" si="192"/>
        <v>0.1666666666666714</v>
      </c>
      <c r="Q739">
        <f t="shared" ca="1" si="193"/>
        <v>6.5325352119644364E-3</v>
      </c>
      <c r="R739" s="14">
        <f t="shared" si="194"/>
        <v>297.255</v>
      </c>
      <c r="S739">
        <f t="shared" ca="1" si="195"/>
        <v>1053.6428750033006</v>
      </c>
      <c r="T739">
        <f t="shared" ca="1" si="196"/>
        <v>1.1826161659838719</v>
      </c>
      <c r="U739">
        <f t="shared" si="197"/>
        <v>1.0026272348229772</v>
      </c>
      <c r="V739">
        <f t="shared" si="198"/>
        <v>1.867104991936132</v>
      </c>
      <c r="W739">
        <f t="shared" ca="1" si="199"/>
        <v>1.0148241639272346</v>
      </c>
      <c r="X739" s="14">
        <f t="shared" ca="1" si="200"/>
        <v>4.7501749333686873E-3</v>
      </c>
      <c r="Y739" s="14">
        <f t="shared" ca="1" si="201"/>
        <v>1.6968484914529226E-2</v>
      </c>
      <c r="Z739">
        <f t="shared" ca="1" si="202"/>
        <v>4.7213472205943335E-3</v>
      </c>
      <c r="AA739">
        <f t="shared" ca="1" si="203"/>
        <v>4.0293083841778503E-6</v>
      </c>
    </row>
    <row r="740" spans="1:27" x14ac:dyDescent="0.2">
      <c r="A740" t="s">
        <v>747</v>
      </c>
      <c r="B740">
        <v>7399.8280000000004</v>
      </c>
      <c r="C740">
        <v>22.63</v>
      </c>
      <c r="D740">
        <v>22.03</v>
      </c>
      <c r="E740">
        <v>25.41</v>
      </c>
      <c r="F740">
        <v>23.395800000000001</v>
      </c>
      <c r="G740">
        <v>33.344499999999996</v>
      </c>
      <c r="H740">
        <v>23.36</v>
      </c>
      <c r="I740">
        <v>23.56</v>
      </c>
      <c r="J740">
        <f t="shared" si="187"/>
        <v>123.33046666666668</v>
      </c>
      <c r="L740">
        <f t="shared" si="188"/>
        <v>0.87748684210526307</v>
      </c>
      <c r="M740" s="14">
        <f t="shared" ca="1" si="189"/>
        <v>6.9524653203326047E-3</v>
      </c>
      <c r="N740" s="14">
        <f t="shared" si="190"/>
        <v>6.1006968387850137E-3</v>
      </c>
      <c r="O740" s="14">
        <f t="shared" si="191"/>
        <v>123.33046666666668</v>
      </c>
      <c r="P740">
        <f t="shared" si="192"/>
        <v>0.16693333333334692</v>
      </c>
      <c r="Q740">
        <f t="shared" ca="1" si="193"/>
        <v>6.5265810795588092E-3</v>
      </c>
      <c r="R740" s="14">
        <f t="shared" si="194"/>
        <v>297.16999999999996</v>
      </c>
      <c r="S740">
        <f t="shared" ca="1" si="195"/>
        <v>1052.6925009733948</v>
      </c>
      <c r="T740">
        <f t="shared" ca="1" si="196"/>
        <v>1.1829586421768286</v>
      </c>
      <c r="U740">
        <f t="shared" si="197"/>
        <v>1.002614610977475</v>
      </c>
      <c r="V740">
        <f t="shared" si="198"/>
        <v>1.8670708266658014</v>
      </c>
      <c r="W740">
        <f t="shared" ca="1" si="199"/>
        <v>1.0148002001089882</v>
      </c>
      <c r="X740" s="14">
        <f t="shared" ca="1" si="200"/>
        <v>4.759153026951039E-3</v>
      </c>
      <c r="Y740" s="14">
        <f t="shared" ca="1" si="201"/>
        <v>1.6324012321055327E-2</v>
      </c>
      <c r="Z740">
        <f t="shared" ca="1" si="202"/>
        <v>4.7302949316152124E-3</v>
      </c>
      <c r="AA740">
        <f t="shared" ca="1" si="203"/>
        <v>4.0291161311741553E-6</v>
      </c>
    </row>
    <row r="741" spans="1:27" x14ac:dyDescent="0.2">
      <c r="A741" t="s">
        <v>748</v>
      </c>
      <c r="B741">
        <v>7409.8429999999998</v>
      </c>
      <c r="C741">
        <v>22.61</v>
      </c>
      <c r="D741">
        <v>22.03</v>
      </c>
      <c r="E741">
        <v>25.43</v>
      </c>
      <c r="F741">
        <v>23.4178</v>
      </c>
      <c r="G741">
        <v>33.366799999999998</v>
      </c>
      <c r="H741">
        <v>23.36</v>
      </c>
      <c r="I741">
        <v>23.56</v>
      </c>
      <c r="J741">
        <f t="shared" si="187"/>
        <v>123.49738333333333</v>
      </c>
      <c r="L741">
        <f t="shared" si="188"/>
        <v>0.87807368421052623</v>
      </c>
      <c r="M741" s="14">
        <f t="shared" ca="1" si="189"/>
        <v>6.9620928015608347E-3</v>
      </c>
      <c r="N741" s="14">
        <f t="shared" si="190"/>
        <v>6.1132304760821059E-3</v>
      </c>
      <c r="O741" s="14">
        <f t="shared" si="191"/>
        <v>123.49738333333333</v>
      </c>
      <c r="P741">
        <f t="shared" si="192"/>
        <v>0.16691666666665128</v>
      </c>
      <c r="Q741">
        <f t="shared" ca="1" si="193"/>
        <v>6.5376616388214698E-3</v>
      </c>
      <c r="R741" s="14">
        <f t="shared" si="194"/>
        <v>297.16999999999996</v>
      </c>
      <c r="S741">
        <f t="shared" ca="1" si="195"/>
        <v>1054.4611196585631</v>
      </c>
      <c r="T741">
        <f t="shared" ca="1" si="196"/>
        <v>1.1829508062954659</v>
      </c>
      <c r="U741">
        <f t="shared" si="197"/>
        <v>1.002614610977475</v>
      </c>
      <c r="V741">
        <f t="shared" si="198"/>
        <v>1.8670708266658014</v>
      </c>
      <c r="W741">
        <f t="shared" ca="1" si="199"/>
        <v>1.0148208882979306</v>
      </c>
      <c r="X741" s="14">
        <f t="shared" ca="1" si="200"/>
        <v>4.7586463505609475E-3</v>
      </c>
      <c r="Y741" s="14">
        <f t="shared" ca="1" si="201"/>
        <v>1.6419190636344679E-2</v>
      </c>
      <c r="Z741">
        <f t="shared" ca="1" si="202"/>
        <v>4.7297324062712176E-3</v>
      </c>
      <c r="AA741">
        <f t="shared" ca="1" si="203"/>
        <v>4.0148916492794895E-6</v>
      </c>
    </row>
    <row r="742" spans="1:27" x14ac:dyDescent="0.2">
      <c r="A742" t="s">
        <v>749</v>
      </c>
      <c r="B742">
        <v>7419.8590000000004</v>
      </c>
      <c r="C742">
        <v>22.63</v>
      </c>
      <c r="D742">
        <v>21.98</v>
      </c>
      <c r="E742">
        <v>25.26</v>
      </c>
      <c r="F742">
        <v>23.396699999999999</v>
      </c>
      <c r="G742">
        <v>33.375500000000002</v>
      </c>
      <c r="H742">
        <v>23.38</v>
      </c>
      <c r="I742">
        <v>23.53</v>
      </c>
      <c r="J742">
        <f t="shared" si="187"/>
        <v>123.66431666666668</v>
      </c>
      <c r="L742">
        <f t="shared" si="188"/>
        <v>0.87830263157894739</v>
      </c>
      <c r="M742" s="14">
        <f t="shared" ca="1" si="189"/>
        <v>6.9528589105348525E-3</v>
      </c>
      <c r="N742" s="14">
        <f t="shared" si="190"/>
        <v>6.1067142781198944E-3</v>
      </c>
      <c r="O742" s="14">
        <f t="shared" si="191"/>
        <v>123.66431666666668</v>
      </c>
      <c r="P742">
        <f t="shared" si="192"/>
        <v>0.16693333333334692</v>
      </c>
      <c r="Q742">
        <f t="shared" ca="1" si="193"/>
        <v>6.529786594327373E-3</v>
      </c>
      <c r="R742" s="14">
        <f t="shared" si="194"/>
        <v>297.09499999999997</v>
      </c>
      <c r="S742">
        <f t="shared" ca="1" si="195"/>
        <v>1053.2041542437905</v>
      </c>
      <c r="T742">
        <f t="shared" ca="1" si="196"/>
        <v>1.1832550061280542</v>
      </c>
      <c r="U742">
        <f t="shared" si="197"/>
        <v>1.0026034735528819</v>
      </c>
      <c r="V742">
        <f t="shared" si="198"/>
        <v>1.8670406857341657</v>
      </c>
      <c r="W742">
        <f t="shared" ca="1" si="199"/>
        <v>1.0147948507936526</v>
      </c>
      <c r="X742" s="14">
        <f t="shared" ca="1" si="200"/>
        <v>4.7603453267874556E-3</v>
      </c>
      <c r="Y742" s="14">
        <f t="shared" ca="1" si="201"/>
        <v>1.584493847604521E-2</v>
      </c>
      <c r="Z742">
        <f t="shared" ca="1" si="202"/>
        <v>4.7314517031158037E-3</v>
      </c>
      <c r="AA742">
        <f t="shared" ca="1" si="203"/>
        <v>4.0034924621220497E-6</v>
      </c>
    </row>
    <row r="743" spans="1:27" x14ac:dyDescent="0.2">
      <c r="A743" t="s">
        <v>750</v>
      </c>
      <c r="B743">
        <v>7429.875</v>
      </c>
      <c r="C743">
        <v>22.63</v>
      </c>
      <c r="D743">
        <v>22.03</v>
      </c>
      <c r="E743">
        <v>25.23</v>
      </c>
      <c r="F743">
        <v>23.414200000000001</v>
      </c>
      <c r="G743">
        <v>33.384399999999999</v>
      </c>
      <c r="H743">
        <v>23.41</v>
      </c>
      <c r="I743">
        <v>23.56</v>
      </c>
      <c r="J743">
        <f t="shared" si="187"/>
        <v>123.83125</v>
      </c>
      <c r="L743">
        <f t="shared" si="188"/>
        <v>0.87853684210526317</v>
      </c>
      <c r="M743" s="14">
        <f t="shared" ca="1" si="189"/>
        <v>6.9605164837442885E-3</v>
      </c>
      <c r="N743" s="14">
        <f t="shared" si="190"/>
        <v>6.1150701710503364E-3</v>
      </c>
      <c r="O743" s="14">
        <f t="shared" si="191"/>
        <v>123.83125</v>
      </c>
      <c r="P743">
        <f t="shared" si="192"/>
        <v>0.1669333333333185</v>
      </c>
      <c r="Q743">
        <f t="shared" ca="1" si="193"/>
        <v>6.5377933273973125E-3</v>
      </c>
      <c r="R743" s="14">
        <f t="shared" si="194"/>
        <v>297.08</v>
      </c>
      <c r="S743">
        <f t="shared" ca="1" si="195"/>
        <v>1054.4821386986193</v>
      </c>
      <c r="T743">
        <f t="shared" ca="1" si="196"/>
        <v>1.1833090865519469</v>
      </c>
      <c r="U743">
        <f t="shared" si="197"/>
        <v>1.0026012462100233</v>
      </c>
      <c r="V743">
        <f t="shared" si="198"/>
        <v>1.8670346580985873</v>
      </c>
      <c r="W743">
        <f t="shared" ca="1" si="199"/>
        <v>1.0148075329397599</v>
      </c>
      <c r="X743" s="14">
        <f t="shared" ca="1" si="200"/>
        <v>4.7605628973794705E-3</v>
      </c>
      <c r="Y743" s="14">
        <f t="shared" ca="1" si="201"/>
        <v>1.5459376285741488E-2</v>
      </c>
      <c r="Z743">
        <f t="shared" ca="1" si="202"/>
        <v>4.7316286561239198E-3</v>
      </c>
      <c r="AA743">
        <f t="shared" ca="1" si="203"/>
        <v>4.0003380003570077E-6</v>
      </c>
    </row>
    <row r="744" spans="1:27" x14ac:dyDescent="0.2">
      <c r="A744" t="s">
        <v>751</v>
      </c>
      <c r="B744">
        <v>7439.89</v>
      </c>
      <c r="C744">
        <v>22.63</v>
      </c>
      <c r="D744">
        <v>22.03</v>
      </c>
      <c r="E744">
        <v>25.14</v>
      </c>
      <c r="F744">
        <v>23.405899999999999</v>
      </c>
      <c r="G744">
        <v>33.393000000000001</v>
      </c>
      <c r="H744">
        <v>23.41</v>
      </c>
      <c r="I744">
        <v>23.53</v>
      </c>
      <c r="J744">
        <f t="shared" si="187"/>
        <v>123.99816666666668</v>
      </c>
      <c r="L744">
        <f t="shared" si="188"/>
        <v>0.87876315789473691</v>
      </c>
      <c r="M744" s="14">
        <f t="shared" ca="1" si="189"/>
        <v>6.9568835553076086E-3</v>
      </c>
      <c r="N744" s="14">
        <f t="shared" si="190"/>
        <v>6.113452962168078E-3</v>
      </c>
      <c r="O744" s="14">
        <f t="shared" si="191"/>
        <v>123.99816666666668</v>
      </c>
      <c r="P744">
        <f t="shared" si="192"/>
        <v>0.1669166666666797</v>
      </c>
      <c r="Q744">
        <f t="shared" ca="1" si="193"/>
        <v>6.5351682587378428E-3</v>
      </c>
      <c r="R744" s="14">
        <f t="shared" si="194"/>
        <v>297.03499999999997</v>
      </c>
      <c r="S744">
        <f t="shared" ca="1" si="195"/>
        <v>1054.0631453125452</v>
      </c>
      <c r="T744">
        <f t="shared" ca="1" si="196"/>
        <v>1.1834902118793624</v>
      </c>
      <c r="U744">
        <f t="shared" si="197"/>
        <v>1.0025945644655936</v>
      </c>
      <c r="V744">
        <f t="shared" si="198"/>
        <v>1.8670165762934225</v>
      </c>
      <c r="W744">
        <f t="shared" ca="1" si="199"/>
        <v>1.0147958319335237</v>
      </c>
      <c r="X744" s="14">
        <f t="shared" ca="1" si="200"/>
        <v>4.7608162129090517E-3</v>
      </c>
      <c r="Y744" s="14">
        <f t="shared" ca="1" si="201"/>
        <v>1.5025207557825727E-2</v>
      </c>
      <c r="Z744">
        <f t="shared" ca="1" si="202"/>
        <v>4.7318880379666967E-3</v>
      </c>
      <c r="AA744">
        <f t="shared" ca="1" si="203"/>
        <v>3.9910191345321007E-6</v>
      </c>
    </row>
    <row r="745" spans="1:27" x14ac:dyDescent="0.2">
      <c r="A745" t="s">
        <v>752</v>
      </c>
      <c r="B745">
        <v>7449.9059999999999</v>
      </c>
      <c r="C745">
        <v>22.66</v>
      </c>
      <c r="D745">
        <v>22.01</v>
      </c>
      <c r="E745">
        <v>25.14</v>
      </c>
      <c r="F745">
        <v>23.420999999999999</v>
      </c>
      <c r="G745">
        <v>33.404899999999998</v>
      </c>
      <c r="H745">
        <v>23.46</v>
      </c>
      <c r="I745">
        <v>23.56</v>
      </c>
      <c r="J745">
        <f t="shared" si="187"/>
        <v>124.1651</v>
      </c>
      <c r="L745">
        <f t="shared" si="188"/>
        <v>0.87907631578947365</v>
      </c>
      <c r="M745" s="14">
        <f t="shared" ca="1" si="189"/>
        <v>6.9634942726392503E-3</v>
      </c>
      <c r="N745" s="14">
        <f t="shared" si="190"/>
        <v>6.1214428902128118E-3</v>
      </c>
      <c r="O745" s="14">
        <f t="shared" si="191"/>
        <v>124.1651</v>
      </c>
      <c r="P745">
        <f t="shared" si="192"/>
        <v>0.1669333333333185</v>
      </c>
      <c r="Q745">
        <f t="shared" ca="1" si="193"/>
        <v>6.5424685814260315E-3</v>
      </c>
      <c r="R745" s="14">
        <f t="shared" si="194"/>
        <v>297.04999999999995</v>
      </c>
      <c r="S745">
        <f t="shared" ca="1" si="195"/>
        <v>1055.2283583243407</v>
      </c>
      <c r="T745">
        <f t="shared" ca="1" si="196"/>
        <v>1.1834252851349358</v>
      </c>
      <c r="U745">
        <f t="shared" si="197"/>
        <v>1.0025967916663781</v>
      </c>
      <c r="V745">
        <f t="shared" si="198"/>
        <v>1.867022603378212</v>
      </c>
      <c r="W745">
        <f t="shared" ca="1" si="199"/>
        <v>1.0148117283897922</v>
      </c>
      <c r="X745" s="14">
        <f t="shared" ca="1" si="200"/>
        <v>4.7610303751240363E-3</v>
      </c>
      <c r="Y745" s="14">
        <f t="shared" ca="1" si="201"/>
        <v>1.5122749821994236E-2</v>
      </c>
      <c r="Z745">
        <f t="shared" ca="1" si="202"/>
        <v>4.7320633197592598E-3</v>
      </c>
      <c r="AA745">
        <f t="shared" ca="1" si="203"/>
        <v>3.9846404601327264E-6</v>
      </c>
    </row>
    <row r="746" spans="1:27" x14ac:dyDescent="0.2">
      <c r="A746" t="s">
        <v>753</v>
      </c>
      <c r="B746">
        <v>7459.9059999999999</v>
      </c>
      <c r="C746">
        <v>22.66</v>
      </c>
      <c r="D746">
        <v>22.06</v>
      </c>
      <c r="E746">
        <v>24.99</v>
      </c>
      <c r="F746">
        <v>23.4056</v>
      </c>
      <c r="G746">
        <v>33.421500000000002</v>
      </c>
      <c r="H746">
        <v>23.41</v>
      </c>
      <c r="I746">
        <v>23.53</v>
      </c>
      <c r="J746">
        <f t="shared" si="187"/>
        <v>124.33176666666667</v>
      </c>
      <c r="L746">
        <f t="shared" si="188"/>
        <v>0.87951315789473694</v>
      </c>
      <c r="M746" s="14">
        <f t="shared" ca="1" si="189"/>
        <v>6.9567522801535064E-3</v>
      </c>
      <c r="N746" s="14">
        <f t="shared" si="190"/>
        <v>6.1185551666092216E-3</v>
      </c>
      <c r="O746" s="14">
        <f t="shared" si="191"/>
        <v>124.33176666666667</v>
      </c>
      <c r="P746">
        <f t="shared" si="192"/>
        <v>0.1666666666666714</v>
      </c>
      <c r="Q746">
        <f t="shared" ca="1" si="193"/>
        <v>6.5376537233813644E-3</v>
      </c>
      <c r="R746" s="14">
        <f t="shared" si="194"/>
        <v>296.97499999999997</v>
      </c>
      <c r="S746">
        <f t="shared" ca="1" si="195"/>
        <v>1054.4598562612748</v>
      </c>
      <c r="T746">
        <f t="shared" ca="1" si="196"/>
        <v>1.1837275621524734</v>
      </c>
      <c r="U746">
        <f t="shared" si="197"/>
        <v>1.0025856561360769</v>
      </c>
      <c r="V746">
        <f t="shared" si="198"/>
        <v>1.8669924697903515</v>
      </c>
      <c r="W746">
        <f t="shared" ca="1" si="199"/>
        <v>1.0147914064077268</v>
      </c>
      <c r="X746" s="14">
        <f t="shared" ca="1" si="200"/>
        <v>4.7546390413125703E-3</v>
      </c>
      <c r="Y746" s="14">
        <f t="shared" ca="1" si="201"/>
        <v>1.4137152840305377E-2</v>
      </c>
      <c r="Z746">
        <f t="shared" ca="1" si="202"/>
        <v>4.7257244356508476E-3</v>
      </c>
      <c r="AA746">
        <f t="shared" ca="1" si="203"/>
        <v>3.9610885813682349E-6</v>
      </c>
    </row>
    <row r="747" spans="1:27" x14ac:dyDescent="0.2">
      <c r="A747" t="s">
        <v>754</v>
      </c>
      <c r="B747">
        <v>7469.9210000000003</v>
      </c>
      <c r="C747">
        <v>22.68</v>
      </c>
      <c r="D747">
        <v>22.08</v>
      </c>
      <c r="E747">
        <v>24.97</v>
      </c>
      <c r="F747">
        <v>23.387499999999999</v>
      </c>
      <c r="G747">
        <v>33.428899999999999</v>
      </c>
      <c r="H747">
        <v>23.46</v>
      </c>
      <c r="I747">
        <v>23.58</v>
      </c>
      <c r="J747">
        <f t="shared" si="187"/>
        <v>124.49868333333333</v>
      </c>
      <c r="L747">
        <f t="shared" si="188"/>
        <v>0.87970789473684208</v>
      </c>
      <c r="M747" s="14">
        <f t="shared" ca="1" si="189"/>
        <v>6.9488365940697967E-3</v>
      </c>
      <c r="N747" s="14">
        <f t="shared" si="190"/>
        <v>6.11294641103947E-3</v>
      </c>
      <c r="O747" s="14">
        <f t="shared" si="191"/>
        <v>124.49868333333333</v>
      </c>
      <c r="P747">
        <f t="shared" si="192"/>
        <v>0.16691666666666549</v>
      </c>
      <c r="Q747">
        <f t="shared" ca="1" si="193"/>
        <v>6.5308915025546338E-3</v>
      </c>
      <c r="R747" s="14">
        <f t="shared" si="194"/>
        <v>296.97499999999997</v>
      </c>
      <c r="S747">
        <f t="shared" ca="1" si="195"/>
        <v>1053.380514694388</v>
      </c>
      <c r="T747">
        <f t="shared" ca="1" si="196"/>
        <v>1.1837323473252022</v>
      </c>
      <c r="U747">
        <f t="shared" si="197"/>
        <v>1.0025856561360769</v>
      </c>
      <c r="V747">
        <f t="shared" si="198"/>
        <v>1.8669924697903515</v>
      </c>
      <c r="W747">
        <f t="shared" ca="1" si="199"/>
        <v>1.0147787813923641</v>
      </c>
      <c r="X747" s="14">
        <f t="shared" ca="1" si="200"/>
        <v>4.7617902491488293E-3</v>
      </c>
      <c r="Y747" s="14">
        <f t="shared" ca="1" si="201"/>
        <v>1.3964953111141373E-2</v>
      </c>
      <c r="Z747">
        <f t="shared" ca="1" si="202"/>
        <v>4.7328585385317543E-3</v>
      </c>
      <c r="AA747">
        <f t="shared" ca="1" si="203"/>
        <v>3.9561499900299532E-6</v>
      </c>
    </row>
    <row r="748" spans="1:27" x14ac:dyDescent="0.2">
      <c r="A748" t="s">
        <v>755</v>
      </c>
      <c r="B748">
        <v>7479.9369999999999</v>
      </c>
      <c r="C748">
        <v>22.63</v>
      </c>
      <c r="D748">
        <v>22.06</v>
      </c>
      <c r="E748">
        <v>24.89</v>
      </c>
      <c r="F748">
        <v>23.409199999999998</v>
      </c>
      <c r="G748">
        <v>33.434699999999999</v>
      </c>
      <c r="H748">
        <v>23.43</v>
      </c>
      <c r="I748">
        <v>23.53</v>
      </c>
      <c r="J748">
        <f t="shared" si="187"/>
        <v>124.66561666666666</v>
      </c>
      <c r="L748">
        <f t="shared" si="188"/>
        <v>0.87986052631578948</v>
      </c>
      <c r="M748" s="14">
        <f t="shared" ca="1" si="189"/>
        <v>6.9583277455072777E-3</v>
      </c>
      <c r="N748" s="14">
        <f t="shared" si="190"/>
        <v>6.122357912439794E-3</v>
      </c>
      <c r="O748" s="14">
        <f t="shared" si="191"/>
        <v>124.66561666666666</v>
      </c>
      <c r="P748">
        <f t="shared" si="192"/>
        <v>0.16693333333333271</v>
      </c>
      <c r="Q748">
        <f t="shared" ca="1" si="193"/>
        <v>6.5403428289735359E-3</v>
      </c>
      <c r="R748" s="14">
        <f t="shared" si="194"/>
        <v>296.90999999999997</v>
      </c>
      <c r="S748">
        <f t="shared" ca="1" si="195"/>
        <v>1054.8890672928526</v>
      </c>
      <c r="T748">
        <f t="shared" ca="1" si="196"/>
        <v>1.18398480234683</v>
      </c>
      <c r="U748">
        <f t="shared" si="197"/>
        <v>1.0025760063009936</v>
      </c>
      <c r="V748">
        <f t="shared" si="198"/>
        <v>1.8669663577274054</v>
      </c>
      <c r="W748">
        <f t="shared" ca="1" si="199"/>
        <v>1.014786606330691</v>
      </c>
      <c r="X748" s="14">
        <f t="shared" ca="1" si="200"/>
        <v>4.763281365089498E-3</v>
      </c>
      <c r="Y748" s="14">
        <f t="shared" ca="1" si="201"/>
        <v>1.367941099208103E-2</v>
      </c>
      <c r="Z748">
        <f t="shared" ca="1" si="202"/>
        <v>4.7342963086245554E-3</v>
      </c>
      <c r="AA748">
        <f t="shared" ca="1" si="203"/>
        <v>3.957728894812874E-6</v>
      </c>
    </row>
    <row r="749" spans="1:27" x14ac:dyDescent="0.2">
      <c r="A749" t="s">
        <v>756</v>
      </c>
      <c r="B749">
        <v>7489.9530000000004</v>
      </c>
      <c r="C749">
        <v>22.66</v>
      </c>
      <c r="D749">
        <v>22.03</v>
      </c>
      <c r="E749">
        <v>24.87</v>
      </c>
      <c r="F749">
        <v>23.417999999999999</v>
      </c>
      <c r="G749">
        <v>33.451300000000003</v>
      </c>
      <c r="H749">
        <v>23.41</v>
      </c>
      <c r="I749">
        <v>23.51</v>
      </c>
      <c r="J749">
        <f t="shared" si="187"/>
        <v>124.83255000000001</v>
      </c>
      <c r="L749">
        <f t="shared" si="188"/>
        <v>0.88029736842105277</v>
      </c>
      <c r="M749" s="14">
        <f t="shared" ca="1" si="189"/>
        <v>6.9621803852391783E-3</v>
      </c>
      <c r="N749" s="14">
        <f t="shared" si="190"/>
        <v>6.1287890715987199E-3</v>
      </c>
      <c r="O749" s="14">
        <f t="shared" si="191"/>
        <v>124.83255000000001</v>
      </c>
      <c r="P749">
        <f t="shared" si="192"/>
        <v>0.16693333333334692</v>
      </c>
      <c r="Q749">
        <f t="shared" ca="1" si="193"/>
        <v>6.5454847284189491E-3</v>
      </c>
      <c r="R749" s="14">
        <f t="shared" si="194"/>
        <v>296.91499999999996</v>
      </c>
      <c r="S749">
        <f t="shared" ca="1" si="195"/>
        <v>1055.7097611552231</v>
      </c>
      <c r="T749">
        <f t="shared" ca="1" si="196"/>
        <v>1.1839612250220557</v>
      </c>
      <c r="U749">
        <f t="shared" si="197"/>
        <v>1.0025767485644199</v>
      </c>
      <c r="V749">
        <f t="shared" si="198"/>
        <v>1.8669683662252106</v>
      </c>
      <c r="W749">
        <f t="shared" ca="1" si="199"/>
        <v>1.0147969614939882</v>
      </c>
      <c r="X749" s="14">
        <f t="shared" ca="1" si="200"/>
        <v>4.7631865113117872E-3</v>
      </c>
      <c r="Y749" s="14">
        <f t="shared" ca="1" si="201"/>
        <v>1.3727614844331718E-2</v>
      </c>
      <c r="Z749">
        <f t="shared" ca="1" si="202"/>
        <v>4.7341717710980107E-3</v>
      </c>
      <c r="AA749">
        <f t="shared" ca="1" si="203"/>
        <v>3.9454176313149468E-6</v>
      </c>
    </row>
    <row r="750" spans="1:27" x14ac:dyDescent="0.2">
      <c r="A750" t="s">
        <v>757</v>
      </c>
      <c r="B750">
        <v>7499.9679999999998</v>
      </c>
      <c r="C750">
        <v>22.68</v>
      </c>
      <c r="D750">
        <v>22.08</v>
      </c>
      <c r="E750">
        <v>24.89</v>
      </c>
      <c r="F750">
        <v>23.4176</v>
      </c>
      <c r="G750">
        <v>33.469000000000001</v>
      </c>
      <c r="H750">
        <v>23.46</v>
      </c>
      <c r="I750">
        <v>23.65</v>
      </c>
      <c r="J750">
        <f t="shared" si="187"/>
        <v>124.99946666666666</v>
      </c>
      <c r="L750">
        <f t="shared" si="188"/>
        <v>0.88076315789473691</v>
      </c>
      <c r="M750" s="14">
        <f t="shared" ca="1" si="189"/>
        <v>6.9620052189842867E-3</v>
      </c>
      <c r="N750" s="14">
        <f t="shared" si="190"/>
        <v>6.1318777019522385E-3</v>
      </c>
      <c r="O750" s="14">
        <f t="shared" si="191"/>
        <v>124.99946666666666</v>
      </c>
      <c r="P750">
        <f t="shared" si="192"/>
        <v>0.16691666666665128</v>
      </c>
      <c r="Q750">
        <f t="shared" ca="1" si="193"/>
        <v>6.546941460468263E-3</v>
      </c>
      <c r="R750" s="14">
        <f t="shared" si="194"/>
        <v>296.935</v>
      </c>
      <c r="S750">
        <f t="shared" ca="1" si="195"/>
        <v>1055.9422663816047</v>
      </c>
      <c r="T750">
        <f t="shared" ca="1" si="196"/>
        <v>1.1838804486089205</v>
      </c>
      <c r="U750">
        <f t="shared" si="197"/>
        <v>1.0025797176707603</v>
      </c>
      <c r="V750">
        <f t="shared" si="198"/>
        <v>1.8669764004204719</v>
      </c>
      <c r="W750">
        <f t="shared" ca="1" si="199"/>
        <v>1.0148027028723889</v>
      </c>
      <c r="X750" s="14">
        <f t="shared" ca="1" si="200"/>
        <v>4.7623860149482609E-3</v>
      </c>
      <c r="Y750" s="14">
        <f t="shared" ca="1" si="201"/>
        <v>1.3580398982256173E-2</v>
      </c>
      <c r="Z750">
        <f t="shared" ca="1" si="202"/>
        <v>4.7333616203730187E-3</v>
      </c>
      <c r="AA750">
        <f t="shared" ca="1" si="203"/>
        <v>3.9292937291350461E-6</v>
      </c>
    </row>
    <row r="751" spans="1:27" x14ac:dyDescent="0.2">
      <c r="A751" t="s">
        <v>758</v>
      </c>
      <c r="B751">
        <v>7509.9840000000004</v>
      </c>
      <c r="C751">
        <v>22.68</v>
      </c>
      <c r="D751">
        <v>22.03</v>
      </c>
      <c r="E751">
        <v>24.84</v>
      </c>
      <c r="F751">
        <v>23.387599999999999</v>
      </c>
      <c r="G751">
        <v>33.468000000000004</v>
      </c>
      <c r="H751">
        <v>23.43</v>
      </c>
      <c r="I751">
        <v>23.58</v>
      </c>
      <c r="J751">
        <f t="shared" si="187"/>
        <v>125.16640000000001</v>
      </c>
      <c r="L751">
        <f t="shared" si="188"/>
        <v>0.88073684210526326</v>
      </c>
      <c r="M751" s="14">
        <f t="shared" ca="1" si="189"/>
        <v>6.9488803023894374E-3</v>
      </c>
      <c r="N751" s="14">
        <f t="shared" si="190"/>
        <v>6.1201348936939393E-3</v>
      </c>
      <c r="O751" s="14">
        <f t="shared" si="191"/>
        <v>125.16640000000001</v>
      </c>
      <c r="P751">
        <f t="shared" si="192"/>
        <v>0.16693333333334692</v>
      </c>
      <c r="Q751">
        <f t="shared" ca="1" si="193"/>
        <v>6.5345075980416884E-3</v>
      </c>
      <c r="R751" s="14">
        <f t="shared" si="194"/>
        <v>296.90999999999997</v>
      </c>
      <c r="S751">
        <f t="shared" ca="1" si="195"/>
        <v>1053.9576951526274</v>
      </c>
      <c r="T751">
        <f t="shared" ca="1" si="196"/>
        <v>1.1839889324131472</v>
      </c>
      <c r="U751">
        <f t="shared" si="197"/>
        <v>1.0025760063009936</v>
      </c>
      <c r="V751">
        <f t="shared" si="198"/>
        <v>1.8669663577274054</v>
      </c>
      <c r="W751">
        <f t="shared" ca="1" si="199"/>
        <v>1.0147757121508516</v>
      </c>
      <c r="X751" s="14">
        <f t="shared" ca="1" si="200"/>
        <v>4.7632979807321714E-3</v>
      </c>
      <c r="Y751" s="14">
        <f t="shared" ca="1" si="201"/>
        <v>1.3582638272641603E-2</v>
      </c>
      <c r="Z751">
        <f t="shared" ca="1" si="202"/>
        <v>4.7343232836061459E-3</v>
      </c>
      <c r="AA751">
        <f t="shared" ca="1" si="203"/>
        <v>3.9235486845687883E-6</v>
      </c>
    </row>
    <row r="752" spans="1:27" x14ac:dyDescent="0.2">
      <c r="A752" t="s">
        <v>759</v>
      </c>
      <c r="B752">
        <v>7520</v>
      </c>
      <c r="C752">
        <v>22.61</v>
      </c>
      <c r="D752">
        <v>22.06</v>
      </c>
      <c r="E752">
        <v>24.72</v>
      </c>
      <c r="F752">
        <v>23.400600000000001</v>
      </c>
      <c r="G752">
        <v>33.479900000000001</v>
      </c>
      <c r="H752">
        <v>23.38</v>
      </c>
      <c r="I752">
        <v>23.65</v>
      </c>
      <c r="J752">
        <f t="shared" si="187"/>
        <v>125.33333333333333</v>
      </c>
      <c r="L752">
        <f t="shared" si="188"/>
        <v>0.88105</v>
      </c>
      <c r="M752" s="14">
        <f t="shared" ca="1" si="189"/>
        <v>6.9545647255723859E-3</v>
      </c>
      <c r="N752" s="14">
        <f t="shared" si="190"/>
        <v>6.1273192514655506E-3</v>
      </c>
      <c r="O752" s="14">
        <f t="shared" si="191"/>
        <v>125.33333333333333</v>
      </c>
      <c r="P752">
        <f t="shared" si="192"/>
        <v>0.1669333333333185</v>
      </c>
      <c r="Q752">
        <f t="shared" ca="1" si="193"/>
        <v>6.5409419885189678E-3</v>
      </c>
      <c r="R752" s="14">
        <f t="shared" si="194"/>
        <v>296.815</v>
      </c>
      <c r="S752">
        <f t="shared" ca="1" si="195"/>
        <v>1054.9846992908106</v>
      </c>
      <c r="T752">
        <f t="shared" ca="1" si="196"/>
        <v>1.1843633298665153</v>
      </c>
      <c r="U752">
        <f t="shared" si="197"/>
        <v>1.0025619042960296</v>
      </c>
      <c r="V752">
        <f t="shared" si="198"/>
        <v>1.866928200146079</v>
      </c>
      <c r="W752">
        <f t="shared" ca="1" si="199"/>
        <v>1.0147733733499154</v>
      </c>
      <c r="X752" s="14">
        <f t="shared" ca="1" si="200"/>
        <v>4.7648042166300213E-3</v>
      </c>
      <c r="Y752" s="14">
        <f t="shared" ca="1" si="201"/>
        <v>1.2861622552375718E-2</v>
      </c>
      <c r="Z752">
        <f t="shared" ca="1" si="202"/>
        <v>4.7357865405890393E-3</v>
      </c>
      <c r="AA752">
        <f t="shared" ca="1" si="203"/>
        <v>3.9176579820383495E-6</v>
      </c>
    </row>
    <row r="753" spans="1:27" x14ac:dyDescent="0.2">
      <c r="A753" t="s">
        <v>760</v>
      </c>
      <c r="B753">
        <v>7530.0150000000003</v>
      </c>
      <c r="C753">
        <v>22.66</v>
      </c>
      <c r="D753">
        <v>22.11</v>
      </c>
      <c r="E753">
        <v>24.62</v>
      </c>
      <c r="F753">
        <v>23.398499999999999</v>
      </c>
      <c r="G753">
        <v>33.485999999999997</v>
      </c>
      <c r="H753">
        <v>23.41</v>
      </c>
      <c r="I753">
        <v>23.56</v>
      </c>
      <c r="J753">
        <f t="shared" si="187"/>
        <v>125.50025000000001</v>
      </c>
      <c r="L753">
        <f t="shared" si="188"/>
        <v>0.88121052631578944</v>
      </c>
      <c r="M753" s="14">
        <f t="shared" ca="1" si="189"/>
        <v>6.9536461577859301E-3</v>
      </c>
      <c r="N753" s="14">
        <f t="shared" si="190"/>
        <v>6.1276261905163065E-3</v>
      </c>
      <c r="O753" s="14">
        <f t="shared" si="191"/>
        <v>125.50025000000001</v>
      </c>
      <c r="P753">
        <f t="shared" si="192"/>
        <v>0.1669166666666797</v>
      </c>
      <c r="Q753">
        <f t="shared" ca="1" si="193"/>
        <v>6.5406361741511179E-3</v>
      </c>
      <c r="R753" s="14">
        <f t="shared" si="194"/>
        <v>296.78999999999996</v>
      </c>
      <c r="S753">
        <f t="shared" ca="1" si="195"/>
        <v>1054.9358882094073</v>
      </c>
      <c r="T753">
        <f t="shared" ca="1" si="196"/>
        <v>1.184463310824837</v>
      </c>
      <c r="U753">
        <f t="shared" si="197"/>
        <v>1.00255819355795</v>
      </c>
      <c r="V753">
        <f t="shared" si="198"/>
        <v>1.8669181599016924</v>
      </c>
      <c r="W753">
        <f t="shared" ca="1" si="199"/>
        <v>1.0147690260087825</v>
      </c>
      <c r="X753" s="14">
        <f t="shared" ca="1" si="200"/>
        <v>4.7647306899278544E-3</v>
      </c>
      <c r="Y753" s="14">
        <f t="shared" ca="1" si="201"/>
        <v>1.2136103814744737E-2</v>
      </c>
      <c r="Z753">
        <f t="shared" ca="1" si="202"/>
        <v>4.7357120169420975E-3</v>
      </c>
      <c r="AA753">
        <f t="shared" ca="1" si="203"/>
        <v>3.9117926852328748E-6</v>
      </c>
    </row>
    <row r="754" spans="1:27" x14ac:dyDescent="0.2">
      <c r="A754" t="s">
        <v>761</v>
      </c>
      <c r="B754">
        <v>7540.0309999999999</v>
      </c>
      <c r="C754">
        <v>22.68</v>
      </c>
      <c r="D754">
        <v>22.08</v>
      </c>
      <c r="E754">
        <v>24.62</v>
      </c>
      <c r="F754">
        <v>23.407499999999999</v>
      </c>
      <c r="G754">
        <v>33.484299999999998</v>
      </c>
      <c r="H754">
        <v>23.41</v>
      </c>
      <c r="I754">
        <v>23.63</v>
      </c>
      <c r="J754">
        <f t="shared" si="187"/>
        <v>125.66718333333333</v>
      </c>
      <c r="L754">
        <f t="shared" si="188"/>
        <v>0.88116578947368418</v>
      </c>
      <c r="M754" s="14">
        <f t="shared" ca="1" si="189"/>
        <v>6.9575837313008808E-3</v>
      </c>
      <c r="N754" s="14">
        <f t="shared" si="190"/>
        <v>6.1307847614210011E-3</v>
      </c>
      <c r="O754" s="14">
        <f t="shared" si="191"/>
        <v>125.66718333333333</v>
      </c>
      <c r="P754">
        <f t="shared" si="192"/>
        <v>0.1669333333333185</v>
      </c>
      <c r="Q754">
        <f t="shared" ca="1" si="193"/>
        <v>6.544184246360941E-3</v>
      </c>
      <c r="R754" s="14">
        <f t="shared" si="194"/>
        <v>296.79999999999995</v>
      </c>
      <c r="S754">
        <f t="shared" ca="1" si="195"/>
        <v>1055.502193673944</v>
      </c>
      <c r="T754">
        <f t="shared" ca="1" si="196"/>
        <v>1.1844208908819496</v>
      </c>
      <c r="U754">
        <f t="shared" si="197"/>
        <v>1.0025596778373878</v>
      </c>
      <c r="V754">
        <f t="shared" si="198"/>
        <v>1.8669221759382244</v>
      </c>
      <c r="W754">
        <f t="shared" ca="1" si="199"/>
        <v>1.0147771605303446</v>
      </c>
      <c r="X754" s="14">
        <f t="shared" ca="1" si="200"/>
        <v>4.7650357899674759E-3</v>
      </c>
      <c r="Y754" s="14">
        <f t="shared" ca="1" si="201"/>
        <v>1.2282041701472417E-2</v>
      </c>
      <c r="Z754">
        <f t="shared" ca="1" si="202"/>
        <v>4.7360003909406138E-3</v>
      </c>
      <c r="AA754">
        <f t="shared" ca="1" si="203"/>
        <v>3.9157202445804071E-6</v>
      </c>
    </row>
    <row r="755" spans="1:27" x14ac:dyDescent="0.2">
      <c r="A755" t="s">
        <v>762</v>
      </c>
      <c r="B755">
        <v>7550.0460000000003</v>
      </c>
      <c r="C755">
        <v>22.66</v>
      </c>
      <c r="D755">
        <v>22.01</v>
      </c>
      <c r="E755">
        <v>24.53</v>
      </c>
      <c r="F755">
        <v>23.380600000000001</v>
      </c>
      <c r="G755">
        <v>33.504800000000003</v>
      </c>
      <c r="H755">
        <v>23.36</v>
      </c>
      <c r="I755">
        <v>23.53</v>
      </c>
      <c r="J755">
        <f t="shared" si="187"/>
        <v>125.83410000000001</v>
      </c>
      <c r="L755">
        <f t="shared" si="188"/>
        <v>0.88170526315789477</v>
      </c>
      <c r="M755" s="14">
        <f t="shared" ca="1" si="189"/>
        <v>6.9458213838626262E-3</v>
      </c>
      <c r="N755" s="14">
        <f t="shared" si="190"/>
        <v>6.1241672711063299E-3</v>
      </c>
      <c r="O755" s="14">
        <f t="shared" si="191"/>
        <v>125.83410000000001</v>
      </c>
      <c r="P755">
        <f t="shared" si="192"/>
        <v>0.1669166666666797</v>
      </c>
      <c r="Q755">
        <f t="shared" ca="1" si="193"/>
        <v>6.5349943274844776E-3</v>
      </c>
      <c r="R755" s="14">
        <f t="shared" si="194"/>
        <v>296.745</v>
      </c>
      <c r="S755">
        <f t="shared" ca="1" si="195"/>
        <v>1054.0353836122072</v>
      </c>
      <c r="T755">
        <f t="shared" ca="1" si="196"/>
        <v>1.1846469245885907</v>
      </c>
      <c r="U755">
        <f t="shared" si="197"/>
        <v>1.002551514561093</v>
      </c>
      <c r="V755">
        <f t="shared" si="198"/>
        <v>1.8669000887475014</v>
      </c>
      <c r="W755">
        <f t="shared" ca="1" si="199"/>
        <v>1.0147516960510383</v>
      </c>
      <c r="X755" s="14">
        <f t="shared" ca="1" si="200"/>
        <v>4.7654693114851905E-3</v>
      </c>
      <c r="Y755" s="14">
        <f t="shared" ca="1" si="201"/>
        <v>1.21861355270981E-2</v>
      </c>
      <c r="Z755">
        <f t="shared" ca="1" si="202"/>
        <v>4.7364624233313998E-3</v>
      </c>
      <c r="AA755">
        <f t="shared" ca="1" si="203"/>
        <v>3.8917338300458986E-6</v>
      </c>
    </row>
    <row r="756" spans="1:27" x14ac:dyDescent="0.2">
      <c r="A756" t="s">
        <v>763</v>
      </c>
      <c r="B756">
        <v>7560.0619999999999</v>
      </c>
      <c r="C756">
        <v>22.68</v>
      </c>
      <c r="D756">
        <v>22.01</v>
      </c>
      <c r="E756">
        <v>24.5</v>
      </c>
      <c r="F756">
        <v>23.395600000000002</v>
      </c>
      <c r="G756">
        <v>33.507300000000001</v>
      </c>
      <c r="H756">
        <v>23.38</v>
      </c>
      <c r="I756">
        <v>23.63</v>
      </c>
      <c r="J756">
        <f t="shared" si="187"/>
        <v>126.00103333333333</v>
      </c>
      <c r="L756">
        <f t="shared" si="188"/>
        <v>0.88177105263157896</v>
      </c>
      <c r="M756" s="14">
        <f t="shared" ca="1" si="189"/>
        <v>6.9523778588690081E-3</v>
      </c>
      <c r="N756" s="14">
        <f t="shared" si="190"/>
        <v>6.1304055429074076E-3</v>
      </c>
      <c r="O756" s="14">
        <f t="shared" si="191"/>
        <v>126.00103333333333</v>
      </c>
      <c r="P756">
        <f t="shared" si="192"/>
        <v>0.1669333333333185</v>
      </c>
      <c r="Q756">
        <f t="shared" ca="1" si="193"/>
        <v>6.5413917008882074E-3</v>
      </c>
      <c r="R756" s="14">
        <f t="shared" si="194"/>
        <v>296.73999999999995</v>
      </c>
      <c r="S756">
        <f t="shared" ca="1" si="195"/>
        <v>1055.0564778694888</v>
      </c>
      <c r="T756">
        <f t="shared" ca="1" si="196"/>
        <v>1.1846623550907125</v>
      </c>
      <c r="U756">
        <f t="shared" si="197"/>
        <v>1.0025507724766567</v>
      </c>
      <c r="V756">
        <f t="shared" si="198"/>
        <v>1.8668980809435243</v>
      </c>
      <c r="W756">
        <f t="shared" ca="1" si="199"/>
        <v>1.0147628840897447</v>
      </c>
      <c r="X756" s="14">
        <f t="shared" ca="1" si="200"/>
        <v>4.7660072230159877E-3</v>
      </c>
      <c r="Y756" s="14">
        <f t="shared" ca="1" si="201"/>
        <v>1.2042554415698436E-2</v>
      </c>
      <c r="Z756">
        <f t="shared" ca="1" si="202"/>
        <v>4.7369676900324391E-3</v>
      </c>
      <c r="AA756">
        <f t="shared" ca="1" si="203"/>
        <v>3.8936563028112362E-6</v>
      </c>
    </row>
    <row r="757" spans="1:27" x14ac:dyDescent="0.2">
      <c r="A757" t="s">
        <v>764</v>
      </c>
      <c r="B757">
        <v>7570.0619999999999</v>
      </c>
      <c r="C757">
        <v>22.68</v>
      </c>
      <c r="D757">
        <v>22.03</v>
      </c>
      <c r="E757">
        <v>24.53</v>
      </c>
      <c r="F757">
        <v>23.397300000000001</v>
      </c>
      <c r="G757">
        <v>33.511299999999999</v>
      </c>
      <c r="H757">
        <v>23.46</v>
      </c>
      <c r="I757">
        <v>23.61</v>
      </c>
      <c r="J757">
        <f t="shared" si="187"/>
        <v>126.1677</v>
      </c>
      <c r="L757">
        <f t="shared" si="188"/>
        <v>0.88187631578947367</v>
      </c>
      <c r="M757" s="14">
        <f t="shared" ca="1" si="189"/>
        <v>6.9531213163817052E-3</v>
      </c>
      <c r="N757" s="14">
        <f t="shared" si="190"/>
        <v>6.1317930097279537E-3</v>
      </c>
      <c r="O757" s="14">
        <f t="shared" si="191"/>
        <v>126.1677</v>
      </c>
      <c r="P757">
        <f t="shared" si="192"/>
        <v>0.1666666666666714</v>
      </c>
      <c r="Q757">
        <f t="shared" ca="1" si="193"/>
        <v>6.5424571630548298E-3</v>
      </c>
      <c r="R757" s="14">
        <f t="shared" si="194"/>
        <v>296.755</v>
      </c>
      <c r="S757">
        <f t="shared" ca="1" si="195"/>
        <v>1055.226535845952</v>
      </c>
      <c r="T757">
        <f t="shared" ca="1" si="196"/>
        <v>1.1846017197649035</v>
      </c>
      <c r="U757">
        <f t="shared" si="197"/>
        <v>1.0025529987457613</v>
      </c>
      <c r="V757">
        <f t="shared" si="198"/>
        <v>1.8669041044166836</v>
      </c>
      <c r="W757">
        <f t="shared" ca="1" si="199"/>
        <v>1.0147671388764388</v>
      </c>
      <c r="X757" s="14">
        <f t="shared" ca="1" si="200"/>
        <v>4.7581502410558307E-3</v>
      </c>
      <c r="Y757" s="14">
        <f t="shared" ca="1" si="201"/>
        <v>1.2071036266151157E-2</v>
      </c>
      <c r="Z757">
        <f t="shared" ca="1" si="202"/>
        <v>4.7291520595153539E-3</v>
      </c>
      <c r="AA757">
        <f t="shared" ca="1" si="203"/>
        <v>3.8841864529498471E-6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2"/>
  <sheetViews>
    <sheetView showGridLines="0" zoomScale="150" zoomScaleNormal="150" zoomScalePageLayoutView="150" workbookViewId="0">
      <selection activeCell="G13" sqref="G13"/>
    </sheetView>
  </sheetViews>
  <sheetFormatPr baseColWidth="10" defaultColWidth="8.83203125" defaultRowHeight="15" x14ac:dyDescent="0.2"/>
  <cols>
    <col min="1" max="4" width="8.83203125" style="5"/>
    <col min="5" max="5" width="14.1640625" style="5" customWidth="1"/>
    <col min="6" max="16384" width="8.83203125" style="5"/>
  </cols>
  <sheetData>
    <row r="1" spans="1:10" ht="26" x14ac:dyDescent="0.3">
      <c r="A1" s="1" t="s">
        <v>766</v>
      </c>
      <c r="B1" s="2"/>
      <c r="C1" s="2"/>
      <c r="D1" s="2"/>
      <c r="E1" s="3"/>
      <c r="F1" s="4"/>
      <c r="G1" s="4"/>
      <c r="I1" s="17" t="str">
        <f ca="1">"Data!X"&amp;_xlfn.IFNA(MATCH(E2*60,INDIRECT("Data!B2:B"&amp;COUNT(INDIRECT("Data!B:B"))),1),2)&amp;":X"&amp;IFERROR(MATCH(E3*60,INDIRECT("Data!B2:B"&amp;COUNT(INDIRECT("Data!B:B")))),IF(E3="END",COUNT(INDIRECT("Data!B:B")),"ERROR"))</f>
        <v>Data!X2:X73</v>
      </c>
    </row>
    <row r="2" spans="1:10" ht="21" x14ac:dyDescent="0.25">
      <c r="D2" s="7" t="s">
        <v>795</v>
      </c>
      <c r="E2" s="8">
        <v>0</v>
      </c>
      <c r="F2" s="9" t="s">
        <v>797</v>
      </c>
      <c r="H2" s="5">
        <f>E2</f>
        <v>0</v>
      </c>
      <c r="I2" s="5">
        <v>0</v>
      </c>
      <c r="J2" s="5">
        <f ca="1">IF(E3="END",MAX(INDIRECT("Data!N:N")),E3)</f>
        <v>12.35</v>
      </c>
    </row>
    <row r="3" spans="1:10" ht="21" x14ac:dyDescent="0.25">
      <c r="D3" s="7" t="s">
        <v>796</v>
      </c>
      <c r="E3" s="15">
        <v>12.35</v>
      </c>
      <c r="F3" s="9" t="s">
        <v>797</v>
      </c>
      <c r="G3" s="16"/>
      <c r="H3" s="5">
        <f>E2</f>
        <v>0</v>
      </c>
      <c r="I3" s="5">
        <f ca="1">MAX(INDIRECT("Data!G:G"))</f>
        <v>39.482700000000001</v>
      </c>
      <c r="J3" s="5">
        <f ca="1">J2</f>
        <v>12.35</v>
      </c>
    </row>
    <row r="4" spans="1:10" ht="21" x14ac:dyDescent="0.25">
      <c r="D4" s="7" t="s">
        <v>767</v>
      </c>
      <c r="E4" s="8">
        <v>24.1</v>
      </c>
      <c r="F4" s="9" t="s">
        <v>768</v>
      </c>
    </row>
    <row r="5" spans="1:10" ht="21" x14ac:dyDescent="0.25">
      <c r="D5" s="7" t="s">
        <v>769</v>
      </c>
      <c r="E5" s="8">
        <v>0.38</v>
      </c>
      <c r="F5" s="9" t="s">
        <v>770</v>
      </c>
    </row>
    <row r="6" spans="1:10" ht="21" x14ac:dyDescent="0.25">
      <c r="D6" s="7" t="s">
        <v>771</v>
      </c>
      <c r="E6" s="21">
        <v>7.6979999999999998E-6</v>
      </c>
      <c r="F6" s="9" t="s">
        <v>772</v>
      </c>
    </row>
    <row r="7" spans="1:10" ht="21" x14ac:dyDescent="0.25">
      <c r="D7" s="7"/>
      <c r="E7" s="10"/>
      <c r="F7" s="9"/>
    </row>
    <row r="8" spans="1:10" ht="21" x14ac:dyDescent="0.25">
      <c r="D8" s="7" t="s">
        <v>773</v>
      </c>
      <c r="E8" s="11">
        <f ca="1">SUMIF(INDIRECT("Data!Y"&amp;_xlfn.IFNA(MATCH(E2*60,INDIRECT("Data!B2:B"&amp;COUNT(INDIRECT("Data!B:B"))),1),2)&amp;":Y"&amp;IFERROR(MATCH(E3*60,INDIRECT("Data!B2:B"&amp;COUNT(INDIRECT("Data!B:B")))),IF(E3="END",COUNT(INDIRECT("Data!B:B")),"ERROR"))),"&gt;0")</f>
        <v>1.847376342602616</v>
      </c>
      <c r="F8" s="9" t="s">
        <v>774</v>
      </c>
    </row>
    <row r="9" spans="1:10" ht="21" x14ac:dyDescent="0.25">
      <c r="D9" s="7" t="s">
        <v>775</v>
      </c>
      <c r="E9" s="20">
        <f ca="1">E8/(E6*3600)</f>
        <v>66.661482874434057</v>
      </c>
      <c r="F9" s="9" t="s">
        <v>776</v>
      </c>
    </row>
    <row r="10" spans="1:10" ht="21" x14ac:dyDescent="0.25">
      <c r="D10" s="7" t="s">
        <v>777</v>
      </c>
      <c r="E10" s="19">
        <f ca="1">SUM(INDIRECT("Data!AA"&amp;_xlfn.IFNA(MATCH(E2*60,INDIRECT("Data!B2:B"&amp;COUNT(INDIRECT("Data!B:B"))),1),2)&amp;":AA"&amp;IFERROR(MATCH(E3*60,INDIRECT("Data!B2:B"&amp;COUNT(INDIRECT("Data!B:B")))),IF(E3="END",COUNT(INDIRECT("Data!B:B")),"ERROR"))))*1000</f>
        <v>0.43648248501558684</v>
      </c>
      <c r="F10" s="9" t="s">
        <v>778</v>
      </c>
    </row>
    <row r="11" spans="1:10" ht="21" x14ac:dyDescent="0.25">
      <c r="D11" s="7" t="s">
        <v>779</v>
      </c>
      <c r="E11" s="18">
        <f ca="1">E8/(E10*1000/18.01)</f>
        <v>7.6225848854129835E-2</v>
      </c>
      <c r="F11" s="9" t="s">
        <v>780</v>
      </c>
    </row>
    <row r="12" spans="1:10" x14ac:dyDescent="0.2">
      <c r="D12" s="6"/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Summary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Patrice Amyot</cp:lastModifiedBy>
  <dcterms:created xsi:type="dcterms:W3CDTF">2016-05-16T22:33:23Z</dcterms:created>
  <dcterms:modified xsi:type="dcterms:W3CDTF">2017-02-19T01:23:30Z</dcterms:modified>
</cp:coreProperties>
</file>