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han/ImmunoGenomics_NM/HLA_Allergen_codes/tables/"/>
    </mc:Choice>
  </mc:AlternateContent>
  <xr:revisionPtr revIDLastSave="0" documentId="13_ncr:40009_{0FC0D130-4753-0349-B42C-E3DE0CE939E2}" xr6:coauthVersionLast="47" xr6:coauthVersionMax="47" xr10:uidLastSave="{00000000-0000-0000-0000-000000000000}"/>
  <bookViews>
    <workbookView xWindow="880" yWindow="500" windowWidth="27640" windowHeight="15680"/>
  </bookViews>
  <sheets>
    <sheet name="Haplotype_Mode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1" l="1"/>
  <c r="J24" i="1"/>
  <c r="D24" i="1"/>
  <c r="D25" i="1"/>
  <c r="D26" i="1"/>
  <c r="D27" i="1"/>
  <c r="D23" i="1"/>
  <c r="J18" i="1"/>
  <c r="D17" i="1"/>
  <c r="D18" i="1"/>
  <c r="D16" i="1"/>
  <c r="J6" i="1"/>
  <c r="J8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<sst xmlns="http://schemas.openxmlformats.org/spreadsheetml/2006/main" count="83" uniqueCount="36">
  <si>
    <t>coef_LA</t>
  </si>
  <si>
    <t>[0.025_LA</t>
  </si>
  <si>
    <t>0.975]_LA</t>
  </si>
  <si>
    <t>pval_Holm_LA</t>
  </si>
  <si>
    <t>coef</t>
  </si>
  <si>
    <t>[0.025</t>
  </si>
  <si>
    <t>0.975]</t>
  </si>
  <si>
    <t>pval_Holm</t>
  </si>
  <si>
    <t>allele</t>
  </si>
  <si>
    <t>features</t>
  </si>
  <si>
    <t>HLA-LA</t>
  </si>
  <si>
    <t>DRB1*07:01~DQA1*01:03~DQB1*02:01</t>
  </si>
  <si>
    <t>fx5</t>
  </si>
  <si>
    <t>DRB1*04:03~DQA1*02:01~DQB1*02:01</t>
  </si>
  <si>
    <t>phad</t>
  </si>
  <si>
    <t>DRB1*07:01~DQA1*03:01~DQB1*03:02</t>
  </si>
  <si>
    <t>HLA-HD</t>
  </si>
  <si>
    <t>DRB1*11:04~DQA1*05:01~DQB1*03:01</t>
  </si>
  <si>
    <t>DRB1*15:01~DQA1*01:02~DQB1*05:02</t>
  </si>
  <si>
    <t>DRB1*15:13~DQA1*02:01~DQB1*02:01</t>
  </si>
  <si>
    <t>wx1</t>
  </si>
  <si>
    <t>Iterations</t>
  </si>
  <si>
    <t>Beta(CI)</t>
  </si>
  <si>
    <t>Beta (CI)</t>
  </si>
  <si>
    <t>itereration</t>
  </si>
  <si>
    <t>Haplotype</t>
  </si>
  <si>
    <t>AllergenPanle</t>
  </si>
  <si>
    <t>Model 1</t>
  </si>
  <si>
    <t>Model 2</t>
  </si>
  <si>
    <t>DRB1*03:01~DQA1*03:01~DQB1*02:01</t>
  </si>
  <si>
    <t>gx2</t>
  </si>
  <si>
    <t>Allergen Panel</t>
  </si>
  <si>
    <t>lCI</t>
  </si>
  <si>
    <t>hCI</t>
  </si>
  <si>
    <t>Pval_Holm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</si>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</sst>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11" fontId="18" fillId="33" borderId="0" xfId="0" applyNumberFormat="1" applyFont="1" applyFill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11" fontId="0" fillId="33" borderId="0" xfId="0" applyNumberFormat="1" applyFill="1" applyAlignment="1">
      <alignment horizontal="center"/>
    </xf>
    <xf numFmtId="0" fontId="19" fillId="0" borderId="0" xfId="0" applyFon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Q20" sqref="Q20"/>
    </sheetView>
  </sheetViews>
  <sheetFormatPr baseColWidth="10" defaultRowHeight="16" x14ac:dyDescent="0.2"/>
  <cols>
    <col min="1" max="1" width="34.1640625" bestFit="1" customWidth="1"/>
    <col min="2" max="2" width="12.5" bestFit="1" customWidth="1"/>
    <col min="4" max="4" width="19.1640625" bestFit="1" customWidth="1"/>
    <col min="5" max="6" width="10.83203125" hidden="1" customWidth="1"/>
    <col min="7" max="7" width="12.83203125" hidden="1" customWidth="1"/>
    <col min="10" max="10" width="16.5" customWidth="1"/>
    <col min="11" max="13" width="10.83203125" hidden="1" customWidth="1"/>
  </cols>
  <sheetData>
    <row r="1" spans="1:14" x14ac:dyDescent="0.2">
      <c r="A1" s="3" t="s">
        <v>27</v>
      </c>
      <c r="B1" s="3"/>
      <c r="C1" s="4" t="s">
        <v>10</v>
      </c>
      <c r="D1" s="4"/>
      <c r="E1" s="4"/>
      <c r="F1" s="4"/>
      <c r="G1" s="4"/>
      <c r="H1" s="4"/>
      <c r="I1" s="4" t="s">
        <v>16</v>
      </c>
      <c r="J1" s="4"/>
      <c r="K1" s="4"/>
      <c r="L1" s="4"/>
      <c r="M1" s="4"/>
      <c r="N1" s="4"/>
    </row>
    <row r="2" spans="1:14" x14ac:dyDescent="0.2">
      <c r="A2" s="3" t="s">
        <v>25</v>
      </c>
      <c r="B2" s="3" t="s">
        <v>26</v>
      </c>
      <c r="C2" s="3" t="s">
        <v>21</v>
      </c>
      <c r="D2" s="3" t="s">
        <v>22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24</v>
      </c>
      <c r="J2" s="3" t="s">
        <v>23</v>
      </c>
      <c r="K2" s="3" t="s">
        <v>4</v>
      </c>
      <c r="L2" s="3" t="s">
        <v>5</v>
      </c>
      <c r="M2" s="3" t="s">
        <v>6</v>
      </c>
      <c r="N2" s="3" t="s">
        <v>7</v>
      </c>
    </row>
    <row r="3" spans="1:14" x14ac:dyDescent="0.2">
      <c r="A3" t="s">
        <v>11</v>
      </c>
      <c r="B3" t="s">
        <v>12</v>
      </c>
      <c r="C3" s="2">
        <v>93</v>
      </c>
      <c r="D3" s="2" t="str">
        <f>_xlfn.CONCAT(ROUND($E3,2)&amp;" ("&amp;ROUND($F3,2)&amp;","&amp;ROUND($G3,2)&amp;")")</f>
        <v>-2.75 (-3.63,-1.88)</v>
      </c>
      <c r="E3" s="2">
        <v>-2.7534999999999998</v>
      </c>
      <c r="F3" s="2">
        <v>-3.63</v>
      </c>
      <c r="G3" s="2">
        <v>-1.8819999999999999</v>
      </c>
      <c r="H3" s="2">
        <v>1.005424737006E-4</v>
      </c>
      <c r="I3" s="2"/>
      <c r="J3" s="2"/>
      <c r="K3" s="2"/>
      <c r="L3" s="2"/>
      <c r="M3" s="2"/>
      <c r="N3" s="2"/>
    </row>
    <row r="4" spans="1:14" x14ac:dyDescent="0.2">
      <c r="A4" t="s">
        <v>13</v>
      </c>
      <c r="B4" t="s">
        <v>14</v>
      </c>
      <c r="C4" s="2">
        <v>97</v>
      </c>
      <c r="D4" s="2" t="str">
        <f t="shared" ref="D4:D11" si="0">_xlfn.CONCAT(ROUND($E4,2)&amp;" ("&amp;ROUND($F4,2)&amp;","&amp;ROUND($G4,2)&amp;")")</f>
        <v>-1.45 (-1.9,-1.01)</v>
      </c>
      <c r="E4" s="2">
        <v>-1.4547000000000001</v>
      </c>
      <c r="F4" s="2">
        <v>-1.895</v>
      </c>
      <c r="G4" s="2">
        <v>-1.0089999999999999</v>
      </c>
      <c r="H4" s="5">
        <v>1.14996646729498E-5</v>
      </c>
      <c r="I4" s="2"/>
      <c r="J4" s="2"/>
      <c r="K4" s="2"/>
      <c r="L4" s="2"/>
      <c r="M4" s="2"/>
      <c r="N4" s="2"/>
    </row>
    <row r="5" spans="1:14" x14ac:dyDescent="0.2">
      <c r="A5" t="s">
        <v>11</v>
      </c>
      <c r="B5" t="s">
        <v>14</v>
      </c>
      <c r="C5" s="2">
        <v>100</v>
      </c>
      <c r="D5" s="2" t="str">
        <f t="shared" si="0"/>
        <v>2.47 (2.03,2.91)</v>
      </c>
      <c r="E5" s="2">
        <v>2.4713500000000002</v>
      </c>
      <c r="F5" s="2">
        <v>2.028</v>
      </c>
      <c r="G5" s="2">
        <v>2.9124999999999899</v>
      </c>
      <c r="H5" s="5">
        <v>2.0398856365172899E-22</v>
      </c>
      <c r="I5" s="2"/>
      <c r="J5" s="2"/>
      <c r="K5" s="2"/>
      <c r="L5" s="2"/>
      <c r="M5" s="2"/>
      <c r="N5" s="2"/>
    </row>
    <row r="6" spans="1:14" s="6" customFormat="1" x14ac:dyDescent="0.2">
      <c r="A6" s="6" t="s">
        <v>15</v>
      </c>
      <c r="B6" s="6" t="s">
        <v>14</v>
      </c>
      <c r="C6" s="7">
        <v>97</v>
      </c>
      <c r="D6" s="7" t="str">
        <f t="shared" si="0"/>
        <v>-1.64 (-2.13,-1.16)</v>
      </c>
      <c r="E6" s="7">
        <v>-1.6433</v>
      </c>
      <c r="F6" s="7">
        <v>-2.13</v>
      </c>
      <c r="G6" s="7">
        <v>-1.1559999999999999</v>
      </c>
      <c r="H6" s="8">
        <v>4.3285666355622204E-6</v>
      </c>
      <c r="I6" s="7">
        <v>96</v>
      </c>
      <c r="J6" s="7" t="str">
        <f t="shared" ref="J4:J11" si="1">_xlfn.CONCAT(ROUND($K6,2)&amp;" ("&amp;ROUND($L6,2)&amp;","&amp;ROUND($M6,2)&amp;")")</f>
        <v>-1.52 (-1.97,-1.06)</v>
      </c>
      <c r="K6" s="7">
        <v>-1.5222500000000001</v>
      </c>
      <c r="L6" s="7">
        <v>-1.9695</v>
      </c>
      <c r="M6" s="7">
        <v>-1.0640000000000001</v>
      </c>
      <c r="N6" s="8">
        <v>9.9263214268294508E-6</v>
      </c>
    </row>
    <row r="7" spans="1:14" x14ac:dyDescent="0.2">
      <c r="A7" t="s">
        <v>17</v>
      </c>
      <c r="B7" t="s">
        <v>14</v>
      </c>
      <c r="C7" s="2">
        <v>96</v>
      </c>
      <c r="D7" s="2" t="str">
        <f t="shared" si="0"/>
        <v>-4.05 (-4.84,-3.24)</v>
      </c>
      <c r="E7" s="2">
        <v>-4.0488499999999998</v>
      </c>
      <c r="F7" s="2">
        <v>-4.8419999999999996</v>
      </c>
      <c r="G7" s="2">
        <v>-3.2355</v>
      </c>
      <c r="H7" s="5">
        <v>3.77365950201795E-17</v>
      </c>
      <c r="I7" s="2"/>
      <c r="J7" s="2"/>
      <c r="K7" s="2"/>
      <c r="L7" s="2"/>
      <c r="M7" s="2"/>
      <c r="N7" s="2"/>
    </row>
    <row r="8" spans="1:14" s="9" customFormat="1" x14ac:dyDescent="0.2">
      <c r="A8" s="9" t="s">
        <v>18</v>
      </c>
      <c r="B8" s="9" t="s">
        <v>14</v>
      </c>
      <c r="C8" s="10">
        <v>100</v>
      </c>
      <c r="D8" s="10" t="str">
        <f t="shared" si="0"/>
        <v>-4.53 (-5.29,-3.76)</v>
      </c>
      <c r="E8" s="10">
        <v>-4.5349500000000003</v>
      </c>
      <c r="F8" s="10">
        <v>-5.2885</v>
      </c>
      <c r="G8" s="10">
        <v>-3.7649999999999899</v>
      </c>
      <c r="H8" s="11">
        <v>5.3241538580627197E-26</v>
      </c>
      <c r="I8" s="10">
        <v>100</v>
      </c>
      <c r="J8" s="10" t="str">
        <f t="shared" si="1"/>
        <v>-4.88 (-5.7,-4.05)</v>
      </c>
      <c r="K8" s="10">
        <v>-4.8840000000000003</v>
      </c>
      <c r="L8" s="10">
        <v>-5.7</v>
      </c>
      <c r="M8" s="10">
        <v>-4.0489999999999897</v>
      </c>
      <c r="N8" s="11">
        <v>1.2388132471432901E-25</v>
      </c>
    </row>
    <row r="9" spans="1:14" x14ac:dyDescent="0.2">
      <c r="A9" t="s">
        <v>19</v>
      </c>
      <c r="B9" t="s">
        <v>14</v>
      </c>
      <c r="C9" s="2">
        <v>89</v>
      </c>
      <c r="D9" s="2" t="str">
        <f t="shared" si="0"/>
        <v>1.41 (0.99,1.83)</v>
      </c>
      <c r="E9" s="2">
        <v>1.409</v>
      </c>
      <c r="F9" s="2">
        <v>0.99</v>
      </c>
      <c r="G9" s="2">
        <v>1.8260000000000001</v>
      </c>
      <c r="H9" s="5">
        <v>1.3799962112957799E-5</v>
      </c>
      <c r="I9" s="2"/>
      <c r="J9" s="2"/>
      <c r="K9" s="2"/>
      <c r="L9" s="2"/>
      <c r="M9" s="2"/>
      <c r="N9" s="2"/>
    </row>
    <row r="10" spans="1:14" x14ac:dyDescent="0.2">
      <c r="A10" t="s">
        <v>11</v>
      </c>
      <c r="B10" t="s">
        <v>20</v>
      </c>
      <c r="C10" s="2">
        <v>100</v>
      </c>
      <c r="D10" s="2" t="str">
        <f t="shared" si="0"/>
        <v>-2.28 (-2.82,-1.75)</v>
      </c>
      <c r="E10" s="2">
        <v>-2.2829499999999898</v>
      </c>
      <c r="F10" s="2">
        <v>-2.8155000000000001</v>
      </c>
      <c r="G10" s="2">
        <v>-1.7494999999999901</v>
      </c>
      <c r="H10" s="5">
        <v>7.7345156214975997E-12</v>
      </c>
      <c r="I10" s="2"/>
      <c r="J10" s="2"/>
      <c r="K10" s="2"/>
      <c r="L10" s="2"/>
      <c r="M10" s="2"/>
      <c r="N10" s="2"/>
    </row>
    <row r="11" spans="1:14" x14ac:dyDescent="0.2">
      <c r="A11" t="s">
        <v>19</v>
      </c>
      <c r="B11" t="s">
        <v>20</v>
      </c>
      <c r="C11" s="2">
        <v>94</v>
      </c>
      <c r="D11" s="2" t="str">
        <f t="shared" si="0"/>
        <v>1.9 (1.35,2.48)</v>
      </c>
      <c r="E11" s="2">
        <v>1.8993</v>
      </c>
      <c r="F11" s="2">
        <v>1.353</v>
      </c>
      <c r="G11" s="2">
        <v>2.4754999999999998</v>
      </c>
      <c r="H11" s="5">
        <v>7.1418678599322696E-6</v>
      </c>
      <c r="I11" s="2"/>
      <c r="J11" s="2"/>
      <c r="K11" s="2"/>
      <c r="L11" s="2"/>
      <c r="M11" s="2"/>
      <c r="N11" s="2"/>
    </row>
    <row r="14" spans="1:14" x14ac:dyDescent="0.2">
      <c r="A14" s="3" t="s">
        <v>28</v>
      </c>
      <c r="C14" s="4" t="s">
        <v>10</v>
      </c>
      <c r="D14" s="4"/>
      <c r="E14" s="4"/>
      <c r="F14" s="4"/>
      <c r="G14" s="4"/>
      <c r="H14" s="3"/>
      <c r="I14" s="4" t="s">
        <v>16</v>
      </c>
      <c r="J14" s="4"/>
      <c r="K14" s="4"/>
      <c r="L14" s="4"/>
      <c r="M14" s="4"/>
      <c r="N14" s="4"/>
    </row>
    <row r="15" spans="1:14" x14ac:dyDescent="0.2">
      <c r="A15" s="3" t="s">
        <v>25</v>
      </c>
      <c r="B15" t="s">
        <v>31</v>
      </c>
      <c r="C15" s="12" t="s">
        <v>24</v>
      </c>
      <c r="D15" s="3" t="s">
        <v>23</v>
      </c>
      <c r="E15" s="3" t="s">
        <v>0</v>
      </c>
      <c r="F15" s="3" t="s">
        <v>32</v>
      </c>
      <c r="G15" s="3" t="s">
        <v>33</v>
      </c>
      <c r="H15" s="3" t="s">
        <v>34</v>
      </c>
      <c r="I15" s="12" t="s">
        <v>24</v>
      </c>
      <c r="J15" s="12" t="s">
        <v>23</v>
      </c>
      <c r="K15" s="12" t="s">
        <v>4</v>
      </c>
      <c r="L15" s="12" t="s">
        <v>5</v>
      </c>
      <c r="M15" s="12" t="s">
        <v>6</v>
      </c>
      <c r="N15" s="12" t="s">
        <v>7</v>
      </c>
    </row>
    <row r="16" spans="1:14" x14ac:dyDescent="0.2">
      <c r="A16" t="s">
        <v>29</v>
      </c>
      <c r="B16" t="s">
        <v>30</v>
      </c>
      <c r="C16">
        <v>99</v>
      </c>
      <c r="D16" s="2" t="str">
        <f t="shared" ref="D16:D18" si="2">_xlfn.CONCAT(ROUND($E16,2)&amp;" ("&amp;ROUND($F16,2)&amp;","&amp;ROUND($G16,2)&amp;")")</f>
        <v>5.43 (3.77,7.08)</v>
      </c>
      <c r="E16">
        <v>5.4314999999999998</v>
      </c>
      <c r="F16">
        <v>3.7650000000000001</v>
      </c>
      <c r="G16">
        <v>7.0819999999999999</v>
      </c>
      <c r="H16" s="1">
        <v>1.76240721843614E-6</v>
      </c>
    </row>
    <row r="17" spans="1:14" x14ac:dyDescent="0.2">
      <c r="A17" t="s">
        <v>11</v>
      </c>
      <c r="B17" t="s">
        <v>14</v>
      </c>
      <c r="C17">
        <v>96</v>
      </c>
      <c r="D17" s="2" t="str">
        <f t="shared" si="2"/>
        <v>2.18 (1.73,2.62)</v>
      </c>
      <c r="E17">
        <v>2.1751999999999998</v>
      </c>
      <c r="F17">
        <v>1.7335</v>
      </c>
      <c r="G17">
        <v>2.617</v>
      </c>
      <c r="H17" s="1">
        <v>1.6148768451396399E-17</v>
      </c>
    </row>
    <row r="18" spans="1:14" x14ac:dyDescent="0.2">
      <c r="A18" s="9" t="s">
        <v>15</v>
      </c>
      <c r="B18" s="9" t="s">
        <v>14</v>
      </c>
      <c r="C18" s="9">
        <v>91</v>
      </c>
      <c r="D18" s="10" t="str">
        <f t="shared" si="2"/>
        <v>-2.02 (-2.57,-1.47)</v>
      </c>
      <c r="E18" s="9">
        <v>-2.0219</v>
      </c>
      <c r="F18" s="9">
        <v>-2.5739999999999998</v>
      </c>
      <c r="G18" s="9">
        <v>-1.472</v>
      </c>
      <c r="H18" s="13">
        <v>8.0174891437737796E-9</v>
      </c>
      <c r="I18" s="9">
        <v>85</v>
      </c>
      <c r="J18" s="10" t="str">
        <f t="shared" ref="J18" si="3">_xlfn.CONCAT(ROUND($K18,2)&amp;" ("&amp;ROUND($L18,2)&amp;","&amp;ROUND($M18,2)&amp;")")</f>
        <v>-2.06 (-2.63,-1.5)</v>
      </c>
      <c r="K18" s="9">
        <v>-2.0621</v>
      </c>
      <c r="L18" s="9">
        <v>-2.6259999999999999</v>
      </c>
      <c r="M18" s="9">
        <v>-1.4990000000000001</v>
      </c>
      <c r="N18" s="13">
        <v>1.8471062662510202E-8</v>
      </c>
    </row>
    <row r="19" spans="1:14" x14ac:dyDescent="0.2">
      <c r="G19" s="1"/>
    </row>
    <row r="20" spans="1:14" x14ac:dyDescent="0.2">
      <c r="G20" s="1"/>
    </row>
    <row r="21" spans="1:14" x14ac:dyDescent="0.2">
      <c r="A21" s="3" t="s">
        <v>35</v>
      </c>
      <c r="C21" s="4" t="s">
        <v>10</v>
      </c>
      <c r="D21" s="4"/>
      <c r="E21" s="4"/>
      <c r="F21" s="4"/>
      <c r="G21" s="4"/>
      <c r="H21" s="4"/>
      <c r="I21" s="4" t="s">
        <v>16</v>
      </c>
      <c r="J21" s="4"/>
      <c r="K21" s="4"/>
      <c r="L21" s="4"/>
      <c r="M21" s="4"/>
      <c r="N21" s="4"/>
    </row>
    <row r="22" spans="1:14" x14ac:dyDescent="0.2">
      <c r="A22" s="3" t="s">
        <v>25</v>
      </c>
      <c r="C22" s="12" t="s">
        <v>24</v>
      </c>
      <c r="D22" s="3" t="s">
        <v>23</v>
      </c>
      <c r="E22" s="3" t="s">
        <v>0</v>
      </c>
      <c r="F22" s="3" t="s">
        <v>1</v>
      </c>
      <c r="G22" s="3" t="s">
        <v>2</v>
      </c>
      <c r="H22" s="3" t="s">
        <v>3</v>
      </c>
      <c r="I22" s="12" t="s">
        <v>24</v>
      </c>
      <c r="J22" s="3" t="s">
        <v>23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1:14" x14ac:dyDescent="0.2">
      <c r="A23" t="s">
        <v>13</v>
      </c>
      <c r="C23">
        <v>100</v>
      </c>
      <c r="D23" s="2" t="str">
        <f t="shared" ref="D23:D27" si="4">_xlfn.CONCAT(ROUND($E23,2)&amp;" ("&amp;ROUND($F23,2)&amp;","&amp;ROUND($G23,2)&amp;")")</f>
        <v>-4.82 (-6.22,-3.43)</v>
      </c>
      <c r="E23">
        <v>-4.8234499999999896</v>
      </c>
      <c r="F23">
        <v>-6.2189999999999896</v>
      </c>
      <c r="G23">
        <v>-3.4319999999999999</v>
      </c>
      <c r="H23" s="1">
        <v>2.19902538899152E-7</v>
      </c>
    </row>
    <row r="24" spans="1:14" x14ac:dyDescent="0.2">
      <c r="A24" s="9" t="s">
        <v>15</v>
      </c>
      <c r="B24" s="9"/>
      <c r="C24" s="9">
        <v>100</v>
      </c>
      <c r="D24" s="10" t="str">
        <f t="shared" si="4"/>
        <v>-5.22 (-6.77,-3.69)</v>
      </c>
      <c r="E24" s="9">
        <v>-5.22255</v>
      </c>
      <c r="F24" s="9">
        <v>-6.7649999999999997</v>
      </c>
      <c r="G24" s="9">
        <v>-3.6859999999999999</v>
      </c>
      <c r="H24" s="13">
        <v>7.1384642464576003E-7</v>
      </c>
      <c r="I24" s="9">
        <v>97</v>
      </c>
      <c r="J24" s="10" t="str">
        <f t="shared" ref="J24" si="5">_xlfn.CONCAT(ROUND($K24,2)&amp;" ("&amp;ROUND($L24,2)&amp;","&amp;ROUND($M24,2)&amp;")")</f>
        <v>-4.64 (-6.06,-3.19)</v>
      </c>
      <c r="K24" s="9">
        <v>-4.6441999999999997</v>
      </c>
      <c r="L24" s="9">
        <v>-6.06</v>
      </c>
      <c r="M24" s="9">
        <v>-3.1920000000000002</v>
      </c>
      <c r="N24" s="13">
        <v>2.5444908368283899E-6</v>
      </c>
    </row>
    <row r="25" spans="1:14" x14ac:dyDescent="0.2">
      <c r="A25" t="s">
        <v>17</v>
      </c>
      <c r="C25">
        <v>100</v>
      </c>
      <c r="D25" s="2" t="str">
        <f t="shared" si="4"/>
        <v>-17.01 (-20.55,-13.46)</v>
      </c>
      <c r="E25">
        <v>-17.01135</v>
      </c>
      <c r="F25">
        <v>-20.553000000000001</v>
      </c>
      <c r="G25">
        <v>-13.4565</v>
      </c>
      <c r="H25" s="1">
        <v>6.9962094577957505E-17</v>
      </c>
    </row>
    <row r="26" spans="1:14" x14ac:dyDescent="0.2">
      <c r="A26" s="9" t="s">
        <v>18</v>
      </c>
      <c r="B26" s="9"/>
      <c r="C26" s="9">
        <v>100</v>
      </c>
      <c r="D26" s="10" t="str">
        <f t="shared" si="4"/>
        <v>-11.46 (-13.81,-9.12)</v>
      </c>
      <c r="E26" s="9">
        <v>-11.464649999999899</v>
      </c>
      <c r="F26" s="9">
        <v>-13.812999999999899</v>
      </c>
      <c r="G26" s="9">
        <v>-9.1170000000000009</v>
      </c>
      <c r="H26" s="13">
        <v>5.7925544373898103E-18</v>
      </c>
      <c r="I26" s="9">
        <v>100</v>
      </c>
      <c r="J26" s="10" t="str">
        <f t="shared" ref="J26" si="6">_xlfn.CONCAT(ROUND($K26,2)&amp;" ("&amp;ROUND($L26,2)&amp;","&amp;ROUND($M26,2)&amp;")")</f>
        <v>-12.33 (-14.81,-9.85)</v>
      </c>
      <c r="K26" s="9">
        <v>-12.3319499999999</v>
      </c>
      <c r="L26" s="9">
        <v>-14.814</v>
      </c>
      <c r="M26" s="9">
        <v>-9.8450000000000006</v>
      </c>
      <c r="N26" s="13">
        <v>3.9881553241907203E-18</v>
      </c>
    </row>
    <row r="27" spans="1:14" x14ac:dyDescent="0.2">
      <c r="A27" t="s">
        <v>19</v>
      </c>
      <c r="C27">
        <v>100</v>
      </c>
      <c r="D27" s="2" t="str">
        <f t="shared" si="4"/>
        <v>6.34 (4.72,7.96)</v>
      </c>
      <c r="E27">
        <v>6.3367500000000003</v>
      </c>
      <c r="F27">
        <v>4.7204999999999897</v>
      </c>
      <c r="G27">
        <v>7.9550000000000001</v>
      </c>
      <c r="H27" s="1">
        <v>2.82965667397594E-10</v>
      </c>
    </row>
  </sheetData>
  <mergeCells count="6">
    <mergeCell ref="C1:H1"/>
    <mergeCell ref="I1:N1"/>
    <mergeCell ref="C14:G14"/>
    <mergeCell ref="C21:H21"/>
    <mergeCell ref="I21:N21"/>
    <mergeCell ref="I14:N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Haplotype_Model1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2022-04-18T08:38:14Z</dcterms:created>
  <dcterms:modified xsi:type="dcterms:W3CDTF">2022-04-18T10:52:59Z</dcterms:modified>
</cp:coreProperties>
</file>