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oid Projects\PSCR-Java-Demo\"/>
    </mc:Choice>
  </mc:AlternateContent>
  <xr:revisionPtr revIDLastSave="0" documentId="13_ncr:1_{DCDD7164-11A0-41EA-9CCF-F8B8D0F99CC6}" xr6:coauthVersionLast="43" xr6:coauthVersionMax="43" xr10:uidLastSave="{00000000-0000-0000-0000-000000000000}"/>
  <bookViews>
    <workbookView xWindow="-110" yWindow="-110" windowWidth="30220" windowHeight="19620" activeTab="2" xr2:uid="{9EDC7406-507F-4F35-8A40-23F4ADCD386A}"/>
  </bookViews>
  <sheets>
    <sheet name="Sheet1" sheetId="1" r:id="rId1"/>
    <sheet name="Template Structural Collapse" sheetId="2" r:id="rId2"/>
    <sheet name="Template Hurrican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6" i="3" l="1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E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J25" i="3"/>
  <c r="N25" i="3" s="1"/>
  <c r="I25" i="3"/>
  <c r="M25" i="3" s="1"/>
  <c r="M24" i="3"/>
  <c r="J24" i="3"/>
  <c r="N24" i="3" s="1"/>
  <c r="I24" i="3"/>
  <c r="J23" i="3"/>
  <c r="N23" i="3" s="1"/>
  <c r="I23" i="3"/>
  <c r="M23" i="3" s="1"/>
  <c r="N22" i="3"/>
  <c r="J22" i="3"/>
  <c r="I22" i="3"/>
  <c r="M22" i="3" s="1"/>
  <c r="J21" i="3"/>
  <c r="N21" i="3" s="1"/>
  <c r="I21" i="3"/>
  <c r="M21" i="3" s="1"/>
  <c r="M20" i="3"/>
  <c r="J20" i="3"/>
  <c r="N20" i="3" s="1"/>
  <c r="I20" i="3"/>
  <c r="K20" i="3" s="1"/>
  <c r="N19" i="3"/>
  <c r="J19" i="3"/>
  <c r="I19" i="3"/>
  <c r="M19" i="3" s="1"/>
  <c r="J18" i="3"/>
  <c r="N18" i="3" s="1"/>
  <c r="I18" i="3"/>
  <c r="M18" i="3" s="1"/>
  <c r="M17" i="3"/>
  <c r="J17" i="3"/>
  <c r="N17" i="3" s="1"/>
  <c r="I17" i="3"/>
  <c r="J16" i="3"/>
  <c r="N16" i="3" s="1"/>
  <c r="I16" i="3"/>
  <c r="M16" i="3" s="1"/>
  <c r="N15" i="3"/>
  <c r="J15" i="3"/>
  <c r="I15" i="3"/>
  <c r="M15" i="3" s="1"/>
  <c r="J14" i="3"/>
  <c r="N14" i="3" s="1"/>
  <c r="I14" i="3"/>
  <c r="M14" i="3" s="1"/>
  <c r="M13" i="3"/>
  <c r="J13" i="3"/>
  <c r="N13" i="3" s="1"/>
  <c r="I13" i="3"/>
  <c r="K13" i="3" s="1"/>
  <c r="M12" i="3"/>
  <c r="K12" i="3"/>
  <c r="J12" i="3"/>
  <c r="N12" i="3" s="1"/>
  <c r="I12" i="3"/>
  <c r="N11" i="3"/>
  <c r="J11" i="3"/>
  <c r="L11" i="3" s="1"/>
  <c r="I11" i="3"/>
  <c r="M11" i="3" s="1"/>
  <c r="N10" i="3"/>
  <c r="J10" i="3"/>
  <c r="I10" i="3"/>
  <c r="M10" i="3" s="1"/>
  <c r="J9" i="3"/>
  <c r="N9" i="3" s="1"/>
  <c r="I9" i="3"/>
  <c r="M9" i="3" s="1"/>
  <c r="M8" i="3"/>
  <c r="K8" i="3"/>
  <c r="J8" i="3"/>
  <c r="N8" i="3" s="1"/>
  <c r="I8" i="3"/>
  <c r="K7" i="3"/>
  <c r="J7" i="3"/>
  <c r="N7" i="3" s="1"/>
  <c r="I7" i="3"/>
  <c r="M7" i="3" s="1"/>
  <c r="N6" i="3"/>
  <c r="J6" i="3"/>
  <c r="I6" i="3"/>
  <c r="M6" i="3" s="1"/>
  <c r="K5" i="3"/>
  <c r="J5" i="3"/>
  <c r="N5" i="3" s="1"/>
  <c r="I5" i="3"/>
  <c r="M5" i="3" s="1"/>
  <c r="M4" i="3"/>
  <c r="J4" i="3"/>
  <c r="N4" i="3" s="1"/>
  <c r="I4" i="3"/>
  <c r="K4" i="3" s="1"/>
  <c r="N3" i="3"/>
  <c r="L3" i="3"/>
  <c r="J3" i="3"/>
  <c r="I3" i="3"/>
  <c r="M3" i="3" s="1"/>
  <c r="J2" i="3"/>
  <c r="N2" i="3" s="1"/>
  <c r="I2" i="3"/>
  <c r="M2" i="3" s="1"/>
  <c r="J34" i="2"/>
  <c r="N34" i="2" s="1"/>
  <c r="I34" i="2"/>
  <c r="M34" i="2" s="1"/>
  <c r="J33" i="2"/>
  <c r="N33" i="2" s="1"/>
  <c r="I33" i="2"/>
  <c r="M33" i="2" s="1"/>
  <c r="J32" i="2"/>
  <c r="N32" i="2" s="1"/>
  <c r="I32" i="2"/>
  <c r="M32" i="2" s="1"/>
  <c r="J31" i="2"/>
  <c r="N31" i="2" s="1"/>
  <c r="I31" i="2"/>
  <c r="M31" i="2" s="1"/>
  <c r="J30" i="2"/>
  <c r="N30" i="2" s="1"/>
  <c r="I30" i="2"/>
  <c r="M30" i="2" s="1"/>
  <c r="J29" i="2"/>
  <c r="N29" i="2" s="1"/>
  <c r="I29" i="2"/>
  <c r="M29" i="2" s="1"/>
  <c r="J28" i="2"/>
  <c r="N28" i="2" s="1"/>
  <c r="I28" i="2"/>
  <c r="M28" i="2" s="1"/>
  <c r="J27" i="2"/>
  <c r="N27" i="2" s="1"/>
  <c r="I27" i="2"/>
  <c r="M27" i="2" s="1"/>
  <c r="J26" i="2"/>
  <c r="N26" i="2" s="1"/>
  <c r="I26" i="2"/>
  <c r="M26" i="2" s="1"/>
  <c r="J25" i="2"/>
  <c r="N25" i="2" s="1"/>
  <c r="I25" i="2"/>
  <c r="M25" i="2" s="1"/>
  <c r="J24" i="2"/>
  <c r="N24" i="2" s="1"/>
  <c r="I24" i="2"/>
  <c r="M24" i="2" s="1"/>
  <c r="J23" i="2"/>
  <c r="N23" i="2" s="1"/>
  <c r="I23" i="2"/>
  <c r="M23" i="2" s="1"/>
  <c r="J22" i="2"/>
  <c r="N22" i="2" s="1"/>
  <c r="I22" i="2"/>
  <c r="M22" i="2" s="1"/>
  <c r="J21" i="2"/>
  <c r="N21" i="2" s="1"/>
  <c r="I21" i="2"/>
  <c r="M21" i="2" s="1"/>
  <c r="J20" i="2"/>
  <c r="N20" i="2" s="1"/>
  <c r="I20" i="2"/>
  <c r="M20" i="2" s="1"/>
  <c r="J19" i="2"/>
  <c r="N19" i="2" s="1"/>
  <c r="I19" i="2"/>
  <c r="M19" i="2" s="1"/>
  <c r="J18" i="2"/>
  <c r="N18" i="2" s="1"/>
  <c r="I18" i="2"/>
  <c r="M18" i="2" s="1"/>
  <c r="J17" i="2"/>
  <c r="N17" i="2" s="1"/>
  <c r="I17" i="2"/>
  <c r="M17" i="2" s="1"/>
  <c r="J16" i="2"/>
  <c r="N16" i="2" s="1"/>
  <c r="I16" i="2"/>
  <c r="M16" i="2" s="1"/>
  <c r="J15" i="2"/>
  <c r="N15" i="2" s="1"/>
  <c r="I15" i="2"/>
  <c r="M15" i="2" s="1"/>
  <c r="J14" i="2"/>
  <c r="N14" i="2" s="1"/>
  <c r="I14" i="2"/>
  <c r="M14" i="2" s="1"/>
  <c r="J13" i="2"/>
  <c r="N13" i="2" s="1"/>
  <c r="I13" i="2"/>
  <c r="M13" i="2" s="1"/>
  <c r="J12" i="2"/>
  <c r="N12" i="2" s="1"/>
  <c r="I12" i="2"/>
  <c r="M12" i="2" s="1"/>
  <c r="J11" i="2"/>
  <c r="N11" i="2" s="1"/>
  <c r="I11" i="2"/>
  <c r="M11" i="2" s="1"/>
  <c r="J10" i="2"/>
  <c r="N10" i="2" s="1"/>
  <c r="I10" i="2"/>
  <c r="M10" i="2" s="1"/>
  <c r="J9" i="2"/>
  <c r="I9" i="2"/>
  <c r="M9" i="2" s="1"/>
  <c r="J8" i="2"/>
  <c r="N8" i="2" s="1"/>
  <c r="I8" i="2"/>
  <c r="M8" i="2" s="1"/>
  <c r="J7" i="2"/>
  <c r="N7" i="2" s="1"/>
  <c r="I7" i="2"/>
  <c r="M7" i="2" s="1"/>
  <c r="J6" i="2"/>
  <c r="N6" i="2" s="1"/>
  <c r="I6" i="2"/>
  <c r="M6" i="2" s="1"/>
  <c r="J5" i="2"/>
  <c r="N5" i="2" s="1"/>
  <c r="I5" i="2"/>
  <c r="M5" i="2" s="1"/>
  <c r="J4" i="2"/>
  <c r="L4" i="2" s="1"/>
  <c r="I4" i="2"/>
  <c r="M4" i="2" s="1"/>
  <c r="J3" i="2"/>
  <c r="N3" i="2" s="1"/>
  <c r="I3" i="2"/>
  <c r="M3" i="2" s="1"/>
  <c r="J2" i="2"/>
  <c r="I2" i="2"/>
  <c r="M2" i="2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L25" i="3" s="1"/>
  <c r="E3" i="2"/>
  <c r="E4" i="2" s="1"/>
  <c r="E5" i="2" s="1"/>
  <c r="O35" i="2" l="1"/>
  <c r="L3" i="2"/>
  <c r="N4" i="2"/>
  <c r="L2" i="2"/>
  <c r="N2" i="2"/>
  <c r="K3" i="2"/>
  <c r="K5" i="2"/>
  <c r="K7" i="2"/>
  <c r="N9" i="2"/>
  <c r="K2" i="2"/>
  <c r="K4" i="2"/>
  <c r="Q4" i="2" s="1"/>
  <c r="K6" i="2"/>
  <c r="K8" i="2"/>
  <c r="L5" i="3"/>
  <c r="Q5" i="3" s="1"/>
  <c r="L14" i="3"/>
  <c r="L21" i="3"/>
  <c r="K23" i="3"/>
  <c r="L7" i="3"/>
  <c r="Q7" i="3" s="1"/>
  <c r="K9" i="3"/>
  <c r="K16" i="3"/>
  <c r="L23" i="3"/>
  <c r="K25" i="3"/>
  <c r="Q25" i="3" s="1"/>
  <c r="L9" i="3"/>
  <c r="K11" i="3"/>
  <c r="Q11" i="3" s="1"/>
  <c r="L18" i="3"/>
  <c r="L19" i="3"/>
  <c r="L22" i="3"/>
  <c r="L2" i="3"/>
  <c r="L6" i="3"/>
  <c r="L13" i="3"/>
  <c r="Q13" i="3" s="1"/>
  <c r="K15" i="3"/>
  <c r="L15" i="3"/>
  <c r="K17" i="3"/>
  <c r="K24" i="3"/>
  <c r="K21" i="3"/>
  <c r="K3" i="3"/>
  <c r="Q3" i="3" s="1"/>
  <c r="L10" i="3"/>
  <c r="L17" i="3"/>
  <c r="K19" i="3"/>
  <c r="L4" i="3"/>
  <c r="Q4" i="3" s="1"/>
  <c r="L8" i="3"/>
  <c r="Q8" i="3" s="1"/>
  <c r="L12" i="3"/>
  <c r="Q12" i="3" s="1"/>
  <c r="L16" i="3"/>
  <c r="L20" i="3"/>
  <c r="Q20" i="3" s="1"/>
  <c r="L24" i="3"/>
  <c r="K2" i="3"/>
  <c r="Q2" i="3" s="1"/>
  <c r="K6" i="3"/>
  <c r="K10" i="3"/>
  <c r="Q10" i="3" s="1"/>
  <c r="K14" i="3"/>
  <c r="K18" i="3"/>
  <c r="K22" i="3"/>
  <c r="Q22" i="3" s="1"/>
  <c r="E6" i="2"/>
  <c r="L5" i="2" s="1"/>
  <c r="O30" i="1"/>
  <c r="M30" i="1"/>
  <c r="K30" i="1"/>
  <c r="I30" i="1"/>
  <c r="J30" i="1"/>
  <c r="L30" i="1" s="1"/>
  <c r="Q6" i="3" l="1"/>
  <c r="Q19" i="3"/>
  <c r="Q14" i="3"/>
  <c r="Q17" i="3"/>
  <c r="Q23" i="3"/>
  <c r="Q15" i="3"/>
  <c r="Q16" i="3"/>
  <c r="Q21" i="3"/>
  <c r="Q9" i="3"/>
  <c r="Q18" i="3"/>
  <c r="Q24" i="3"/>
  <c r="Q2" i="2"/>
  <c r="Q3" i="2"/>
  <c r="Q5" i="2"/>
  <c r="K11" i="2"/>
  <c r="K12" i="2"/>
  <c r="K9" i="2"/>
  <c r="K10" i="2"/>
  <c r="E7" i="2"/>
  <c r="L9" i="2" s="1"/>
  <c r="Q30" i="1"/>
  <c r="N30" i="1"/>
  <c r="J60" i="1"/>
  <c r="N60" i="1" s="1"/>
  <c r="I60" i="1"/>
  <c r="J59" i="1"/>
  <c r="N59" i="1" s="1"/>
  <c r="I59" i="1"/>
  <c r="J58" i="1"/>
  <c r="I58" i="1"/>
  <c r="M58" i="1" s="1"/>
  <c r="J57" i="1"/>
  <c r="N57" i="1" s="1"/>
  <c r="I57" i="1"/>
  <c r="J56" i="1"/>
  <c r="N56" i="1" s="1"/>
  <c r="I56" i="1"/>
  <c r="J55" i="1"/>
  <c r="N55" i="1" s="1"/>
  <c r="I55" i="1"/>
  <c r="M55" i="1" s="1"/>
  <c r="J54" i="1"/>
  <c r="N54" i="1" s="1"/>
  <c r="I54" i="1"/>
  <c r="M54" i="1" s="1"/>
  <c r="J53" i="1"/>
  <c r="N53" i="1" s="1"/>
  <c r="I53" i="1"/>
  <c r="M53" i="1" s="1"/>
  <c r="J52" i="1"/>
  <c r="N52" i="1" s="1"/>
  <c r="I52" i="1"/>
  <c r="M52" i="1" s="1"/>
  <c r="J51" i="1"/>
  <c r="N51" i="1" s="1"/>
  <c r="I51" i="1"/>
  <c r="M51" i="1" s="1"/>
  <c r="J50" i="1"/>
  <c r="N50" i="1" s="1"/>
  <c r="I50" i="1"/>
  <c r="M50" i="1" s="1"/>
  <c r="J49" i="1"/>
  <c r="N49" i="1" s="1"/>
  <c r="I49" i="1"/>
  <c r="M49" i="1" s="1"/>
  <c r="J48" i="1"/>
  <c r="N48" i="1" s="1"/>
  <c r="I48" i="1"/>
  <c r="J47" i="1"/>
  <c r="I47" i="1"/>
  <c r="M47" i="1" s="1"/>
  <c r="J46" i="1"/>
  <c r="N46" i="1" s="1"/>
  <c r="I46" i="1"/>
  <c r="M46" i="1" s="1"/>
  <c r="J45" i="1"/>
  <c r="N45" i="1" s="1"/>
  <c r="I45" i="1"/>
  <c r="M45" i="1" s="1"/>
  <c r="J44" i="1"/>
  <c r="N44" i="1" s="1"/>
  <c r="I44" i="1"/>
  <c r="M44" i="1" s="1"/>
  <c r="J43" i="1"/>
  <c r="I43" i="1"/>
  <c r="M43" i="1" s="1"/>
  <c r="J42" i="1"/>
  <c r="N42" i="1" s="1"/>
  <c r="I42" i="1"/>
  <c r="M42" i="1" s="1"/>
  <c r="J41" i="1"/>
  <c r="N41" i="1" s="1"/>
  <c r="I41" i="1"/>
  <c r="M41" i="1" s="1"/>
  <c r="J40" i="1"/>
  <c r="N40" i="1" s="1"/>
  <c r="I40" i="1"/>
  <c r="J39" i="1"/>
  <c r="I39" i="1"/>
  <c r="M39" i="1" s="1"/>
  <c r="J38" i="1"/>
  <c r="N38" i="1" s="1"/>
  <c r="I38" i="1"/>
  <c r="M38" i="1" s="1"/>
  <c r="J37" i="1"/>
  <c r="N37" i="1" s="1"/>
  <c r="I37" i="1"/>
  <c r="M37" i="1" s="1"/>
  <c r="J36" i="1"/>
  <c r="N36" i="1" s="1"/>
  <c r="I36" i="1"/>
  <c r="J35" i="1"/>
  <c r="I35" i="1"/>
  <c r="M35" i="1" s="1"/>
  <c r="J34" i="1"/>
  <c r="N34" i="1" s="1"/>
  <c r="I34" i="1"/>
  <c r="M34" i="1" s="1"/>
  <c r="J33" i="1"/>
  <c r="N33" i="1" s="1"/>
  <c r="I33" i="1"/>
  <c r="M33" i="1" s="1"/>
  <c r="J32" i="1"/>
  <c r="N32" i="1" s="1"/>
  <c r="I32" i="1"/>
  <c r="M32" i="1" s="1"/>
  <c r="J31" i="1"/>
  <c r="I31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I2" i="1"/>
  <c r="J2" i="1"/>
  <c r="O2" i="1"/>
  <c r="Q9" i="2" l="1"/>
  <c r="E8" i="2"/>
  <c r="L10" i="2" s="1"/>
  <c r="Q10" i="2" s="1"/>
  <c r="M60" i="1"/>
  <c r="M56" i="1"/>
  <c r="M57" i="1"/>
  <c r="M59" i="1"/>
  <c r="N58" i="1"/>
  <c r="N43" i="1"/>
  <c r="N35" i="1"/>
  <c r="N39" i="1"/>
  <c r="N47" i="1"/>
  <c r="M36" i="1"/>
  <c r="M40" i="1"/>
  <c r="M48" i="1"/>
  <c r="N31" i="1"/>
  <c r="M31" i="1"/>
  <c r="R2" i="1"/>
  <c r="N14" i="1"/>
  <c r="M14" i="1"/>
  <c r="N16" i="1"/>
  <c r="N18" i="1"/>
  <c r="M18" i="1"/>
  <c r="M17" i="1"/>
  <c r="M27" i="1"/>
  <c r="N24" i="1"/>
  <c r="M24" i="1"/>
  <c r="N23" i="1"/>
  <c r="M23" i="1"/>
  <c r="N28" i="1"/>
  <c r="M28" i="1"/>
  <c r="N21" i="1"/>
  <c r="M21" i="1"/>
  <c r="N20" i="1"/>
  <c r="M20" i="1"/>
  <c r="M19" i="1"/>
  <c r="N13" i="1"/>
  <c r="N12" i="1"/>
  <c r="M12" i="1"/>
  <c r="N11" i="1"/>
  <c r="M11" i="1"/>
  <c r="N10" i="1"/>
  <c r="N3" i="1"/>
  <c r="K3" i="1"/>
  <c r="N2" i="1"/>
  <c r="M2" i="1"/>
  <c r="M25" i="1"/>
  <c r="N4" i="1"/>
  <c r="N5" i="1"/>
  <c r="M5" i="1"/>
  <c r="N6" i="1"/>
  <c r="M6" i="1"/>
  <c r="E3" i="1"/>
  <c r="E4" i="1" s="1"/>
  <c r="E5" i="1" s="1"/>
  <c r="E6" i="1" s="1"/>
  <c r="E7" i="1" s="1"/>
  <c r="E8" i="1" s="1"/>
  <c r="E9" i="1" s="1"/>
  <c r="E10" i="1" s="1"/>
  <c r="O10" i="1" s="1"/>
  <c r="N17" i="1"/>
  <c r="N27" i="1"/>
  <c r="N29" i="1"/>
  <c r="N19" i="1"/>
  <c r="N25" i="1"/>
  <c r="E9" i="2" l="1"/>
  <c r="L11" i="2" s="1"/>
  <c r="Q11" i="2" s="1"/>
  <c r="K31" i="1"/>
  <c r="O4" i="1"/>
  <c r="O5" i="1"/>
  <c r="O6" i="1"/>
  <c r="O7" i="1"/>
  <c r="O8" i="1"/>
  <c r="O9" i="1"/>
  <c r="O3" i="1"/>
  <c r="N26" i="1"/>
  <c r="M26" i="1"/>
  <c r="E11" i="1"/>
  <c r="L56" i="1" s="1"/>
  <c r="M3" i="1"/>
  <c r="K5" i="1"/>
  <c r="K13" i="1"/>
  <c r="K18" i="1"/>
  <c r="K12" i="1"/>
  <c r="K4" i="1"/>
  <c r="L5" i="1"/>
  <c r="K8" i="1"/>
  <c r="K9" i="1"/>
  <c r="K15" i="1"/>
  <c r="L7" i="1"/>
  <c r="K7" i="1"/>
  <c r="K10" i="1"/>
  <c r="K16" i="1"/>
  <c r="L3" i="1"/>
  <c r="Q3" i="1" s="1"/>
  <c r="L6" i="1"/>
  <c r="K2" i="1"/>
  <c r="K17" i="1"/>
  <c r="M8" i="1"/>
  <c r="M4" i="1"/>
  <c r="M9" i="1"/>
  <c r="M13" i="1"/>
  <c r="M22" i="1"/>
  <c r="M15" i="1"/>
  <c r="L4" i="1"/>
  <c r="N8" i="1"/>
  <c r="N9" i="1"/>
  <c r="N22" i="1"/>
  <c r="N15" i="1"/>
  <c r="M7" i="1"/>
  <c r="M10" i="1"/>
  <c r="M29" i="1"/>
  <c r="M16" i="1"/>
  <c r="L2" i="1"/>
  <c r="N7" i="1"/>
  <c r="K6" i="1"/>
  <c r="K11" i="1"/>
  <c r="K14" i="1"/>
  <c r="E10" i="2" l="1"/>
  <c r="L12" i="2" s="1"/>
  <c r="Q12" i="2" s="1"/>
  <c r="Q6" i="1"/>
  <c r="Q4" i="1"/>
  <c r="Q5" i="1"/>
  <c r="Q7" i="1"/>
  <c r="Q2" i="1"/>
  <c r="E12" i="1"/>
  <c r="K19" i="1" s="1"/>
  <c r="O11" i="1"/>
  <c r="L8" i="1"/>
  <c r="Q8" i="1" s="1"/>
  <c r="E11" i="2" l="1"/>
  <c r="L9" i="1"/>
  <c r="Q9" i="1" s="1"/>
  <c r="E13" i="1"/>
  <c r="O12" i="1"/>
  <c r="L17" i="1"/>
  <c r="Q17" i="1" s="1"/>
  <c r="K13" i="2" l="1"/>
  <c r="K15" i="2"/>
  <c r="K17" i="2"/>
  <c r="K16" i="2"/>
  <c r="L6" i="2"/>
  <c r="Q6" i="2" s="1"/>
  <c r="K14" i="2"/>
  <c r="E12" i="2"/>
  <c r="L13" i="2" s="1"/>
  <c r="E14" i="1"/>
  <c r="O13" i="1"/>
  <c r="L10" i="1"/>
  <c r="Q10" i="1" s="1"/>
  <c r="K20" i="1"/>
  <c r="L15" i="1"/>
  <c r="Q15" i="1" s="1"/>
  <c r="Q13" i="2" l="1"/>
  <c r="E13" i="2"/>
  <c r="E15" i="1"/>
  <c r="O14" i="1"/>
  <c r="K21" i="1"/>
  <c r="L11" i="1"/>
  <c r="Q11" i="1" s="1"/>
  <c r="L14" i="1"/>
  <c r="Q14" i="1" s="1"/>
  <c r="L14" i="2" l="1"/>
  <c r="Q14" i="2" s="1"/>
  <c r="K18" i="2"/>
  <c r="K19" i="2"/>
  <c r="E14" i="2"/>
  <c r="E16" i="1"/>
  <c r="O15" i="1"/>
  <c r="L12" i="1"/>
  <c r="Q12" i="1" s="1"/>
  <c r="L16" i="1"/>
  <c r="Q16" i="1" s="1"/>
  <c r="L15" i="2" l="1"/>
  <c r="Q15" i="2" s="1"/>
  <c r="K21" i="2"/>
  <c r="K20" i="2"/>
  <c r="E15" i="2"/>
  <c r="E17" i="1"/>
  <c r="O16" i="1"/>
  <c r="L13" i="1"/>
  <c r="Q13" i="1" s="1"/>
  <c r="K22" i="1"/>
  <c r="L18" i="1"/>
  <c r="Q18" i="1" s="1"/>
  <c r="K22" i="2" l="1"/>
  <c r="L16" i="2"/>
  <c r="Q16" i="2" s="1"/>
  <c r="K23" i="2"/>
  <c r="E16" i="2"/>
  <c r="E18" i="1"/>
  <c r="L57" i="1" s="1"/>
  <c r="O17" i="1"/>
  <c r="L19" i="1"/>
  <c r="Q19" i="1" s="1"/>
  <c r="K24" i="1"/>
  <c r="K23" i="1"/>
  <c r="L17" i="2" l="1"/>
  <c r="Q17" i="2" s="1"/>
  <c r="K24" i="2"/>
  <c r="K25" i="2"/>
  <c r="E17" i="2"/>
  <c r="L18" i="2" s="1"/>
  <c r="Q18" i="2" s="1"/>
  <c r="E19" i="1"/>
  <c r="O18" i="1"/>
  <c r="K26" i="1"/>
  <c r="K25" i="1"/>
  <c r="L21" i="1"/>
  <c r="Q21" i="1" s="1"/>
  <c r="E18" i="2" l="1"/>
  <c r="L20" i="2" s="1"/>
  <c r="Q20" i="2" s="1"/>
  <c r="E20" i="1"/>
  <c r="O19" i="1"/>
  <c r="L20" i="1"/>
  <c r="Q20" i="1" s="1"/>
  <c r="K27" i="1"/>
  <c r="E19" i="2" l="1"/>
  <c r="L22" i="2" s="1"/>
  <c r="Q22" i="2" s="1"/>
  <c r="E21" i="1"/>
  <c r="L59" i="1" s="1"/>
  <c r="O20" i="1"/>
  <c r="K28" i="1"/>
  <c r="K29" i="1"/>
  <c r="L22" i="1"/>
  <c r="Q22" i="1" s="1"/>
  <c r="E20" i="2" l="1"/>
  <c r="L24" i="2" s="1"/>
  <c r="Q24" i="2" s="1"/>
  <c r="E22" i="1"/>
  <c r="L60" i="1" s="1"/>
  <c r="O21" i="1"/>
  <c r="L23" i="1"/>
  <c r="Q23" i="1" s="1"/>
  <c r="E21" i="2" l="1"/>
  <c r="L25" i="2" s="1"/>
  <c r="Q25" i="2" s="1"/>
  <c r="E23" i="1"/>
  <c r="O22" i="1"/>
  <c r="L24" i="1"/>
  <c r="Q24" i="1" s="1"/>
  <c r="E22" i="2" l="1"/>
  <c r="L21" i="2" s="1"/>
  <c r="Q21" i="2" s="1"/>
  <c r="E24" i="1"/>
  <c r="O23" i="1"/>
  <c r="L25" i="1"/>
  <c r="Q25" i="1" s="1"/>
  <c r="E23" i="2" l="1"/>
  <c r="L23" i="2" s="1"/>
  <c r="Q23" i="2" s="1"/>
  <c r="E25" i="1"/>
  <c r="L58" i="1" s="1"/>
  <c r="O24" i="1"/>
  <c r="L26" i="1"/>
  <c r="Q26" i="1" s="1"/>
  <c r="E24" i="2" l="1"/>
  <c r="L19" i="2" s="1"/>
  <c r="Q19" i="2" s="1"/>
  <c r="E26" i="1"/>
  <c r="O25" i="1"/>
  <c r="L27" i="1"/>
  <c r="Q27" i="1" s="1"/>
  <c r="E25" i="2" l="1"/>
  <c r="E27" i="1"/>
  <c r="O28" i="1" s="1"/>
  <c r="O26" i="1"/>
  <c r="L28" i="1"/>
  <c r="Q28" i="1" s="1"/>
  <c r="L7" i="2" l="1"/>
  <c r="Q7" i="2" s="1"/>
  <c r="K26" i="2"/>
  <c r="K28" i="2"/>
  <c r="K27" i="2"/>
  <c r="E26" i="2"/>
  <c r="L26" i="2" s="1"/>
  <c r="K34" i="1"/>
  <c r="K38" i="1"/>
  <c r="K33" i="1"/>
  <c r="K36" i="1"/>
  <c r="K35" i="1"/>
  <c r="K32" i="1"/>
  <c r="K37" i="1"/>
  <c r="E30" i="1"/>
  <c r="L31" i="1"/>
  <c r="Q31" i="1" s="1"/>
  <c r="L29" i="1"/>
  <c r="Q29" i="1" s="1"/>
  <c r="O27" i="1"/>
  <c r="Q26" i="2" l="1"/>
  <c r="E27" i="2"/>
  <c r="L27" i="2" s="1"/>
  <c r="Q27" i="2" s="1"/>
  <c r="O29" i="1"/>
  <c r="K56" i="1"/>
  <c r="Q56" i="1" s="1"/>
  <c r="E31" i="1"/>
  <c r="O31" i="1" s="1"/>
  <c r="L32" i="1"/>
  <c r="Q32" i="1" s="1"/>
  <c r="E28" i="2" l="1"/>
  <c r="L28" i="2" s="1"/>
  <c r="Q28" i="2" s="1"/>
  <c r="E32" i="1"/>
  <c r="O32" i="1" s="1"/>
  <c r="L33" i="1"/>
  <c r="Q33" i="1" s="1"/>
  <c r="E29" i="2" l="1"/>
  <c r="E33" i="1"/>
  <c r="O33" i="1" s="1"/>
  <c r="K39" i="1"/>
  <c r="K41" i="1"/>
  <c r="K40" i="1"/>
  <c r="L34" i="1"/>
  <c r="Q34" i="1" s="1"/>
  <c r="K31" i="2" l="1"/>
  <c r="K34" i="2"/>
  <c r="K33" i="2"/>
  <c r="K30" i="2"/>
  <c r="K32" i="2"/>
  <c r="L8" i="2"/>
  <c r="Q8" i="2" s="1"/>
  <c r="K29" i="2"/>
  <c r="E30" i="2"/>
  <c r="L29" i="2" s="1"/>
  <c r="E34" i="1"/>
  <c r="O34" i="1" s="1"/>
  <c r="L39" i="1"/>
  <c r="Q39" i="1" s="1"/>
  <c r="Q29" i="2" l="1"/>
  <c r="E31" i="2"/>
  <c r="L30" i="2" s="1"/>
  <c r="Q30" i="2" s="1"/>
  <c r="E35" i="1"/>
  <c r="O35" i="1" s="1"/>
  <c r="L40" i="1"/>
  <c r="Q40" i="1" s="1"/>
  <c r="E32" i="2" l="1"/>
  <c r="L31" i="2" s="1"/>
  <c r="Q31" i="2" s="1"/>
  <c r="E36" i="1"/>
  <c r="O36" i="1" s="1"/>
  <c r="L41" i="1"/>
  <c r="Q41" i="1" s="1"/>
  <c r="E33" i="2" l="1"/>
  <c r="L32" i="2" s="1"/>
  <c r="Q32" i="2" s="1"/>
  <c r="E37" i="1"/>
  <c r="O37" i="1" s="1"/>
  <c r="K42" i="1"/>
  <c r="L35" i="1"/>
  <c r="Q35" i="1" s="1"/>
  <c r="K44" i="1"/>
  <c r="K43" i="1"/>
  <c r="E34" i="2" l="1"/>
  <c r="L33" i="2" s="1"/>
  <c r="Q33" i="2" s="1"/>
  <c r="E38" i="1"/>
  <c r="O38" i="1" s="1"/>
  <c r="L42" i="1"/>
  <c r="Q42" i="1" s="1"/>
  <c r="L34" i="2" l="1"/>
  <c r="Q34" i="2" s="1"/>
  <c r="E39" i="1"/>
  <c r="O39" i="1" s="1"/>
  <c r="K46" i="1"/>
  <c r="L43" i="1"/>
  <c r="Q43" i="1" s="1"/>
  <c r="K45" i="1"/>
  <c r="E40" i="1" l="1"/>
  <c r="K48" i="1"/>
  <c r="K47" i="1"/>
  <c r="L44" i="1"/>
  <c r="Q44" i="1" s="1"/>
  <c r="O40" i="1" l="1"/>
  <c r="K58" i="1"/>
  <c r="Q58" i="1" s="1"/>
  <c r="E41" i="1"/>
  <c r="O41" i="1" s="1"/>
  <c r="L45" i="1"/>
  <c r="Q45" i="1" s="1"/>
  <c r="E42" i="1" l="1"/>
  <c r="O42" i="1" s="1"/>
  <c r="L47" i="1"/>
  <c r="Q47" i="1" s="1"/>
  <c r="E43" i="1" l="1"/>
  <c r="L48" i="1"/>
  <c r="Q48" i="1" s="1"/>
  <c r="O43" i="1" l="1"/>
  <c r="K60" i="1"/>
  <c r="Q60" i="1" s="1"/>
  <c r="K59" i="1"/>
  <c r="Q59" i="1" s="1"/>
  <c r="E44" i="1"/>
  <c r="O44" i="1" s="1"/>
  <c r="L46" i="1"/>
  <c r="Q46" i="1" s="1"/>
  <c r="E45" i="1" l="1"/>
  <c r="O45" i="1" s="1"/>
  <c r="K50" i="1"/>
  <c r="K49" i="1"/>
  <c r="L36" i="1"/>
  <c r="Q36" i="1" s="1"/>
  <c r="K51" i="1"/>
  <c r="E46" i="1" l="1"/>
  <c r="O46" i="1" s="1"/>
  <c r="L49" i="1"/>
  <c r="Q49" i="1" s="1"/>
  <c r="E47" i="1" l="1"/>
  <c r="O47" i="1" s="1"/>
  <c r="L50" i="1"/>
  <c r="Q50" i="1" s="1"/>
  <c r="E48" i="1" l="1"/>
  <c r="O48" i="1" s="1"/>
  <c r="L51" i="1"/>
  <c r="Q51" i="1" s="1"/>
  <c r="E49" i="1" l="1"/>
  <c r="O49" i="1" s="1"/>
  <c r="L37" i="1"/>
  <c r="Q37" i="1" s="1"/>
  <c r="K52" i="1"/>
  <c r="K53" i="1"/>
  <c r="E50" i="1" l="1"/>
  <c r="L52" i="1"/>
  <c r="Q52" i="1" s="1"/>
  <c r="O50" i="1" l="1"/>
  <c r="K57" i="1"/>
  <c r="Q57" i="1" s="1"/>
  <c r="E51" i="1"/>
  <c r="O51" i="1" s="1"/>
  <c r="L53" i="1"/>
  <c r="Q53" i="1" s="1"/>
  <c r="E52" i="1" l="1"/>
  <c r="O52" i="1" s="1"/>
  <c r="K54" i="1"/>
  <c r="L38" i="1"/>
  <c r="Q38" i="1" s="1"/>
  <c r="K55" i="1"/>
  <c r="E53" i="1" l="1"/>
  <c r="L54" i="1"/>
  <c r="Q54" i="1" s="1"/>
  <c r="L55" i="1" l="1"/>
  <c r="Q55" i="1" s="1"/>
  <c r="O53" i="1"/>
</calcChain>
</file>

<file path=xl/sharedStrings.xml><?xml version="1.0" encoding="utf-8"?>
<sst xmlns="http://schemas.openxmlformats.org/spreadsheetml/2006/main" count="170" uniqueCount="99">
  <si>
    <t>NULL</t>
  </si>
  <si>
    <t>ID</t>
  </si>
  <si>
    <t>First Response</t>
  </si>
  <si>
    <t>Incidents</t>
  </si>
  <si>
    <t>Incident Commander</t>
  </si>
  <si>
    <t>Dispatcher</t>
  </si>
  <si>
    <t>Bridgewater Twp</t>
  </si>
  <si>
    <t>Ambulance 1</t>
  </si>
  <si>
    <t>New Jersey</t>
  </si>
  <si>
    <t>Middlesex County</t>
  </si>
  <si>
    <t>Union County</t>
  </si>
  <si>
    <t>Middlesex Fire</t>
  </si>
  <si>
    <t>Middlesex Police</t>
  </si>
  <si>
    <t>Middlesex EMS</t>
  </si>
  <si>
    <t>Union Police</t>
  </si>
  <si>
    <t>Union Fire</t>
  </si>
  <si>
    <t>Rahway F.D.</t>
  </si>
  <si>
    <t>Rescue 1</t>
  </si>
  <si>
    <t>TAC1</t>
  </si>
  <si>
    <t>Avenel F.D.</t>
  </si>
  <si>
    <t>Patrol Division</t>
  </si>
  <si>
    <t>Fire</t>
  </si>
  <si>
    <t>Police</t>
  </si>
  <si>
    <t>5-1 Pumper</t>
  </si>
  <si>
    <t>5-2 Rescue</t>
  </si>
  <si>
    <t>EMS</t>
  </si>
  <si>
    <t>Name</t>
  </si>
  <si>
    <t>Type</t>
  </si>
  <si>
    <t>Parent</t>
  </si>
  <si>
    <t>Child</t>
  </si>
  <si>
    <t>Patrol Car</t>
  </si>
  <si>
    <t>Ambulance 2</t>
  </si>
  <si>
    <t>NewID</t>
  </si>
  <si>
    <t>NewParent</t>
  </si>
  <si>
    <t>NewChild</t>
  </si>
  <si>
    <t>ParentName</t>
  </si>
  <si>
    <t>ChildName</t>
  </si>
  <si>
    <t>Structural collapse</t>
  </si>
  <si>
    <t>Task force leader</t>
  </si>
  <si>
    <t>Safety officer</t>
  </si>
  <si>
    <t>Plans officer</t>
  </si>
  <si>
    <t>Search team</t>
  </si>
  <si>
    <t>Search team manager</t>
  </si>
  <si>
    <t>Canine search specialist T1</t>
  </si>
  <si>
    <t>Canine search specialist T2</t>
  </si>
  <si>
    <t>Technical search specialists</t>
  </si>
  <si>
    <t>Rescue team</t>
  </si>
  <si>
    <t>Rescue team manager</t>
  </si>
  <si>
    <t>Rescue squad 1</t>
  </si>
  <si>
    <t>Rescue squad 2</t>
  </si>
  <si>
    <t>Rescue squad 3</t>
  </si>
  <si>
    <t>Rescue squad 4</t>
  </si>
  <si>
    <t>Rescue s1 officer</t>
  </si>
  <si>
    <t>Rescue s2 officer</t>
  </si>
  <si>
    <t>Rescue s3 officer</t>
  </si>
  <si>
    <t>Rescue s4 officer</t>
  </si>
  <si>
    <t>Rescue s4 specialists</t>
  </si>
  <si>
    <t>Rescue s2 specialists</t>
  </si>
  <si>
    <t>Rescue s3 specialists</t>
  </si>
  <si>
    <t>Rescue s1 specialists</t>
  </si>
  <si>
    <t>Medical team</t>
  </si>
  <si>
    <t>Medical team manager</t>
  </si>
  <si>
    <t>Medical team specialist</t>
  </si>
  <si>
    <t>Technical team</t>
  </si>
  <si>
    <t>Technical team manager</t>
  </si>
  <si>
    <t>Structures specialist</t>
  </si>
  <si>
    <t>Haz Mat specialist</t>
  </si>
  <si>
    <t>Heavy rigging &amp; equipment specialist</t>
  </si>
  <si>
    <t>Communications specialist</t>
  </si>
  <si>
    <t>Logistics specialist</t>
  </si>
  <si>
    <t>Task Force Leaders</t>
  </si>
  <si>
    <t>Safety Officers</t>
  </si>
  <si>
    <t>Search Team</t>
  </si>
  <si>
    <t>Search Team Managers</t>
  </si>
  <si>
    <t>Canine Search Specialist</t>
  </si>
  <si>
    <t>Technical Search Specialist</t>
  </si>
  <si>
    <t>Rescue Teams</t>
  </si>
  <si>
    <t>Rescue Team Managers</t>
  </si>
  <si>
    <t>Rescue Squad 1</t>
  </si>
  <si>
    <t>Rescue Squad 2</t>
  </si>
  <si>
    <t>Rescue Squad 1 Officer</t>
  </si>
  <si>
    <t>Rescue Squad 2 Officer</t>
  </si>
  <si>
    <t>Rescue Squad 2 Specialists</t>
  </si>
  <si>
    <t>Rescue Squad 1 Specialists</t>
  </si>
  <si>
    <t>Haz Mat Team</t>
  </si>
  <si>
    <t>Haz Mat Managers</t>
  </si>
  <si>
    <t>Haz Mat Specialists</t>
  </si>
  <si>
    <t>Heavy Equipment Rigging Specialists</t>
  </si>
  <si>
    <t>Medical Team</t>
  </si>
  <si>
    <t>Medical Managers</t>
  </si>
  <si>
    <t>Medical Specialists</t>
  </si>
  <si>
    <t>Logistic Team</t>
  </si>
  <si>
    <t>Logistic Team Managers</t>
  </si>
  <si>
    <t>Logistic Team Specialists</t>
  </si>
  <si>
    <t>Irma</t>
  </si>
  <si>
    <t>Field Officer</t>
  </si>
  <si>
    <t>Incident</t>
  </si>
  <si>
    <t>Template t = new Template("Structural collapse", new Name(1), new Name(2), allnames, allRelationships);</t>
  </si>
  <si>
    <t>new Template("Hurricane", new Name(1), new Name(2), allnames, allRelationships);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</si>
</sst>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18BF-54F4-45B7-BD12-482AEBC98410}">
  <dimension ref="A1:R60"/>
  <sheetViews>
    <sheetView workbookViewId="0">
      <selection activeCell="Q3" sqref="Q3"/>
    </sheetView>
  </sheetViews>
  <sheetFormatPr defaultRowHeight="14.5" x14ac:dyDescent="0.35"/>
  <cols>
    <col min="1" max="1" width="4.81640625" bestFit="1" customWidth="1"/>
    <col min="2" max="2" width="32.54296875" bestFit="1" customWidth="1"/>
    <col min="3" max="3" width="4.81640625" bestFit="1" customWidth="1"/>
    <col min="4" max="4" width="5" bestFit="1" customWidth="1"/>
    <col min="5" max="5" width="4.453125" bestFit="1" customWidth="1"/>
    <col min="7" max="7" width="6.26953125" bestFit="1" customWidth="1"/>
    <col min="8" max="8" width="5" bestFit="1" customWidth="1"/>
    <col min="13" max="13" width="15.81640625" bestFit="1" customWidth="1"/>
    <col min="14" max="14" width="18.54296875" bestFit="1" customWidth="1"/>
  </cols>
  <sheetData>
    <row r="1" spans="1:18" x14ac:dyDescent="0.35">
      <c r="A1" t="s">
        <v>1</v>
      </c>
      <c r="B1" t="s">
        <v>26</v>
      </c>
      <c r="C1" t="s">
        <v>27</v>
      </c>
      <c r="E1" t="s">
        <v>32</v>
      </c>
      <c r="G1" t="s">
        <v>28</v>
      </c>
      <c r="H1" t="s">
        <v>29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35">
      <c r="A2">
        <v>966</v>
      </c>
      <c r="B2" t="s">
        <v>8</v>
      </c>
      <c r="C2">
        <v>0</v>
      </c>
      <c r="D2" t="s">
        <v>0</v>
      </c>
      <c r="E2">
        <v>-100</v>
      </c>
      <c r="G2">
        <v>966</v>
      </c>
      <c r="H2">
        <v>967</v>
      </c>
      <c r="I2">
        <f t="shared" ref="I2:I33" si="0">MATCH(G2,$A$2:$A$53,0)</f>
        <v>1</v>
      </c>
      <c r="J2">
        <f t="shared" ref="J2:J33" si="1">MATCH(H2,$A$2:$A$53,0)</f>
        <v>4</v>
      </c>
      <c r="K2">
        <f t="shared" ref="K2:K31" ca="1" si="2">OFFSET($E$1,I2,0)</f>
        <v>-100</v>
      </c>
      <c r="L2">
        <f t="shared" ref="L2:L31" ca="1" si="3">OFFSET($E$1,J2,0)</f>
        <v>-103</v>
      </c>
      <c r="M2" t="str">
        <f t="shared" ref="M2:M31" ca="1" si="4">OFFSET($B$1,I2,0)</f>
        <v>New Jersey</v>
      </c>
      <c r="N2" t="str">
        <f t="shared" ref="N2:N31" ca="1" si="5">OFFSET($B$1,J2,0)</f>
        <v>Middlesex County</v>
      </c>
      <c r="O2" t="str">
        <f>"ret.add(new MessagingNamespace.MessagingName(new Name("&amp;E2&amp;"), """&amp;B2&amp;""", MessagingNamespace.MessagingNameType."&amp;IF(C2=0, "Administrative","Incident")&amp;"));"</f>
        <v>ret.add(new MessagingNamespace.MessagingName(new Name(-100), "New Jersey", MessagingNamespace.MessagingNameType.Administrative));</v>
      </c>
      <c r="Q2" t="str">
        <f ca="1">"ret.add(new Tuple2&lt;&gt;(new Name("&amp;K2&amp;"), new Name("&amp;L2&amp;")));"</f>
        <v>ret.add(new Tuple2&lt;&gt;(new Name(-100), new Name(-103)));</v>
      </c>
      <c r="R2" t="str">
        <f>""</f>
        <v/>
      </c>
    </row>
    <row r="3" spans="1:18" x14ac:dyDescent="0.35">
      <c r="A3">
        <v>1</v>
      </c>
      <c r="B3" t="s">
        <v>2</v>
      </c>
      <c r="C3">
        <v>0</v>
      </c>
      <c r="D3" t="s">
        <v>0</v>
      </c>
      <c r="E3">
        <f>E2-1</f>
        <v>-101</v>
      </c>
      <c r="G3">
        <v>966</v>
      </c>
      <c r="H3">
        <v>968</v>
      </c>
      <c r="I3">
        <f t="shared" si="0"/>
        <v>1</v>
      </c>
      <c r="J3">
        <f t="shared" si="1"/>
        <v>5</v>
      </c>
      <c r="K3">
        <f t="shared" ca="1" si="2"/>
        <v>-100</v>
      </c>
      <c r="L3">
        <f t="shared" ca="1" si="3"/>
        <v>-104</v>
      </c>
      <c r="M3" t="str">
        <f t="shared" ca="1" si="4"/>
        <v>New Jersey</v>
      </c>
      <c r="N3" t="str">
        <f t="shared" ca="1" si="5"/>
        <v>Union County</v>
      </c>
      <c r="O3" t="str">
        <f t="shared" ref="O3:O27" si="6">"ret.add(new MessagingNamespace.MessagingName(new Name("&amp;E3&amp;"), """&amp;B3&amp;""", MessagingNamespace.MessagingNameType."&amp;IF(C3=0, "Administrative","Incident")&amp;"));"</f>
        <v>ret.add(new MessagingNamespace.MessagingName(new Name(-101), "First Response", MessagingNamespace.MessagingNameType.Administrative));</v>
      </c>
      <c r="Q3" t="str">
        <f t="shared" ref="Q3:Q60" ca="1" si="7">"ret.add(new Tuple2&lt;&gt;(new Name("&amp;K3&amp;"), new Name("&amp;L3&amp;")));"</f>
        <v>ret.add(new Tuple2&lt;&gt;(new Name(-100), new Name(-104)));</v>
      </c>
    </row>
    <row r="4" spans="1:18" x14ac:dyDescent="0.35">
      <c r="A4">
        <v>2</v>
      </c>
      <c r="B4" t="s">
        <v>3</v>
      </c>
      <c r="C4">
        <v>1</v>
      </c>
      <c r="D4" t="s">
        <v>0</v>
      </c>
      <c r="E4">
        <f t="shared" ref="E4:E27" si="8">E3-1</f>
        <v>-102</v>
      </c>
      <c r="G4">
        <v>1</v>
      </c>
      <c r="H4">
        <v>1697</v>
      </c>
      <c r="I4">
        <f t="shared" si="0"/>
        <v>2</v>
      </c>
      <c r="J4">
        <f t="shared" si="1"/>
        <v>6</v>
      </c>
      <c r="K4">
        <f t="shared" ca="1" si="2"/>
        <v>-101</v>
      </c>
      <c r="L4">
        <f t="shared" ca="1" si="3"/>
        <v>-105</v>
      </c>
      <c r="M4" t="str">
        <f t="shared" ca="1" si="4"/>
        <v>First Response</v>
      </c>
      <c r="N4" t="str">
        <f t="shared" ca="1" si="5"/>
        <v>EMS</v>
      </c>
      <c r="O4" t="str">
        <f t="shared" si="6"/>
        <v>ret.add(new MessagingNamespace.MessagingName(new Name(-102), "Incidents", MessagingNamespace.MessagingNameType.Incident));</v>
      </c>
      <c r="Q4" t="str">
        <f t="shared" ca="1" si="7"/>
        <v>ret.add(new Tuple2&lt;&gt;(new Name(-101), new Name(-105)));</v>
      </c>
    </row>
    <row r="5" spans="1:18" x14ac:dyDescent="0.35">
      <c r="A5">
        <v>967</v>
      </c>
      <c r="B5" t="s">
        <v>9</v>
      </c>
      <c r="C5">
        <v>0</v>
      </c>
      <c r="D5" t="s">
        <v>0</v>
      </c>
      <c r="E5">
        <f t="shared" si="8"/>
        <v>-103</v>
      </c>
      <c r="G5">
        <v>1</v>
      </c>
      <c r="H5">
        <v>1468</v>
      </c>
      <c r="I5">
        <f t="shared" si="0"/>
        <v>2</v>
      </c>
      <c r="J5">
        <f t="shared" si="1"/>
        <v>7</v>
      </c>
      <c r="K5">
        <f t="shared" ca="1" si="2"/>
        <v>-101</v>
      </c>
      <c r="L5">
        <f t="shared" ca="1" si="3"/>
        <v>-106</v>
      </c>
      <c r="M5" t="str">
        <f t="shared" ca="1" si="4"/>
        <v>First Response</v>
      </c>
      <c r="N5" t="str">
        <f t="shared" ca="1" si="5"/>
        <v>Police</v>
      </c>
      <c r="O5" t="str">
        <f t="shared" si="6"/>
        <v>ret.add(new MessagingNamespace.MessagingName(new Name(-103), "Middlesex County", MessagingNamespace.MessagingNameType.Administrative));</v>
      </c>
      <c r="Q5" t="str">
        <f t="shared" ca="1" si="7"/>
        <v>ret.add(new Tuple2&lt;&gt;(new Name(-101), new Name(-106)));</v>
      </c>
    </row>
    <row r="6" spans="1:18" x14ac:dyDescent="0.35">
      <c r="A6">
        <v>968</v>
      </c>
      <c r="B6" t="s">
        <v>10</v>
      </c>
      <c r="C6">
        <v>0</v>
      </c>
      <c r="D6" t="s">
        <v>0</v>
      </c>
      <c r="E6">
        <f t="shared" si="8"/>
        <v>-104</v>
      </c>
      <c r="G6">
        <v>1</v>
      </c>
      <c r="H6">
        <v>1467</v>
      </c>
      <c r="I6">
        <f t="shared" si="0"/>
        <v>2</v>
      </c>
      <c r="J6">
        <f t="shared" si="1"/>
        <v>8</v>
      </c>
      <c r="K6">
        <f t="shared" ca="1" si="2"/>
        <v>-101</v>
      </c>
      <c r="L6">
        <f t="shared" ca="1" si="3"/>
        <v>-107</v>
      </c>
      <c r="M6" t="str">
        <f t="shared" ca="1" si="4"/>
        <v>First Response</v>
      </c>
      <c r="N6" t="str">
        <f t="shared" ca="1" si="5"/>
        <v>Fire</v>
      </c>
      <c r="O6" t="str">
        <f t="shared" si="6"/>
        <v>ret.add(new MessagingNamespace.MessagingName(new Name(-104), "Union County", MessagingNamespace.MessagingNameType.Administrative));</v>
      </c>
      <c r="Q6" t="str">
        <f t="shared" ca="1" si="7"/>
        <v>ret.add(new Tuple2&lt;&gt;(new Name(-101), new Name(-107)));</v>
      </c>
    </row>
    <row r="7" spans="1:18" x14ac:dyDescent="0.35">
      <c r="A7">
        <v>1697</v>
      </c>
      <c r="B7" t="s">
        <v>25</v>
      </c>
      <c r="C7">
        <v>0</v>
      </c>
      <c r="D7" t="s">
        <v>0</v>
      </c>
      <c r="E7">
        <f t="shared" si="8"/>
        <v>-105</v>
      </c>
      <c r="G7">
        <v>1</v>
      </c>
      <c r="H7">
        <v>914</v>
      </c>
      <c r="I7">
        <f t="shared" si="0"/>
        <v>2</v>
      </c>
      <c r="J7">
        <f t="shared" si="1"/>
        <v>9</v>
      </c>
      <c r="K7">
        <f t="shared" ca="1" si="2"/>
        <v>-101</v>
      </c>
      <c r="L7">
        <f t="shared" ca="1" si="3"/>
        <v>-108</v>
      </c>
      <c r="M7" t="str">
        <f t="shared" ca="1" si="4"/>
        <v>First Response</v>
      </c>
      <c r="N7" t="str">
        <f t="shared" ca="1" si="5"/>
        <v>Dispatcher</v>
      </c>
      <c r="O7" t="str">
        <f t="shared" si="6"/>
        <v>ret.add(new MessagingNamespace.MessagingName(new Name(-105), "EMS", MessagingNamespace.MessagingNameType.Administrative));</v>
      </c>
      <c r="Q7" t="str">
        <f t="shared" ca="1" si="7"/>
        <v>ret.add(new Tuple2&lt;&gt;(new Name(-101), new Name(-108)));</v>
      </c>
    </row>
    <row r="8" spans="1:18" x14ac:dyDescent="0.35">
      <c r="A8">
        <v>1468</v>
      </c>
      <c r="B8" t="s">
        <v>22</v>
      </c>
      <c r="C8">
        <v>0</v>
      </c>
      <c r="D8" t="s">
        <v>0</v>
      </c>
      <c r="E8">
        <f t="shared" si="8"/>
        <v>-106</v>
      </c>
      <c r="G8">
        <v>1</v>
      </c>
      <c r="H8">
        <v>913</v>
      </c>
      <c r="I8">
        <f t="shared" si="0"/>
        <v>2</v>
      </c>
      <c r="J8">
        <f t="shared" si="1"/>
        <v>10</v>
      </c>
      <c r="K8">
        <f t="shared" ca="1" si="2"/>
        <v>-101</v>
      </c>
      <c r="L8">
        <f t="shared" ca="1" si="3"/>
        <v>-109</v>
      </c>
      <c r="M8" t="str">
        <f t="shared" ca="1" si="4"/>
        <v>First Response</v>
      </c>
      <c r="N8" t="str">
        <f t="shared" ca="1" si="5"/>
        <v>Incident Commander</v>
      </c>
      <c r="O8" t="str">
        <f t="shared" si="6"/>
        <v>ret.add(new MessagingNamespace.MessagingName(new Name(-106), "Police", MessagingNamespace.MessagingNameType.Administrative));</v>
      </c>
      <c r="Q8" t="str">
        <f t="shared" ca="1" si="7"/>
        <v>ret.add(new Tuple2&lt;&gt;(new Name(-101), new Name(-109)));</v>
      </c>
    </row>
    <row r="9" spans="1:18" x14ac:dyDescent="0.35">
      <c r="A9">
        <v>1467</v>
      </c>
      <c r="B9" t="s">
        <v>21</v>
      </c>
      <c r="C9">
        <v>0</v>
      </c>
      <c r="D9" t="s">
        <v>0</v>
      </c>
      <c r="E9">
        <f t="shared" si="8"/>
        <v>-107</v>
      </c>
      <c r="G9">
        <v>967</v>
      </c>
      <c r="H9">
        <v>969</v>
      </c>
      <c r="I9">
        <f t="shared" si="0"/>
        <v>4</v>
      </c>
      <c r="J9">
        <f t="shared" si="1"/>
        <v>11</v>
      </c>
      <c r="K9">
        <f t="shared" ca="1" si="2"/>
        <v>-103</v>
      </c>
      <c r="L9">
        <f t="shared" ca="1" si="3"/>
        <v>-110</v>
      </c>
      <c r="M9" t="str">
        <f t="shared" ca="1" si="4"/>
        <v>Middlesex County</v>
      </c>
      <c r="N9" t="str">
        <f t="shared" ca="1" si="5"/>
        <v>Middlesex Fire</v>
      </c>
      <c r="O9" t="str">
        <f t="shared" si="6"/>
        <v>ret.add(new MessagingNamespace.MessagingName(new Name(-107), "Fire", MessagingNamespace.MessagingNameType.Administrative));</v>
      </c>
      <c r="Q9" t="str">
        <f t="shared" ca="1" si="7"/>
        <v>ret.add(new Tuple2&lt;&gt;(new Name(-103), new Name(-110)));</v>
      </c>
    </row>
    <row r="10" spans="1:18" x14ac:dyDescent="0.35">
      <c r="A10">
        <v>914</v>
      </c>
      <c r="B10" t="s">
        <v>5</v>
      </c>
      <c r="C10">
        <v>0</v>
      </c>
      <c r="D10" t="s">
        <v>0</v>
      </c>
      <c r="E10">
        <f t="shared" si="8"/>
        <v>-108</v>
      </c>
      <c r="G10">
        <v>967</v>
      </c>
      <c r="H10">
        <v>970</v>
      </c>
      <c r="I10">
        <f t="shared" si="0"/>
        <v>4</v>
      </c>
      <c r="J10">
        <f t="shared" si="1"/>
        <v>12</v>
      </c>
      <c r="K10">
        <f t="shared" ca="1" si="2"/>
        <v>-103</v>
      </c>
      <c r="L10">
        <f t="shared" ca="1" si="3"/>
        <v>-111</v>
      </c>
      <c r="M10" t="str">
        <f t="shared" ca="1" si="4"/>
        <v>Middlesex County</v>
      </c>
      <c r="N10" t="str">
        <f t="shared" ca="1" si="5"/>
        <v>Middlesex Police</v>
      </c>
      <c r="O10" t="str">
        <f t="shared" si="6"/>
        <v>ret.add(new MessagingNamespace.MessagingName(new Name(-108), "Dispatcher", MessagingNamespace.MessagingNameType.Administrative));</v>
      </c>
      <c r="Q10" t="str">
        <f t="shared" ca="1" si="7"/>
        <v>ret.add(new Tuple2&lt;&gt;(new Name(-103), new Name(-111)));</v>
      </c>
    </row>
    <row r="11" spans="1:18" x14ac:dyDescent="0.35">
      <c r="A11">
        <v>913</v>
      </c>
      <c r="B11" t="s">
        <v>4</v>
      </c>
      <c r="C11">
        <v>0</v>
      </c>
      <c r="D11" t="s">
        <v>0</v>
      </c>
      <c r="E11">
        <f t="shared" si="8"/>
        <v>-109</v>
      </c>
      <c r="G11">
        <v>967</v>
      </c>
      <c r="H11">
        <v>971</v>
      </c>
      <c r="I11">
        <f t="shared" si="0"/>
        <v>4</v>
      </c>
      <c r="J11">
        <f t="shared" si="1"/>
        <v>13</v>
      </c>
      <c r="K11">
        <f t="shared" ca="1" si="2"/>
        <v>-103</v>
      </c>
      <c r="L11">
        <f t="shared" ca="1" si="3"/>
        <v>-112</v>
      </c>
      <c r="M11" t="str">
        <f t="shared" ca="1" si="4"/>
        <v>Middlesex County</v>
      </c>
      <c r="N11" t="str">
        <f t="shared" ca="1" si="5"/>
        <v>Middlesex EMS</v>
      </c>
      <c r="O11" t="str">
        <f t="shared" si="6"/>
        <v>ret.add(new MessagingNamespace.MessagingName(new Name(-109), "Incident Commander", MessagingNamespace.MessagingNameType.Administrative));</v>
      </c>
      <c r="Q11" t="str">
        <f t="shared" ca="1" si="7"/>
        <v>ret.add(new Tuple2&lt;&gt;(new Name(-103), new Name(-112)));</v>
      </c>
    </row>
    <row r="12" spans="1:18" x14ac:dyDescent="0.35">
      <c r="A12">
        <v>969</v>
      </c>
      <c r="B12" t="s">
        <v>11</v>
      </c>
      <c r="C12">
        <v>0</v>
      </c>
      <c r="D12" t="s">
        <v>0</v>
      </c>
      <c r="E12">
        <f t="shared" si="8"/>
        <v>-110</v>
      </c>
      <c r="G12">
        <v>968</v>
      </c>
      <c r="H12">
        <v>972</v>
      </c>
      <c r="I12">
        <f t="shared" si="0"/>
        <v>5</v>
      </c>
      <c r="J12">
        <f t="shared" si="1"/>
        <v>14</v>
      </c>
      <c r="K12">
        <f t="shared" ca="1" si="2"/>
        <v>-104</v>
      </c>
      <c r="L12">
        <f t="shared" ca="1" si="3"/>
        <v>-113</v>
      </c>
      <c r="M12" t="str">
        <f t="shared" ca="1" si="4"/>
        <v>Union County</v>
      </c>
      <c r="N12" t="str">
        <f t="shared" ca="1" si="5"/>
        <v>Union Police</v>
      </c>
      <c r="O12" t="str">
        <f t="shared" si="6"/>
        <v>ret.add(new MessagingNamespace.MessagingName(new Name(-110), "Middlesex Fire", MessagingNamespace.MessagingNameType.Administrative));</v>
      </c>
      <c r="Q12" t="str">
        <f t="shared" ca="1" si="7"/>
        <v>ret.add(new Tuple2&lt;&gt;(new Name(-104), new Name(-113)));</v>
      </c>
    </row>
    <row r="13" spans="1:18" x14ac:dyDescent="0.35">
      <c r="A13">
        <v>970</v>
      </c>
      <c r="B13" t="s">
        <v>12</v>
      </c>
      <c r="C13">
        <v>0</v>
      </c>
      <c r="D13" t="s">
        <v>0</v>
      </c>
      <c r="E13">
        <f t="shared" si="8"/>
        <v>-111</v>
      </c>
      <c r="G13">
        <v>968</v>
      </c>
      <c r="H13">
        <v>973</v>
      </c>
      <c r="I13">
        <f t="shared" si="0"/>
        <v>5</v>
      </c>
      <c r="J13">
        <f t="shared" si="1"/>
        <v>15</v>
      </c>
      <c r="K13">
        <f t="shared" ca="1" si="2"/>
        <v>-104</v>
      </c>
      <c r="L13">
        <f t="shared" ca="1" si="3"/>
        <v>-114</v>
      </c>
      <c r="M13" t="str">
        <f t="shared" ca="1" si="4"/>
        <v>Union County</v>
      </c>
      <c r="N13" t="str">
        <f t="shared" ca="1" si="5"/>
        <v>Union Fire</v>
      </c>
      <c r="O13" t="str">
        <f t="shared" si="6"/>
        <v>ret.add(new MessagingNamespace.MessagingName(new Name(-111), "Middlesex Police", MessagingNamespace.MessagingNameType.Administrative));</v>
      </c>
      <c r="Q13" t="str">
        <f t="shared" ca="1" si="7"/>
        <v>ret.add(new Tuple2&lt;&gt;(new Name(-104), new Name(-114)));</v>
      </c>
    </row>
    <row r="14" spans="1:18" x14ac:dyDescent="0.35">
      <c r="A14">
        <v>971</v>
      </c>
      <c r="B14" t="s">
        <v>13</v>
      </c>
      <c r="C14">
        <v>0</v>
      </c>
      <c r="D14" t="s">
        <v>0</v>
      </c>
      <c r="E14">
        <f t="shared" si="8"/>
        <v>-112</v>
      </c>
      <c r="G14">
        <v>1697</v>
      </c>
      <c r="H14">
        <v>971</v>
      </c>
      <c r="I14">
        <f t="shared" si="0"/>
        <v>6</v>
      </c>
      <c r="J14">
        <f t="shared" si="1"/>
        <v>13</v>
      </c>
      <c r="K14">
        <f t="shared" ca="1" si="2"/>
        <v>-105</v>
      </c>
      <c r="L14">
        <f t="shared" ca="1" si="3"/>
        <v>-112</v>
      </c>
      <c r="M14" t="str">
        <f t="shared" ca="1" si="4"/>
        <v>EMS</v>
      </c>
      <c r="N14" t="str">
        <f t="shared" ca="1" si="5"/>
        <v>Middlesex EMS</v>
      </c>
      <c r="O14" t="str">
        <f t="shared" si="6"/>
        <v>ret.add(new MessagingNamespace.MessagingName(new Name(-112), "Middlesex EMS", MessagingNamespace.MessagingNameType.Administrative));</v>
      </c>
      <c r="Q14" t="str">
        <f t="shared" ca="1" si="7"/>
        <v>ret.add(new Tuple2&lt;&gt;(new Name(-105), new Name(-112)));</v>
      </c>
    </row>
    <row r="15" spans="1:18" x14ac:dyDescent="0.35">
      <c r="A15">
        <v>972</v>
      </c>
      <c r="B15" t="s">
        <v>14</v>
      </c>
      <c r="C15">
        <v>0</v>
      </c>
      <c r="D15" t="s">
        <v>0</v>
      </c>
      <c r="E15">
        <f t="shared" si="8"/>
        <v>-113</v>
      </c>
      <c r="G15">
        <v>1468</v>
      </c>
      <c r="H15">
        <v>970</v>
      </c>
      <c r="I15">
        <f t="shared" si="0"/>
        <v>7</v>
      </c>
      <c r="J15">
        <f t="shared" si="1"/>
        <v>12</v>
      </c>
      <c r="K15">
        <f t="shared" ca="1" si="2"/>
        <v>-106</v>
      </c>
      <c r="L15">
        <f t="shared" ca="1" si="3"/>
        <v>-111</v>
      </c>
      <c r="M15" t="str">
        <f t="shared" ca="1" si="4"/>
        <v>Police</v>
      </c>
      <c r="N15" t="str">
        <f t="shared" ca="1" si="5"/>
        <v>Middlesex Police</v>
      </c>
      <c r="O15" t="str">
        <f t="shared" si="6"/>
        <v>ret.add(new MessagingNamespace.MessagingName(new Name(-113), "Union Police", MessagingNamespace.MessagingNameType.Administrative));</v>
      </c>
      <c r="Q15" t="str">
        <f t="shared" ca="1" si="7"/>
        <v>ret.add(new Tuple2&lt;&gt;(new Name(-106), new Name(-111)));</v>
      </c>
    </row>
    <row r="16" spans="1:18" x14ac:dyDescent="0.35">
      <c r="A16">
        <v>973</v>
      </c>
      <c r="B16" t="s">
        <v>15</v>
      </c>
      <c r="C16">
        <v>0</v>
      </c>
      <c r="D16" t="s">
        <v>0</v>
      </c>
      <c r="E16">
        <f t="shared" si="8"/>
        <v>-114</v>
      </c>
      <c r="G16">
        <v>1468</v>
      </c>
      <c r="H16">
        <v>972</v>
      </c>
      <c r="I16">
        <f t="shared" si="0"/>
        <v>7</v>
      </c>
      <c r="J16">
        <f t="shared" si="1"/>
        <v>14</v>
      </c>
      <c r="K16">
        <f t="shared" ca="1" si="2"/>
        <v>-106</v>
      </c>
      <c r="L16">
        <f t="shared" ca="1" si="3"/>
        <v>-113</v>
      </c>
      <c r="M16" t="str">
        <f t="shared" ca="1" si="4"/>
        <v>Police</v>
      </c>
      <c r="N16" t="str">
        <f t="shared" ca="1" si="5"/>
        <v>Union Police</v>
      </c>
      <c r="O16" t="str">
        <f t="shared" si="6"/>
        <v>ret.add(new MessagingNamespace.MessagingName(new Name(-114), "Union Fire", MessagingNamespace.MessagingNameType.Administrative));</v>
      </c>
      <c r="Q16" t="str">
        <f t="shared" ca="1" si="7"/>
        <v>ret.add(new Tuple2&lt;&gt;(new Name(-106), new Name(-113)));</v>
      </c>
    </row>
    <row r="17" spans="1:17" x14ac:dyDescent="0.35">
      <c r="A17">
        <v>977</v>
      </c>
      <c r="B17" t="s">
        <v>19</v>
      </c>
      <c r="C17">
        <v>0</v>
      </c>
      <c r="D17" t="s">
        <v>0</v>
      </c>
      <c r="E17">
        <f t="shared" si="8"/>
        <v>-115</v>
      </c>
      <c r="G17">
        <v>1467</v>
      </c>
      <c r="H17">
        <v>969</v>
      </c>
      <c r="I17">
        <f t="shared" si="0"/>
        <v>8</v>
      </c>
      <c r="J17">
        <f t="shared" si="1"/>
        <v>11</v>
      </c>
      <c r="K17">
        <f t="shared" ca="1" si="2"/>
        <v>-107</v>
      </c>
      <c r="L17">
        <f t="shared" ca="1" si="3"/>
        <v>-110</v>
      </c>
      <c r="M17" t="str">
        <f t="shared" ca="1" si="4"/>
        <v>Fire</v>
      </c>
      <c r="N17" t="str">
        <f t="shared" ca="1" si="5"/>
        <v>Middlesex Fire</v>
      </c>
      <c r="O17" t="str">
        <f t="shared" si="6"/>
        <v>ret.add(new MessagingNamespace.MessagingName(new Name(-115), "Avenel F.D.", MessagingNamespace.MessagingNameType.Administrative));</v>
      </c>
      <c r="Q17" t="str">
        <f t="shared" ca="1" si="7"/>
        <v>ret.add(new Tuple2&lt;&gt;(new Name(-107), new Name(-110)));</v>
      </c>
    </row>
    <row r="18" spans="1:17" x14ac:dyDescent="0.35">
      <c r="A18">
        <v>964</v>
      </c>
      <c r="B18" t="s">
        <v>6</v>
      </c>
      <c r="C18">
        <v>0</v>
      </c>
      <c r="D18" t="s">
        <v>0</v>
      </c>
      <c r="E18">
        <f t="shared" si="8"/>
        <v>-116</v>
      </c>
      <c r="G18">
        <v>1467</v>
      </c>
      <c r="H18">
        <v>973</v>
      </c>
      <c r="I18">
        <f t="shared" si="0"/>
        <v>8</v>
      </c>
      <c r="J18">
        <f t="shared" si="1"/>
        <v>15</v>
      </c>
      <c r="K18">
        <f t="shared" ca="1" si="2"/>
        <v>-107</v>
      </c>
      <c r="L18">
        <f t="shared" ca="1" si="3"/>
        <v>-114</v>
      </c>
      <c r="M18" t="str">
        <f t="shared" ca="1" si="4"/>
        <v>Fire</v>
      </c>
      <c r="N18" t="str">
        <f t="shared" ca="1" si="5"/>
        <v>Union Fire</v>
      </c>
      <c r="O18" t="str">
        <f t="shared" si="6"/>
        <v>ret.add(new MessagingNamespace.MessagingName(new Name(-116), "Bridgewater Twp", MessagingNamespace.MessagingNameType.Administrative));</v>
      </c>
      <c r="Q18" t="str">
        <f t="shared" ca="1" si="7"/>
        <v>ret.add(new Tuple2&lt;&gt;(new Name(-107), new Name(-114)));</v>
      </c>
    </row>
    <row r="19" spans="1:17" x14ac:dyDescent="0.35">
      <c r="A19">
        <v>980</v>
      </c>
      <c r="B19" t="s">
        <v>20</v>
      </c>
      <c r="C19">
        <v>0</v>
      </c>
      <c r="D19" t="s">
        <v>0</v>
      </c>
      <c r="E19">
        <f t="shared" si="8"/>
        <v>-117</v>
      </c>
      <c r="G19">
        <v>969</v>
      </c>
      <c r="H19">
        <v>977</v>
      </c>
      <c r="I19">
        <f t="shared" si="0"/>
        <v>11</v>
      </c>
      <c r="J19">
        <f t="shared" si="1"/>
        <v>16</v>
      </c>
      <c r="K19">
        <f t="shared" ca="1" si="2"/>
        <v>-110</v>
      </c>
      <c r="L19">
        <f t="shared" ca="1" si="3"/>
        <v>-115</v>
      </c>
      <c r="M19" t="str">
        <f t="shared" ca="1" si="4"/>
        <v>Middlesex Fire</v>
      </c>
      <c r="N19" t="str">
        <f t="shared" ca="1" si="5"/>
        <v>Avenel F.D.</v>
      </c>
      <c r="O19" t="str">
        <f t="shared" si="6"/>
        <v>ret.add(new MessagingNamespace.MessagingName(new Name(-117), "Patrol Division", MessagingNamespace.MessagingNameType.Administrative));</v>
      </c>
      <c r="Q19" t="str">
        <f t="shared" ca="1" si="7"/>
        <v>ret.add(new Tuple2&lt;&gt;(new Name(-110), new Name(-115)));</v>
      </c>
    </row>
    <row r="20" spans="1:17" x14ac:dyDescent="0.35">
      <c r="A20">
        <v>974</v>
      </c>
      <c r="B20" t="s">
        <v>16</v>
      </c>
      <c r="C20">
        <v>0</v>
      </c>
      <c r="D20" t="s">
        <v>0</v>
      </c>
      <c r="E20">
        <f t="shared" si="8"/>
        <v>-118</v>
      </c>
      <c r="G20">
        <v>970</v>
      </c>
      <c r="H20">
        <v>980</v>
      </c>
      <c r="I20">
        <f t="shared" si="0"/>
        <v>12</v>
      </c>
      <c r="J20">
        <f t="shared" si="1"/>
        <v>18</v>
      </c>
      <c r="K20">
        <f t="shared" ca="1" si="2"/>
        <v>-111</v>
      </c>
      <c r="L20">
        <f t="shared" ca="1" si="3"/>
        <v>-117</v>
      </c>
      <c r="M20" t="str">
        <f t="shared" ca="1" si="4"/>
        <v>Middlesex Police</v>
      </c>
      <c r="N20" t="str">
        <f t="shared" ca="1" si="5"/>
        <v>Patrol Division</v>
      </c>
      <c r="O20" t="str">
        <f t="shared" si="6"/>
        <v>ret.add(new MessagingNamespace.MessagingName(new Name(-118), "Rahway F.D.", MessagingNamespace.MessagingNameType.Administrative));</v>
      </c>
      <c r="Q20" t="str">
        <f t="shared" ca="1" si="7"/>
        <v>ret.add(new Tuple2&lt;&gt;(new Name(-111), new Name(-117)));</v>
      </c>
    </row>
    <row r="21" spans="1:17" x14ac:dyDescent="0.35">
      <c r="A21">
        <v>1469</v>
      </c>
      <c r="B21" t="s">
        <v>23</v>
      </c>
      <c r="C21">
        <v>0</v>
      </c>
      <c r="D21" t="s">
        <v>0</v>
      </c>
      <c r="E21">
        <f t="shared" si="8"/>
        <v>-119</v>
      </c>
      <c r="G21">
        <v>971</v>
      </c>
      <c r="H21">
        <v>964</v>
      </c>
      <c r="I21">
        <f t="shared" si="0"/>
        <v>13</v>
      </c>
      <c r="J21">
        <f t="shared" si="1"/>
        <v>17</v>
      </c>
      <c r="K21">
        <f t="shared" ca="1" si="2"/>
        <v>-112</v>
      </c>
      <c r="L21">
        <f t="shared" ca="1" si="3"/>
        <v>-116</v>
      </c>
      <c r="M21" t="str">
        <f t="shared" ca="1" si="4"/>
        <v>Middlesex EMS</v>
      </c>
      <c r="N21" t="str">
        <f t="shared" ca="1" si="5"/>
        <v>Bridgewater Twp</v>
      </c>
      <c r="O21" t="str">
        <f t="shared" si="6"/>
        <v>ret.add(new MessagingNamespace.MessagingName(new Name(-119), "5-1 Pumper", MessagingNamespace.MessagingNameType.Administrative));</v>
      </c>
      <c r="Q21" t="str">
        <f t="shared" ca="1" si="7"/>
        <v>ret.add(new Tuple2&lt;&gt;(new Name(-112), new Name(-116)));</v>
      </c>
    </row>
    <row r="22" spans="1:17" x14ac:dyDescent="0.35">
      <c r="A22">
        <v>1470</v>
      </c>
      <c r="B22" t="s">
        <v>24</v>
      </c>
      <c r="C22">
        <v>0</v>
      </c>
      <c r="D22" t="s">
        <v>0</v>
      </c>
      <c r="E22">
        <f t="shared" si="8"/>
        <v>-120</v>
      </c>
      <c r="G22">
        <v>973</v>
      </c>
      <c r="H22">
        <v>974</v>
      </c>
      <c r="I22">
        <f t="shared" si="0"/>
        <v>15</v>
      </c>
      <c r="J22">
        <f t="shared" si="1"/>
        <v>19</v>
      </c>
      <c r="K22">
        <f t="shared" ca="1" si="2"/>
        <v>-114</v>
      </c>
      <c r="L22">
        <f t="shared" ca="1" si="3"/>
        <v>-118</v>
      </c>
      <c r="M22" t="str">
        <f t="shared" ca="1" si="4"/>
        <v>Union Fire</v>
      </c>
      <c r="N22" t="str">
        <f t="shared" ca="1" si="5"/>
        <v>Rahway F.D.</v>
      </c>
      <c r="O22" t="str">
        <f t="shared" si="6"/>
        <v>ret.add(new MessagingNamespace.MessagingName(new Name(-120), "5-2 Rescue", MessagingNamespace.MessagingNameType.Administrative));</v>
      </c>
      <c r="Q22" t="str">
        <f t="shared" ca="1" si="7"/>
        <v>ret.add(new Tuple2&lt;&gt;(new Name(-114), new Name(-118)));</v>
      </c>
    </row>
    <row r="23" spans="1:17" x14ac:dyDescent="0.35">
      <c r="A23">
        <v>965</v>
      </c>
      <c r="B23" t="s">
        <v>7</v>
      </c>
      <c r="C23">
        <v>0</v>
      </c>
      <c r="D23" t="s">
        <v>0</v>
      </c>
      <c r="E23">
        <f t="shared" si="8"/>
        <v>-121</v>
      </c>
      <c r="G23">
        <v>977</v>
      </c>
      <c r="H23">
        <v>1469</v>
      </c>
      <c r="I23">
        <f t="shared" si="0"/>
        <v>16</v>
      </c>
      <c r="J23">
        <f t="shared" si="1"/>
        <v>20</v>
      </c>
      <c r="K23">
        <f t="shared" ca="1" si="2"/>
        <v>-115</v>
      </c>
      <c r="L23">
        <f t="shared" ca="1" si="3"/>
        <v>-119</v>
      </c>
      <c r="M23" t="str">
        <f t="shared" ca="1" si="4"/>
        <v>Avenel F.D.</v>
      </c>
      <c r="N23" t="str">
        <f t="shared" ca="1" si="5"/>
        <v>5-1 Pumper</v>
      </c>
      <c r="O23" t="str">
        <f t="shared" si="6"/>
        <v>ret.add(new MessagingNamespace.MessagingName(new Name(-121), "Ambulance 1", MessagingNamespace.MessagingNameType.Administrative));</v>
      </c>
      <c r="Q23" t="str">
        <f t="shared" ca="1" si="7"/>
        <v>ret.add(new Tuple2&lt;&gt;(new Name(-115), new Name(-119)));</v>
      </c>
    </row>
    <row r="24" spans="1:17" x14ac:dyDescent="0.35">
      <c r="A24">
        <v>1700</v>
      </c>
      <c r="B24" t="s">
        <v>31</v>
      </c>
      <c r="C24">
        <v>0</v>
      </c>
      <c r="D24" t="s">
        <v>0</v>
      </c>
      <c r="E24">
        <f t="shared" si="8"/>
        <v>-122</v>
      </c>
      <c r="G24">
        <v>977</v>
      </c>
      <c r="H24">
        <v>1470</v>
      </c>
      <c r="I24">
        <f t="shared" si="0"/>
        <v>16</v>
      </c>
      <c r="J24">
        <f t="shared" si="1"/>
        <v>21</v>
      </c>
      <c r="K24">
        <f t="shared" ca="1" si="2"/>
        <v>-115</v>
      </c>
      <c r="L24">
        <f t="shared" ca="1" si="3"/>
        <v>-120</v>
      </c>
      <c r="M24" t="str">
        <f t="shared" ca="1" si="4"/>
        <v>Avenel F.D.</v>
      </c>
      <c r="N24" t="str">
        <f t="shared" ca="1" si="5"/>
        <v>5-2 Rescue</v>
      </c>
      <c r="O24" t="str">
        <f t="shared" si="6"/>
        <v>ret.add(new MessagingNamespace.MessagingName(new Name(-122), "Ambulance 2", MessagingNamespace.MessagingNameType.Administrative));</v>
      </c>
      <c r="Q24" t="str">
        <f t="shared" ca="1" si="7"/>
        <v>ret.add(new Tuple2&lt;&gt;(new Name(-115), new Name(-120)));</v>
      </c>
    </row>
    <row r="25" spans="1:17" x14ac:dyDescent="0.35">
      <c r="A25">
        <v>963</v>
      </c>
      <c r="B25" t="s">
        <v>30</v>
      </c>
      <c r="C25">
        <v>0</v>
      </c>
      <c r="D25" t="s">
        <v>0</v>
      </c>
      <c r="E25">
        <f t="shared" si="8"/>
        <v>-123</v>
      </c>
      <c r="G25">
        <v>964</v>
      </c>
      <c r="H25">
        <v>965</v>
      </c>
      <c r="I25">
        <f t="shared" si="0"/>
        <v>17</v>
      </c>
      <c r="J25">
        <f t="shared" si="1"/>
        <v>22</v>
      </c>
      <c r="K25">
        <f t="shared" ca="1" si="2"/>
        <v>-116</v>
      </c>
      <c r="L25">
        <f t="shared" ca="1" si="3"/>
        <v>-121</v>
      </c>
      <c r="M25" t="str">
        <f t="shared" ca="1" si="4"/>
        <v>Bridgewater Twp</v>
      </c>
      <c r="N25" t="str">
        <f t="shared" ca="1" si="5"/>
        <v>Ambulance 1</v>
      </c>
      <c r="O25" t="str">
        <f t="shared" si="6"/>
        <v>ret.add(new MessagingNamespace.MessagingName(new Name(-123), "Patrol Car", MessagingNamespace.MessagingNameType.Administrative));</v>
      </c>
      <c r="Q25" t="str">
        <f t="shared" ca="1" si="7"/>
        <v>ret.add(new Tuple2&lt;&gt;(new Name(-116), new Name(-121)));</v>
      </c>
    </row>
    <row r="26" spans="1:17" x14ac:dyDescent="0.35">
      <c r="A26">
        <v>976</v>
      </c>
      <c r="B26" t="s">
        <v>18</v>
      </c>
      <c r="C26">
        <v>0</v>
      </c>
      <c r="D26" t="s">
        <v>0</v>
      </c>
      <c r="E26">
        <f t="shared" si="8"/>
        <v>-124</v>
      </c>
      <c r="G26">
        <v>964</v>
      </c>
      <c r="H26">
        <v>1700</v>
      </c>
      <c r="I26">
        <f t="shared" si="0"/>
        <v>17</v>
      </c>
      <c r="J26">
        <f t="shared" si="1"/>
        <v>23</v>
      </c>
      <c r="K26">
        <f t="shared" ca="1" si="2"/>
        <v>-116</v>
      </c>
      <c r="L26">
        <f t="shared" ca="1" si="3"/>
        <v>-122</v>
      </c>
      <c r="M26" t="str">
        <f t="shared" ca="1" si="4"/>
        <v>Bridgewater Twp</v>
      </c>
      <c r="N26" t="str">
        <f t="shared" ca="1" si="5"/>
        <v>Ambulance 2</v>
      </c>
      <c r="O26" t="str">
        <f t="shared" si="6"/>
        <v>ret.add(new MessagingNamespace.MessagingName(new Name(-124), "TAC1", MessagingNamespace.MessagingNameType.Administrative));</v>
      </c>
      <c r="Q26" t="str">
        <f t="shared" ca="1" si="7"/>
        <v>ret.add(new Tuple2&lt;&gt;(new Name(-116), new Name(-122)));</v>
      </c>
    </row>
    <row r="27" spans="1:17" x14ac:dyDescent="0.35">
      <c r="A27">
        <v>975</v>
      </c>
      <c r="B27" t="s">
        <v>17</v>
      </c>
      <c r="C27">
        <v>0</v>
      </c>
      <c r="D27" t="s">
        <v>0</v>
      </c>
      <c r="E27">
        <f t="shared" si="8"/>
        <v>-125</v>
      </c>
      <c r="G27">
        <v>980</v>
      </c>
      <c r="H27">
        <v>963</v>
      </c>
      <c r="I27">
        <f t="shared" si="0"/>
        <v>18</v>
      </c>
      <c r="J27">
        <f t="shared" si="1"/>
        <v>24</v>
      </c>
      <c r="K27">
        <f t="shared" ca="1" si="2"/>
        <v>-117</v>
      </c>
      <c r="L27">
        <f t="shared" ca="1" si="3"/>
        <v>-123</v>
      </c>
      <c r="M27" t="str">
        <f t="shared" ca="1" si="4"/>
        <v>Patrol Division</v>
      </c>
      <c r="N27" t="str">
        <f t="shared" ca="1" si="5"/>
        <v>Patrol Car</v>
      </c>
      <c r="O27" t="str">
        <f t="shared" si="6"/>
        <v>ret.add(new MessagingNamespace.MessagingName(new Name(-125), "Rescue 1", MessagingNamespace.MessagingNameType.Administrative));</v>
      </c>
      <c r="Q27" t="str">
        <f t="shared" ca="1" si="7"/>
        <v>ret.add(new Tuple2&lt;&gt;(new Name(-117), new Name(-123)));</v>
      </c>
    </row>
    <row r="28" spans="1:17" x14ac:dyDescent="0.35">
      <c r="A28">
        <v>1702</v>
      </c>
      <c r="B28" t="s">
        <v>95</v>
      </c>
      <c r="C28">
        <v>0</v>
      </c>
      <c r="D28" t="s">
        <v>0</v>
      </c>
      <c r="E28">
        <v>-126</v>
      </c>
      <c r="G28">
        <v>974</v>
      </c>
      <c r="H28">
        <v>976</v>
      </c>
      <c r="I28">
        <f t="shared" si="0"/>
        <v>19</v>
      </c>
      <c r="J28">
        <f t="shared" si="1"/>
        <v>25</v>
      </c>
      <c r="K28">
        <f t="shared" ca="1" si="2"/>
        <v>-118</v>
      </c>
      <c r="L28">
        <f t="shared" ca="1" si="3"/>
        <v>-124</v>
      </c>
      <c r="M28" t="str">
        <f t="shared" ca="1" si="4"/>
        <v>Rahway F.D.</v>
      </c>
      <c r="N28" t="str">
        <f t="shared" ca="1" si="5"/>
        <v>TAC1</v>
      </c>
      <c r="O28" t="str">
        <f>"ret.add(new MessagingNamespace.MessagingName(new Name("&amp;E29&amp;"), """&amp;B29&amp;""", MessagingNamespace.MessagingNameType."&amp;IF(C29=0, "Administrative","Incident")&amp;"));"</f>
        <v>ret.add(new MessagingNamespace.MessagingName(new Name(-200), "Irma", MessagingNamespace.MessagingNameType.Incident));</v>
      </c>
      <c r="Q28" t="str">
        <f t="shared" ca="1" si="7"/>
        <v>ret.add(new Tuple2&lt;&gt;(new Name(-118), new Name(-124)));</v>
      </c>
    </row>
    <row r="29" spans="1:17" x14ac:dyDescent="0.35">
      <c r="A29">
        <v>1159</v>
      </c>
      <c r="B29" t="s">
        <v>94</v>
      </c>
      <c r="C29">
        <v>1</v>
      </c>
      <c r="D29">
        <v>26</v>
      </c>
      <c r="E29">
        <v>-200</v>
      </c>
      <c r="G29">
        <v>974</v>
      </c>
      <c r="H29">
        <v>975</v>
      </c>
      <c r="I29">
        <f t="shared" si="0"/>
        <v>19</v>
      </c>
      <c r="J29">
        <f t="shared" si="1"/>
        <v>26</v>
      </c>
      <c r="K29">
        <f t="shared" ca="1" si="2"/>
        <v>-118</v>
      </c>
      <c r="L29">
        <f t="shared" ca="1" si="3"/>
        <v>-125</v>
      </c>
      <c r="M29" t="str">
        <f t="shared" ca="1" si="4"/>
        <v>Rahway F.D.</v>
      </c>
      <c r="N29" t="str">
        <f t="shared" ca="1" si="5"/>
        <v>Rescue 1</v>
      </c>
      <c r="O29" t="str">
        <f>"ret.add(new MessagingNamespace.MessagingName(new Name("&amp;E30&amp;"), """&amp;B30&amp;""", MessagingNamespace.MessagingNameType."&amp;IF(C30=0, "Administrative","Incident")&amp;"));"</f>
        <v>ret.add(new MessagingNamespace.MessagingName(new Name(-201), "Task Force Leaders", MessagingNamespace.MessagingNameType.Incident));</v>
      </c>
      <c r="Q29" t="str">
        <f t="shared" ca="1" si="7"/>
        <v>ret.add(new Tuple2&lt;&gt;(new Name(-118), new Name(-125)));</v>
      </c>
    </row>
    <row r="30" spans="1:17" x14ac:dyDescent="0.35">
      <c r="A30">
        <v>1160</v>
      </c>
      <c r="B30" t="s">
        <v>70</v>
      </c>
      <c r="C30">
        <v>1</v>
      </c>
      <c r="D30">
        <v>26</v>
      </c>
      <c r="E30">
        <f t="shared" ref="E30:E53" si="9">E29-1</f>
        <v>-201</v>
      </c>
      <c r="G30">
        <v>980</v>
      </c>
      <c r="H30">
        <v>1702</v>
      </c>
      <c r="I30">
        <f t="shared" si="0"/>
        <v>18</v>
      </c>
      <c r="J30">
        <f t="shared" si="1"/>
        <v>27</v>
      </c>
      <c r="K30">
        <f t="shared" ca="1" si="2"/>
        <v>-117</v>
      </c>
      <c r="L30">
        <f t="shared" ca="1" si="3"/>
        <v>-126</v>
      </c>
      <c r="M30" t="str">
        <f t="shared" ca="1" si="4"/>
        <v>Patrol Division</v>
      </c>
      <c r="N30" t="str">
        <f t="shared" ca="1" si="5"/>
        <v>Field Officer</v>
      </c>
      <c r="O30" t="str">
        <f>"ret.add(new MessagingNamespace.MessagingName(new Name("&amp;E31&amp;"), """&amp;B31&amp;""", MessagingNamespace.MessagingNameType."&amp;IF(C31=0, "Administrative","Incident")&amp;"));"</f>
        <v>ret.add(new MessagingNamespace.MessagingName(new Name(-202), "Safety Officers", MessagingNamespace.MessagingNameType.Incident));</v>
      </c>
      <c r="Q30" t="str">
        <f t="shared" ca="1" si="7"/>
        <v>ret.add(new Tuple2&lt;&gt;(new Name(-117), new Name(-126)));</v>
      </c>
    </row>
    <row r="31" spans="1:17" x14ac:dyDescent="0.35">
      <c r="A31">
        <v>1161</v>
      </c>
      <c r="B31" t="s">
        <v>71</v>
      </c>
      <c r="C31">
        <v>1</v>
      </c>
      <c r="D31">
        <v>26</v>
      </c>
      <c r="E31">
        <f t="shared" si="9"/>
        <v>-202</v>
      </c>
      <c r="G31">
        <v>2</v>
      </c>
      <c r="H31">
        <v>1159</v>
      </c>
      <c r="I31">
        <f t="shared" si="0"/>
        <v>3</v>
      </c>
      <c r="J31">
        <f t="shared" si="1"/>
        <v>28</v>
      </c>
      <c r="K31">
        <f t="shared" ca="1" si="2"/>
        <v>-102</v>
      </c>
      <c r="L31">
        <f t="shared" ca="1" si="3"/>
        <v>-200</v>
      </c>
      <c r="M31" t="str">
        <f t="shared" ca="1" si="4"/>
        <v>Incidents</v>
      </c>
      <c r="N31" t="str">
        <f t="shared" ca="1" si="5"/>
        <v>Irma</v>
      </c>
      <c r="O31" t="str">
        <f t="shared" ref="O31:O53" si="10">"ret.add(new MessagingNamespace.MessagingName(new Name("&amp;E31&amp;"), """&amp;B31&amp;""", MessagingNamespace.MessagingNameType."&amp;IF(C31=0, "Administrative","Incident")&amp;"));"</f>
        <v>ret.add(new MessagingNamespace.MessagingName(new Name(-202), "Safety Officers", MessagingNamespace.MessagingNameType.Incident));</v>
      </c>
      <c r="Q31" t="str">
        <f t="shared" ca="1" si="7"/>
        <v>ret.add(new Tuple2&lt;&gt;(new Name(-102), new Name(-200)));</v>
      </c>
    </row>
    <row r="32" spans="1:17" x14ac:dyDescent="0.35">
      <c r="A32">
        <v>1162</v>
      </c>
      <c r="B32" t="s">
        <v>72</v>
      </c>
      <c r="C32">
        <v>1</v>
      </c>
      <c r="D32">
        <v>26</v>
      </c>
      <c r="E32">
        <f t="shared" si="9"/>
        <v>-203</v>
      </c>
      <c r="G32">
        <v>1159</v>
      </c>
      <c r="H32">
        <v>1160</v>
      </c>
      <c r="I32">
        <f t="shared" si="0"/>
        <v>28</v>
      </c>
      <c r="J32">
        <f t="shared" si="1"/>
        <v>29</v>
      </c>
      <c r="K32">
        <f t="shared" ref="K32:K60" ca="1" si="11">OFFSET($E$1,I32,0)</f>
        <v>-200</v>
      </c>
      <c r="L32">
        <f t="shared" ref="L32:L60" ca="1" si="12">OFFSET($E$1,J32,0)</f>
        <v>-201</v>
      </c>
      <c r="M32" t="str">
        <f t="shared" ref="M32:M60" ca="1" si="13">OFFSET($B$1,I32,0)</f>
        <v>Irma</v>
      </c>
      <c r="N32" t="str">
        <f t="shared" ref="N32:N60" ca="1" si="14">OFFSET($B$1,J32,0)</f>
        <v>Task Force Leaders</v>
      </c>
      <c r="O32" t="str">
        <f t="shared" si="10"/>
        <v>ret.add(new MessagingNamespace.MessagingName(new Name(-203), "Search Team", MessagingNamespace.MessagingNameType.Incident));</v>
      </c>
      <c r="Q32" t="str">
        <f t="shared" ca="1" si="7"/>
        <v>ret.add(new Tuple2&lt;&gt;(new Name(-200), new Name(-201)));</v>
      </c>
    </row>
    <row r="33" spans="1:17" x14ac:dyDescent="0.35">
      <c r="A33">
        <v>1163</v>
      </c>
      <c r="B33" t="s">
        <v>73</v>
      </c>
      <c r="C33">
        <v>1</v>
      </c>
      <c r="D33">
        <v>26</v>
      </c>
      <c r="E33">
        <f t="shared" si="9"/>
        <v>-204</v>
      </c>
      <c r="G33">
        <v>1159</v>
      </c>
      <c r="H33">
        <v>1161</v>
      </c>
      <c r="I33">
        <f t="shared" si="0"/>
        <v>28</v>
      </c>
      <c r="J33">
        <f t="shared" si="1"/>
        <v>30</v>
      </c>
      <c r="K33">
        <f t="shared" ca="1" si="11"/>
        <v>-200</v>
      </c>
      <c r="L33">
        <f t="shared" ca="1" si="12"/>
        <v>-202</v>
      </c>
      <c r="M33" t="str">
        <f t="shared" ca="1" si="13"/>
        <v>Irma</v>
      </c>
      <c r="N33" t="str">
        <f t="shared" ca="1" si="14"/>
        <v>Safety Officers</v>
      </c>
      <c r="O33" t="str">
        <f t="shared" si="10"/>
        <v>ret.add(new MessagingNamespace.MessagingName(new Name(-204), "Search Team Managers", MessagingNamespace.MessagingNameType.Incident));</v>
      </c>
      <c r="Q33" t="str">
        <f t="shared" ca="1" si="7"/>
        <v>ret.add(new Tuple2&lt;&gt;(new Name(-200), new Name(-202)));</v>
      </c>
    </row>
    <row r="34" spans="1:17" x14ac:dyDescent="0.35">
      <c r="A34">
        <v>1164</v>
      </c>
      <c r="B34" t="s">
        <v>74</v>
      </c>
      <c r="C34">
        <v>1</v>
      </c>
      <c r="D34">
        <v>26</v>
      </c>
      <c r="E34">
        <f t="shared" si="9"/>
        <v>-205</v>
      </c>
      <c r="G34">
        <v>1159</v>
      </c>
      <c r="H34">
        <v>1162</v>
      </c>
      <c r="I34">
        <f t="shared" ref="I34:I60" si="15">MATCH(G34,$A$2:$A$53,0)</f>
        <v>28</v>
      </c>
      <c r="J34">
        <f t="shared" ref="J34:J60" si="16">MATCH(H34,$A$2:$A$53,0)</f>
        <v>31</v>
      </c>
      <c r="K34">
        <f t="shared" ca="1" si="11"/>
        <v>-200</v>
      </c>
      <c r="L34">
        <f t="shared" ca="1" si="12"/>
        <v>-203</v>
      </c>
      <c r="M34" t="str">
        <f t="shared" ca="1" si="13"/>
        <v>Irma</v>
      </c>
      <c r="N34" t="str">
        <f t="shared" ca="1" si="14"/>
        <v>Search Team</v>
      </c>
      <c r="O34" t="str">
        <f t="shared" si="10"/>
        <v>ret.add(new MessagingNamespace.MessagingName(new Name(-205), "Canine Search Specialist", MessagingNamespace.MessagingNameType.Incident));</v>
      </c>
      <c r="Q34" t="str">
        <f t="shared" ca="1" si="7"/>
        <v>ret.add(new Tuple2&lt;&gt;(new Name(-200), new Name(-203)));</v>
      </c>
    </row>
    <row r="35" spans="1:17" x14ac:dyDescent="0.35">
      <c r="A35">
        <v>1165</v>
      </c>
      <c r="B35" t="s">
        <v>75</v>
      </c>
      <c r="C35">
        <v>1</v>
      </c>
      <c r="D35">
        <v>26</v>
      </c>
      <c r="E35">
        <f t="shared" si="9"/>
        <v>-206</v>
      </c>
      <c r="G35">
        <v>1159</v>
      </c>
      <c r="H35">
        <v>1166</v>
      </c>
      <c r="I35">
        <f t="shared" si="15"/>
        <v>28</v>
      </c>
      <c r="J35">
        <f t="shared" si="16"/>
        <v>35</v>
      </c>
      <c r="K35">
        <f t="shared" ca="1" si="11"/>
        <v>-200</v>
      </c>
      <c r="L35">
        <f t="shared" ca="1" si="12"/>
        <v>-207</v>
      </c>
      <c r="M35" t="str">
        <f t="shared" ca="1" si="13"/>
        <v>Irma</v>
      </c>
      <c r="N35" t="str">
        <f t="shared" ca="1" si="14"/>
        <v>Rescue Teams</v>
      </c>
      <c r="O35" t="str">
        <f t="shared" si="10"/>
        <v>ret.add(new MessagingNamespace.MessagingName(new Name(-206), "Technical Search Specialist", MessagingNamespace.MessagingNameType.Incident));</v>
      </c>
      <c r="Q35" t="str">
        <f t="shared" ca="1" si="7"/>
        <v>ret.add(new Tuple2&lt;&gt;(new Name(-200), new Name(-207)));</v>
      </c>
    </row>
    <row r="36" spans="1:17" x14ac:dyDescent="0.35">
      <c r="A36">
        <v>1166</v>
      </c>
      <c r="B36" t="s">
        <v>76</v>
      </c>
      <c r="C36">
        <v>1</v>
      </c>
      <c r="D36">
        <v>26</v>
      </c>
      <c r="E36">
        <f t="shared" si="9"/>
        <v>-207</v>
      </c>
      <c r="G36">
        <v>1159</v>
      </c>
      <c r="H36">
        <v>1174</v>
      </c>
      <c r="I36">
        <f t="shared" si="15"/>
        <v>28</v>
      </c>
      <c r="J36">
        <f t="shared" si="16"/>
        <v>43</v>
      </c>
      <c r="K36">
        <f t="shared" ca="1" si="11"/>
        <v>-200</v>
      </c>
      <c r="L36">
        <f t="shared" ca="1" si="12"/>
        <v>-215</v>
      </c>
      <c r="M36" t="str">
        <f t="shared" ca="1" si="13"/>
        <v>Irma</v>
      </c>
      <c r="N36" t="str">
        <f t="shared" ca="1" si="14"/>
        <v>Haz Mat Team</v>
      </c>
      <c r="O36" t="str">
        <f t="shared" si="10"/>
        <v>ret.add(new MessagingNamespace.MessagingName(new Name(-207), "Rescue Teams", MessagingNamespace.MessagingNameType.Incident));</v>
      </c>
      <c r="Q36" t="str">
        <f t="shared" ca="1" si="7"/>
        <v>ret.add(new Tuple2&lt;&gt;(new Name(-200), new Name(-215)));</v>
      </c>
    </row>
    <row r="37" spans="1:17" x14ac:dyDescent="0.35">
      <c r="A37">
        <v>1167</v>
      </c>
      <c r="B37" t="s">
        <v>77</v>
      </c>
      <c r="C37">
        <v>1</v>
      </c>
      <c r="D37">
        <v>26</v>
      </c>
      <c r="E37">
        <f t="shared" si="9"/>
        <v>-208</v>
      </c>
      <c r="G37">
        <v>1159</v>
      </c>
      <c r="H37">
        <v>1178</v>
      </c>
      <c r="I37">
        <f t="shared" si="15"/>
        <v>28</v>
      </c>
      <c r="J37">
        <f t="shared" si="16"/>
        <v>47</v>
      </c>
      <c r="K37">
        <f t="shared" ca="1" si="11"/>
        <v>-200</v>
      </c>
      <c r="L37">
        <f t="shared" ca="1" si="12"/>
        <v>-219</v>
      </c>
      <c r="M37" t="str">
        <f t="shared" ca="1" si="13"/>
        <v>Irma</v>
      </c>
      <c r="N37" t="str">
        <f t="shared" ca="1" si="14"/>
        <v>Medical Team</v>
      </c>
      <c r="O37" t="str">
        <f t="shared" si="10"/>
        <v>ret.add(new MessagingNamespace.MessagingName(new Name(-208), "Rescue Team Managers", MessagingNamespace.MessagingNameType.Incident));</v>
      </c>
      <c r="Q37" t="str">
        <f t="shared" ca="1" si="7"/>
        <v>ret.add(new Tuple2&lt;&gt;(new Name(-200), new Name(-219)));</v>
      </c>
    </row>
    <row r="38" spans="1:17" x14ac:dyDescent="0.35">
      <c r="A38">
        <v>1168</v>
      </c>
      <c r="B38" t="s">
        <v>78</v>
      </c>
      <c r="C38">
        <v>1</v>
      </c>
      <c r="D38">
        <v>26</v>
      </c>
      <c r="E38">
        <f t="shared" si="9"/>
        <v>-209</v>
      </c>
      <c r="G38">
        <v>1159</v>
      </c>
      <c r="H38">
        <v>1181</v>
      </c>
      <c r="I38">
        <f t="shared" si="15"/>
        <v>28</v>
      </c>
      <c r="J38">
        <f t="shared" si="16"/>
        <v>50</v>
      </c>
      <c r="K38">
        <f t="shared" ca="1" si="11"/>
        <v>-200</v>
      </c>
      <c r="L38">
        <f t="shared" ca="1" si="12"/>
        <v>-222</v>
      </c>
      <c r="M38" t="str">
        <f t="shared" ca="1" si="13"/>
        <v>Irma</v>
      </c>
      <c r="N38" t="str">
        <f t="shared" ca="1" si="14"/>
        <v>Logistic Team</v>
      </c>
      <c r="O38" t="str">
        <f t="shared" si="10"/>
        <v>ret.add(new MessagingNamespace.MessagingName(new Name(-209), "Rescue Squad 1", MessagingNamespace.MessagingNameType.Incident));</v>
      </c>
      <c r="Q38" t="str">
        <f t="shared" ca="1" si="7"/>
        <v>ret.add(new Tuple2&lt;&gt;(new Name(-200), new Name(-222)));</v>
      </c>
    </row>
    <row r="39" spans="1:17" x14ac:dyDescent="0.35">
      <c r="A39">
        <v>1169</v>
      </c>
      <c r="B39" t="s">
        <v>79</v>
      </c>
      <c r="C39">
        <v>1</v>
      </c>
      <c r="D39">
        <v>26</v>
      </c>
      <c r="E39">
        <f t="shared" si="9"/>
        <v>-210</v>
      </c>
      <c r="G39">
        <v>1162</v>
      </c>
      <c r="H39">
        <v>1163</v>
      </c>
      <c r="I39">
        <f t="shared" si="15"/>
        <v>31</v>
      </c>
      <c r="J39">
        <f t="shared" si="16"/>
        <v>32</v>
      </c>
      <c r="K39">
        <f t="shared" ca="1" si="11"/>
        <v>-203</v>
      </c>
      <c r="L39">
        <f t="shared" ca="1" si="12"/>
        <v>-204</v>
      </c>
      <c r="M39" t="str">
        <f t="shared" ca="1" si="13"/>
        <v>Search Team</v>
      </c>
      <c r="N39" t="str">
        <f t="shared" ca="1" si="14"/>
        <v>Search Team Managers</v>
      </c>
      <c r="O39" t="str">
        <f t="shared" si="10"/>
        <v>ret.add(new MessagingNamespace.MessagingName(new Name(-210), "Rescue Squad 2", MessagingNamespace.MessagingNameType.Incident));</v>
      </c>
      <c r="Q39" t="str">
        <f t="shared" ca="1" si="7"/>
        <v>ret.add(new Tuple2&lt;&gt;(new Name(-203), new Name(-204)));</v>
      </c>
    </row>
    <row r="40" spans="1:17" x14ac:dyDescent="0.35">
      <c r="A40">
        <v>1170</v>
      </c>
      <c r="B40" t="s">
        <v>80</v>
      </c>
      <c r="C40">
        <v>1</v>
      </c>
      <c r="D40">
        <v>26</v>
      </c>
      <c r="E40">
        <f t="shared" si="9"/>
        <v>-211</v>
      </c>
      <c r="G40">
        <v>1162</v>
      </c>
      <c r="H40">
        <v>1164</v>
      </c>
      <c r="I40">
        <f t="shared" si="15"/>
        <v>31</v>
      </c>
      <c r="J40">
        <f t="shared" si="16"/>
        <v>33</v>
      </c>
      <c r="K40">
        <f t="shared" ca="1" si="11"/>
        <v>-203</v>
      </c>
      <c r="L40">
        <f t="shared" ca="1" si="12"/>
        <v>-205</v>
      </c>
      <c r="M40" t="str">
        <f t="shared" ca="1" si="13"/>
        <v>Search Team</v>
      </c>
      <c r="N40" t="str">
        <f t="shared" ca="1" si="14"/>
        <v>Canine Search Specialist</v>
      </c>
      <c r="O40" t="str">
        <f t="shared" si="10"/>
        <v>ret.add(new MessagingNamespace.MessagingName(new Name(-211), "Rescue Squad 1 Officer", MessagingNamespace.MessagingNameType.Incident));</v>
      </c>
      <c r="Q40" t="str">
        <f t="shared" ca="1" si="7"/>
        <v>ret.add(new Tuple2&lt;&gt;(new Name(-203), new Name(-205)));</v>
      </c>
    </row>
    <row r="41" spans="1:17" x14ac:dyDescent="0.35">
      <c r="A41">
        <v>1171</v>
      </c>
      <c r="B41" t="s">
        <v>81</v>
      </c>
      <c r="C41">
        <v>1</v>
      </c>
      <c r="D41">
        <v>26</v>
      </c>
      <c r="E41">
        <f t="shared" si="9"/>
        <v>-212</v>
      </c>
      <c r="G41">
        <v>1162</v>
      </c>
      <c r="H41">
        <v>1165</v>
      </c>
      <c r="I41">
        <f t="shared" si="15"/>
        <v>31</v>
      </c>
      <c r="J41">
        <f t="shared" si="16"/>
        <v>34</v>
      </c>
      <c r="K41">
        <f t="shared" ca="1" si="11"/>
        <v>-203</v>
      </c>
      <c r="L41">
        <f t="shared" ca="1" si="12"/>
        <v>-206</v>
      </c>
      <c r="M41" t="str">
        <f t="shared" ca="1" si="13"/>
        <v>Search Team</v>
      </c>
      <c r="N41" t="str">
        <f t="shared" ca="1" si="14"/>
        <v>Technical Search Specialist</v>
      </c>
      <c r="O41" t="str">
        <f t="shared" si="10"/>
        <v>ret.add(new MessagingNamespace.MessagingName(new Name(-212), "Rescue Squad 2 Officer", MessagingNamespace.MessagingNameType.Incident));</v>
      </c>
      <c r="Q41" t="str">
        <f t="shared" ca="1" si="7"/>
        <v>ret.add(new Tuple2&lt;&gt;(new Name(-203), new Name(-206)));</v>
      </c>
    </row>
    <row r="42" spans="1:17" x14ac:dyDescent="0.35">
      <c r="A42">
        <v>1172</v>
      </c>
      <c r="B42" t="s">
        <v>82</v>
      </c>
      <c r="C42">
        <v>1</v>
      </c>
      <c r="D42">
        <v>26</v>
      </c>
      <c r="E42">
        <f t="shared" si="9"/>
        <v>-213</v>
      </c>
      <c r="G42">
        <v>1166</v>
      </c>
      <c r="H42">
        <v>1167</v>
      </c>
      <c r="I42">
        <f t="shared" si="15"/>
        <v>35</v>
      </c>
      <c r="J42">
        <f t="shared" si="16"/>
        <v>36</v>
      </c>
      <c r="K42">
        <f t="shared" ca="1" si="11"/>
        <v>-207</v>
      </c>
      <c r="L42">
        <f t="shared" ca="1" si="12"/>
        <v>-208</v>
      </c>
      <c r="M42" t="str">
        <f t="shared" ca="1" si="13"/>
        <v>Rescue Teams</v>
      </c>
      <c r="N42" t="str">
        <f t="shared" ca="1" si="14"/>
        <v>Rescue Team Managers</v>
      </c>
      <c r="O42" t="str">
        <f t="shared" si="10"/>
        <v>ret.add(new MessagingNamespace.MessagingName(new Name(-213), "Rescue Squad 2 Specialists", MessagingNamespace.MessagingNameType.Incident));</v>
      </c>
      <c r="Q42" t="str">
        <f t="shared" ca="1" si="7"/>
        <v>ret.add(new Tuple2&lt;&gt;(new Name(-207), new Name(-208)));</v>
      </c>
    </row>
    <row r="43" spans="1:17" x14ac:dyDescent="0.35">
      <c r="A43">
        <v>1173</v>
      </c>
      <c r="B43" t="s">
        <v>83</v>
      </c>
      <c r="C43">
        <v>1</v>
      </c>
      <c r="D43">
        <v>26</v>
      </c>
      <c r="E43">
        <f t="shared" si="9"/>
        <v>-214</v>
      </c>
      <c r="G43">
        <v>1166</v>
      </c>
      <c r="H43">
        <v>1168</v>
      </c>
      <c r="I43">
        <f t="shared" si="15"/>
        <v>35</v>
      </c>
      <c r="J43">
        <f t="shared" si="16"/>
        <v>37</v>
      </c>
      <c r="K43">
        <f t="shared" ca="1" si="11"/>
        <v>-207</v>
      </c>
      <c r="L43">
        <f t="shared" ca="1" si="12"/>
        <v>-209</v>
      </c>
      <c r="M43" t="str">
        <f t="shared" ca="1" si="13"/>
        <v>Rescue Teams</v>
      </c>
      <c r="N43" t="str">
        <f t="shared" ca="1" si="14"/>
        <v>Rescue Squad 1</v>
      </c>
      <c r="O43" t="str">
        <f t="shared" si="10"/>
        <v>ret.add(new MessagingNamespace.MessagingName(new Name(-214), "Rescue Squad 1 Specialists", MessagingNamespace.MessagingNameType.Incident));</v>
      </c>
      <c r="Q43" t="str">
        <f t="shared" ca="1" si="7"/>
        <v>ret.add(new Tuple2&lt;&gt;(new Name(-207), new Name(-209)));</v>
      </c>
    </row>
    <row r="44" spans="1:17" x14ac:dyDescent="0.35">
      <c r="A44">
        <v>1174</v>
      </c>
      <c r="B44" t="s">
        <v>84</v>
      </c>
      <c r="C44">
        <v>1</v>
      </c>
      <c r="D44">
        <v>26</v>
      </c>
      <c r="E44">
        <f t="shared" si="9"/>
        <v>-215</v>
      </c>
      <c r="G44">
        <v>1166</v>
      </c>
      <c r="H44">
        <v>1169</v>
      </c>
      <c r="I44">
        <f t="shared" si="15"/>
        <v>35</v>
      </c>
      <c r="J44">
        <f t="shared" si="16"/>
        <v>38</v>
      </c>
      <c r="K44">
        <f t="shared" ca="1" si="11"/>
        <v>-207</v>
      </c>
      <c r="L44">
        <f t="shared" ca="1" si="12"/>
        <v>-210</v>
      </c>
      <c r="M44" t="str">
        <f t="shared" ca="1" si="13"/>
        <v>Rescue Teams</v>
      </c>
      <c r="N44" t="str">
        <f t="shared" ca="1" si="14"/>
        <v>Rescue Squad 2</v>
      </c>
      <c r="O44" t="str">
        <f t="shared" si="10"/>
        <v>ret.add(new MessagingNamespace.MessagingName(new Name(-215), "Haz Mat Team", MessagingNamespace.MessagingNameType.Incident));</v>
      </c>
      <c r="Q44" t="str">
        <f t="shared" ca="1" si="7"/>
        <v>ret.add(new Tuple2&lt;&gt;(new Name(-207), new Name(-210)));</v>
      </c>
    </row>
    <row r="45" spans="1:17" x14ac:dyDescent="0.35">
      <c r="A45">
        <v>1175</v>
      </c>
      <c r="B45" t="s">
        <v>85</v>
      </c>
      <c r="C45">
        <v>1</v>
      </c>
      <c r="D45">
        <v>26</v>
      </c>
      <c r="E45">
        <f t="shared" si="9"/>
        <v>-216</v>
      </c>
      <c r="G45">
        <v>1168</v>
      </c>
      <c r="H45">
        <v>1170</v>
      </c>
      <c r="I45">
        <f t="shared" si="15"/>
        <v>37</v>
      </c>
      <c r="J45">
        <f t="shared" si="16"/>
        <v>39</v>
      </c>
      <c r="K45">
        <f t="shared" ca="1" si="11"/>
        <v>-209</v>
      </c>
      <c r="L45">
        <f t="shared" ca="1" si="12"/>
        <v>-211</v>
      </c>
      <c r="M45" t="str">
        <f t="shared" ca="1" si="13"/>
        <v>Rescue Squad 1</v>
      </c>
      <c r="N45" t="str">
        <f t="shared" ca="1" si="14"/>
        <v>Rescue Squad 1 Officer</v>
      </c>
      <c r="O45" t="str">
        <f t="shared" si="10"/>
        <v>ret.add(new MessagingNamespace.MessagingName(new Name(-216), "Haz Mat Managers", MessagingNamespace.MessagingNameType.Incident));</v>
      </c>
      <c r="Q45" t="str">
        <f t="shared" ca="1" si="7"/>
        <v>ret.add(new Tuple2&lt;&gt;(new Name(-209), new Name(-211)));</v>
      </c>
    </row>
    <row r="46" spans="1:17" x14ac:dyDescent="0.35">
      <c r="A46">
        <v>1176</v>
      </c>
      <c r="B46" t="s">
        <v>86</v>
      </c>
      <c r="C46">
        <v>1</v>
      </c>
      <c r="D46">
        <v>26</v>
      </c>
      <c r="E46">
        <f t="shared" si="9"/>
        <v>-217</v>
      </c>
      <c r="G46">
        <v>1168</v>
      </c>
      <c r="H46">
        <v>1173</v>
      </c>
      <c r="I46">
        <f t="shared" si="15"/>
        <v>37</v>
      </c>
      <c r="J46">
        <f t="shared" si="16"/>
        <v>42</v>
      </c>
      <c r="K46">
        <f t="shared" ca="1" si="11"/>
        <v>-209</v>
      </c>
      <c r="L46">
        <f t="shared" ca="1" si="12"/>
        <v>-214</v>
      </c>
      <c r="M46" t="str">
        <f t="shared" ca="1" si="13"/>
        <v>Rescue Squad 1</v>
      </c>
      <c r="N46" t="str">
        <f t="shared" ca="1" si="14"/>
        <v>Rescue Squad 1 Specialists</v>
      </c>
      <c r="O46" t="str">
        <f t="shared" si="10"/>
        <v>ret.add(new MessagingNamespace.MessagingName(new Name(-217), "Haz Mat Specialists", MessagingNamespace.MessagingNameType.Incident));</v>
      </c>
      <c r="Q46" t="str">
        <f t="shared" ca="1" si="7"/>
        <v>ret.add(new Tuple2&lt;&gt;(new Name(-209), new Name(-214)));</v>
      </c>
    </row>
    <row r="47" spans="1:17" x14ac:dyDescent="0.35">
      <c r="A47">
        <v>1177</v>
      </c>
      <c r="B47" t="s">
        <v>87</v>
      </c>
      <c r="C47">
        <v>1</v>
      </c>
      <c r="D47">
        <v>26</v>
      </c>
      <c r="E47">
        <f t="shared" si="9"/>
        <v>-218</v>
      </c>
      <c r="G47">
        <v>1169</v>
      </c>
      <c r="H47">
        <v>1171</v>
      </c>
      <c r="I47">
        <f t="shared" si="15"/>
        <v>38</v>
      </c>
      <c r="J47">
        <f t="shared" si="16"/>
        <v>40</v>
      </c>
      <c r="K47">
        <f t="shared" ca="1" si="11"/>
        <v>-210</v>
      </c>
      <c r="L47">
        <f t="shared" ca="1" si="12"/>
        <v>-212</v>
      </c>
      <c r="M47" t="str">
        <f t="shared" ca="1" si="13"/>
        <v>Rescue Squad 2</v>
      </c>
      <c r="N47" t="str">
        <f t="shared" ca="1" si="14"/>
        <v>Rescue Squad 2 Officer</v>
      </c>
      <c r="O47" t="str">
        <f t="shared" si="10"/>
        <v>ret.add(new MessagingNamespace.MessagingName(new Name(-218), "Heavy Equipment Rigging Specialists", MessagingNamespace.MessagingNameType.Incident));</v>
      </c>
      <c r="Q47" t="str">
        <f t="shared" ca="1" si="7"/>
        <v>ret.add(new Tuple2&lt;&gt;(new Name(-210), new Name(-212)));</v>
      </c>
    </row>
    <row r="48" spans="1:17" x14ac:dyDescent="0.35">
      <c r="A48">
        <v>1178</v>
      </c>
      <c r="B48" t="s">
        <v>88</v>
      </c>
      <c r="C48">
        <v>1</v>
      </c>
      <c r="D48">
        <v>26</v>
      </c>
      <c r="E48">
        <f t="shared" si="9"/>
        <v>-219</v>
      </c>
      <c r="G48">
        <v>1169</v>
      </c>
      <c r="H48">
        <v>1172</v>
      </c>
      <c r="I48">
        <f t="shared" si="15"/>
        <v>38</v>
      </c>
      <c r="J48">
        <f t="shared" si="16"/>
        <v>41</v>
      </c>
      <c r="K48">
        <f t="shared" ca="1" si="11"/>
        <v>-210</v>
      </c>
      <c r="L48">
        <f t="shared" ca="1" si="12"/>
        <v>-213</v>
      </c>
      <c r="M48" t="str">
        <f t="shared" ca="1" si="13"/>
        <v>Rescue Squad 2</v>
      </c>
      <c r="N48" t="str">
        <f t="shared" ca="1" si="14"/>
        <v>Rescue Squad 2 Specialists</v>
      </c>
      <c r="O48" t="str">
        <f t="shared" si="10"/>
        <v>ret.add(new MessagingNamespace.MessagingName(new Name(-219), "Medical Team", MessagingNamespace.MessagingNameType.Incident));</v>
      </c>
      <c r="Q48" t="str">
        <f t="shared" ca="1" si="7"/>
        <v>ret.add(new Tuple2&lt;&gt;(new Name(-210), new Name(-213)));</v>
      </c>
    </row>
    <row r="49" spans="1:17" x14ac:dyDescent="0.35">
      <c r="A49">
        <v>1179</v>
      </c>
      <c r="B49" t="s">
        <v>89</v>
      </c>
      <c r="C49">
        <v>1</v>
      </c>
      <c r="D49">
        <v>26</v>
      </c>
      <c r="E49">
        <f t="shared" si="9"/>
        <v>-220</v>
      </c>
      <c r="G49">
        <v>1174</v>
      </c>
      <c r="H49">
        <v>1175</v>
      </c>
      <c r="I49">
        <f t="shared" si="15"/>
        <v>43</v>
      </c>
      <c r="J49">
        <f t="shared" si="16"/>
        <v>44</v>
      </c>
      <c r="K49">
        <f t="shared" ca="1" si="11"/>
        <v>-215</v>
      </c>
      <c r="L49">
        <f t="shared" ca="1" si="12"/>
        <v>-216</v>
      </c>
      <c r="M49" t="str">
        <f t="shared" ca="1" si="13"/>
        <v>Haz Mat Team</v>
      </c>
      <c r="N49" t="str">
        <f t="shared" ca="1" si="14"/>
        <v>Haz Mat Managers</v>
      </c>
      <c r="O49" t="str">
        <f t="shared" si="10"/>
        <v>ret.add(new MessagingNamespace.MessagingName(new Name(-220), "Medical Managers", MessagingNamespace.MessagingNameType.Incident));</v>
      </c>
      <c r="Q49" t="str">
        <f t="shared" ca="1" si="7"/>
        <v>ret.add(new Tuple2&lt;&gt;(new Name(-215), new Name(-216)));</v>
      </c>
    </row>
    <row r="50" spans="1:17" x14ac:dyDescent="0.35">
      <c r="A50">
        <v>1180</v>
      </c>
      <c r="B50" t="s">
        <v>90</v>
      </c>
      <c r="C50">
        <v>1</v>
      </c>
      <c r="D50">
        <v>26</v>
      </c>
      <c r="E50">
        <f t="shared" si="9"/>
        <v>-221</v>
      </c>
      <c r="G50">
        <v>1174</v>
      </c>
      <c r="H50">
        <v>1176</v>
      </c>
      <c r="I50">
        <f t="shared" si="15"/>
        <v>43</v>
      </c>
      <c r="J50">
        <f t="shared" si="16"/>
        <v>45</v>
      </c>
      <c r="K50">
        <f t="shared" ca="1" si="11"/>
        <v>-215</v>
      </c>
      <c r="L50">
        <f t="shared" ca="1" si="12"/>
        <v>-217</v>
      </c>
      <c r="M50" t="str">
        <f t="shared" ca="1" si="13"/>
        <v>Haz Mat Team</v>
      </c>
      <c r="N50" t="str">
        <f t="shared" ca="1" si="14"/>
        <v>Haz Mat Specialists</v>
      </c>
      <c r="O50" t="str">
        <f t="shared" si="10"/>
        <v>ret.add(new MessagingNamespace.MessagingName(new Name(-221), "Medical Specialists", MessagingNamespace.MessagingNameType.Incident));</v>
      </c>
      <c r="Q50" t="str">
        <f t="shared" ca="1" si="7"/>
        <v>ret.add(new Tuple2&lt;&gt;(new Name(-215), new Name(-217)));</v>
      </c>
    </row>
    <row r="51" spans="1:17" x14ac:dyDescent="0.35">
      <c r="A51">
        <v>1181</v>
      </c>
      <c r="B51" t="s">
        <v>91</v>
      </c>
      <c r="C51">
        <v>1</v>
      </c>
      <c r="D51">
        <v>26</v>
      </c>
      <c r="E51">
        <f t="shared" si="9"/>
        <v>-222</v>
      </c>
      <c r="G51">
        <v>1174</v>
      </c>
      <c r="H51">
        <v>1177</v>
      </c>
      <c r="I51">
        <f t="shared" si="15"/>
        <v>43</v>
      </c>
      <c r="J51">
        <f t="shared" si="16"/>
        <v>46</v>
      </c>
      <c r="K51">
        <f t="shared" ca="1" si="11"/>
        <v>-215</v>
      </c>
      <c r="L51">
        <f t="shared" ca="1" si="12"/>
        <v>-218</v>
      </c>
      <c r="M51" t="str">
        <f t="shared" ca="1" si="13"/>
        <v>Haz Mat Team</v>
      </c>
      <c r="N51" t="str">
        <f t="shared" ca="1" si="14"/>
        <v>Heavy Equipment Rigging Specialists</v>
      </c>
      <c r="O51" t="str">
        <f t="shared" si="10"/>
        <v>ret.add(new MessagingNamespace.MessagingName(new Name(-222), "Logistic Team", MessagingNamespace.MessagingNameType.Incident));</v>
      </c>
      <c r="Q51" t="str">
        <f t="shared" ca="1" si="7"/>
        <v>ret.add(new Tuple2&lt;&gt;(new Name(-215), new Name(-218)));</v>
      </c>
    </row>
    <row r="52" spans="1:17" x14ac:dyDescent="0.35">
      <c r="A52">
        <v>1182</v>
      </c>
      <c r="B52" t="s">
        <v>92</v>
      </c>
      <c r="C52">
        <v>1</v>
      </c>
      <c r="D52">
        <v>26</v>
      </c>
      <c r="E52">
        <f t="shared" si="9"/>
        <v>-223</v>
      </c>
      <c r="G52">
        <v>1178</v>
      </c>
      <c r="H52">
        <v>1179</v>
      </c>
      <c r="I52">
        <f t="shared" si="15"/>
        <v>47</v>
      </c>
      <c r="J52">
        <f t="shared" si="16"/>
        <v>48</v>
      </c>
      <c r="K52">
        <f t="shared" ca="1" si="11"/>
        <v>-219</v>
      </c>
      <c r="L52">
        <f t="shared" ca="1" si="12"/>
        <v>-220</v>
      </c>
      <c r="M52" t="str">
        <f t="shared" ca="1" si="13"/>
        <v>Medical Team</v>
      </c>
      <c r="N52" t="str">
        <f t="shared" ca="1" si="14"/>
        <v>Medical Managers</v>
      </c>
      <c r="O52" t="str">
        <f t="shared" si="10"/>
        <v>ret.add(new MessagingNamespace.MessagingName(new Name(-223), "Logistic Team Managers", MessagingNamespace.MessagingNameType.Incident));</v>
      </c>
      <c r="Q52" t="str">
        <f t="shared" ca="1" si="7"/>
        <v>ret.add(new Tuple2&lt;&gt;(new Name(-219), new Name(-220)));</v>
      </c>
    </row>
    <row r="53" spans="1:17" x14ac:dyDescent="0.35">
      <c r="A53">
        <v>1183</v>
      </c>
      <c r="B53" t="s">
        <v>93</v>
      </c>
      <c r="C53">
        <v>1</v>
      </c>
      <c r="D53">
        <v>26</v>
      </c>
      <c r="E53">
        <f t="shared" si="9"/>
        <v>-224</v>
      </c>
      <c r="G53">
        <v>1178</v>
      </c>
      <c r="H53">
        <v>1180</v>
      </c>
      <c r="I53">
        <f t="shared" si="15"/>
        <v>47</v>
      </c>
      <c r="J53">
        <f t="shared" si="16"/>
        <v>49</v>
      </c>
      <c r="K53">
        <f t="shared" ca="1" si="11"/>
        <v>-219</v>
      </c>
      <c r="L53">
        <f t="shared" ca="1" si="12"/>
        <v>-221</v>
      </c>
      <c r="M53" t="str">
        <f t="shared" ca="1" si="13"/>
        <v>Medical Team</v>
      </c>
      <c r="N53" t="str">
        <f t="shared" ca="1" si="14"/>
        <v>Medical Specialists</v>
      </c>
      <c r="O53" t="str">
        <f t="shared" si="10"/>
        <v>ret.add(new MessagingNamespace.MessagingName(new Name(-224), "Logistic Team Specialists", MessagingNamespace.MessagingNameType.Incident));</v>
      </c>
      <c r="Q53" t="str">
        <f t="shared" ca="1" si="7"/>
        <v>ret.add(new Tuple2&lt;&gt;(new Name(-219), new Name(-221)));</v>
      </c>
    </row>
    <row r="54" spans="1:17" x14ac:dyDescent="0.35">
      <c r="G54">
        <v>1181</v>
      </c>
      <c r="H54">
        <v>1182</v>
      </c>
      <c r="I54">
        <f t="shared" si="15"/>
        <v>50</v>
      </c>
      <c r="J54">
        <f t="shared" si="16"/>
        <v>51</v>
      </c>
      <c r="K54">
        <f t="shared" ca="1" si="11"/>
        <v>-222</v>
      </c>
      <c r="L54">
        <f t="shared" ca="1" si="12"/>
        <v>-223</v>
      </c>
      <c r="M54" t="str">
        <f t="shared" ca="1" si="13"/>
        <v>Logistic Team</v>
      </c>
      <c r="N54" t="str">
        <f t="shared" ca="1" si="14"/>
        <v>Logistic Team Managers</v>
      </c>
      <c r="Q54" t="str">
        <f t="shared" ca="1" si="7"/>
        <v>ret.add(new Tuple2&lt;&gt;(new Name(-222), new Name(-223)));</v>
      </c>
    </row>
    <row r="55" spans="1:17" x14ac:dyDescent="0.35">
      <c r="G55">
        <v>1181</v>
      </c>
      <c r="H55">
        <v>1183</v>
      </c>
      <c r="I55">
        <f t="shared" si="15"/>
        <v>50</v>
      </c>
      <c r="J55">
        <f t="shared" si="16"/>
        <v>52</v>
      </c>
      <c r="K55">
        <f t="shared" ca="1" si="11"/>
        <v>-222</v>
      </c>
      <c r="L55">
        <f t="shared" ca="1" si="12"/>
        <v>-224</v>
      </c>
      <c r="M55" t="str">
        <f t="shared" ca="1" si="13"/>
        <v>Logistic Team</v>
      </c>
      <c r="N55" t="str">
        <f t="shared" ca="1" si="14"/>
        <v>Logistic Team Specialists</v>
      </c>
      <c r="Q55" t="str">
        <f t="shared" ca="1" si="7"/>
        <v>ret.add(new Tuple2&lt;&gt;(new Name(-222), new Name(-224)));</v>
      </c>
    </row>
    <row r="56" spans="1:17" x14ac:dyDescent="0.35">
      <c r="G56">
        <v>1160</v>
      </c>
      <c r="H56">
        <v>913</v>
      </c>
      <c r="I56">
        <f t="shared" si="15"/>
        <v>29</v>
      </c>
      <c r="J56">
        <f t="shared" si="16"/>
        <v>10</v>
      </c>
      <c r="K56">
        <f t="shared" ca="1" si="11"/>
        <v>-201</v>
      </c>
      <c r="L56">
        <f t="shared" ca="1" si="12"/>
        <v>-109</v>
      </c>
      <c r="M56" t="str">
        <f t="shared" ca="1" si="13"/>
        <v>Task Force Leaders</v>
      </c>
      <c r="N56" t="str">
        <f t="shared" ca="1" si="14"/>
        <v>Incident Commander</v>
      </c>
      <c r="Q56" t="str">
        <f t="shared" ca="1" si="7"/>
        <v>ret.add(new Tuple2&lt;&gt;(new Name(-201), new Name(-109)));</v>
      </c>
    </row>
    <row r="57" spans="1:17" x14ac:dyDescent="0.35">
      <c r="G57">
        <v>1180</v>
      </c>
      <c r="H57">
        <v>964</v>
      </c>
      <c r="I57">
        <f t="shared" si="15"/>
        <v>49</v>
      </c>
      <c r="J57">
        <f t="shared" si="16"/>
        <v>17</v>
      </c>
      <c r="K57">
        <f t="shared" ca="1" si="11"/>
        <v>-221</v>
      </c>
      <c r="L57">
        <f t="shared" ca="1" si="12"/>
        <v>-116</v>
      </c>
      <c r="M57" t="str">
        <f t="shared" ca="1" si="13"/>
        <v>Medical Specialists</v>
      </c>
      <c r="N57" t="str">
        <f t="shared" ca="1" si="14"/>
        <v>Bridgewater Twp</v>
      </c>
      <c r="Q57" t="str">
        <f t="shared" ca="1" si="7"/>
        <v>ret.add(new Tuple2&lt;&gt;(new Name(-221), new Name(-116)));</v>
      </c>
    </row>
    <row r="58" spans="1:17" x14ac:dyDescent="0.35">
      <c r="G58">
        <v>1170</v>
      </c>
      <c r="H58">
        <v>963</v>
      </c>
      <c r="I58">
        <f t="shared" si="15"/>
        <v>39</v>
      </c>
      <c r="J58">
        <f t="shared" si="16"/>
        <v>24</v>
      </c>
      <c r="K58">
        <f t="shared" ca="1" si="11"/>
        <v>-211</v>
      </c>
      <c r="L58">
        <f t="shared" ca="1" si="12"/>
        <v>-123</v>
      </c>
      <c r="M58" t="str">
        <f t="shared" ca="1" si="13"/>
        <v>Rescue Squad 1 Officer</v>
      </c>
      <c r="N58" t="str">
        <f t="shared" ca="1" si="14"/>
        <v>Patrol Car</v>
      </c>
      <c r="Q58" t="str">
        <f t="shared" ca="1" si="7"/>
        <v>ret.add(new Tuple2&lt;&gt;(new Name(-211), new Name(-123)));</v>
      </c>
    </row>
    <row r="59" spans="1:17" x14ac:dyDescent="0.35">
      <c r="G59">
        <v>1173</v>
      </c>
      <c r="H59">
        <v>1469</v>
      </c>
      <c r="I59">
        <f t="shared" si="15"/>
        <v>42</v>
      </c>
      <c r="J59">
        <f t="shared" si="16"/>
        <v>20</v>
      </c>
      <c r="K59">
        <f t="shared" ca="1" si="11"/>
        <v>-214</v>
      </c>
      <c r="L59">
        <f t="shared" ca="1" si="12"/>
        <v>-119</v>
      </c>
      <c r="M59" t="str">
        <f t="shared" ca="1" si="13"/>
        <v>Rescue Squad 1 Specialists</v>
      </c>
      <c r="N59" t="str">
        <f t="shared" ca="1" si="14"/>
        <v>5-1 Pumper</v>
      </c>
      <c r="Q59" t="str">
        <f t="shared" ca="1" si="7"/>
        <v>ret.add(new Tuple2&lt;&gt;(new Name(-214), new Name(-119)));</v>
      </c>
    </row>
    <row r="60" spans="1:17" x14ac:dyDescent="0.35">
      <c r="G60">
        <v>1173</v>
      </c>
      <c r="H60">
        <v>1470</v>
      </c>
      <c r="I60">
        <f t="shared" si="15"/>
        <v>42</v>
      </c>
      <c r="J60">
        <f t="shared" si="16"/>
        <v>21</v>
      </c>
      <c r="K60">
        <f t="shared" ca="1" si="11"/>
        <v>-214</v>
      </c>
      <c r="L60">
        <f t="shared" ca="1" si="12"/>
        <v>-120</v>
      </c>
      <c r="M60" t="str">
        <f t="shared" ca="1" si="13"/>
        <v>Rescue Squad 1 Specialists</v>
      </c>
      <c r="N60" t="str">
        <f t="shared" ca="1" si="14"/>
        <v>5-2 Rescue</v>
      </c>
      <c r="Q60" t="str">
        <f t="shared" ca="1" si="7"/>
        <v>ret.add(new Tuple2&lt;&gt;(new Name(-214), new Name(-120)));</v>
      </c>
    </row>
  </sheetData>
  <sortState xmlns:xlrd2="http://schemas.microsoft.com/office/spreadsheetml/2017/richdata2" ref="C2:J31">
    <sortCondition descending="1" ref="G2:G31"/>
    <sortCondition descending="1" ref="H2:H3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B5E9C-64C2-4290-8708-9489D097FCF1}">
  <dimension ref="A1:Q63"/>
  <sheetViews>
    <sheetView workbookViewId="0">
      <selection activeCell="Q2" sqref="Q2"/>
    </sheetView>
  </sheetViews>
  <sheetFormatPr defaultRowHeight="14.5" x14ac:dyDescent="0.35"/>
  <cols>
    <col min="1" max="1" width="4.81640625" bestFit="1" customWidth="1"/>
    <col min="2" max="2" width="31.6328125" bestFit="1" customWidth="1"/>
    <col min="3" max="3" width="4.81640625" bestFit="1" customWidth="1"/>
    <col min="4" max="4" width="2.81640625" bestFit="1" customWidth="1"/>
    <col min="5" max="5" width="6.36328125" bestFit="1" customWidth="1"/>
    <col min="7" max="7" width="6.26953125" bestFit="1" customWidth="1"/>
    <col min="8" max="8" width="5" bestFit="1" customWidth="1"/>
    <col min="9" max="10" width="2.81640625" bestFit="1" customWidth="1"/>
    <col min="11" max="11" width="10" bestFit="1" customWidth="1"/>
    <col min="13" max="13" width="16.1796875" bestFit="1" customWidth="1"/>
    <col min="14" max="14" width="31.6328125" bestFit="1" customWidth="1"/>
  </cols>
  <sheetData>
    <row r="1" spans="1:17" x14ac:dyDescent="0.35">
      <c r="A1" t="s">
        <v>1</v>
      </c>
      <c r="B1" t="s">
        <v>26</v>
      </c>
      <c r="C1" t="s">
        <v>27</v>
      </c>
      <c r="E1" t="s">
        <v>32</v>
      </c>
      <c r="G1" t="s">
        <v>28</v>
      </c>
      <c r="H1" t="s">
        <v>29</v>
      </c>
      <c r="K1" t="s">
        <v>33</v>
      </c>
      <c r="L1" t="s">
        <v>34</v>
      </c>
      <c r="M1" t="s">
        <v>35</v>
      </c>
      <c r="N1" t="s">
        <v>36</v>
      </c>
    </row>
    <row r="2" spans="1:17" x14ac:dyDescent="0.35">
      <c r="A2">
        <v>1007</v>
      </c>
      <c r="B2" t="s">
        <v>37</v>
      </c>
      <c r="C2">
        <v>1</v>
      </c>
      <c r="D2">
        <v>24</v>
      </c>
      <c r="E2">
        <v>1</v>
      </c>
      <c r="G2">
        <v>1007</v>
      </c>
      <c r="H2">
        <v>1008</v>
      </c>
      <c r="I2">
        <f>MATCH(G2,$A$2:$A$60,0)</f>
        <v>1</v>
      </c>
      <c r="J2">
        <f>MATCH(H2,$A$2:$A$60,0)</f>
        <v>2</v>
      </c>
      <c r="K2">
        <f t="shared" ref="K2:K44" ca="1" si="0">OFFSET($E$1,I2,0)</f>
        <v>1</v>
      </c>
      <c r="L2">
        <f t="shared" ref="L2:L44" ca="1" si="1">OFFSET($E$1,J2,0)</f>
        <v>2</v>
      </c>
      <c r="M2" t="str">
        <f t="shared" ref="M2:M44" ca="1" si="2">OFFSET($B$1,I2,0)</f>
        <v>Structural collapse</v>
      </c>
      <c r="N2" t="str">
        <f t="shared" ref="N2:N44" ca="1" si="3">OFFSET($B$1,J2,0)</f>
        <v>Task force leader</v>
      </c>
      <c r="O2" t="str">
        <f>"allnames.add(new MessagingNamespace.MessagingName(new Name("&amp;E2&amp;"), """&amp;B2&amp;""", MessagingNamespace.MessagingNameType."&amp;IF(C2=0, "Administrative","Incident")&amp;"));"</f>
        <v>allnames.add(new MessagingNamespace.MessagingName(new Name(1), "Structural collapse", MessagingNamespace.MessagingNameType.Incident));</v>
      </c>
      <c r="Q2" t="str">
        <f ca="1">"allRelationships.add(new Tuple2&lt;&gt;(new Name("&amp;K2&amp;"), new Name("&amp;L2&amp;")));"</f>
        <v>allRelationships.add(new Tuple2&lt;&gt;(new Name(1), new Name(2)));</v>
      </c>
    </row>
    <row r="3" spans="1:17" x14ac:dyDescent="0.35">
      <c r="A3">
        <v>1008</v>
      </c>
      <c r="B3" t="s">
        <v>38</v>
      </c>
      <c r="C3">
        <v>1</v>
      </c>
      <c r="D3">
        <v>24</v>
      </c>
      <c r="E3">
        <f t="shared" ref="E3:E60" si="4">E2+1</f>
        <v>2</v>
      </c>
      <c r="G3">
        <v>1007</v>
      </c>
      <c r="H3">
        <v>1009</v>
      </c>
      <c r="I3">
        <f>MATCH(G3,$A$2:$A$60,0)</f>
        <v>1</v>
      </c>
      <c r="J3">
        <f>MATCH(H3,$A$2:$A$60,0)</f>
        <v>3</v>
      </c>
      <c r="K3">
        <f t="shared" ca="1" si="0"/>
        <v>1</v>
      </c>
      <c r="L3">
        <f t="shared" ca="1" si="1"/>
        <v>3</v>
      </c>
      <c r="M3" t="str">
        <f t="shared" ca="1" si="2"/>
        <v>Structural collapse</v>
      </c>
      <c r="N3" t="str">
        <f t="shared" ca="1" si="3"/>
        <v>Safety officer</v>
      </c>
      <c r="O3" t="str">
        <f t="shared" ref="O3:O60" si="5">"allnames.add(new MessagingNamespace.MessagingName(new Name("&amp;E3&amp;"), """&amp;B3&amp;""", MessagingNamespace.MessagingNameType."&amp;IF(C3=0, "Administrative","Incident")&amp;"));"</f>
        <v>allnames.add(new MessagingNamespace.MessagingName(new Name(2), "Task force leader", MessagingNamespace.MessagingNameType.Incident));</v>
      </c>
      <c r="Q3" t="str">
        <f t="shared" ref="Q3:Q58" ca="1" si="6">"allRelationships.add(new Tuple2&lt;&gt;(new Name("&amp;K3&amp;"), new Name("&amp;L3&amp;")));"</f>
        <v>allRelationships.add(new Tuple2&lt;&gt;(new Name(1), new Name(3)));</v>
      </c>
    </row>
    <row r="4" spans="1:17" x14ac:dyDescent="0.35">
      <c r="A4">
        <v>1009</v>
      </c>
      <c r="B4" t="s">
        <v>39</v>
      </c>
      <c r="C4">
        <v>1</v>
      </c>
      <c r="D4">
        <v>24</v>
      </c>
      <c r="E4">
        <f t="shared" si="4"/>
        <v>3</v>
      </c>
      <c r="G4">
        <v>1007</v>
      </c>
      <c r="H4">
        <v>1010</v>
      </c>
      <c r="I4">
        <f>MATCH(G4,$A$2:$A$60,0)</f>
        <v>1</v>
      </c>
      <c r="J4">
        <f>MATCH(H4,$A$2:$A$60,0)</f>
        <v>4</v>
      </c>
      <c r="K4">
        <f t="shared" ca="1" si="0"/>
        <v>1</v>
      </c>
      <c r="L4">
        <f t="shared" ca="1" si="1"/>
        <v>4</v>
      </c>
      <c r="M4" t="str">
        <f t="shared" ca="1" si="2"/>
        <v>Structural collapse</v>
      </c>
      <c r="N4" t="str">
        <f t="shared" ca="1" si="3"/>
        <v>Plans officer</v>
      </c>
      <c r="O4" t="str">
        <f t="shared" si="5"/>
        <v>allnames.add(new MessagingNamespace.MessagingName(new Name(3), "Safety officer", MessagingNamespace.MessagingNameType.Incident));</v>
      </c>
      <c r="Q4" t="str">
        <f t="shared" ca="1" si="6"/>
        <v>allRelationships.add(new Tuple2&lt;&gt;(new Name(1), new Name(4)));</v>
      </c>
    </row>
    <row r="5" spans="1:17" x14ac:dyDescent="0.35">
      <c r="A5">
        <v>1010</v>
      </c>
      <c r="B5" t="s">
        <v>40</v>
      </c>
      <c r="C5">
        <v>1</v>
      </c>
      <c r="D5">
        <v>24</v>
      </c>
      <c r="E5">
        <f t="shared" si="4"/>
        <v>4</v>
      </c>
      <c r="G5">
        <v>1007</v>
      </c>
      <c r="H5">
        <v>1011</v>
      </c>
      <c r="I5">
        <f>MATCH(G5,$A$2:$A$60,0)</f>
        <v>1</v>
      </c>
      <c r="J5">
        <f>MATCH(H5,$A$2:$A$60,0)</f>
        <v>5</v>
      </c>
      <c r="K5">
        <f t="shared" ca="1" si="0"/>
        <v>1</v>
      </c>
      <c r="L5">
        <f t="shared" ca="1" si="1"/>
        <v>5</v>
      </c>
      <c r="M5" t="str">
        <f t="shared" ca="1" si="2"/>
        <v>Structural collapse</v>
      </c>
      <c r="N5" t="str">
        <f t="shared" ca="1" si="3"/>
        <v>Search team</v>
      </c>
      <c r="O5" t="str">
        <f t="shared" si="5"/>
        <v>allnames.add(new MessagingNamespace.MessagingName(new Name(4), "Plans officer", MessagingNamespace.MessagingNameType.Incident));</v>
      </c>
      <c r="Q5" t="str">
        <f t="shared" ca="1" si="6"/>
        <v>allRelationships.add(new Tuple2&lt;&gt;(new Name(1), new Name(5)));</v>
      </c>
    </row>
    <row r="6" spans="1:17" x14ac:dyDescent="0.35">
      <c r="A6">
        <v>1011</v>
      </c>
      <c r="B6" t="s">
        <v>41</v>
      </c>
      <c r="C6">
        <v>1</v>
      </c>
      <c r="D6">
        <v>24</v>
      </c>
      <c r="E6">
        <f t="shared" si="4"/>
        <v>5</v>
      </c>
      <c r="G6">
        <v>1007</v>
      </c>
      <c r="H6">
        <v>1016</v>
      </c>
      <c r="I6">
        <f>MATCH(G6,$A$2:$A$60,0)</f>
        <v>1</v>
      </c>
      <c r="J6">
        <f>MATCH(H6,$A$2:$A$60,0)</f>
        <v>10</v>
      </c>
      <c r="K6">
        <f t="shared" ca="1" si="0"/>
        <v>1</v>
      </c>
      <c r="L6">
        <f t="shared" ca="1" si="1"/>
        <v>10</v>
      </c>
      <c r="M6" t="str">
        <f t="shared" ca="1" si="2"/>
        <v>Structural collapse</v>
      </c>
      <c r="N6" t="str">
        <f t="shared" ca="1" si="3"/>
        <v>Rescue team</v>
      </c>
      <c r="O6" t="str">
        <f t="shared" si="5"/>
        <v>allnames.add(new MessagingNamespace.MessagingName(new Name(5), "Search team", MessagingNamespace.MessagingNameType.Incident));</v>
      </c>
      <c r="Q6" t="str">
        <f t="shared" ca="1" si="6"/>
        <v>allRelationships.add(new Tuple2&lt;&gt;(new Name(1), new Name(10)));</v>
      </c>
    </row>
    <row r="7" spans="1:17" x14ac:dyDescent="0.35">
      <c r="A7">
        <v>1012</v>
      </c>
      <c r="B7" t="s">
        <v>42</v>
      </c>
      <c r="C7">
        <v>1</v>
      </c>
      <c r="D7">
        <v>24</v>
      </c>
      <c r="E7">
        <f t="shared" si="4"/>
        <v>6</v>
      </c>
      <c r="G7">
        <v>1007</v>
      </c>
      <c r="H7">
        <v>1030</v>
      </c>
      <c r="I7">
        <f>MATCH(G7,$A$2:$A$60,0)</f>
        <v>1</v>
      </c>
      <c r="J7">
        <f>MATCH(H7,$A$2:$A$60,0)</f>
        <v>24</v>
      </c>
      <c r="K7">
        <f t="shared" ca="1" si="0"/>
        <v>1</v>
      </c>
      <c r="L7">
        <f t="shared" ca="1" si="1"/>
        <v>24</v>
      </c>
      <c r="M7" t="str">
        <f t="shared" ca="1" si="2"/>
        <v>Structural collapse</v>
      </c>
      <c r="N7" t="str">
        <f t="shared" ca="1" si="3"/>
        <v>Medical team</v>
      </c>
      <c r="O7" t="str">
        <f t="shared" si="5"/>
        <v>allnames.add(new MessagingNamespace.MessagingName(new Name(6), "Search team manager", MessagingNamespace.MessagingNameType.Incident));</v>
      </c>
      <c r="Q7" t="str">
        <f t="shared" ca="1" si="6"/>
        <v>allRelationships.add(new Tuple2&lt;&gt;(new Name(1), new Name(24)));</v>
      </c>
    </row>
    <row r="8" spans="1:17" x14ac:dyDescent="0.35">
      <c r="A8">
        <v>1013</v>
      </c>
      <c r="B8" t="s">
        <v>43</v>
      </c>
      <c r="C8">
        <v>1</v>
      </c>
      <c r="D8">
        <v>24</v>
      </c>
      <c r="E8">
        <f t="shared" si="4"/>
        <v>7</v>
      </c>
      <c r="G8">
        <v>1007</v>
      </c>
      <c r="H8">
        <v>1034</v>
      </c>
      <c r="I8">
        <f>MATCH(G8,$A$2:$A$60,0)</f>
        <v>1</v>
      </c>
      <c r="J8">
        <f>MATCH(H8,$A$2:$A$60,0)</f>
        <v>28</v>
      </c>
      <c r="K8">
        <f t="shared" ca="1" si="0"/>
        <v>1</v>
      </c>
      <c r="L8">
        <f t="shared" ca="1" si="1"/>
        <v>28</v>
      </c>
      <c r="M8" t="str">
        <f t="shared" ca="1" si="2"/>
        <v>Structural collapse</v>
      </c>
      <c r="N8" t="str">
        <f t="shared" ca="1" si="3"/>
        <v>Technical team</v>
      </c>
      <c r="O8" t="str">
        <f t="shared" si="5"/>
        <v>allnames.add(new MessagingNamespace.MessagingName(new Name(7), "Canine search specialist T1", MessagingNamespace.MessagingNameType.Incident));</v>
      </c>
      <c r="Q8" t="str">
        <f t="shared" ca="1" si="6"/>
        <v>allRelationships.add(new Tuple2&lt;&gt;(new Name(1), new Name(28)));</v>
      </c>
    </row>
    <row r="9" spans="1:17" x14ac:dyDescent="0.35">
      <c r="A9">
        <v>1014</v>
      </c>
      <c r="B9" t="s">
        <v>44</v>
      </c>
      <c r="C9">
        <v>1</v>
      </c>
      <c r="D9">
        <v>24</v>
      </c>
      <c r="E9">
        <f t="shared" si="4"/>
        <v>8</v>
      </c>
      <c r="G9">
        <v>1011</v>
      </c>
      <c r="H9">
        <v>1012</v>
      </c>
      <c r="I9">
        <f>MATCH(G9,$A$2:$A$60,0)</f>
        <v>5</v>
      </c>
      <c r="J9">
        <f>MATCH(H9,$A$2:$A$60,0)</f>
        <v>6</v>
      </c>
      <c r="K9">
        <f t="shared" ca="1" si="0"/>
        <v>5</v>
      </c>
      <c r="L9">
        <f t="shared" ca="1" si="1"/>
        <v>6</v>
      </c>
      <c r="M9" t="str">
        <f t="shared" ca="1" si="2"/>
        <v>Search team</v>
      </c>
      <c r="N9" t="str">
        <f t="shared" ca="1" si="3"/>
        <v>Search team manager</v>
      </c>
      <c r="O9" t="str">
        <f t="shared" si="5"/>
        <v>allnames.add(new MessagingNamespace.MessagingName(new Name(8), "Canine search specialist T2", MessagingNamespace.MessagingNameType.Incident));</v>
      </c>
      <c r="Q9" t="str">
        <f t="shared" ca="1" si="6"/>
        <v>allRelationships.add(new Tuple2&lt;&gt;(new Name(5), new Name(6)));</v>
      </c>
    </row>
    <row r="10" spans="1:17" x14ac:dyDescent="0.35">
      <c r="A10">
        <v>1015</v>
      </c>
      <c r="B10" t="s">
        <v>45</v>
      </c>
      <c r="C10">
        <v>1</v>
      </c>
      <c r="D10">
        <v>24</v>
      </c>
      <c r="E10">
        <f t="shared" si="4"/>
        <v>9</v>
      </c>
      <c r="G10">
        <v>1011</v>
      </c>
      <c r="H10">
        <v>1013</v>
      </c>
      <c r="I10">
        <f>MATCH(G10,$A$2:$A$60,0)</f>
        <v>5</v>
      </c>
      <c r="J10">
        <f>MATCH(H10,$A$2:$A$60,0)</f>
        <v>7</v>
      </c>
      <c r="K10">
        <f t="shared" ca="1" si="0"/>
        <v>5</v>
      </c>
      <c r="L10">
        <f t="shared" ca="1" si="1"/>
        <v>7</v>
      </c>
      <c r="M10" t="str">
        <f t="shared" ca="1" si="2"/>
        <v>Search team</v>
      </c>
      <c r="N10" t="str">
        <f t="shared" ca="1" si="3"/>
        <v>Canine search specialist T1</v>
      </c>
      <c r="O10" t="str">
        <f t="shared" si="5"/>
        <v>allnames.add(new MessagingNamespace.MessagingName(new Name(9), "Technical search specialists", MessagingNamespace.MessagingNameType.Incident));</v>
      </c>
      <c r="Q10" t="str">
        <f t="shared" ca="1" si="6"/>
        <v>allRelationships.add(new Tuple2&lt;&gt;(new Name(5), new Name(7)));</v>
      </c>
    </row>
    <row r="11" spans="1:17" x14ac:dyDescent="0.35">
      <c r="A11">
        <v>1016</v>
      </c>
      <c r="B11" t="s">
        <v>46</v>
      </c>
      <c r="C11">
        <v>1</v>
      </c>
      <c r="D11">
        <v>24</v>
      </c>
      <c r="E11">
        <f t="shared" si="4"/>
        <v>10</v>
      </c>
      <c r="G11">
        <v>1011</v>
      </c>
      <c r="H11">
        <v>1014</v>
      </c>
      <c r="I11">
        <f>MATCH(G11,$A$2:$A$60,0)</f>
        <v>5</v>
      </c>
      <c r="J11">
        <f>MATCH(H11,$A$2:$A$60,0)</f>
        <v>8</v>
      </c>
      <c r="K11">
        <f t="shared" ca="1" si="0"/>
        <v>5</v>
      </c>
      <c r="L11">
        <f t="shared" ca="1" si="1"/>
        <v>8</v>
      </c>
      <c r="M11" t="str">
        <f t="shared" ca="1" si="2"/>
        <v>Search team</v>
      </c>
      <c r="N11" t="str">
        <f t="shared" ca="1" si="3"/>
        <v>Canine search specialist T2</v>
      </c>
      <c r="O11" t="str">
        <f t="shared" si="5"/>
        <v>allnames.add(new MessagingNamespace.MessagingName(new Name(10), "Rescue team", MessagingNamespace.MessagingNameType.Incident));</v>
      </c>
      <c r="Q11" t="str">
        <f t="shared" ca="1" si="6"/>
        <v>allRelationships.add(new Tuple2&lt;&gt;(new Name(5), new Name(8)));</v>
      </c>
    </row>
    <row r="12" spans="1:17" x14ac:dyDescent="0.35">
      <c r="A12">
        <v>1017</v>
      </c>
      <c r="B12" t="s">
        <v>47</v>
      </c>
      <c r="C12">
        <v>1</v>
      </c>
      <c r="D12">
        <v>24</v>
      </c>
      <c r="E12">
        <f t="shared" si="4"/>
        <v>11</v>
      </c>
      <c r="G12">
        <v>1011</v>
      </c>
      <c r="H12">
        <v>1015</v>
      </c>
      <c r="I12">
        <f>MATCH(G12,$A$2:$A$60,0)</f>
        <v>5</v>
      </c>
      <c r="J12">
        <f>MATCH(H12,$A$2:$A$60,0)</f>
        <v>9</v>
      </c>
      <c r="K12">
        <f t="shared" ca="1" si="0"/>
        <v>5</v>
      </c>
      <c r="L12">
        <f t="shared" ca="1" si="1"/>
        <v>9</v>
      </c>
      <c r="M12" t="str">
        <f t="shared" ca="1" si="2"/>
        <v>Search team</v>
      </c>
      <c r="N12" t="str">
        <f t="shared" ca="1" si="3"/>
        <v>Technical search specialists</v>
      </c>
      <c r="O12" t="str">
        <f t="shared" si="5"/>
        <v>allnames.add(new MessagingNamespace.MessagingName(new Name(11), "Rescue team manager", MessagingNamespace.MessagingNameType.Incident));</v>
      </c>
      <c r="Q12" t="str">
        <f t="shared" ca="1" si="6"/>
        <v>allRelationships.add(new Tuple2&lt;&gt;(new Name(5), new Name(9)));</v>
      </c>
    </row>
    <row r="13" spans="1:17" x14ac:dyDescent="0.35">
      <c r="A13">
        <v>1018</v>
      </c>
      <c r="B13" t="s">
        <v>48</v>
      </c>
      <c r="C13">
        <v>1</v>
      </c>
      <c r="D13">
        <v>24</v>
      </c>
      <c r="E13">
        <f t="shared" si="4"/>
        <v>12</v>
      </c>
      <c r="G13">
        <v>1016</v>
      </c>
      <c r="H13">
        <v>1017</v>
      </c>
      <c r="I13">
        <f>MATCH(G13,$A$2:$A$60,0)</f>
        <v>10</v>
      </c>
      <c r="J13">
        <f>MATCH(H13,$A$2:$A$60,0)</f>
        <v>11</v>
      </c>
      <c r="K13">
        <f t="shared" ca="1" si="0"/>
        <v>10</v>
      </c>
      <c r="L13">
        <f t="shared" ca="1" si="1"/>
        <v>11</v>
      </c>
      <c r="M13" t="str">
        <f t="shared" ca="1" si="2"/>
        <v>Rescue team</v>
      </c>
      <c r="N13" t="str">
        <f t="shared" ca="1" si="3"/>
        <v>Rescue team manager</v>
      </c>
      <c r="O13" t="str">
        <f t="shared" si="5"/>
        <v>allnames.add(new MessagingNamespace.MessagingName(new Name(12), "Rescue squad 1", MessagingNamespace.MessagingNameType.Incident));</v>
      </c>
      <c r="Q13" t="str">
        <f t="shared" ca="1" si="6"/>
        <v>allRelationships.add(new Tuple2&lt;&gt;(new Name(10), new Name(11)));</v>
      </c>
    </row>
    <row r="14" spans="1:17" x14ac:dyDescent="0.35">
      <c r="A14">
        <v>1019</v>
      </c>
      <c r="B14" t="s">
        <v>49</v>
      </c>
      <c r="C14">
        <v>1</v>
      </c>
      <c r="D14">
        <v>24</v>
      </c>
      <c r="E14">
        <f t="shared" si="4"/>
        <v>13</v>
      </c>
      <c r="G14">
        <v>1016</v>
      </c>
      <c r="H14">
        <v>1018</v>
      </c>
      <c r="I14">
        <f>MATCH(G14,$A$2:$A$60,0)</f>
        <v>10</v>
      </c>
      <c r="J14">
        <f>MATCH(H14,$A$2:$A$60,0)</f>
        <v>12</v>
      </c>
      <c r="K14">
        <f t="shared" ca="1" si="0"/>
        <v>10</v>
      </c>
      <c r="L14">
        <f t="shared" ca="1" si="1"/>
        <v>12</v>
      </c>
      <c r="M14" t="str">
        <f t="shared" ca="1" si="2"/>
        <v>Rescue team</v>
      </c>
      <c r="N14" t="str">
        <f t="shared" ca="1" si="3"/>
        <v>Rescue squad 1</v>
      </c>
      <c r="O14" t="str">
        <f t="shared" si="5"/>
        <v>allnames.add(new MessagingNamespace.MessagingName(new Name(13), "Rescue squad 2", MessagingNamespace.MessagingNameType.Incident));</v>
      </c>
      <c r="Q14" t="str">
        <f t="shared" ca="1" si="6"/>
        <v>allRelationships.add(new Tuple2&lt;&gt;(new Name(10), new Name(12)));</v>
      </c>
    </row>
    <row r="15" spans="1:17" x14ac:dyDescent="0.35">
      <c r="A15">
        <v>1020</v>
      </c>
      <c r="B15" t="s">
        <v>50</v>
      </c>
      <c r="C15">
        <v>1</v>
      </c>
      <c r="D15">
        <v>24</v>
      </c>
      <c r="E15">
        <f t="shared" si="4"/>
        <v>14</v>
      </c>
      <c r="G15">
        <v>1016</v>
      </c>
      <c r="H15">
        <v>1019</v>
      </c>
      <c r="I15">
        <f>MATCH(G15,$A$2:$A$60,0)</f>
        <v>10</v>
      </c>
      <c r="J15">
        <f>MATCH(H15,$A$2:$A$60,0)</f>
        <v>13</v>
      </c>
      <c r="K15">
        <f t="shared" ca="1" si="0"/>
        <v>10</v>
      </c>
      <c r="L15">
        <f t="shared" ca="1" si="1"/>
        <v>13</v>
      </c>
      <c r="M15" t="str">
        <f t="shared" ca="1" si="2"/>
        <v>Rescue team</v>
      </c>
      <c r="N15" t="str">
        <f t="shared" ca="1" si="3"/>
        <v>Rescue squad 2</v>
      </c>
      <c r="O15" t="str">
        <f t="shared" si="5"/>
        <v>allnames.add(new MessagingNamespace.MessagingName(new Name(14), "Rescue squad 3", MessagingNamespace.MessagingNameType.Incident));</v>
      </c>
      <c r="Q15" t="str">
        <f t="shared" ca="1" si="6"/>
        <v>allRelationships.add(new Tuple2&lt;&gt;(new Name(10), new Name(13)));</v>
      </c>
    </row>
    <row r="16" spans="1:17" x14ac:dyDescent="0.35">
      <c r="A16">
        <v>1021</v>
      </c>
      <c r="B16" t="s">
        <v>51</v>
      </c>
      <c r="C16">
        <v>1</v>
      </c>
      <c r="D16">
        <v>24</v>
      </c>
      <c r="E16">
        <f t="shared" si="4"/>
        <v>15</v>
      </c>
      <c r="G16">
        <v>1016</v>
      </c>
      <c r="H16">
        <v>1020</v>
      </c>
      <c r="I16">
        <f>MATCH(G16,$A$2:$A$60,0)</f>
        <v>10</v>
      </c>
      <c r="J16">
        <f>MATCH(H16,$A$2:$A$60,0)</f>
        <v>14</v>
      </c>
      <c r="K16">
        <f t="shared" ca="1" si="0"/>
        <v>10</v>
      </c>
      <c r="L16">
        <f t="shared" ca="1" si="1"/>
        <v>14</v>
      </c>
      <c r="M16" t="str">
        <f t="shared" ca="1" si="2"/>
        <v>Rescue team</v>
      </c>
      <c r="N16" t="str">
        <f t="shared" ca="1" si="3"/>
        <v>Rescue squad 3</v>
      </c>
      <c r="O16" t="str">
        <f t="shared" si="5"/>
        <v>allnames.add(new MessagingNamespace.MessagingName(new Name(15), "Rescue squad 4", MessagingNamespace.MessagingNameType.Incident));</v>
      </c>
      <c r="Q16" t="str">
        <f t="shared" ca="1" si="6"/>
        <v>allRelationships.add(new Tuple2&lt;&gt;(new Name(10), new Name(14)));</v>
      </c>
    </row>
    <row r="17" spans="1:17" x14ac:dyDescent="0.35">
      <c r="A17">
        <v>1022</v>
      </c>
      <c r="B17" t="s">
        <v>52</v>
      </c>
      <c r="C17">
        <v>1</v>
      </c>
      <c r="D17">
        <v>24</v>
      </c>
      <c r="E17">
        <f t="shared" si="4"/>
        <v>16</v>
      </c>
      <c r="G17">
        <v>1016</v>
      </c>
      <c r="H17">
        <v>1021</v>
      </c>
      <c r="I17">
        <f>MATCH(G17,$A$2:$A$60,0)</f>
        <v>10</v>
      </c>
      <c r="J17">
        <f>MATCH(H17,$A$2:$A$60,0)</f>
        <v>15</v>
      </c>
      <c r="K17">
        <f t="shared" ca="1" si="0"/>
        <v>10</v>
      </c>
      <c r="L17">
        <f t="shared" ca="1" si="1"/>
        <v>15</v>
      </c>
      <c r="M17" t="str">
        <f t="shared" ca="1" si="2"/>
        <v>Rescue team</v>
      </c>
      <c r="N17" t="str">
        <f t="shared" ca="1" si="3"/>
        <v>Rescue squad 4</v>
      </c>
      <c r="O17" t="str">
        <f t="shared" si="5"/>
        <v>allnames.add(new MessagingNamespace.MessagingName(new Name(16), "Rescue s1 officer", MessagingNamespace.MessagingNameType.Incident));</v>
      </c>
      <c r="Q17" t="str">
        <f t="shared" ca="1" si="6"/>
        <v>allRelationships.add(new Tuple2&lt;&gt;(new Name(10), new Name(15)));</v>
      </c>
    </row>
    <row r="18" spans="1:17" x14ac:dyDescent="0.35">
      <c r="A18">
        <v>1023</v>
      </c>
      <c r="B18" t="s">
        <v>53</v>
      </c>
      <c r="C18">
        <v>1</v>
      </c>
      <c r="D18">
        <v>24</v>
      </c>
      <c r="E18">
        <f t="shared" si="4"/>
        <v>17</v>
      </c>
      <c r="G18">
        <v>1018</v>
      </c>
      <c r="H18">
        <v>1022</v>
      </c>
      <c r="I18">
        <f>MATCH(G18,$A$2:$A$60,0)</f>
        <v>12</v>
      </c>
      <c r="J18">
        <f>MATCH(H18,$A$2:$A$60,0)</f>
        <v>16</v>
      </c>
      <c r="K18">
        <f t="shared" ca="1" si="0"/>
        <v>12</v>
      </c>
      <c r="L18">
        <f t="shared" ca="1" si="1"/>
        <v>16</v>
      </c>
      <c r="M18" t="str">
        <f t="shared" ca="1" si="2"/>
        <v>Rescue squad 1</v>
      </c>
      <c r="N18" t="str">
        <f t="shared" ca="1" si="3"/>
        <v>Rescue s1 officer</v>
      </c>
      <c r="O18" t="str">
        <f t="shared" si="5"/>
        <v>allnames.add(new MessagingNamespace.MessagingName(new Name(17), "Rescue s2 officer", MessagingNamespace.MessagingNameType.Incident));</v>
      </c>
      <c r="Q18" t="str">
        <f t="shared" ca="1" si="6"/>
        <v>allRelationships.add(new Tuple2&lt;&gt;(new Name(12), new Name(16)));</v>
      </c>
    </row>
    <row r="19" spans="1:17" x14ac:dyDescent="0.35">
      <c r="A19">
        <v>1024</v>
      </c>
      <c r="B19" t="s">
        <v>54</v>
      </c>
      <c r="C19">
        <v>1</v>
      </c>
      <c r="D19">
        <v>24</v>
      </c>
      <c r="E19">
        <f t="shared" si="4"/>
        <v>18</v>
      </c>
      <c r="G19">
        <v>1018</v>
      </c>
      <c r="H19">
        <v>1029</v>
      </c>
      <c r="I19">
        <f>MATCH(G19,$A$2:$A$60,0)</f>
        <v>12</v>
      </c>
      <c r="J19">
        <f>MATCH(H19,$A$2:$A$60,0)</f>
        <v>23</v>
      </c>
      <c r="K19">
        <f t="shared" ca="1" si="0"/>
        <v>12</v>
      </c>
      <c r="L19">
        <f t="shared" ca="1" si="1"/>
        <v>23</v>
      </c>
      <c r="M19" t="str">
        <f t="shared" ca="1" si="2"/>
        <v>Rescue squad 1</v>
      </c>
      <c r="N19" t="str">
        <f t="shared" ca="1" si="3"/>
        <v>Rescue s1 specialists</v>
      </c>
      <c r="O19" t="str">
        <f t="shared" si="5"/>
        <v>allnames.add(new MessagingNamespace.MessagingName(new Name(18), "Rescue s3 officer", MessagingNamespace.MessagingNameType.Incident));</v>
      </c>
      <c r="Q19" t="str">
        <f t="shared" ca="1" si="6"/>
        <v>allRelationships.add(new Tuple2&lt;&gt;(new Name(12), new Name(23)));</v>
      </c>
    </row>
    <row r="20" spans="1:17" x14ac:dyDescent="0.35">
      <c r="A20">
        <v>1025</v>
      </c>
      <c r="B20" t="s">
        <v>55</v>
      </c>
      <c r="C20">
        <v>1</v>
      </c>
      <c r="D20">
        <v>24</v>
      </c>
      <c r="E20">
        <f t="shared" si="4"/>
        <v>19</v>
      </c>
      <c r="G20">
        <v>1019</v>
      </c>
      <c r="H20">
        <v>1023</v>
      </c>
      <c r="I20">
        <f>MATCH(G20,$A$2:$A$60,0)</f>
        <v>13</v>
      </c>
      <c r="J20">
        <f>MATCH(H20,$A$2:$A$60,0)</f>
        <v>17</v>
      </c>
      <c r="K20">
        <f t="shared" ca="1" si="0"/>
        <v>13</v>
      </c>
      <c r="L20">
        <f t="shared" ca="1" si="1"/>
        <v>17</v>
      </c>
      <c r="M20" t="str">
        <f t="shared" ca="1" si="2"/>
        <v>Rescue squad 2</v>
      </c>
      <c r="N20" t="str">
        <f t="shared" ca="1" si="3"/>
        <v>Rescue s2 officer</v>
      </c>
      <c r="O20" t="str">
        <f t="shared" si="5"/>
        <v>allnames.add(new MessagingNamespace.MessagingName(new Name(19), "Rescue s4 officer", MessagingNamespace.MessagingNameType.Incident));</v>
      </c>
      <c r="Q20" t="str">
        <f t="shared" ca="1" si="6"/>
        <v>allRelationships.add(new Tuple2&lt;&gt;(new Name(13), new Name(17)));</v>
      </c>
    </row>
    <row r="21" spans="1:17" x14ac:dyDescent="0.35">
      <c r="A21">
        <v>1026</v>
      </c>
      <c r="B21" t="s">
        <v>56</v>
      </c>
      <c r="C21">
        <v>1</v>
      </c>
      <c r="D21">
        <v>24</v>
      </c>
      <c r="E21">
        <f t="shared" si="4"/>
        <v>20</v>
      </c>
      <c r="G21">
        <v>1019</v>
      </c>
      <c r="H21">
        <v>1027</v>
      </c>
      <c r="I21">
        <f>MATCH(G21,$A$2:$A$60,0)</f>
        <v>13</v>
      </c>
      <c r="J21">
        <f>MATCH(H21,$A$2:$A$60,0)</f>
        <v>21</v>
      </c>
      <c r="K21">
        <f t="shared" ca="1" si="0"/>
        <v>13</v>
      </c>
      <c r="L21">
        <f t="shared" ca="1" si="1"/>
        <v>21</v>
      </c>
      <c r="M21" t="str">
        <f t="shared" ca="1" si="2"/>
        <v>Rescue squad 2</v>
      </c>
      <c r="N21" t="str">
        <f t="shared" ca="1" si="3"/>
        <v>Rescue s2 specialists</v>
      </c>
      <c r="O21" t="str">
        <f t="shared" si="5"/>
        <v>allnames.add(new MessagingNamespace.MessagingName(new Name(20), "Rescue s4 specialists", MessagingNamespace.MessagingNameType.Incident));</v>
      </c>
      <c r="Q21" t="str">
        <f t="shared" ca="1" si="6"/>
        <v>allRelationships.add(new Tuple2&lt;&gt;(new Name(13), new Name(21)));</v>
      </c>
    </row>
    <row r="22" spans="1:17" x14ac:dyDescent="0.35">
      <c r="A22">
        <v>1027</v>
      </c>
      <c r="B22" t="s">
        <v>57</v>
      </c>
      <c r="C22">
        <v>1</v>
      </c>
      <c r="D22">
        <v>24</v>
      </c>
      <c r="E22">
        <f t="shared" si="4"/>
        <v>21</v>
      </c>
      <c r="G22">
        <v>1020</v>
      </c>
      <c r="H22">
        <v>1024</v>
      </c>
      <c r="I22">
        <f>MATCH(G22,$A$2:$A$60,0)</f>
        <v>14</v>
      </c>
      <c r="J22">
        <f>MATCH(H22,$A$2:$A$60,0)</f>
        <v>18</v>
      </c>
      <c r="K22">
        <f t="shared" ca="1" si="0"/>
        <v>14</v>
      </c>
      <c r="L22">
        <f t="shared" ca="1" si="1"/>
        <v>18</v>
      </c>
      <c r="M22" t="str">
        <f t="shared" ca="1" si="2"/>
        <v>Rescue squad 3</v>
      </c>
      <c r="N22" t="str">
        <f t="shared" ca="1" si="3"/>
        <v>Rescue s3 officer</v>
      </c>
      <c r="O22" t="str">
        <f t="shared" si="5"/>
        <v>allnames.add(new MessagingNamespace.MessagingName(new Name(21), "Rescue s2 specialists", MessagingNamespace.MessagingNameType.Incident));</v>
      </c>
      <c r="Q22" t="str">
        <f t="shared" ca="1" si="6"/>
        <v>allRelationships.add(new Tuple2&lt;&gt;(new Name(14), new Name(18)));</v>
      </c>
    </row>
    <row r="23" spans="1:17" x14ac:dyDescent="0.35">
      <c r="A23">
        <v>1028</v>
      </c>
      <c r="B23" t="s">
        <v>58</v>
      </c>
      <c r="C23">
        <v>1</v>
      </c>
      <c r="D23">
        <v>24</v>
      </c>
      <c r="E23">
        <f t="shared" si="4"/>
        <v>22</v>
      </c>
      <c r="G23">
        <v>1020</v>
      </c>
      <c r="H23">
        <v>1028</v>
      </c>
      <c r="I23">
        <f>MATCH(G23,$A$2:$A$60,0)</f>
        <v>14</v>
      </c>
      <c r="J23">
        <f>MATCH(H23,$A$2:$A$60,0)</f>
        <v>22</v>
      </c>
      <c r="K23">
        <f t="shared" ca="1" si="0"/>
        <v>14</v>
      </c>
      <c r="L23">
        <f t="shared" ca="1" si="1"/>
        <v>22</v>
      </c>
      <c r="M23" t="str">
        <f t="shared" ca="1" si="2"/>
        <v>Rescue squad 3</v>
      </c>
      <c r="N23" t="str">
        <f t="shared" ca="1" si="3"/>
        <v>Rescue s3 specialists</v>
      </c>
      <c r="O23" t="str">
        <f t="shared" si="5"/>
        <v>allnames.add(new MessagingNamespace.MessagingName(new Name(22), "Rescue s3 specialists", MessagingNamespace.MessagingNameType.Incident));</v>
      </c>
      <c r="Q23" t="str">
        <f t="shared" ca="1" si="6"/>
        <v>allRelationships.add(new Tuple2&lt;&gt;(new Name(14), new Name(22)));</v>
      </c>
    </row>
    <row r="24" spans="1:17" x14ac:dyDescent="0.35">
      <c r="A24">
        <v>1029</v>
      </c>
      <c r="B24" t="s">
        <v>59</v>
      </c>
      <c r="C24">
        <v>1</v>
      </c>
      <c r="D24">
        <v>24</v>
      </c>
      <c r="E24">
        <f t="shared" si="4"/>
        <v>23</v>
      </c>
      <c r="G24">
        <v>1021</v>
      </c>
      <c r="H24">
        <v>1025</v>
      </c>
      <c r="I24">
        <f>MATCH(G24,$A$2:$A$60,0)</f>
        <v>15</v>
      </c>
      <c r="J24">
        <f>MATCH(H24,$A$2:$A$60,0)</f>
        <v>19</v>
      </c>
      <c r="K24">
        <f t="shared" ca="1" si="0"/>
        <v>15</v>
      </c>
      <c r="L24">
        <f t="shared" ca="1" si="1"/>
        <v>19</v>
      </c>
      <c r="M24" t="str">
        <f t="shared" ca="1" si="2"/>
        <v>Rescue squad 4</v>
      </c>
      <c r="N24" t="str">
        <f t="shared" ca="1" si="3"/>
        <v>Rescue s4 officer</v>
      </c>
      <c r="O24" t="str">
        <f t="shared" si="5"/>
        <v>allnames.add(new MessagingNamespace.MessagingName(new Name(23), "Rescue s1 specialists", MessagingNamespace.MessagingNameType.Incident));</v>
      </c>
      <c r="Q24" t="str">
        <f t="shared" ca="1" si="6"/>
        <v>allRelationships.add(new Tuple2&lt;&gt;(new Name(15), new Name(19)));</v>
      </c>
    </row>
    <row r="25" spans="1:17" x14ac:dyDescent="0.35">
      <c r="A25">
        <v>1030</v>
      </c>
      <c r="B25" t="s">
        <v>60</v>
      </c>
      <c r="C25">
        <v>1</v>
      </c>
      <c r="D25">
        <v>24</v>
      </c>
      <c r="E25">
        <f t="shared" si="4"/>
        <v>24</v>
      </c>
      <c r="G25">
        <v>1021</v>
      </c>
      <c r="H25">
        <v>1026</v>
      </c>
      <c r="I25">
        <f>MATCH(G25,$A$2:$A$60,0)</f>
        <v>15</v>
      </c>
      <c r="J25">
        <f>MATCH(H25,$A$2:$A$60,0)</f>
        <v>20</v>
      </c>
      <c r="K25">
        <f t="shared" ca="1" si="0"/>
        <v>15</v>
      </c>
      <c r="L25">
        <f t="shared" ca="1" si="1"/>
        <v>20</v>
      </c>
      <c r="M25" t="str">
        <f t="shared" ca="1" si="2"/>
        <v>Rescue squad 4</v>
      </c>
      <c r="N25" t="str">
        <f t="shared" ca="1" si="3"/>
        <v>Rescue s4 specialists</v>
      </c>
      <c r="O25" t="str">
        <f t="shared" si="5"/>
        <v>allnames.add(new MessagingNamespace.MessagingName(new Name(24), "Medical team", MessagingNamespace.MessagingNameType.Incident));</v>
      </c>
      <c r="Q25" t="str">
        <f t="shared" ca="1" si="6"/>
        <v>allRelationships.add(new Tuple2&lt;&gt;(new Name(15), new Name(20)));</v>
      </c>
    </row>
    <row r="26" spans="1:17" x14ac:dyDescent="0.35">
      <c r="A26">
        <v>1031</v>
      </c>
      <c r="B26" t="s">
        <v>61</v>
      </c>
      <c r="C26">
        <v>1</v>
      </c>
      <c r="D26">
        <v>24</v>
      </c>
      <c r="E26">
        <f t="shared" si="4"/>
        <v>25</v>
      </c>
      <c r="G26">
        <v>1030</v>
      </c>
      <c r="H26">
        <v>1031</v>
      </c>
      <c r="I26">
        <f>MATCH(G26,$A$2:$A$60,0)</f>
        <v>24</v>
      </c>
      <c r="J26">
        <f>MATCH(H26,$A$2:$A$60,0)</f>
        <v>25</v>
      </c>
      <c r="K26">
        <f t="shared" ca="1" si="0"/>
        <v>24</v>
      </c>
      <c r="L26">
        <f t="shared" ca="1" si="1"/>
        <v>25</v>
      </c>
      <c r="M26" t="str">
        <f t="shared" ca="1" si="2"/>
        <v>Medical team</v>
      </c>
      <c r="N26" t="str">
        <f t="shared" ca="1" si="3"/>
        <v>Medical team manager</v>
      </c>
      <c r="O26" t="str">
        <f t="shared" si="5"/>
        <v>allnames.add(new MessagingNamespace.MessagingName(new Name(25), "Medical team manager", MessagingNamespace.MessagingNameType.Incident));</v>
      </c>
      <c r="Q26" t="str">
        <f t="shared" ca="1" si="6"/>
        <v>allRelationships.add(new Tuple2&lt;&gt;(new Name(24), new Name(25)));</v>
      </c>
    </row>
    <row r="27" spans="1:17" x14ac:dyDescent="0.35">
      <c r="A27">
        <v>1032</v>
      </c>
      <c r="B27" t="s">
        <v>62</v>
      </c>
      <c r="C27">
        <v>1</v>
      </c>
      <c r="D27">
        <v>24</v>
      </c>
      <c r="E27">
        <f t="shared" si="4"/>
        <v>26</v>
      </c>
      <c r="G27">
        <v>1030</v>
      </c>
      <c r="H27">
        <v>1032</v>
      </c>
      <c r="I27">
        <f>MATCH(G27,$A$2:$A$60,0)</f>
        <v>24</v>
      </c>
      <c r="J27">
        <f>MATCH(H27,$A$2:$A$60,0)</f>
        <v>26</v>
      </c>
      <c r="K27">
        <f t="shared" ca="1" si="0"/>
        <v>24</v>
      </c>
      <c r="L27">
        <f t="shared" ca="1" si="1"/>
        <v>26</v>
      </c>
      <c r="M27" t="str">
        <f t="shared" ca="1" si="2"/>
        <v>Medical team</v>
      </c>
      <c r="N27" t="str">
        <f t="shared" ca="1" si="3"/>
        <v>Medical team specialist</v>
      </c>
      <c r="O27" t="str">
        <f t="shared" si="5"/>
        <v>allnames.add(new MessagingNamespace.MessagingName(new Name(26), "Medical team specialist", MessagingNamespace.MessagingNameType.Incident));</v>
      </c>
      <c r="Q27" t="str">
        <f t="shared" ca="1" si="6"/>
        <v>allRelationships.add(new Tuple2&lt;&gt;(new Name(24), new Name(26)));</v>
      </c>
    </row>
    <row r="28" spans="1:17" x14ac:dyDescent="0.35">
      <c r="A28">
        <v>1033</v>
      </c>
      <c r="B28" t="s">
        <v>62</v>
      </c>
      <c r="C28">
        <v>1</v>
      </c>
      <c r="D28">
        <v>24</v>
      </c>
      <c r="E28">
        <f t="shared" si="4"/>
        <v>27</v>
      </c>
      <c r="G28">
        <v>1030</v>
      </c>
      <c r="H28">
        <v>1033</v>
      </c>
      <c r="I28">
        <f>MATCH(G28,$A$2:$A$60,0)</f>
        <v>24</v>
      </c>
      <c r="J28">
        <f>MATCH(H28,$A$2:$A$60,0)</f>
        <v>27</v>
      </c>
      <c r="K28">
        <f t="shared" ca="1" si="0"/>
        <v>24</v>
      </c>
      <c r="L28">
        <f t="shared" ca="1" si="1"/>
        <v>27</v>
      </c>
      <c r="M28" t="str">
        <f t="shared" ca="1" si="2"/>
        <v>Medical team</v>
      </c>
      <c r="N28" t="str">
        <f t="shared" ca="1" si="3"/>
        <v>Medical team specialist</v>
      </c>
      <c r="O28" t="str">
        <f t="shared" si="5"/>
        <v>allnames.add(new MessagingNamespace.MessagingName(new Name(27), "Medical team specialist", MessagingNamespace.MessagingNameType.Incident));</v>
      </c>
      <c r="Q28" t="str">
        <f t="shared" ca="1" si="6"/>
        <v>allRelationships.add(new Tuple2&lt;&gt;(new Name(24), new Name(27)));</v>
      </c>
    </row>
    <row r="29" spans="1:17" x14ac:dyDescent="0.35">
      <c r="A29">
        <v>1034</v>
      </c>
      <c r="B29" t="s">
        <v>63</v>
      </c>
      <c r="C29">
        <v>1</v>
      </c>
      <c r="D29">
        <v>24</v>
      </c>
      <c r="E29">
        <f t="shared" si="4"/>
        <v>28</v>
      </c>
      <c r="G29">
        <v>1034</v>
      </c>
      <c r="H29">
        <v>1035</v>
      </c>
      <c r="I29">
        <f>MATCH(G29,$A$2:$A$60,0)</f>
        <v>28</v>
      </c>
      <c r="J29">
        <f>MATCH(H29,$A$2:$A$60,0)</f>
        <v>29</v>
      </c>
      <c r="K29">
        <f t="shared" ca="1" si="0"/>
        <v>28</v>
      </c>
      <c r="L29">
        <f t="shared" ca="1" si="1"/>
        <v>29</v>
      </c>
      <c r="M29" t="str">
        <f t="shared" ca="1" si="2"/>
        <v>Technical team</v>
      </c>
      <c r="N29" t="str">
        <f t="shared" ca="1" si="3"/>
        <v>Technical team manager</v>
      </c>
      <c r="O29" t="str">
        <f t="shared" si="5"/>
        <v>allnames.add(new MessagingNamespace.MessagingName(new Name(28), "Technical team", MessagingNamespace.MessagingNameType.Incident));</v>
      </c>
      <c r="Q29" t="str">
        <f t="shared" ca="1" si="6"/>
        <v>allRelationships.add(new Tuple2&lt;&gt;(new Name(28), new Name(29)));</v>
      </c>
    </row>
    <row r="30" spans="1:17" x14ac:dyDescent="0.35">
      <c r="A30">
        <v>1035</v>
      </c>
      <c r="B30" t="s">
        <v>64</v>
      </c>
      <c r="C30">
        <v>1</v>
      </c>
      <c r="D30">
        <v>24</v>
      </c>
      <c r="E30">
        <f t="shared" si="4"/>
        <v>29</v>
      </c>
      <c r="G30">
        <v>1034</v>
      </c>
      <c r="H30">
        <v>1036</v>
      </c>
      <c r="I30">
        <f>MATCH(G30,$A$2:$A$60,0)</f>
        <v>28</v>
      </c>
      <c r="J30">
        <f>MATCH(H30,$A$2:$A$60,0)</f>
        <v>30</v>
      </c>
      <c r="K30">
        <f t="shared" ca="1" si="0"/>
        <v>28</v>
      </c>
      <c r="L30">
        <f t="shared" ca="1" si="1"/>
        <v>30</v>
      </c>
      <c r="M30" t="str">
        <f t="shared" ca="1" si="2"/>
        <v>Technical team</v>
      </c>
      <c r="N30" t="str">
        <f t="shared" ca="1" si="3"/>
        <v>Structures specialist</v>
      </c>
      <c r="O30" t="str">
        <f t="shared" si="5"/>
        <v>allnames.add(new MessagingNamespace.MessagingName(new Name(29), "Technical team manager", MessagingNamespace.MessagingNameType.Incident));</v>
      </c>
      <c r="Q30" t="str">
        <f t="shared" ca="1" si="6"/>
        <v>allRelationships.add(new Tuple2&lt;&gt;(new Name(28), new Name(30)));</v>
      </c>
    </row>
    <row r="31" spans="1:17" x14ac:dyDescent="0.35">
      <c r="A31">
        <v>1036</v>
      </c>
      <c r="B31" t="s">
        <v>65</v>
      </c>
      <c r="C31">
        <v>1</v>
      </c>
      <c r="D31">
        <v>24</v>
      </c>
      <c r="E31">
        <f t="shared" si="4"/>
        <v>30</v>
      </c>
      <c r="G31">
        <v>1034</v>
      </c>
      <c r="H31">
        <v>1037</v>
      </c>
      <c r="I31">
        <f>MATCH(G31,$A$2:$A$60,0)</f>
        <v>28</v>
      </c>
      <c r="J31">
        <f>MATCH(H31,$A$2:$A$60,0)</f>
        <v>31</v>
      </c>
      <c r="K31">
        <f t="shared" ca="1" si="0"/>
        <v>28</v>
      </c>
      <c r="L31">
        <f t="shared" ca="1" si="1"/>
        <v>31</v>
      </c>
      <c r="M31" t="str">
        <f t="shared" ca="1" si="2"/>
        <v>Technical team</v>
      </c>
      <c r="N31" t="str">
        <f t="shared" ca="1" si="3"/>
        <v>Haz Mat specialist</v>
      </c>
      <c r="O31" t="str">
        <f t="shared" si="5"/>
        <v>allnames.add(new MessagingNamespace.MessagingName(new Name(30), "Structures specialist", MessagingNamespace.MessagingNameType.Incident));</v>
      </c>
      <c r="Q31" t="str">
        <f t="shared" ca="1" si="6"/>
        <v>allRelationships.add(new Tuple2&lt;&gt;(new Name(28), new Name(31)));</v>
      </c>
    </row>
    <row r="32" spans="1:17" x14ac:dyDescent="0.35">
      <c r="A32">
        <v>1037</v>
      </c>
      <c r="B32" t="s">
        <v>66</v>
      </c>
      <c r="C32">
        <v>1</v>
      </c>
      <c r="D32">
        <v>24</v>
      </c>
      <c r="E32">
        <f t="shared" si="4"/>
        <v>31</v>
      </c>
      <c r="G32">
        <v>1034</v>
      </c>
      <c r="H32">
        <v>1038</v>
      </c>
      <c r="I32">
        <f>MATCH(G32,$A$2:$A$60,0)</f>
        <v>28</v>
      </c>
      <c r="J32">
        <f>MATCH(H32,$A$2:$A$60,0)</f>
        <v>32</v>
      </c>
      <c r="K32">
        <f t="shared" ca="1" si="0"/>
        <v>28</v>
      </c>
      <c r="L32">
        <f t="shared" ca="1" si="1"/>
        <v>32</v>
      </c>
      <c r="M32" t="str">
        <f t="shared" ca="1" si="2"/>
        <v>Technical team</v>
      </c>
      <c r="N32" t="str">
        <f t="shared" ca="1" si="3"/>
        <v>Heavy rigging &amp; equipment specialist</v>
      </c>
      <c r="O32" t="str">
        <f t="shared" si="5"/>
        <v>allnames.add(new MessagingNamespace.MessagingName(new Name(31), "Haz Mat specialist", MessagingNamespace.MessagingNameType.Incident));</v>
      </c>
      <c r="Q32" t="str">
        <f t="shared" ca="1" si="6"/>
        <v>allRelationships.add(new Tuple2&lt;&gt;(new Name(28), new Name(32)));</v>
      </c>
    </row>
    <row r="33" spans="1:17" x14ac:dyDescent="0.35">
      <c r="A33">
        <v>1038</v>
      </c>
      <c r="B33" t="s">
        <v>67</v>
      </c>
      <c r="C33">
        <v>1</v>
      </c>
      <c r="D33">
        <v>24</v>
      </c>
      <c r="E33">
        <f t="shared" si="4"/>
        <v>32</v>
      </c>
      <c r="G33">
        <v>1034</v>
      </c>
      <c r="H33">
        <v>1039</v>
      </c>
      <c r="I33">
        <f>MATCH(G33,$A$2:$A$60,0)</f>
        <v>28</v>
      </c>
      <c r="J33">
        <f>MATCH(H33,$A$2:$A$60,0)</f>
        <v>33</v>
      </c>
      <c r="K33">
        <f t="shared" ca="1" si="0"/>
        <v>28</v>
      </c>
      <c r="L33">
        <f t="shared" ca="1" si="1"/>
        <v>33</v>
      </c>
      <c r="M33" t="str">
        <f t="shared" ca="1" si="2"/>
        <v>Technical team</v>
      </c>
      <c r="N33" t="str">
        <f t="shared" ca="1" si="3"/>
        <v>Communications specialist</v>
      </c>
      <c r="O33" t="str">
        <f t="shared" si="5"/>
        <v>allnames.add(new MessagingNamespace.MessagingName(new Name(32), "Heavy rigging &amp; equipment specialist", MessagingNamespace.MessagingNameType.Incident));</v>
      </c>
      <c r="Q33" t="str">
        <f t="shared" ca="1" si="6"/>
        <v>allRelationships.add(new Tuple2&lt;&gt;(new Name(28), new Name(33)));</v>
      </c>
    </row>
    <row r="34" spans="1:17" x14ac:dyDescent="0.35">
      <c r="A34">
        <v>1039</v>
      </c>
      <c r="B34" t="s">
        <v>68</v>
      </c>
      <c r="C34">
        <v>1</v>
      </c>
      <c r="D34">
        <v>24</v>
      </c>
      <c r="E34">
        <f t="shared" si="4"/>
        <v>33</v>
      </c>
      <c r="G34">
        <v>1034</v>
      </c>
      <c r="H34">
        <v>1040</v>
      </c>
      <c r="I34">
        <f>MATCH(G34,$A$2:$A$60,0)</f>
        <v>28</v>
      </c>
      <c r="J34">
        <f>MATCH(H34,$A$2:$A$60,0)</f>
        <v>34</v>
      </c>
      <c r="K34">
        <f t="shared" ca="1" si="0"/>
        <v>28</v>
      </c>
      <c r="L34">
        <f t="shared" ca="1" si="1"/>
        <v>34</v>
      </c>
      <c r="M34" t="str">
        <f t="shared" ca="1" si="2"/>
        <v>Technical team</v>
      </c>
      <c r="N34" t="str">
        <f t="shared" ca="1" si="3"/>
        <v>Logistics specialist</v>
      </c>
      <c r="O34" t="str">
        <f t="shared" si="5"/>
        <v>allnames.add(new MessagingNamespace.MessagingName(new Name(33), "Communications specialist", MessagingNamespace.MessagingNameType.Incident));</v>
      </c>
      <c r="Q34" t="str">
        <f t="shared" ca="1" si="6"/>
        <v>allRelationships.add(new Tuple2&lt;&gt;(new Name(28), new Name(34)));</v>
      </c>
    </row>
    <row r="35" spans="1:17" x14ac:dyDescent="0.35">
      <c r="A35">
        <v>1040</v>
      </c>
      <c r="B35" t="s">
        <v>69</v>
      </c>
      <c r="C35">
        <v>1</v>
      </c>
      <c r="D35">
        <v>24</v>
      </c>
      <c r="E35">
        <f>E34+1</f>
        <v>34</v>
      </c>
      <c r="O35" t="str">
        <f t="shared" si="5"/>
        <v>allnames.add(new MessagingNamespace.MessagingName(new Name(34), "Logistics specialist", MessagingNamespace.MessagingNameType.Incident));</v>
      </c>
    </row>
    <row r="63" spans="15:15" x14ac:dyDescent="0.35">
      <c r="O63" t="s">
        <v>97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F2739-4EDB-40BD-B73D-D2D93A74DEA5}">
  <dimension ref="A1:Q28"/>
  <sheetViews>
    <sheetView tabSelected="1" workbookViewId="0">
      <selection activeCell="O28" sqref="O28"/>
    </sheetView>
  </sheetViews>
  <sheetFormatPr defaultRowHeight="14.5" x14ac:dyDescent="0.35"/>
  <cols>
    <col min="1" max="1" width="4.81640625" bestFit="1" customWidth="1"/>
    <col min="2" max="2" width="31.08984375" bestFit="1" customWidth="1"/>
    <col min="3" max="3" width="4.81640625" bestFit="1" customWidth="1"/>
    <col min="4" max="4" width="2.81640625" bestFit="1" customWidth="1"/>
    <col min="5" max="5" width="6.36328125" bestFit="1" customWidth="1"/>
    <col min="7" max="7" width="6.26953125" bestFit="1" customWidth="1"/>
    <col min="8" max="8" width="5" bestFit="1" customWidth="1"/>
    <col min="9" max="10" width="2.81640625" bestFit="1" customWidth="1"/>
    <col min="11" max="11" width="10" bestFit="1" customWidth="1"/>
    <col min="13" max="13" width="13.81640625" bestFit="1" customWidth="1"/>
    <col min="14" max="14" width="31.08984375" bestFit="1" customWidth="1"/>
  </cols>
  <sheetData>
    <row r="1" spans="1:17" x14ac:dyDescent="0.35">
      <c r="A1" t="s">
        <v>1</v>
      </c>
      <c r="B1" t="s">
        <v>26</v>
      </c>
      <c r="C1" t="s">
        <v>27</v>
      </c>
      <c r="E1" t="s">
        <v>32</v>
      </c>
      <c r="G1" t="s">
        <v>28</v>
      </c>
      <c r="H1" t="s">
        <v>29</v>
      </c>
      <c r="K1" t="s">
        <v>33</v>
      </c>
      <c r="L1" t="s">
        <v>34</v>
      </c>
      <c r="M1" t="s">
        <v>35</v>
      </c>
      <c r="N1" t="s">
        <v>36</v>
      </c>
    </row>
    <row r="2" spans="1:17" x14ac:dyDescent="0.35">
      <c r="A2">
        <v>1159</v>
      </c>
      <c r="B2" t="s">
        <v>96</v>
      </c>
      <c r="C2">
        <v>1</v>
      </c>
      <c r="D2">
        <v>26</v>
      </c>
      <c r="E2">
        <v>1</v>
      </c>
      <c r="G2">
        <v>1159</v>
      </c>
      <c r="H2">
        <v>1160</v>
      </c>
      <c r="I2">
        <f t="shared" ref="I2:I11" si="0">MATCH(G2,$A$2:$A$26,0)</f>
        <v>1</v>
      </c>
      <c r="J2">
        <f t="shared" ref="J2:J11" si="1">MATCH(H2,$A$2:$A$26,0)</f>
        <v>2</v>
      </c>
      <c r="K2">
        <f t="shared" ref="K2:K11" ca="1" si="2">OFFSET($E$1,I2,0)</f>
        <v>1</v>
      </c>
      <c r="L2">
        <f t="shared" ref="L2:L11" ca="1" si="3">OFFSET($E$1,J2,0)</f>
        <v>2</v>
      </c>
      <c r="M2" t="str">
        <f t="shared" ref="M2:M11" ca="1" si="4">OFFSET($B$1,I2,0)</f>
        <v>Incident</v>
      </c>
      <c r="N2" t="str">
        <f t="shared" ref="N2:N11" ca="1" si="5">OFFSET($B$1,J2,0)</f>
        <v>Task Force Leaders</v>
      </c>
      <c r="O2" t="str">
        <f>"allnames.add(new MessagingNamespace.MessagingName(new Name("&amp;E2&amp;"), """&amp;B2&amp;""", MessagingNamespace.MessagingNameType."&amp;IF(C2=0, "Administrative","Incident")&amp;"));"</f>
        <v>allnames.add(new MessagingNamespace.MessagingName(new Name(1), "Incident", MessagingNamespace.MessagingNameType.Incident));</v>
      </c>
      <c r="Q2" t="str">
        <f ca="1">"allRelationships.add(new Tuple2&lt;&gt;(new Name("&amp;K2&amp;"), new Name("&amp;L2&amp;")));"</f>
        <v>allRelationships.add(new Tuple2&lt;&gt;(new Name(1), new Name(2)));</v>
      </c>
    </row>
    <row r="3" spans="1:17" x14ac:dyDescent="0.35">
      <c r="A3">
        <v>1160</v>
      </c>
      <c r="B3" t="s">
        <v>70</v>
      </c>
      <c r="C3">
        <v>1</v>
      </c>
      <c r="D3">
        <v>26</v>
      </c>
      <c r="E3">
        <f t="shared" ref="E3:E26" si="6">E2+1</f>
        <v>2</v>
      </c>
      <c r="G3">
        <v>1159</v>
      </c>
      <c r="H3">
        <v>1161</v>
      </c>
      <c r="I3">
        <f t="shared" si="0"/>
        <v>1</v>
      </c>
      <c r="J3">
        <f t="shared" si="1"/>
        <v>3</v>
      </c>
      <c r="K3">
        <f t="shared" ca="1" si="2"/>
        <v>1</v>
      </c>
      <c r="L3">
        <f t="shared" ca="1" si="3"/>
        <v>3</v>
      </c>
      <c r="M3" t="str">
        <f t="shared" ca="1" si="4"/>
        <v>Incident</v>
      </c>
      <c r="N3" t="str">
        <f t="shared" ca="1" si="5"/>
        <v>Safety Officers</v>
      </c>
      <c r="O3" t="str">
        <f t="shared" ref="O3:O26" si="7">"allnames.add(new MessagingNamespace.MessagingName(new Name("&amp;E3&amp;"), """&amp;B3&amp;""", MessagingNamespace.MessagingNameType."&amp;IF(C3=0, "Administrative","Incident")&amp;"));"</f>
        <v>allnames.add(new MessagingNamespace.MessagingName(new Name(2), "Task Force Leaders", MessagingNamespace.MessagingNameType.Incident));</v>
      </c>
      <c r="Q3" t="str">
        <f ca="1">"allRelationships.add(new Tuple2&lt;&gt;(new Name("&amp;K3&amp;"), new Name("&amp;L3&amp;")));"</f>
        <v>allRelationships.add(new Tuple2&lt;&gt;(new Name(1), new Name(3)));</v>
      </c>
    </row>
    <row r="4" spans="1:17" x14ac:dyDescent="0.35">
      <c r="A4">
        <v>1161</v>
      </c>
      <c r="B4" t="s">
        <v>71</v>
      </c>
      <c r="C4">
        <v>1</v>
      </c>
      <c r="D4">
        <v>26</v>
      </c>
      <c r="E4">
        <f t="shared" si="6"/>
        <v>3</v>
      </c>
      <c r="G4">
        <v>1159</v>
      </c>
      <c r="H4">
        <v>1162</v>
      </c>
      <c r="I4">
        <f t="shared" si="0"/>
        <v>1</v>
      </c>
      <c r="J4">
        <f t="shared" si="1"/>
        <v>4</v>
      </c>
      <c r="K4">
        <f t="shared" ca="1" si="2"/>
        <v>1</v>
      </c>
      <c r="L4">
        <f t="shared" ca="1" si="3"/>
        <v>4</v>
      </c>
      <c r="M4" t="str">
        <f t="shared" ca="1" si="4"/>
        <v>Incident</v>
      </c>
      <c r="N4" t="str">
        <f t="shared" ca="1" si="5"/>
        <v>Search Team</v>
      </c>
      <c r="O4" t="str">
        <f t="shared" si="7"/>
        <v>allnames.add(new MessagingNamespace.MessagingName(new Name(3), "Safety Officers", MessagingNamespace.MessagingNameType.Incident));</v>
      </c>
      <c r="Q4" t="str">
        <f ca="1">"allRelationships.add(new Tuple2&lt;&gt;(new Name("&amp;K4&amp;"), new Name("&amp;L4&amp;")));"</f>
        <v>allRelationships.add(new Tuple2&lt;&gt;(new Name(1), new Name(4)));</v>
      </c>
    </row>
    <row r="5" spans="1:17" x14ac:dyDescent="0.35">
      <c r="A5">
        <v>1162</v>
      </c>
      <c r="B5" t="s">
        <v>72</v>
      </c>
      <c r="C5">
        <v>1</v>
      </c>
      <c r="D5">
        <v>26</v>
      </c>
      <c r="E5">
        <f t="shared" si="6"/>
        <v>4</v>
      </c>
      <c r="G5">
        <v>1159</v>
      </c>
      <c r="H5">
        <v>1166</v>
      </c>
      <c r="I5">
        <f t="shared" si="0"/>
        <v>1</v>
      </c>
      <c r="J5">
        <f t="shared" si="1"/>
        <v>8</v>
      </c>
      <c r="K5">
        <f t="shared" ca="1" si="2"/>
        <v>1</v>
      </c>
      <c r="L5">
        <f t="shared" ca="1" si="3"/>
        <v>8</v>
      </c>
      <c r="M5" t="str">
        <f t="shared" ca="1" si="4"/>
        <v>Incident</v>
      </c>
      <c r="N5" t="str">
        <f t="shared" ca="1" si="5"/>
        <v>Rescue Teams</v>
      </c>
      <c r="O5" t="str">
        <f t="shared" si="7"/>
        <v>allnames.add(new MessagingNamespace.MessagingName(new Name(4), "Search Team", MessagingNamespace.MessagingNameType.Incident));</v>
      </c>
      <c r="Q5" t="str">
        <f ca="1">"allRelationships.add(new Tuple2&lt;&gt;(new Name("&amp;K5&amp;"), new Name("&amp;L5&amp;")));"</f>
        <v>allRelationships.add(new Tuple2&lt;&gt;(new Name(1), new Name(8)));</v>
      </c>
    </row>
    <row r="6" spans="1:17" x14ac:dyDescent="0.35">
      <c r="A6">
        <v>1163</v>
      </c>
      <c r="B6" t="s">
        <v>73</v>
      </c>
      <c r="C6">
        <v>1</v>
      </c>
      <c r="D6">
        <v>26</v>
      </c>
      <c r="E6">
        <f t="shared" si="6"/>
        <v>5</v>
      </c>
      <c r="G6">
        <v>1159</v>
      </c>
      <c r="H6">
        <v>1174</v>
      </c>
      <c r="I6">
        <f t="shared" si="0"/>
        <v>1</v>
      </c>
      <c r="J6">
        <f t="shared" si="1"/>
        <v>16</v>
      </c>
      <c r="K6">
        <f t="shared" ca="1" si="2"/>
        <v>1</v>
      </c>
      <c r="L6">
        <f t="shared" ca="1" si="3"/>
        <v>16</v>
      </c>
      <c r="M6" t="str">
        <f t="shared" ca="1" si="4"/>
        <v>Incident</v>
      </c>
      <c r="N6" t="str">
        <f t="shared" ca="1" si="5"/>
        <v>Haz Mat Team</v>
      </c>
      <c r="O6" t="str">
        <f t="shared" si="7"/>
        <v>allnames.add(new MessagingNamespace.MessagingName(new Name(5), "Search Team Managers", MessagingNamespace.MessagingNameType.Incident));</v>
      </c>
      <c r="Q6" t="str">
        <f ca="1">"allRelationships.add(new Tuple2&lt;&gt;(new Name("&amp;K6&amp;"), new Name("&amp;L6&amp;")));"</f>
        <v>allRelationships.add(new Tuple2&lt;&gt;(new Name(1), new Name(16)));</v>
      </c>
    </row>
    <row r="7" spans="1:17" x14ac:dyDescent="0.35">
      <c r="A7">
        <v>1164</v>
      </c>
      <c r="B7" t="s">
        <v>74</v>
      </c>
      <c r="C7">
        <v>1</v>
      </c>
      <c r="D7">
        <v>26</v>
      </c>
      <c r="E7">
        <f t="shared" si="6"/>
        <v>6</v>
      </c>
      <c r="G7">
        <v>1159</v>
      </c>
      <c r="H7">
        <v>1178</v>
      </c>
      <c r="I7">
        <f t="shared" si="0"/>
        <v>1</v>
      </c>
      <c r="J7">
        <f t="shared" si="1"/>
        <v>20</v>
      </c>
      <c r="K7">
        <f t="shared" ca="1" si="2"/>
        <v>1</v>
      </c>
      <c r="L7">
        <f t="shared" ca="1" si="3"/>
        <v>20</v>
      </c>
      <c r="M7" t="str">
        <f t="shared" ca="1" si="4"/>
        <v>Incident</v>
      </c>
      <c r="N7" t="str">
        <f t="shared" ca="1" si="5"/>
        <v>Medical Team</v>
      </c>
      <c r="O7" t="str">
        <f t="shared" si="7"/>
        <v>allnames.add(new MessagingNamespace.MessagingName(new Name(6), "Canine Search Specialist", MessagingNamespace.MessagingNameType.Incident));</v>
      </c>
      <c r="Q7" t="str">
        <f ca="1">"allRelationships.add(new Tuple2&lt;&gt;(new Name("&amp;K7&amp;"), new Name("&amp;L7&amp;")));"</f>
        <v>allRelationships.add(new Tuple2&lt;&gt;(new Name(1), new Name(20)));</v>
      </c>
    </row>
    <row r="8" spans="1:17" x14ac:dyDescent="0.35">
      <c r="A8">
        <v>1165</v>
      </c>
      <c r="B8" t="s">
        <v>75</v>
      </c>
      <c r="C8">
        <v>1</v>
      </c>
      <c r="D8">
        <v>26</v>
      </c>
      <c r="E8">
        <f t="shared" si="6"/>
        <v>7</v>
      </c>
      <c r="G8">
        <v>1159</v>
      </c>
      <c r="H8">
        <v>1181</v>
      </c>
      <c r="I8">
        <f t="shared" si="0"/>
        <v>1</v>
      </c>
      <c r="J8">
        <f t="shared" si="1"/>
        <v>23</v>
      </c>
      <c r="K8">
        <f t="shared" ca="1" si="2"/>
        <v>1</v>
      </c>
      <c r="L8">
        <f t="shared" ca="1" si="3"/>
        <v>23</v>
      </c>
      <c r="M8" t="str">
        <f t="shared" ca="1" si="4"/>
        <v>Incident</v>
      </c>
      <c r="N8" t="str">
        <f t="shared" ca="1" si="5"/>
        <v>Logistic Team</v>
      </c>
      <c r="O8" t="str">
        <f t="shared" si="7"/>
        <v>allnames.add(new MessagingNamespace.MessagingName(new Name(7), "Technical Search Specialist", MessagingNamespace.MessagingNameType.Incident));</v>
      </c>
      <c r="Q8" t="str">
        <f ca="1">"allRelationships.add(new Tuple2&lt;&gt;(new Name("&amp;K8&amp;"), new Name("&amp;L8&amp;")));"</f>
        <v>allRelationships.add(new Tuple2&lt;&gt;(new Name(1), new Name(23)));</v>
      </c>
    </row>
    <row r="9" spans="1:17" x14ac:dyDescent="0.35">
      <c r="A9">
        <v>1166</v>
      </c>
      <c r="B9" t="s">
        <v>76</v>
      </c>
      <c r="C9">
        <v>1</v>
      </c>
      <c r="D9">
        <v>26</v>
      </c>
      <c r="E9">
        <f t="shared" si="6"/>
        <v>8</v>
      </c>
      <c r="G9">
        <v>1162</v>
      </c>
      <c r="H9">
        <v>1163</v>
      </c>
      <c r="I9">
        <f t="shared" si="0"/>
        <v>4</v>
      </c>
      <c r="J9">
        <f t="shared" si="1"/>
        <v>5</v>
      </c>
      <c r="K9">
        <f t="shared" ca="1" si="2"/>
        <v>4</v>
      </c>
      <c r="L9">
        <f t="shared" ca="1" si="3"/>
        <v>5</v>
      </c>
      <c r="M9" t="str">
        <f t="shared" ca="1" si="4"/>
        <v>Search Team</v>
      </c>
      <c r="N9" t="str">
        <f t="shared" ca="1" si="5"/>
        <v>Search Team Managers</v>
      </c>
      <c r="O9" t="str">
        <f t="shared" si="7"/>
        <v>allnames.add(new MessagingNamespace.MessagingName(new Name(8), "Rescue Teams", MessagingNamespace.MessagingNameType.Incident));</v>
      </c>
      <c r="Q9" t="str">
        <f ca="1">"allRelationships.add(new Tuple2&lt;&gt;(new Name("&amp;K9&amp;"), new Name("&amp;L9&amp;")));"</f>
        <v>allRelationships.add(new Tuple2&lt;&gt;(new Name(4), new Name(5)));</v>
      </c>
    </row>
    <row r="10" spans="1:17" x14ac:dyDescent="0.35">
      <c r="A10">
        <v>1167</v>
      </c>
      <c r="B10" t="s">
        <v>77</v>
      </c>
      <c r="C10">
        <v>1</v>
      </c>
      <c r="D10">
        <v>26</v>
      </c>
      <c r="E10">
        <f t="shared" si="6"/>
        <v>9</v>
      </c>
      <c r="G10">
        <v>1162</v>
      </c>
      <c r="H10">
        <v>1164</v>
      </c>
      <c r="I10">
        <f t="shared" si="0"/>
        <v>4</v>
      </c>
      <c r="J10">
        <f t="shared" si="1"/>
        <v>6</v>
      </c>
      <c r="K10">
        <f t="shared" ca="1" si="2"/>
        <v>4</v>
      </c>
      <c r="L10">
        <f t="shared" ca="1" si="3"/>
        <v>6</v>
      </c>
      <c r="M10" t="str">
        <f t="shared" ca="1" si="4"/>
        <v>Search Team</v>
      </c>
      <c r="N10" t="str">
        <f t="shared" ca="1" si="5"/>
        <v>Canine Search Specialist</v>
      </c>
      <c r="O10" t="str">
        <f t="shared" si="7"/>
        <v>allnames.add(new MessagingNamespace.MessagingName(new Name(9), "Rescue Team Managers", MessagingNamespace.MessagingNameType.Incident));</v>
      </c>
      <c r="Q10" t="str">
        <f ca="1">"allRelationships.add(new Tuple2&lt;&gt;(new Name("&amp;K10&amp;"), new Name("&amp;L10&amp;")));"</f>
        <v>allRelationships.add(new Tuple2&lt;&gt;(new Name(4), new Name(6)));</v>
      </c>
    </row>
    <row r="11" spans="1:17" x14ac:dyDescent="0.35">
      <c r="A11">
        <v>1168</v>
      </c>
      <c r="B11" t="s">
        <v>78</v>
      </c>
      <c r="C11">
        <v>1</v>
      </c>
      <c r="D11">
        <v>26</v>
      </c>
      <c r="E11">
        <f t="shared" si="6"/>
        <v>10</v>
      </c>
      <c r="G11">
        <v>1162</v>
      </c>
      <c r="H11">
        <v>1165</v>
      </c>
      <c r="I11">
        <f t="shared" si="0"/>
        <v>4</v>
      </c>
      <c r="J11">
        <f t="shared" si="1"/>
        <v>7</v>
      </c>
      <c r="K11">
        <f t="shared" ca="1" si="2"/>
        <v>4</v>
      </c>
      <c r="L11">
        <f t="shared" ca="1" si="3"/>
        <v>7</v>
      </c>
      <c r="M11" t="str">
        <f t="shared" ca="1" si="4"/>
        <v>Search Team</v>
      </c>
      <c r="N11" t="str">
        <f t="shared" ca="1" si="5"/>
        <v>Technical Search Specialist</v>
      </c>
      <c r="O11" t="str">
        <f t="shared" si="7"/>
        <v>allnames.add(new MessagingNamespace.MessagingName(new Name(10), "Rescue Squad 1", MessagingNamespace.MessagingNameType.Incident));</v>
      </c>
      <c r="Q11" t="str">
        <f ca="1">"allRelationships.add(new Tuple2&lt;&gt;(new Name("&amp;K11&amp;"), new Name("&amp;L11&amp;")));"</f>
        <v>allRelationships.add(new Tuple2&lt;&gt;(new Name(4), new Name(7)));</v>
      </c>
    </row>
    <row r="12" spans="1:17" x14ac:dyDescent="0.35">
      <c r="A12">
        <v>1169</v>
      </c>
      <c r="B12" t="s">
        <v>79</v>
      </c>
      <c r="C12">
        <v>1</v>
      </c>
      <c r="D12">
        <v>26</v>
      </c>
      <c r="E12">
        <f t="shared" si="6"/>
        <v>11</v>
      </c>
      <c r="G12">
        <v>1166</v>
      </c>
      <c r="H12">
        <v>1167</v>
      </c>
      <c r="I12">
        <f t="shared" ref="I12:I30" si="8">MATCH(G12,$A$2:$A$26,0)</f>
        <v>8</v>
      </c>
      <c r="J12">
        <f t="shared" ref="J12:J30" si="9">MATCH(H12,$A$2:$A$26,0)</f>
        <v>9</v>
      </c>
      <c r="K12">
        <f t="shared" ref="K12:K30" ca="1" si="10">OFFSET($E$1,I12,0)</f>
        <v>8</v>
      </c>
      <c r="L12">
        <f t="shared" ref="L12:L30" ca="1" si="11">OFFSET($E$1,J12,0)</f>
        <v>9</v>
      </c>
      <c r="M12" t="str">
        <f t="shared" ref="M12:M30" ca="1" si="12">OFFSET($B$1,I12,0)</f>
        <v>Rescue Teams</v>
      </c>
      <c r="N12" t="str">
        <f t="shared" ref="N12:N30" ca="1" si="13">OFFSET($B$1,J12,0)</f>
        <v>Rescue Team Managers</v>
      </c>
      <c r="O12" t="str">
        <f t="shared" si="7"/>
        <v>allnames.add(new MessagingNamespace.MessagingName(new Name(11), "Rescue Squad 2", MessagingNamespace.MessagingNameType.Incident));</v>
      </c>
      <c r="Q12" t="str">
        <f ca="1">"allRelationships.add(new Tuple2&lt;&gt;(new Name("&amp;K12&amp;"), new Name("&amp;L12&amp;")));"</f>
        <v>allRelationships.add(new Tuple2&lt;&gt;(new Name(8), new Name(9)));</v>
      </c>
    </row>
    <row r="13" spans="1:17" x14ac:dyDescent="0.35">
      <c r="A13">
        <v>1170</v>
      </c>
      <c r="B13" t="s">
        <v>80</v>
      </c>
      <c r="C13">
        <v>1</v>
      </c>
      <c r="D13">
        <v>26</v>
      </c>
      <c r="E13">
        <f t="shared" si="6"/>
        <v>12</v>
      </c>
      <c r="G13">
        <v>1166</v>
      </c>
      <c r="H13">
        <v>1168</v>
      </c>
      <c r="I13">
        <f t="shared" si="8"/>
        <v>8</v>
      </c>
      <c r="J13">
        <f t="shared" si="9"/>
        <v>10</v>
      </c>
      <c r="K13">
        <f t="shared" ca="1" si="10"/>
        <v>8</v>
      </c>
      <c r="L13">
        <f t="shared" ca="1" si="11"/>
        <v>10</v>
      </c>
      <c r="M13" t="str">
        <f t="shared" ca="1" si="12"/>
        <v>Rescue Teams</v>
      </c>
      <c r="N13" t="str">
        <f t="shared" ca="1" si="13"/>
        <v>Rescue Squad 1</v>
      </c>
      <c r="O13" t="str">
        <f t="shared" si="7"/>
        <v>allnames.add(new MessagingNamespace.MessagingName(new Name(12), "Rescue Squad 1 Officer", MessagingNamespace.MessagingNameType.Incident));</v>
      </c>
      <c r="Q13" t="str">
        <f ca="1">"allRelationships.add(new Tuple2&lt;&gt;(new Name("&amp;K13&amp;"), new Name("&amp;L13&amp;")));"</f>
        <v>allRelationships.add(new Tuple2&lt;&gt;(new Name(8), new Name(10)));</v>
      </c>
    </row>
    <row r="14" spans="1:17" x14ac:dyDescent="0.35">
      <c r="A14">
        <v>1171</v>
      </c>
      <c r="B14" t="s">
        <v>81</v>
      </c>
      <c r="C14">
        <v>1</v>
      </c>
      <c r="D14">
        <v>26</v>
      </c>
      <c r="E14">
        <f t="shared" si="6"/>
        <v>13</v>
      </c>
      <c r="G14">
        <v>1166</v>
      </c>
      <c r="H14">
        <v>1169</v>
      </c>
      <c r="I14">
        <f t="shared" si="8"/>
        <v>8</v>
      </c>
      <c r="J14">
        <f t="shared" si="9"/>
        <v>11</v>
      </c>
      <c r="K14">
        <f t="shared" ca="1" si="10"/>
        <v>8</v>
      </c>
      <c r="L14">
        <f t="shared" ca="1" si="11"/>
        <v>11</v>
      </c>
      <c r="M14" t="str">
        <f t="shared" ca="1" si="12"/>
        <v>Rescue Teams</v>
      </c>
      <c r="N14" t="str">
        <f t="shared" ca="1" si="13"/>
        <v>Rescue Squad 2</v>
      </c>
      <c r="O14" t="str">
        <f t="shared" si="7"/>
        <v>allnames.add(new MessagingNamespace.MessagingName(new Name(13), "Rescue Squad 2 Officer", MessagingNamespace.MessagingNameType.Incident));</v>
      </c>
      <c r="Q14" t="str">
        <f ca="1">"allRelationships.add(new Tuple2&lt;&gt;(new Name("&amp;K14&amp;"), new Name("&amp;L14&amp;")));"</f>
        <v>allRelationships.add(new Tuple2&lt;&gt;(new Name(8), new Name(11)));</v>
      </c>
    </row>
    <row r="15" spans="1:17" x14ac:dyDescent="0.35">
      <c r="A15">
        <v>1172</v>
      </c>
      <c r="B15" t="s">
        <v>82</v>
      </c>
      <c r="C15">
        <v>1</v>
      </c>
      <c r="D15">
        <v>26</v>
      </c>
      <c r="E15">
        <f t="shared" si="6"/>
        <v>14</v>
      </c>
      <c r="G15">
        <v>1168</v>
      </c>
      <c r="H15">
        <v>1170</v>
      </c>
      <c r="I15">
        <f t="shared" si="8"/>
        <v>10</v>
      </c>
      <c r="J15">
        <f t="shared" si="9"/>
        <v>12</v>
      </c>
      <c r="K15">
        <f t="shared" ca="1" si="10"/>
        <v>10</v>
      </c>
      <c r="L15">
        <f t="shared" ca="1" si="11"/>
        <v>12</v>
      </c>
      <c r="M15" t="str">
        <f t="shared" ca="1" si="12"/>
        <v>Rescue Squad 1</v>
      </c>
      <c r="N15" t="str">
        <f t="shared" ca="1" si="13"/>
        <v>Rescue Squad 1 Officer</v>
      </c>
      <c r="O15" t="str">
        <f t="shared" si="7"/>
        <v>allnames.add(new MessagingNamespace.MessagingName(new Name(14), "Rescue Squad 2 Specialists", MessagingNamespace.MessagingNameType.Incident));</v>
      </c>
      <c r="Q15" t="str">
        <f ca="1">"allRelationships.add(new Tuple2&lt;&gt;(new Name("&amp;K15&amp;"), new Name("&amp;L15&amp;")));"</f>
        <v>allRelationships.add(new Tuple2&lt;&gt;(new Name(10), new Name(12)));</v>
      </c>
    </row>
    <row r="16" spans="1:17" x14ac:dyDescent="0.35">
      <c r="A16">
        <v>1173</v>
      </c>
      <c r="B16" t="s">
        <v>83</v>
      </c>
      <c r="C16">
        <v>1</v>
      </c>
      <c r="D16">
        <v>26</v>
      </c>
      <c r="E16">
        <f t="shared" si="6"/>
        <v>15</v>
      </c>
      <c r="G16">
        <v>1168</v>
      </c>
      <c r="H16">
        <v>1173</v>
      </c>
      <c r="I16">
        <f t="shared" si="8"/>
        <v>10</v>
      </c>
      <c r="J16">
        <f t="shared" si="9"/>
        <v>15</v>
      </c>
      <c r="K16">
        <f t="shared" ca="1" si="10"/>
        <v>10</v>
      </c>
      <c r="L16">
        <f t="shared" ca="1" si="11"/>
        <v>15</v>
      </c>
      <c r="M16" t="str">
        <f t="shared" ca="1" si="12"/>
        <v>Rescue Squad 1</v>
      </c>
      <c r="N16" t="str">
        <f t="shared" ca="1" si="13"/>
        <v>Rescue Squad 1 Specialists</v>
      </c>
      <c r="O16" t="str">
        <f t="shared" si="7"/>
        <v>allnames.add(new MessagingNamespace.MessagingName(new Name(15), "Rescue Squad 1 Specialists", MessagingNamespace.MessagingNameType.Incident));</v>
      </c>
      <c r="Q16" t="str">
        <f ca="1">"allRelationships.add(new Tuple2&lt;&gt;(new Name("&amp;K16&amp;"), new Name("&amp;L16&amp;")));"</f>
        <v>allRelationships.add(new Tuple2&lt;&gt;(new Name(10), new Name(15)));</v>
      </c>
    </row>
    <row r="17" spans="1:17" x14ac:dyDescent="0.35">
      <c r="A17">
        <v>1174</v>
      </c>
      <c r="B17" t="s">
        <v>84</v>
      </c>
      <c r="C17">
        <v>1</v>
      </c>
      <c r="D17">
        <v>26</v>
      </c>
      <c r="E17">
        <f t="shared" si="6"/>
        <v>16</v>
      </c>
      <c r="G17">
        <v>1169</v>
      </c>
      <c r="H17">
        <v>1171</v>
      </c>
      <c r="I17">
        <f t="shared" si="8"/>
        <v>11</v>
      </c>
      <c r="J17">
        <f t="shared" si="9"/>
        <v>13</v>
      </c>
      <c r="K17">
        <f t="shared" ca="1" si="10"/>
        <v>11</v>
      </c>
      <c r="L17">
        <f t="shared" ca="1" si="11"/>
        <v>13</v>
      </c>
      <c r="M17" t="str">
        <f t="shared" ca="1" si="12"/>
        <v>Rescue Squad 2</v>
      </c>
      <c r="N17" t="str">
        <f t="shared" ca="1" si="13"/>
        <v>Rescue Squad 2 Officer</v>
      </c>
      <c r="O17" t="str">
        <f t="shared" si="7"/>
        <v>allnames.add(new MessagingNamespace.MessagingName(new Name(16), "Haz Mat Team", MessagingNamespace.MessagingNameType.Incident));</v>
      </c>
      <c r="Q17" t="str">
        <f ca="1">"allRelationships.add(new Tuple2&lt;&gt;(new Name("&amp;K17&amp;"), new Name("&amp;L17&amp;")));"</f>
        <v>allRelationships.add(new Tuple2&lt;&gt;(new Name(11), new Name(13)));</v>
      </c>
    </row>
    <row r="18" spans="1:17" x14ac:dyDescent="0.35">
      <c r="A18">
        <v>1175</v>
      </c>
      <c r="B18" t="s">
        <v>85</v>
      </c>
      <c r="C18">
        <v>1</v>
      </c>
      <c r="D18">
        <v>26</v>
      </c>
      <c r="E18">
        <f t="shared" si="6"/>
        <v>17</v>
      </c>
      <c r="G18">
        <v>1169</v>
      </c>
      <c r="H18">
        <v>1172</v>
      </c>
      <c r="I18">
        <f t="shared" si="8"/>
        <v>11</v>
      </c>
      <c r="J18">
        <f t="shared" si="9"/>
        <v>14</v>
      </c>
      <c r="K18">
        <f t="shared" ca="1" si="10"/>
        <v>11</v>
      </c>
      <c r="L18">
        <f t="shared" ca="1" si="11"/>
        <v>14</v>
      </c>
      <c r="M18" t="str">
        <f t="shared" ca="1" si="12"/>
        <v>Rescue Squad 2</v>
      </c>
      <c r="N18" t="str">
        <f t="shared" ca="1" si="13"/>
        <v>Rescue Squad 2 Specialists</v>
      </c>
      <c r="O18" t="str">
        <f t="shared" si="7"/>
        <v>allnames.add(new MessagingNamespace.MessagingName(new Name(17), "Haz Mat Managers", MessagingNamespace.MessagingNameType.Incident));</v>
      </c>
      <c r="Q18" t="str">
        <f ca="1">"allRelationships.add(new Tuple2&lt;&gt;(new Name("&amp;K18&amp;"), new Name("&amp;L18&amp;")));"</f>
        <v>allRelationships.add(new Tuple2&lt;&gt;(new Name(11), new Name(14)));</v>
      </c>
    </row>
    <row r="19" spans="1:17" x14ac:dyDescent="0.35">
      <c r="A19">
        <v>1176</v>
      </c>
      <c r="B19" t="s">
        <v>86</v>
      </c>
      <c r="C19">
        <v>1</v>
      </c>
      <c r="D19">
        <v>26</v>
      </c>
      <c r="E19">
        <f t="shared" si="6"/>
        <v>18</v>
      </c>
      <c r="G19">
        <v>1174</v>
      </c>
      <c r="H19">
        <v>1175</v>
      </c>
      <c r="I19">
        <f t="shared" si="8"/>
        <v>16</v>
      </c>
      <c r="J19">
        <f t="shared" si="9"/>
        <v>17</v>
      </c>
      <c r="K19">
        <f t="shared" ca="1" si="10"/>
        <v>16</v>
      </c>
      <c r="L19">
        <f t="shared" ca="1" si="11"/>
        <v>17</v>
      </c>
      <c r="M19" t="str">
        <f t="shared" ca="1" si="12"/>
        <v>Haz Mat Team</v>
      </c>
      <c r="N19" t="str">
        <f t="shared" ca="1" si="13"/>
        <v>Haz Mat Managers</v>
      </c>
      <c r="O19" t="str">
        <f t="shared" si="7"/>
        <v>allnames.add(new MessagingNamespace.MessagingName(new Name(18), "Haz Mat Specialists", MessagingNamespace.MessagingNameType.Incident));</v>
      </c>
      <c r="Q19" t="str">
        <f ca="1">"allRelationships.add(new Tuple2&lt;&gt;(new Name("&amp;K19&amp;"), new Name("&amp;L19&amp;")));"</f>
        <v>allRelationships.add(new Tuple2&lt;&gt;(new Name(16), new Name(17)));</v>
      </c>
    </row>
    <row r="20" spans="1:17" x14ac:dyDescent="0.35">
      <c r="A20">
        <v>1177</v>
      </c>
      <c r="B20" t="s">
        <v>87</v>
      </c>
      <c r="C20">
        <v>1</v>
      </c>
      <c r="D20">
        <v>26</v>
      </c>
      <c r="E20">
        <f t="shared" si="6"/>
        <v>19</v>
      </c>
      <c r="G20">
        <v>1174</v>
      </c>
      <c r="H20">
        <v>1176</v>
      </c>
      <c r="I20">
        <f t="shared" si="8"/>
        <v>16</v>
      </c>
      <c r="J20">
        <f t="shared" si="9"/>
        <v>18</v>
      </c>
      <c r="K20">
        <f t="shared" ca="1" si="10"/>
        <v>16</v>
      </c>
      <c r="L20">
        <f t="shared" ca="1" si="11"/>
        <v>18</v>
      </c>
      <c r="M20" t="str">
        <f t="shared" ca="1" si="12"/>
        <v>Haz Mat Team</v>
      </c>
      <c r="N20" t="str">
        <f t="shared" ca="1" si="13"/>
        <v>Haz Mat Specialists</v>
      </c>
      <c r="O20" t="str">
        <f t="shared" si="7"/>
        <v>allnames.add(new MessagingNamespace.MessagingName(new Name(19), "Heavy Equipment Rigging Specialists", MessagingNamespace.MessagingNameType.Incident));</v>
      </c>
      <c r="Q20" t="str">
        <f ca="1">"allRelationships.add(new Tuple2&lt;&gt;(new Name("&amp;K20&amp;"), new Name("&amp;L20&amp;")));"</f>
        <v>allRelationships.add(new Tuple2&lt;&gt;(new Name(16), new Name(18)));</v>
      </c>
    </row>
    <row r="21" spans="1:17" x14ac:dyDescent="0.35">
      <c r="A21">
        <v>1178</v>
      </c>
      <c r="B21" t="s">
        <v>88</v>
      </c>
      <c r="C21">
        <v>1</v>
      </c>
      <c r="D21">
        <v>26</v>
      </c>
      <c r="E21">
        <f t="shared" si="6"/>
        <v>20</v>
      </c>
      <c r="G21">
        <v>1174</v>
      </c>
      <c r="H21">
        <v>1177</v>
      </c>
      <c r="I21">
        <f t="shared" si="8"/>
        <v>16</v>
      </c>
      <c r="J21">
        <f t="shared" si="9"/>
        <v>19</v>
      </c>
      <c r="K21">
        <f t="shared" ca="1" si="10"/>
        <v>16</v>
      </c>
      <c r="L21">
        <f t="shared" ca="1" si="11"/>
        <v>19</v>
      </c>
      <c r="M21" t="str">
        <f t="shared" ca="1" si="12"/>
        <v>Haz Mat Team</v>
      </c>
      <c r="N21" t="str">
        <f t="shared" ca="1" si="13"/>
        <v>Heavy Equipment Rigging Specialists</v>
      </c>
      <c r="O21" t="str">
        <f t="shared" si="7"/>
        <v>allnames.add(new MessagingNamespace.MessagingName(new Name(20), "Medical Team", MessagingNamespace.MessagingNameType.Incident));</v>
      </c>
      <c r="Q21" t="str">
        <f ca="1">"allRelationships.add(new Tuple2&lt;&gt;(new Name("&amp;K21&amp;"), new Name("&amp;L21&amp;")));"</f>
        <v>allRelationships.add(new Tuple2&lt;&gt;(new Name(16), new Name(19)));</v>
      </c>
    </row>
    <row r="22" spans="1:17" x14ac:dyDescent="0.35">
      <c r="A22">
        <v>1179</v>
      </c>
      <c r="B22" t="s">
        <v>89</v>
      </c>
      <c r="C22">
        <v>1</v>
      </c>
      <c r="D22">
        <v>26</v>
      </c>
      <c r="E22">
        <f t="shared" si="6"/>
        <v>21</v>
      </c>
      <c r="G22">
        <v>1178</v>
      </c>
      <c r="H22">
        <v>1179</v>
      </c>
      <c r="I22">
        <f t="shared" si="8"/>
        <v>20</v>
      </c>
      <c r="J22">
        <f t="shared" si="9"/>
        <v>21</v>
      </c>
      <c r="K22">
        <f t="shared" ca="1" si="10"/>
        <v>20</v>
      </c>
      <c r="L22">
        <f t="shared" ca="1" si="11"/>
        <v>21</v>
      </c>
      <c r="M22" t="str">
        <f t="shared" ca="1" si="12"/>
        <v>Medical Team</v>
      </c>
      <c r="N22" t="str">
        <f t="shared" ca="1" si="13"/>
        <v>Medical Managers</v>
      </c>
      <c r="O22" t="str">
        <f t="shared" si="7"/>
        <v>allnames.add(new MessagingNamespace.MessagingName(new Name(21), "Medical Managers", MessagingNamespace.MessagingNameType.Incident));</v>
      </c>
      <c r="Q22" t="str">
        <f ca="1">"allRelationships.add(new Tuple2&lt;&gt;(new Name("&amp;K22&amp;"), new Name("&amp;L22&amp;")));"</f>
        <v>allRelationships.add(new Tuple2&lt;&gt;(new Name(20), new Name(21)));</v>
      </c>
    </row>
    <row r="23" spans="1:17" x14ac:dyDescent="0.35">
      <c r="A23">
        <v>1180</v>
      </c>
      <c r="B23" t="s">
        <v>90</v>
      </c>
      <c r="C23">
        <v>1</v>
      </c>
      <c r="D23">
        <v>26</v>
      </c>
      <c r="E23">
        <f t="shared" si="6"/>
        <v>22</v>
      </c>
      <c r="G23">
        <v>1178</v>
      </c>
      <c r="H23">
        <v>1180</v>
      </c>
      <c r="I23">
        <f t="shared" si="8"/>
        <v>20</v>
      </c>
      <c r="J23">
        <f t="shared" si="9"/>
        <v>22</v>
      </c>
      <c r="K23">
        <f t="shared" ca="1" si="10"/>
        <v>20</v>
      </c>
      <c r="L23">
        <f t="shared" ca="1" si="11"/>
        <v>22</v>
      </c>
      <c r="M23" t="str">
        <f t="shared" ca="1" si="12"/>
        <v>Medical Team</v>
      </c>
      <c r="N23" t="str">
        <f t="shared" ca="1" si="13"/>
        <v>Medical Specialists</v>
      </c>
      <c r="O23" t="str">
        <f t="shared" si="7"/>
        <v>allnames.add(new MessagingNamespace.MessagingName(new Name(22), "Medical Specialists", MessagingNamespace.MessagingNameType.Incident));</v>
      </c>
      <c r="Q23" t="str">
        <f ca="1">"allRelationships.add(new Tuple2&lt;&gt;(new Name("&amp;K23&amp;"), new Name("&amp;L23&amp;")));"</f>
        <v>allRelationships.add(new Tuple2&lt;&gt;(new Name(20), new Name(22)));</v>
      </c>
    </row>
    <row r="24" spans="1:17" x14ac:dyDescent="0.35">
      <c r="A24">
        <v>1181</v>
      </c>
      <c r="B24" t="s">
        <v>91</v>
      </c>
      <c r="C24">
        <v>1</v>
      </c>
      <c r="D24">
        <v>26</v>
      </c>
      <c r="E24">
        <f t="shared" si="6"/>
        <v>23</v>
      </c>
      <c r="G24">
        <v>1181</v>
      </c>
      <c r="H24">
        <v>1182</v>
      </c>
      <c r="I24">
        <f t="shared" si="8"/>
        <v>23</v>
      </c>
      <c r="J24">
        <f t="shared" si="9"/>
        <v>24</v>
      </c>
      <c r="K24">
        <f t="shared" ca="1" si="10"/>
        <v>23</v>
      </c>
      <c r="L24">
        <f t="shared" ca="1" si="11"/>
        <v>24</v>
      </c>
      <c r="M24" t="str">
        <f t="shared" ca="1" si="12"/>
        <v>Logistic Team</v>
      </c>
      <c r="N24" t="str">
        <f t="shared" ca="1" si="13"/>
        <v>Logistic Team Managers</v>
      </c>
      <c r="O24" t="str">
        <f t="shared" si="7"/>
        <v>allnames.add(new MessagingNamespace.MessagingName(new Name(23), "Logistic Team", MessagingNamespace.MessagingNameType.Incident));</v>
      </c>
      <c r="Q24" t="str">
        <f ca="1">"allRelationships.add(new Tuple2&lt;&gt;(new Name("&amp;K24&amp;"), new Name("&amp;L24&amp;")));"</f>
        <v>allRelationships.add(new Tuple2&lt;&gt;(new Name(23), new Name(24)));</v>
      </c>
    </row>
    <row r="25" spans="1:17" x14ac:dyDescent="0.35">
      <c r="A25">
        <v>1182</v>
      </c>
      <c r="B25" t="s">
        <v>92</v>
      </c>
      <c r="C25">
        <v>1</v>
      </c>
      <c r="D25">
        <v>26</v>
      </c>
      <c r="E25">
        <f t="shared" si="6"/>
        <v>24</v>
      </c>
      <c r="G25">
        <v>1181</v>
      </c>
      <c r="H25">
        <v>1183</v>
      </c>
      <c r="I25">
        <f t="shared" si="8"/>
        <v>23</v>
      </c>
      <c r="J25">
        <f t="shared" si="9"/>
        <v>25</v>
      </c>
      <c r="K25">
        <f t="shared" ca="1" si="10"/>
        <v>23</v>
      </c>
      <c r="L25">
        <f t="shared" ca="1" si="11"/>
        <v>25</v>
      </c>
      <c r="M25" t="str">
        <f t="shared" ca="1" si="12"/>
        <v>Logistic Team</v>
      </c>
      <c r="N25" t="str">
        <f t="shared" ca="1" si="13"/>
        <v>Logistic Team Specialists</v>
      </c>
      <c r="O25" t="str">
        <f t="shared" si="7"/>
        <v>allnames.add(new MessagingNamespace.MessagingName(new Name(24), "Logistic Team Managers", MessagingNamespace.MessagingNameType.Incident));</v>
      </c>
      <c r="Q25" t="str">
        <f ca="1">"allRelationships.add(new Tuple2&lt;&gt;(new Name("&amp;K25&amp;"), new Name("&amp;L25&amp;")));"</f>
        <v>allRelationships.add(new Tuple2&lt;&gt;(new Name(23), new Name(25)));</v>
      </c>
    </row>
    <row r="26" spans="1:17" x14ac:dyDescent="0.35">
      <c r="A26">
        <v>1183</v>
      </c>
      <c r="B26" t="s">
        <v>93</v>
      </c>
      <c r="C26">
        <v>1</v>
      </c>
      <c r="D26">
        <v>26</v>
      </c>
      <c r="E26">
        <f t="shared" si="6"/>
        <v>25</v>
      </c>
      <c r="O26" t="str">
        <f t="shared" si="7"/>
        <v>allnames.add(new MessagingNamespace.MessagingName(new Name(25), "Logistic Team Specialists", MessagingNamespace.MessagingNameType.Incident));</v>
      </c>
    </row>
    <row r="28" spans="1:17" x14ac:dyDescent="0.35">
      <c r="O28" t="s">
        <v>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 Structural Collapse</vt:lpstr>
      <vt:lpstr>Template Hurricane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Jiachen Chen</dc:creator>
  <cp:lastModifiedBy>Jiachen Chen</cp:lastModifiedBy>
  <dcterms:created xsi:type="dcterms:W3CDTF">2019-06-26T02:01:51Z</dcterms:created>
  <dcterms:modified xsi:type="dcterms:W3CDTF">2019-06-30T20:38:56Z</dcterms:modified>
</cp:coreProperties>
</file>