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_wages" sheetId="1" state="visible" r:id="rId3"/>
    <sheet name="man_women" sheetId="2" state="visible" r:id="rId4"/>
    <sheet name="public_nonpublic" sheetId="3" state="visible" r:id="rId5"/>
    <sheet name="sourc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<sst xmlns="http://schemas.openxmlformats.org/spreadsheetml/2006/main" count="24" uniqueCount="19">
  <si>
    <t xml:space="preserve">date</t>
  </si>
  <si>
    <t xml:space="preserve">it_working</t>
  </si>
  <si>
    <t xml:space="preserve">it_wage</t>
  </si>
  <si>
    <t xml:space="preserve">year</t>
  </si>
  <si>
    <t xml:space="preserve">it_working_2</t>
  </si>
  <si>
    <t xml:space="preserve">it_wage_2</t>
  </si>
  <si>
    <t xml:space="preserve">total</t>
  </si>
  <si>
    <t xml:space="preserve">women</t>
  </si>
  <si>
    <t xml:space="preserve">men</t>
  </si>
  <si>
    <t xml:space="preserve">women/men</t>
  </si>
  <si>
    <t xml:space="preserve">2012_2</t>
  </si>
  <si>
    <t xml:space="preserve">2017_2</t>
  </si>
  <si>
    <t xml:space="preserve">public</t>
  </si>
  <si>
    <t xml:space="preserve">non_public</t>
  </si>
  <si>
    <t xml:space="preserve">ratio</t>
  </si>
  <si>
    <t xml:space="preserve">https://www.armstat.am/file/article/lab_market_2020_14.pdf</t>
  </si>
  <si>
    <t xml:space="preserve">https://www.armstat.am/file/article/lab_market_2021_14.pdf</t>
  </si>
  <si>
    <t xml:space="preserve">https://www.armstat.am/file/article/lab_market_2022_14.pdf</t>
  </si>
  <si>
    <t xml:space="preserve">https://www.armstat.am/file/article/lab_market_2023_14.pdf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</si>
</sst>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armstat.am/file/article/lab_market_2020" TargetMode="External"/><Relationship Id="rId2" Type="http://schemas.openxmlformats.org/officeDocument/2006/relationships/hyperlink" Target="https://www.armstat.am/file/article/lab_market_2021" TargetMode="External"/><Relationship Id="rId3" Type="http://schemas.openxmlformats.org/officeDocument/2006/relationships/hyperlink" Target="https://www.armstat.am/file/article/lab_market_202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n">
        <v>43101</v>
      </c>
      <c r="B2" s="1" t="n">
        <v>8966</v>
      </c>
      <c r="C2" s="1" t="n">
        <v>552095</v>
      </c>
      <c r="E2" s="1" t="n">
        <v>2018</v>
      </c>
      <c r="F2" s="1" t="n">
        <v>10037</v>
      </c>
      <c r="G2" s="1" t="n">
        <v>566052</v>
      </c>
    </row>
    <row r="3" customFormat="false" ht="12.8" hidden="false" customHeight="false" outlineLevel="0" collapsed="false">
      <c r="A3" s="2" t="n">
        <v>43132</v>
      </c>
      <c r="B3" s="1" t="n">
        <v>9276</v>
      </c>
      <c r="C3" s="1" t="n">
        <v>540043</v>
      </c>
      <c r="E3" s="1" t="n">
        <v>2019</v>
      </c>
      <c r="F3" s="1" t="n">
        <v>12076</v>
      </c>
      <c r="G3" s="1" t="n">
        <v>602546</v>
      </c>
    </row>
    <row r="4" customFormat="false" ht="12.8" hidden="false" customHeight="false" outlineLevel="0" collapsed="false">
      <c r="A4" s="2" t="n">
        <v>43160</v>
      </c>
      <c r="B4" s="1" t="n">
        <v>9447</v>
      </c>
      <c r="C4" s="1" t="n">
        <v>560283</v>
      </c>
      <c r="E4" s="1" t="n">
        <v>2020</v>
      </c>
      <c r="F4" s="1" t="n">
        <v>14867</v>
      </c>
      <c r="G4" s="1" t="n">
        <v>645225</v>
      </c>
    </row>
    <row r="5" customFormat="false" ht="12.8" hidden="false" customHeight="false" outlineLevel="0" collapsed="false">
      <c r="A5" s="2" t="n">
        <v>43191</v>
      </c>
      <c r="B5" s="1" t="n">
        <v>9569</v>
      </c>
      <c r="C5" s="1" t="n">
        <v>560335</v>
      </c>
      <c r="E5" s="1" t="n">
        <v>2021</v>
      </c>
      <c r="F5" s="1" t="n">
        <v>20679</v>
      </c>
      <c r="G5" s="1" t="n">
        <v>702614</v>
      </c>
    </row>
    <row r="6" customFormat="false" ht="12.8" hidden="false" customHeight="false" outlineLevel="0" collapsed="false">
      <c r="A6" s="2" t="n">
        <v>43221</v>
      </c>
      <c r="B6" s="1" t="n">
        <v>9764</v>
      </c>
      <c r="C6" s="1" t="n">
        <v>538032</v>
      </c>
      <c r="E6" s="1" t="n">
        <v>2022</v>
      </c>
      <c r="F6" s="1" t="n">
        <v>28668</v>
      </c>
      <c r="G6" s="1" t="n">
        <v>917192</v>
      </c>
    </row>
    <row r="7" customFormat="false" ht="12.8" hidden="false" customHeight="false" outlineLevel="0" collapsed="false">
      <c r="A7" s="2" t="n">
        <v>43252</v>
      </c>
      <c r="B7" s="1" t="n">
        <v>10018</v>
      </c>
      <c r="C7" s="1" t="n">
        <v>547798</v>
      </c>
    </row>
    <row r="8" customFormat="false" ht="12.8" hidden="false" customHeight="false" outlineLevel="0" collapsed="false">
      <c r="A8" s="2" t="n">
        <v>43282</v>
      </c>
      <c r="B8" s="1" t="n">
        <v>10206</v>
      </c>
      <c r="C8" s="1" t="n">
        <v>549404</v>
      </c>
    </row>
    <row r="9" customFormat="false" ht="12.8" hidden="false" customHeight="false" outlineLevel="0" collapsed="false">
      <c r="A9" s="2" t="n">
        <v>43313</v>
      </c>
      <c r="B9" s="1" t="n">
        <v>10209</v>
      </c>
      <c r="C9" s="1" t="n">
        <v>547653</v>
      </c>
    </row>
    <row r="10" customFormat="false" ht="12.8" hidden="false" customHeight="false" outlineLevel="0" collapsed="false">
      <c r="A10" s="2" t="n">
        <v>43344</v>
      </c>
      <c r="B10" s="1" t="n">
        <v>10405</v>
      </c>
      <c r="C10" s="1" t="n">
        <v>561430</v>
      </c>
    </row>
    <row r="11" customFormat="false" ht="12.8" hidden="false" customHeight="false" outlineLevel="0" collapsed="false">
      <c r="A11" s="2" t="n">
        <v>43374</v>
      </c>
      <c r="B11" s="1" t="n">
        <v>10681</v>
      </c>
      <c r="C11" s="1" t="n">
        <v>559934</v>
      </c>
    </row>
    <row r="12" customFormat="false" ht="12.8" hidden="false" customHeight="false" outlineLevel="0" collapsed="false">
      <c r="A12" s="2" t="n">
        <v>43405</v>
      </c>
      <c r="B12" s="1" t="n">
        <v>10789</v>
      </c>
      <c r="C12" s="1" t="n">
        <v>575066</v>
      </c>
    </row>
    <row r="13" customFormat="false" ht="12.8" hidden="false" customHeight="false" outlineLevel="0" collapsed="false">
      <c r="A13" s="2" t="n">
        <v>43435</v>
      </c>
      <c r="B13" s="1" t="n">
        <v>11112</v>
      </c>
      <c r="C13" s="1" t="n">
        <v>683682</v>
      </c>
    </row>
    <row r="14" customFormat="false" ht="12.8" hidden="false" customHeight="false" outlineLevel="0" collapsed="false">
      <c r="A14" s="2" t="n">
        <v>43466</v>
      </c>
      <c r="B14" s="1" t="n">
        <v>10892</v>
      </c>
      <c r="C14" s="1" t="n">
        <v>595857</v>
      </c>
    </row>
    <row r="15" customFormat="false" ht="12.8" hidden="false" customHeight="false" outlineLevel="0" collapsed="false">
      <c r="A15" s="2" t="n">
        <v>43497</v>
      </c>
      <c r="B15" s="1" t="n">
        <v>11311</v>
      </c>
      <c r="C15" s="1" t="n">
        <v>580728</v>
      </c>
    </row>
    <row r="16" customFormat="false" ht="12.8" hidden="false" customHeight="false" outlineLevel="0" collapsed="false">
      <c r="A16" s="2" t="n">
        <v>43525</v>
      </c>
      <c r="B16" s="1" t="n">
        <v>10909</v>
      </c>
      <c r="C16" s="1" t="n">
        <v>588731</v>
      </c>
    </row>
    <row r="17" customFormat="false" ht="12.8" hidden="false" customHeight="false" outlineLevel="0" collapsed="false">
      <c r="A17" s="2" t="n">
        <v>43556</v>
      </c>
      <c r="B17" s="1" t="n">
        <v>11782</v>
      </c>
      <c r="C17" s="1" t="n">
        <v>571378</v>
      </c>
    </row>
    <row r="18" customFormat="false" ht="12.8" hidden="false" customHeight="false" outlineLevel="0" collapsed="false">
      <c r="A18" s="2" t="n">
        <v>43586</v>
      </c>
      <c r="B18" s="1" t="n">
        <v>11961</v>
      </c>
      <c r="C18" s="1" t="n">
        <v>582618</v>
      </c>
    </row>
    <row r="19" customFormat="false" ht="12.8" hidden="false" customHeight="false" outlineLevel="0" collapsed="false">
      <c r="A19" s="2" t="n">
        <v>43617</v>
      </c>
      <c r="B19" s="1" t="n">
        <v>12024</v>
      </c>
      <c r="C19" s="1" t="n">
        <v>577373</v>
      </c>
    </row>
    <row r="20" customFormat="false" ht="12.8" hidden="false" customHeight="false" outlineLevel="0" collapsed="false">
      <c r="A20" s="2" t="n">
        <v>43647</v>
      </c>
      <c r="B20" s="1" t="n">
        <v>12282</v>
      </c>
      <c r="C20" s="1" t="n">
        <v>594430</v>
      </c>
    </row>
    <row r="21" customFormat="false" ht="12.8" hidden="false" customHeight="false" outlineLevel="0" collapsed="false">
      <c r="A21" s="2" t="n">
        <v>43678</v>
      </c>
      <c r="B21" s="1" t="n">
        <v>12345</v>
      </c>
      <c r="C21" s="1" t="n">
        <v>590620</v>
      </c>
    </row>
    <row r="22" customFormat="false" ht="12.8" hidden="false" customHeight="false" outlineLevel="0" collapsed="false">
      <c r="A22" s="2" t="n">
        <v>43709</v>
      </c>
      <c r="B22" s="1" t="n">
        <v>12535</v>
      </c>
      <c r="C22" s="1" t="n">
        <v>606441</v>
      </c>
    </row>
    <row r="23" customFormat="false" ht="12.8" hidden="false" customHeight="false" outlineLevel="0" collapsed="false">
      <c r="A23" s="2" t="n">
        <v>43739</v>
      </c>
      <c r="B23" s="1" t="n">
        <v>12793</v>
      </c>
      <c r="C23" s="1" t="n">
        <v>622217</v>
      </c>
    </row>
    <row r="24" customFormat="false" ht="12.8" hidden="false" customHeight="false" outlineLevel="0" collapsed="false">
      <c r="A24" s="2" t="n">
        <v>43770</v>
      </c>
      <c r="B24" s="1" t="n">
        <v>12787</v>
      </c>
      <c r="C24" s="1" t="n">
        <v>593693</v>
      </c>
    </row>
    <row r="25" customFormat="false" ht="12.8" hidden="false" customHeight="false" outlineLevel="0" collapsed="false">
      <c r="A25" s="2" t="n">
        <v>43800</v>
      </c>
      <c r="B25" s="1" t="n">
        <v>13292</v>
      </c>
      <c r="C25" s="1" t="n">
        <v>710758</v>
      </c>
    </row>
    <row r="26" customFormat="false" ht="12.8" hidden="false" customHeight="false" outlineLevel="0" collapsed="false">
      <c r="A26" s="2" t="n">
        <v>43831</v>
      </c>
      <c r="B26" s="1" t="n">
        <v>13002</v>
      </c>
      <c r="C26" s="1" t="n">
        <v>692884</v>
      </c>
    </row>
    <row r="27" customFormat="false" ht="12.8" hidden="false" customHeight="false" outlineLevel="0" collapsed="false">
      <c r="A27" s="2" t="n">
        <v>43862</v>
      </c>
      <c r="B27" s="1" t="n">
        <v>13575</v>
      </c>
      <c r="C27" s="1" t="n">
        <v>632347</v>
      </c>
    </row>
    <row r="28" customFormat="false" ht="12.8" hidden="false" customHeight="false" outlineLevel="0" collapsed="false">
      <c r="A28" s="2" t="n">
        <v>43891</v>
      </c>
      <c r="B28" s="1" t="n">
        <v>13890</v>
      </c>
      <c r="C28" s="1" t="n">
        <v>646689</v>
      </c>
    </row>
    <row r="29" customFormat="false" ht="12.8" hidden="false" customHeight="false" outlineLevel="0" collapsed="false">
      <c r="A29" s="2" t="n">
        <v>43922</v>
      </c>
      <c r="B29" s="1" t="n">
        <v>13407</v>
      </c>
      <c r="C29" s="1" t="n">
        <v>651390</v>
      </c>
    </row>
    <row r="30" customFormat="false" ht="12.8" hidden="false" customHeight="false" outlineLevel="0" collapsed="false">
      <c r="A30" s="2" t="n">
        <v>43952</v>
      </c>
      <c r="B30" s="1" t="n">
        <v>14213</v>
      </c>
      <c r="C30" s="1" t="n">
        <v>602665</v>
      </c>
    </row>
    <row r="31" customFormat="false" ht="12.8" hidden="false" customHeight="false" outlineLevel="0" collapsed="false">
      <c r="A31" s="2" t="n">
        <v>43983</v>
      </c>
      <c r="B31" s="1" t="n">
        <v>14521</v>
      </c>
      <c r="C31" s="1" t="n">
        <v>607267</v>
      </c>
    </row>
    <row r="32" customFormat="false" ht="12.8" hidden="false" customHeight="false" outlineLevel="0" collapsed="false">
      <c r="A32" s="2" t="n">
        <v>44013</v>
      </c>
      <c r="B32" s="1" t="n">
        <v>14907</v>
      </c>
      <c r="C32" s="1" t="n">
        <v>615497</v>
      </c>
    </row>
    <row r="33" customFormat="false" ht="12.8" hidden="false" customHeight="false" outlineLevel="0" collapsed="false">
      <c r="A33" s="2" t="n">
        <v>44044</v>
      </c>
      <c r="B33" s="1" t="n">
        <v>15217</v>
      </c>
      <c r="C33" s="1" t="n">
        <v>610282</v>
      </c>
    </row>
    <row r="34" customFormat="false" ht="12.8" hidden="false" customHeight="false" outlineLevel="0" collapsed="false">
      <c r="A34" s="2" t="n">
        <v>44075</v>
      </c>
      <c r="B34" s="1" t="n">
        <v>15591</v>
      </c>
      <c r="C34" s="1" t="n">
        <v>627654</v>
      </c>
    </row>
    <row r="35" customFormat="false" ht="12.8" hidden="false" customHeight="false" outlineLevel="0" collapsed="false">
      <c r="A35" s="2" t="n">
        <v>44105</v>
      </c>
      <c r="B35" s="1" t="n">
        <v>16005</v>
      </c>
      <c r="C35" s="1" t="n">
        <v>627782</v>
      </c>
    </row>
    <row r="36" customFormat="false" ht="12.8" hidden="false" customHeight="false" outlineLevel="0" collapsed="false">
      <c r="A36" s="2" t="n">
        <v>44136</v>
      </c>
      <c r="B36" s="1" t="n">
        <v>16316</v>
      </c>
      <c r="C36" s="1" t="n">
        <v>636059</v>
      </c>
    </row>
    <row r="37" customFormat="false" ht="12.8" hidden="false" customHeight="false" outlineLevel="0" collapsed="false">
      <c r="A37" s="2" t="n">
        <v>44166</v>
      </c>
      <c r="B37" s="1" t="n">
        <v>17758</v>
      </c>
      <c r="C37" s="1" t="n">
        <v>773929</v>
      </c>
    </row>
    <row r="38" customFormat="false" ht="12.8" hidden="false" customHeight="false" outlineLevel="0" collapsed="false">
      <c r="A38" s="2" t="n">
        <v>44197</v>
      </c>
      <c r="B38" s="1" t="n">
        <v>17800</v>
      </c>
      <c r="C38" s="1" t="n">
        <v>663410</v>
      </c>
    </row>
    <row r="39" customFormat="false" ht="12.8" hidden="false" customHeight="false" outlineLevel="0" collapsed="false">
      <c r="A39" s="2" t="n">
        <v>44228</v>
      </c>
      <c r="B39" s="1" t="n">
        <v>18656</v>
      </c>
      <c r="C39" s="1" t="n">
        <v>667631</v>
      </c>
    </row>
    <row r="40" customFormat="false" ht="12.8" hidden="false" customHeight="false" outlineLevel="0" collapsed="false">
      <c r="A40" s="2" t="n">
        <v>44256</v>
      </c>
      <c r="B40" s="1" t="n">
        <v>19161</v>
      </c>
      <c r="C40" s="1" t="n">
        <v>675033</v>
      </c>
    </row>
    <row r="41" customFormat="false" ht="12.8" hidden="false" customHeight="false" outlineLevel="0" collapsed="false">
      <c r="A41" s="2" t="n">
        <v>44287</v>
      </c>
      <c r="B41" s="1" t="n">
        <v>19581</v>
      </c>
      <c r="C41" s="1" t="n">
        <v>707191</v>
      </c>
    </row>
    <row r="42" customFormat="false" ht="12.8" hidden="false" customHeight="false" outlineLevel="0" collapsed="false">
      <c r="A42" s="2" t="n">
        <v>44317</v>
      </c>
      <c r="B42" s="1" t="n">
        <v>19933</v>
      </c>
      <c r="C42" s="1" t="n">
        <v>642942</v>
      </c>
    </row>
    <row r="43" customFormat="false" ht="12.8" hidden="false" customHeight="false" outlineLevel="0" collapsed="false">
      <c r="A43" s="2" t="n">
        <v>44348</v>
      </c>
      <c r="B43" s="1" t="n">
        <v>20545</v>
      </c>
      <c r="C43" s="1" t="n">
        <v>678087</v>
      </c>
    </row>
    <row r="44" customFormat="false" ht="12.8" hidden="false" customHeight="false" outlineLevel="0" collapsed="false">
      <c r="A44" s="2" t="n">
        <v>44378</v>
      </c>
      <c r="B44" s="1" t="n">
        <v>20945</v>
      </c>
      <c r="C44" s="1" t="n">
        <v>700397</v>
      </c>
    </row>
    <row r="45" customFormat="false" ht="12.8" hidden="false" customHeight="false" outlineLevel="0" collapsed="false">
      <c r="A45" s="2" t="n">
        <v>44409</v>
      </c>
      <c r="B45" s="1" t="n">
        <v>21353</v>
      </c>
      <c r="C45" s="1" t="n">
        <v>704645</v>
      </c>
    </row>
    <row r="46" customFormat="false" ht="12.8" hidden="false" customHeight="false" outlineLevel="0" collapsed="false">
      <c r="A46" s="2" t="n">
        <v>44440</v>
      </c>
      <c r="B46" s="1" t="n">
        <v>21882</v>
      </c>
      <c r="C46" s="1" t="n">
        <v>693736</v>
      </c>
    </row>
    <row r="47" customFormat="false" ht="12.8" hidden="false" customHeight="false" outlineLevel="0" collapsed="false">
      <c r="A47" s="2" t="n">
        <v>44470</v>
      </c>
      <c r="B47" s="1" t="n">
        <v>22272</v>
      </c>
      <c r="C47" s="1" t="n">
        <v>701682</v>
      </c>
    </row>
    <row r="48" customFormat="false" ht="12.8" hidden="false" customHeight="false" outlineLevel="0" collapsed="false">
      <c r="A48" s="2" t="n">
        <v>44501</v>
      </c>
      <c r="B48" s="1" t="n">
        <v>22810</v>
      </c>
      <c r="C48" s="1" t="n">
        <v>713705</v>
      </c>
    </row>
    <row r="49" customFormat="false" ht="12.8" hidden="false" customHeight="false" outlineLevel="0" collapsed="false">
      <c r="A49" s="2" t="n">
        <v>44531</v>
      </c>
      <c r="B49" s="1" t="n">
        <v>23211</v>
      </c>
      <c r="C49" s="1" t="n">
        <v>851158</v>
      </c>
    </row>
    <row r="50" customFormat="false" ht="12.8" hidden="false" customHeight="false" outlineLevel="0" collapsed="false">
      <c r="A50" s="2" t="n">
        <v>44562</v>
      </c>
      <c r="B50" s="1" t="n">
        <v>22989</v>
      </c>
      <c r="C50" s="1" t="n">
        <v>731169</v>
      </c>
    </row>
    <row r="51" customFormat="false" ht="12.8" hidden="false" customHeight="false" outlineLevel="0" collapsed="false">
      <c r="A51" s="2" t="n">
        <v>44593</v>
      </c>
      <c r="B51" s="1" t="n">
        <v>23537</v>
      </c>
      <c r="C51" s="1" t="n">
        <v>765352</v>
      </c>
    </row>
    <row r="52" customFormat="false" ht="12.8" hidden="false" customHeight="false" outlineLevel="0" collapsed="false">
      <c r="A52" s="2" t="n">
        <v>44621</v>
      </c>
      <c r="B52" s="1" t="n">
        <v>24766</v>
      </c>
      <c r="C52" s="1" t="n">
        <v>808386</v>
      </c>
    </row>
    <row r="53" customFormat="false" ht="12.8" hidden="false" customHeight="false" outlineLevel="0" collapsed="false">
      <c r="A53" s="2" t="n">
        <v>44652</v>
      </c>
      <c r="B53" s="1" t="n">
        <v>26443</v>
      </c>
      <c r="C53" s="1" t="n">
        <v>881224</v>
      </c>
    </row>
    <row r="54" customFormat="false" ht="12.8" hidden="false" customHeight="false" outlineLevel="0" collapsed="false">
      <c r="A54" s="2" t="n">
        <v>44682</v>
      </c>
      <c r="B54" s="1" t="n">
        <v>27748</v>
      </c>
      <c r="C54" s="1" t="n">
        <v>873025</v>
      </c>
    </row>
    <row r="55" customFormat="false" ht="12.8" hidden="false" customHeight="false" outlineLevel="0" collapsed="false">
      <c r="A55" s="2" t="n">
        <v>44713</v>
      </c>
      <c r="B55" s="1" t="n">
        <v>29359</v>
      </c>
      <c r="C55" s="1" t="n">
        <v>899265</v>
      </c>
    </row>
    <row r="56" customFormat="false" ht="12.8" hidden="false" customHeight="false" outlineLevel="0" collapsed="false">
      <c r="A56" s="2" t="n">
        <v>44743</v>
      </c>
      <c r="B56" s="1" t="n">
        <v>29919</v>
      </c>
      <c r="C56" s="1" t="n">
        <v>937286</v>
      </c>
    </row>
    <row r="57" customFormat="false" ht="12.8" hidden="false" customHeight="false" outlineLevel="0" collapsed="false">
      <c r="A57" s="2" t="n">
        <v>44774</v>
      </c>
      <c r="B57" s="1" t="n">
        <v>30569</v>
      </c>
      <c r="C57" s="1" t="n">
        <v>950455</v>
      </c>
    </row>
    <row r="58" customFormat="false" ht="12.8" hidden="false" customHeight="false" outlineLevel="0" collapsed="false">
      <c r="A58" s="2" t="n">
        <v>44805</v>
      </c>
      <c r="B58" s="1" t="n">
        <v>30931</v>
      </c>
      <c r="C58" s="1" t="n">
        <v>957153</v>
      </c>
    </row>
    <row r="59" customFormat="false" ht="12.8" hidden="false" customHeight="false" outlineLevel="0" collapsed="false">
      <c r="A59" s="2" t="n">
        <v>44835</v>
      </c>
      <c r="B59" s="1" t="n">
        <v>31689</v>
      </c>
      <c r="C59" s="1" t="n">
        <v>966895</v>
      </c>
    </row>
    <row r="60" customFormat="false" ht="12.8" hidden="false" customHeight="false" outlineLevel="0" collapsed="false">
      <c r="A60" s="2" t="n">
        <v>44866</v>
      </c>
      <c r="B60" s="1" t="n">
        <v>32674</v>
      </c>
      <c r="C60" s="1" t="n">
        <v>988630</v>
      </c>
    </row>
    <row r="61" customFormat="false" ht="12.8" hidden="false" customHeight="false" outlineLevel="0" collapsed="false">
      <c r="A61" s="2" t="n">
        <v>44896</v>
      </c>
      <c r="B61" s="1" t="n">
        <v>33140</v>
      </c>
      <c r="C61" s="1" t="n">
        <v>1114952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1" t="n">
        <v>2000</v>
      </c>
      <c r="B2" s="1" t="n">
        <v>22706</v>
      </c>
      <c r="C2" s="1" t="n">
        <v>15160</v>
      </c>
      <c r="D2" s="1" t="n">
        <v>29208</v>
      </c>
      <c r="E2" s="1" t="n">
        <v>51.9</v>
      </c>
      <c r="F2" s="1" t="n">
        <f aca="false">SUMPRODUCT(C2:D2,G2:H2)</f>
        <v>22706</v>
      </c>
      <c r="G2" s="1" t="n">
        <f aca="false">(B2-D2)/(C2-D2)</f>
        <v>0.462841685649203</v>
      </c>
      <c r="H2" s="1" t="n">
        <f aca="false">1-G2</f>
        <v>0.537158314350797</v>
      </c>
    </row>
    <row r="3" customFormat="false" ht="12.8" hidden="false" customHeight="false" outlineLevel="0" collapsed="false">
      <c r="A3" s="1" t="n">
        <v>2001</v>
      </c>
      <c r="B3" s="1" t="n">
        <v>24483</v>
      </c>
      <c r="C3" s="1" t="n">
        <v>15528</v>
      </c>
      <c r="D3" s="1" t="n">
        <v>33921</v>
      </c>
      <c r="E3" s="1" t="n">
        <v>45.8</v>
      </c>
      <c r="F3" s="1" t="n">
        <f aca="false">SUMPRODUCT(C3:D3,G3:H3)</f>
        <v>24483</v>
      </c>
      <c r="G3" s="1" t="n">
        <f aca="false">(B3-D3)/(C3-D3)</f>
        <v>0.513129995106834</v>
      </c>
      <c r="H3" s="1" t="n">
        <f aca="false">1-G3</f>
        <v>0.486870004893166</v>
      </c>
    </row>
    <row r="4" customFormat="false" ht="12.8" hidden="false" customHeight="false" outlineLevel="0" collapsed="false">
      <c r="A4" s="1" t="n">
        <v>2002</v>
      </c>
      <c r="B4" s="1" t="n">
        <v>27324</v>
      </c>
      <c r="C4" s="1" t="n">
        <v>19756</v>
      </c>
      <c r="D4" s="1" t="n">
        <v>40278</v>
      </c>
      <c r="E4" s="1" t="n">
        <v>49</v>
      </c>
      <c r="F4" s="1" t="n">
        <f aca="false">SUMPRODUCT(C4:D4,G4:H4)</f>
        <v>27324</v>
      </c>
      <c r="G4" s="1" t="n">
        <f aca="false">(B4-D4)/(C4-D4)</f>
        <v>0.631225026800507</v>
      </c>
      <c r="H4" s="1" t="n">
        <f aca="false">1-G4</f>
        <v>0.368774973199493</v>
      </c>
    </row>
    <row r="5" customFormat="false" ht="12.8" hidden="false" customHeight="false" outlineLevel="0" collapsed="false">
      <c r="A5" s="1" t="n">
        <v>2003</v>
      </c>
      <c r="B5" s="1" t="n">
        <v>34783</v>
      </c>
      <c r="C5" s="1" t="n">
        <v>20990</v>
      </c>
      <c r="D5" s="1" t="n">
        <v>49831</v>
      </c>
      <c r="E5" s="1" t="n">
        <v>42.1</v>
      </c>
      <c r="F5" s="1" t="n">
        <f aca="false">SUMPRODUCT(C5:D5,G5:H5)</f>
        <v>34783</v>
      </c>
      <c r="G5" s="1" t="n">
        <f aca="false">(B5-D5)/(C5-D5)</f>
        <v>0.521757220623418</v>
      </c>
      <c r="H5" s="1" t="n">
        <f aca="false">1-G5</f>
        <v>0.478242779376582</v>
      </c>
    </row>
    <row r="6" customFormat="false" ht="12.8" hidden="false" customHeight="false" outlineLevel="0" collapsed="false">
      <c r="A6" s="1" t="n">
        <v>2004</v>
      </c>
      <c r="B6" s="1" t="n">
        <v>43445</v>
      </c>
      <c r="C6" s="1" t="n">
        <v>30485</v>
      </c>
      <c r="D6" s="1" t="n">
        <v>57043</v>
      </c>
      <c r="E6" s="1" t="n">
        <v>53.4</v>
      </c>
      <c r="F6" s="1" t="n">
        <f aca="false">SUMPRODUCT(C6:D6,G6:H6)</f>
        <v>43445</v>
      </c>
      <c r="G6" s="1" t="n">
        <f aca="false">(B6-D6)/(C6-D6)</f>
        <v>0.512011446645079</v>
      </c>
      <c r="H6" s="1" t="n">
        <f aca="false">1-G6</f>
        <v>0.487988553354921</v>
      </c>
    </row>
    <row r="7" customFormat="false" ht="12.8" hidden="false" customHeight="false" outlineLevel="0" collapsed="false">
      <c r="A7" s="1" t="n">
        <v>2005</v>
      </c>
      <c r="B7" s="1" t="n">
        <v>52060</v>
      </c>
      <c r="C7" s="1" t="n">
        <v>38131</v>
      </c>
      <c r="D7" s="1" t="n">
        <v>66301</v>
      </c>
      <c r="E7" s="1" t="n">
        <v>57.5</v>
      </c>
      <c r="F7" s="1" t="n">
        <f aca="false">SUMPRODUCT(C7:D7,G7:H7)</f>
        <v>52060</v>
      </c>
      <c r="G7" s="1" t="n">
        <f aca="false">(B7-D7)/(C7-D7)</f>
        <v>0.505537806176784</v>
      </c>
      <c r="H7" s="1" t="n">
        <f aca="false">1-G7</f>
        <v>0.494462193823216</v>
      </c>
    </row>
    <row r="8" customFormat="false" ht="12.8" hidden="false" customHeight="false" outlineLevel="0" collapsed="false">
      <c r="A8" s="1" t="n">
        <v>2006</v>
      </c>
      <c r="B8" s="1" t="n">
        <v>62293</v>
      </c>
      <c r="C8" s="1" t="n">
        <v>48319</v>
      </c>
      <c r="D8" s="1" t="n">
        <v>81581</v>
      </c>
      <c r="E8" s="1" t="n">
        <v>59.2</v>
      </c>
      <c r="F8" s="1" t="n">
        <f aca="false">SUMPRODUCT(C8:D8,G8:H8)</f>
        <v>62293</v>
      </c>
      <c r="G8" s="1" t="n">
        <f aca="false">(B8-D8)/(C8-D8)</f>
        <v>0.579880945222777</v>
      </c>
      <c r="H8" s="1" t="n">
        <f aca="false">1-G8</f>
        <v>0.420119054777223</v>
      </c>
    </row>
    <row r="9" customFormat="false" ht="12.8" hidden="false" customHeight="false" outlineLevel="0" collapsed="false">
      <c r="A9" s="1" t="n">
        <v>2007</v>
      </c>
      <c r="B9" s="1" t="n">
        <v>74227</v>
      </c>
      <c r="C9" s="1" t="n">
        <v>57574</v>
      </c>
      <c r="D9" s="1" t="n">
        <v>97257</v>
      </c>
      <c r="E9" s="1" t="n">
        <v>59.2</v>
      </c>
      <c r="F9" s="1" t="n">
        <f aca="false">SUMPRODUCT(C9:D9,G9:H9)</f>
        <v>74227</v>
      </c>
      <c r="G9" s="1" t="n">
        <f aca="false">(B9-D9)/(C9-D9)</f>
        <v>0.580349267948492</v>
      </c>
      <c r="H9" s="1" t="n">
        <f aca="false">1-G9</f>
        <v>0.419650732051508</v>
      </c>
    </row>
    <row r="10" customFormat="false" ht="12.8" hidden="false" customHeight="false" outlineLevel="0" collapsed="false">
      <c r="A10" s="1" t="n">
        <v>2008</v>
      </c>
      <c r="B10" s="1" t="n">
        <v>87406</v>
      </c>
      <c r="C10" s="1" t="n">
        <v>68010</v>
      </c>
      <c r="D10" s="1" t="n">
        <v>116787</v>
      </c>
      <c r="E10" s="1" t="n">
        <v>58.2</v>
      </c>
      <c r="F10" s="1" t="n">
        <f aca="false">SUMPRODUCT(C10:D10,G10:H10)</f>
        <v>87406</v>
      </c>
      <c r="G10" s="1" t="n">
        <f aca="false">(B10-D10)/(C10-D10)</f>
        <v>0.602353568280132</v>
      </c>
      <c r="H10" s="1" t="n">
        <f aca="false">1-G10</f>
        <v>0.397646431719868</v>
      </c>
    </row>
    <row r="11" customFormat="false" ht="12.8" hidden="false" customHeight="false" outlineLevel="0" collapsed="false">
      <c r="A11" s="1" t="n">
        <v>2009</v>
      </c>
      <c r="B11" s="1" t="n">
        <v>96019</v>
      </c>
      <c r="C11" s="1" t="n">
        <v>77127</v>
      </c>
      <c r="D11" s="1" t="n">
        <v>126765</v>
      </c>
      <c r="E11" s="1" t="n">
        <v>60.8</v>
      </c>
      <c r="F11" s="1" t="n">
        <f aca="false">SUMPRODUCT(C11:D11,G11:H11)</f>
        <v>96019</v>
      </c>
      <c r="G11" s="1" t="n">
        <f aca="false">(B11-D11)/(C11-D11)</f>
        <v>0.619404488496716</v>
      </c>
      <c r="H11" s="1" t="n">
        <f aca="false">1-G11</f>
        <v>0.380595511503284</v>
      </c>
    </row>
    <row r="12" customFormat="false" ht="12.8" hidden="false" customHeight="false" outlineLevel="0" collapsed="false">
      <c r="A12" s="1" t="n">
        <v>2010</v>
      </c>
      <c r="B12" s="1" t="n">
        <v>102652</v>
      </c>
      <c r="C12" s="1" t="n">
        <v>79919</v>
      </c>
      <c r="D12" s="1" t="n">
        <v>124757</v>
      </c>
      <c r="E12" s="1" t="n">
        <v>64.1</v>
      </c>
      <c r="F12" s="1" t="n">
        <f aca="false">SUMPRODUCT(C12:D12,G12:H12)</f>
        <v>102652</v>
      </c>
      <c r="G12" s="1" t="n">
        <f aca="false">(B12-D12)/(C12-D12)</f>
        <v>0.492997011463491</v>
      </c>
      <c r="H12" s="1" t="n">
        <f aca="false">1-G12</f>
        <v>0.507002988536509</v>
      </c>
    </row>
    <row r="13" customFormat="false" ht="12.8" hidden="false" customHeight="false" outlineLevel="0" collapsed="false">
      <c r="A13" s="1" t="n">
        <v>2011</v>
      </c>
      <c r="B13" s="1" t="n">
        <v>108092</v>
      </c>
      <c r="C13" s="1" t="n">
        <v>84992</v>
      </c>
      <c r="D13" s="1" t="n">
        <v>131294</v>
      </c>
      <c r="E13" s="1" t="n">
        <v>64.7</v>
      </c>
      <c r="F13" s="1" t="n">
        <f aca="false">SUMPRODUCT(C13:D13,G13:H13)</f>
        <v>108092</v>
      </c>
      <c r="G13" s="1" t="n">
        <f aca="false">(B13-D13)/(C13-D13)</f>
        <v>0.501101464299598</v>
      </c>
      <c r="H13" s="1" t="n">
        <f aca="false">1-G13</f>
        <v>0.498898535700402</v>
      </c>
    </row>
    <row r="14" customFormat="false" ht="12.8" hidden="false" customHeight="false" outlineLevel="0" collapsed="false">
      <c r="A14" s="1" t="n">
        <v>2012</v>
      </c>
      <c r="B14" s="1" t="n">
        <v>113163</v>
      </c>
      <c r="C14" s="1" t="n">
        <v>88704</v>
      </c>
      <c r="D14" s="1" t="n">
        <v>137808</v>
      </c>
      <c r="E14" s="1" t="n">
        <v>62.7</v>
      </c>
      <c r="F14" s="1" t="n">
        <f aca="false">SUMPRODUCT(C14:D14,G14:H14)</f>
        <v>113163</v>
      </c>
      <c r="G14" s="1" t="n">
        <f aca="false">(B14-D14)/(C14-D14)</f>
        <v>0.501893939393939</v>
      </c>
      <c r="H14" s="1" t="n">
        <f aca="false">1-G14</f>
        <v>0.498106060606061</v>
      </c>
    </row>
    <row r="15" customFormat="false" ht="12.8" hidden="false" customHeight="false" outlineLevel="0" collapsed="false">
      <c r="A15" s="1" t="s">
        <v>10</v>
      </c>
      <c r="B15" s="1" t="n">
        <v>140739</v>
      </c>
      <c r="C15" s="1" t="n">
        <v>107755</v>
      </c>
      <c r="D15" s="1" t="n">
        <v>169043</v>
      </c>
      <c r="E15" s="1" t="n">
        <v>63.7</v>
      </c>
      <c r="F15" s="1" t="n">
        <f aca="false">SUMPRODUCT(C15:D15,G15:H15)</f>
        <v>140739</v>
      </c>
      <c r="G15" s="1" t="n">
        <f aca="false">(B15-D15)/(C15-D15)</f>
        <v>0.461819605795588</v>
      </c>
      <c r="H15" s="1" t="n">
        <f aca="false">1-G15</f>
        <v>0.538180394204412</v>
      </c>
    </row>
    <row r="16" customFormat="false" ht="12.8" hidden="false" customHeight="false" outlineLevel="0" collapsed="false">
      <c r="A16" s="1" t="n">
        <v>2013</v>
      </c>
      <c r="B16" s="1" t="n">
        <v>146524</v>
      </c>
      <c r="C16" s="1" t="n">
        <v>114328</v>
      </c>
      <c r="D16" s="1" t="n">
        <v>174283</v>
      </c>
      <c r="E16" s="1" t="n">
        <v>65.6</v>
      </c>
      <c r="F16" s="1" t="n">
        <f aca="false">SUMPRODUCT(C16:D16,G16:H16)</f>
        <v>146524</v>
      </c>
      <c r="G16" s="1" t="n">
        <f aca="false">(B16-D16)/(C16-D16)</f>
        <v>0.462997247935952</v>
      </c>
      <c r="H16" s="1" t="n">
        <f aca="false">1-G16</f>
        <v>0.537002752064048</v>
      </c>
    </row>
    <row r="17" customFormat="false" ht="12.8" hidden="false" customHeight="false" outlineLevel="0" collapsed="false">
      <c r="A17" s="1" t="n">
        <v>2014</v>
      </c>
      <c r="B17" s="1" t="n">
        <v>158580</v>
      </c>
      <c r="C17" s="1" t="n">
        <v>124441</v>
      </c>
      <c r="D17" s="1" t="n">
        <v>188737</v>
      </c>
      <c r="E17" s="1" t="n">
        <v>65.9</v>
      </c>
      <c r="F17" s="1" t="n">
        <f aca="false">SUMPRODUCT(C17:D17,G17:H17)</f>
        <v>158580</v>
      </c>
      <c r="G17" s="1" t="n">
        <f aca="false">(B17-D17)/(C17-D17)</f>
        <v>0.469033843473933</v>
      </c>
      <c r="H17" s="1" t="n">
        <f aca="false">1-G17</f>
        <v>0.530966156526067</v>
      </c>
    </row>
    <row r="18" customFormat="false" ht="12.8" hidden="false" customHeight="false" outlineLevel="0" collapsed="false">
      <c r="A18" s="1" t="n">
        <v>2015</v>
      </c>
      <c r="B18" s="1" t="n">
        <v>171615</v>
      </c>
      <c r="C18" s="1" t="n">
        <v>135492</v>
      </c>
      <c r="D18" s="1" t="n">
        <v>203657</v>
      </c>
      <c r="E18" s="1" t="n">
        <v>66.5</v>
      </c>
      <c r="F18" s="1" t="n">
        <f aca="false">SUMPRODUCT(C18:D18,G18:H18)</f>
        <v>171615</v>
      </c>
      <c r="G18" s="1" t="n">
        <f aca="false">(B18-D18)/(C18-D18)</f>
        <v>0.47006528276975</v>
      </c>
      <c r="H18" s="1" t="n">
        <f aca="false">1-G18</f>
        <v>0.52993471723025</v>
      </c>
    </row>
    <row r="19" customFormat="false" ht="12.8" hidden="false" customHeight="false" outlineLevel="0" collapsed="false">
      <c r="A19" s="1" t="n">
        <v>2016</v>
      </c>
      <c r="B19" s="1" t="n">
        <v>174445</v>
      </c>
      <c r="C19" s="1" t="n">
        <v>138901</v>
      </c>
      <c r="D19" s="1" t="n">
        <v>209271</v>
      </c>
      <c r="E19" s="1" t="n">
        <v>66.4</v>
      </c>
      <c r="F19" s="1" t="n">
        <f aca="false">SUMPRODUCT(C19:D19,G19:H19)</f>
        <v>174445</v>
      </c>
      <c r="G19" s="1" t="n">
        <f aca="false">(B19-D19)/(C19-D19)</f>
        <v>0.494898394202075</v>
      </c>
      <c r="H19" s="1" t="n">
        <f aca="false">1-G19</f>
        <v>0.505101605797925</v>
      </c>
    </row>
    <row r="20" customFormat="false" ht="12.8" hidden="false" customHeight="false" outlineLevel="0" collapsed="false">
      <c r="A20" s="1" t="n">
        <v>2017</v>
      </c>
      <c r="B20" s="1" t="n">
        <v>177817</v>
      </c>
      <c r="C20" s="1" t="n">
        <v>143016</v>
      </c>
      <c r="D20" s="1" t="n">
        <v>211720</v>
      </c>
      <c r="E20" s="1" t="n">
        <v>67.5</v>
      </c>
      <c r="F20" s="1" t="n">
        <f aca="false">SUMPRODUCT(C20:D20,G20:H20)</f>
        <v>177817</v>
      </c>
      <c r="G20" s="1" t="n">
        <f aca="false">(B20-D20)/(C20-D20)</f>
        <v>0.493464718211458</v>
      </c>
      <c r="H20" s="1" t="n">
        <f aca="false">1-G20</f>
        <v>0.506535281788542</v>
      </c>
    </row>
    <row r="21" customFormat="false" ht="12.8" hidden="false" customHeight="false" outlineLevel="0" collapsed="false">
      <c r="A21" s="1" t="s">
        <v>11</v>
      </c>
      <c r="B21" s="1" t="n">
        <v>166004</v>
      </c>
      <c r="C21" s="1" t="n">
        <v>117641</v>
      </c>
      <c r="D21" s="1" t="n">
        <v>209035</v>
      </c>
      <c r="E21" s="1" t="n">
        <v>56.4</v>
      </c>
      <c r="F21" s="1" t="n">
        <f aca="false">SUMPRODUCT(C21:D21,G21:H21)</f>
        <v>166004</v>
      </c>
      <c r="G21" s="1" t="n">
        <f aca="false">(B21-D21)/(C21-D21)</f>
        <v>0.470829594940587</v>
      </c>
      <c r="H21" s="1" t="n">
        <f aca="false">1-G21</f>
        <v>0.529170405059413</v>
      </c>
    </row>
    <row r="22" customFormat="false" ht="12.8" hidden="false" customHeight="false" outlineLevel="0" collapsed="false">
      <c r="A22" s="1" t="n">
        <v>2018</v>
      </c>
      <c r="B22" s="1" t="n">
        <v>172727</v>
      </c>
      <c r="C22" s="1" t="n">
        <v>136363</v>
      </c>
      <c r="D22" s="1" t="n">
        <v>210783</v>
      </c>
      <c r="E22" s="1" t="n">
        <v>64.7</v>
      </c>
      <c r="F22" s="1" t="n">
        <f aca="false">SUMPRODUCT(C22:D22,G22:H22)</f>
        <v>172727</v>
      </c>
      <c r="G22" s="1" t="n">
        <f aca="false">(B22-D22)/(C22-D22)</f>
        <v>0.511367911851653</v>
      </c>
      <c r="H22" s="1" t="n">
        <f aca="false">1-G22</f>
        <v>0.488632088148347</v>
      </c>
    </row>
    <row r="23" customFormat="false" ht="12.8" hidden="false" customHeight="false" outlineLevel="0" collapsed="false">
      <c r="A23" s="1" t="n">
        <v>2019</v>
      </c>
      <c r="B23" s="1" t="n">
        <v>182673</v>
      </c>
      <c r="C23" s="1" t="n">
        <v>145198</v>
      </c>
      <c r="D23" s="1" t="n">
        <v>222510</v>
      </c>
      <c r="E23" s="1" t="n">
        <v>65.3</v>
      </c>
      <c r="F23" s="1" t="n">
        <f aca="false">SUMPRODUCT(C23:D23,G23:H23)</f>
        <v>182673</v>
      </c>
      <c r="G23" s="1" t="n">
        <f aca="false">(B23-D23)/(C23-D23)</f>
        <v>0.515275765728477</v>
      </c>
      <c r="H23" s="1" t="n">
        <f aca="false">1-G23</f>
        <v>0.484724234271523</v>
      </c>
    </row>
    <row r="24" customFormat="false" ht="12.8" hidden="false" customHeight="false" outlineLevel="0" collapsed="false">
      <c r="A24" s="1" t="n">
        <v>2020</v>
      </c>
      <c r="B24" s="1" t="n">
        <v>189716</v>
      </c>
      <c r="C24" s="1" t="n">
        <v>150306</v>
      </c>
      <c r="D24" s="1" t="n">
        <v>231520</v>
      </c>
      <c r="E24" s="1" t="n">
        <v>64.9</v>
      </c>
      <c r="F24" s="1" t="n">
        <f aca="false">SUMPRODUCT(C24:D24,G24:H24)</f>
        <v>189716</v>
      </c>
      <c r="G24" s="1" t="n">
        <f aca="false">(B24-D24)/(C24-D24)</f>
        <v>0.514738838131357</v>
      </c>
      <c r="H24" s="1" t="n">
        <f aca="false">1-G24</f>
        <v>0.485261161868643</v>
      </c>
    </row>
    <row r="25" customFormat="false" ht="12.8" hidden="false" customHeight="false" outlineLevel="0" collapsed="false">
      <c r="A25" s="1" t="n">
        <v>2021</v>
      </c>
      <c r="B25" s="1" t="n">
        <v>204048</v>
      </c>
      <c r="C25" s="1" t="n">
        <v>161421</v>
      </c>
      <c r="D25" s="1" t="n">
        <v>250186</v>
      </c>
      <c r="E25" s="1" t="n">
        <v>64.5</v>
      </c>
      <c r="F25" s="1" t="n">
        <f aca="false">SUMPRODUCT(C25:D25,G25:H25)</f>
        <v>204048</v>
      </c>
      <c r="G25" s="1" t="n">
        <f aca="false">(B25-D25)/(C25-D25)</f>
        <v>0.519776939108883</v>
      </c>
      <c r="H25" s="1" t="n">
        <f aca="false">1-G25</f>
        <v>0.480223060891117</v>
      </c>
    </row>
    <row r="26" customFormat="false" ht="12.8" hidden="false" customHeight="false" outlineLevel="0" collapsed="false">
      <c r="A26" s="1" t="n">
        <v>2022</v>
      </c>
      <c r="B26" s="1" t="n">
        <v>235576</v>
      </c>
      <c r="C26" s="1" t="n">
        <v>179882</v>
      </c>
      <c r="D26" s="1" t="n">
        <v>295778</v>
      </c>
      <c r="E26" s="1" t="n">
        <v>60.8</v>
      </c>
      <c r="F26" s="1" t="n">
        <f aca="false">SUMPRODUCT(C26:D26,G26:H26)</f>
        <v>235576</v>
      </c>
      <c r="G26" s="1" t="n">
        <f aca="false">(B26-D26)/(C26-D26)</f>
        <v>0.519448471043004</v>
      </c>
      <c r="H26" s="1" t="n">
        <f aca="false">1-G26</f>
        <v>0.480551528956996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6</v>
      </c>
      <c r="C1" s="1" t="s">
        <v>12</v>
      </c>
      <c r="D1" s="1" t="s">
        <v>13</v>
      </c>
      <c r="E1" s="1" t="s">
        <v>14</v>
      </c>
    </row>
    <row r="2" customFormat="false" ht="12.8" hidden="false" customHeight="false" outlineLevel="0" collapsed="false">
      <c r="A2" s="1" t="n">
        <v>2000</v>
      </c>
      <c r="B2" s="1" t="n">
        <v>22706</v>
      </c>
      <c r="C2" s="1" t="n">
        <v>18858</v>
      </c>
      <c r="D2" s="1" t="n">
        <v>28600</v>
      </c>
      <c r="E2" s="1" t="n">
        <v>65.9</v>
      </c>
      <c r="F2" s="1" t="n">
        <f aca="false">SUMPRODUCT(C2:D2,G2:H2)</f>
        <v>22706</v>
      </c>
      <c r="G2" s="1" t="n">
        <f aca="false">(B2-D2)/(C2-D2)</f>
        <v>0.605009238349415</v>
      </c>
      <c r="H2" s="1" t="n">
        <f aca="false">1-G2</f>
        <v>0.394990761650585</v>
      </c>
    </row>
    <row r="3" customFormat="false" ht="12.8" hidden="false" customHeight="false" outlineLevel="0" collapsed="false">
      <c r="A3" s="1" t="n">
        <v>2001</v>
      </c>
      <c r="B3" s="1" t="n">
        <v>24483</v>
      </c>
      <c r="C3" s="1" t="n">
        <v>19769</v>
      </c>
      <c r="D3" s="1" t="n">
        <v>33270</v>
      </c>
      <c r="E3" s="1" t="n">
        <v>59.4</v>
      </c>
      <c r="F3" s="1" t="n">
        <f aca="false">SUMPRODUCT(C3:D3,G3:H3)</f>
        <v>24483</v>
      </c>
      <c r="G3" s="1" t="n">
        <f aca="false">(B3-D3)/(C3-D3)</f>
        <v>0.650840678468262</v>
      </c>
      <c r="H3" s="1" t="n">
        <f aca="false">1-G3</f>
        <v>0.349159321531738</v>
      </c>
    </row>
    <row r="4" customFormat="false" ht="12.8" hidden="false" customHeight="false" outlineLevel="0" collapsed="false">
      <c r="A4" s="1" t="n">
        <v>2002</v>
      </c>
      <c r="B4" s="1" t="n">
        <v>27324</v>
      </c>
      <c r="C4" s="1" t="n">
        <v>21737</v>
      </c>
      <c r="D4" s="1" t="n">
        <v>39230</v>
      </c>
      <c r="E4" s="1" t="n">
        <v>55.4</v>
      </c>
      <c r="F4" s="1" t="n">
        <f aca="false">SUMPRODUCT(C4:D4,G4:H4)</f>
        <v>27324</v>
      </c>
      <c r="G4" s="1" t="n">
        <f aca="false">(B4-D4)/(C4-D4)</f>
        <v>0.680615103184131</v>
      </c>
      <c r="H4" s="1" t="n">
        <f aca="false">1-G4</f>
        <v>0.319384896815869</v>
      </c>
    </row>
    <row r="5" customFormat="false" ht="12.8" hidden="false" customHeight="false" outlineLevel="0" collapsed="false">
      <c r="A5" s="1" t="n">
        <v>2003</v>
      </c>
      <c r="B5" s="1" t="n">
        <v>34783</v>
      </c>
      <c r="C5" s="1" t="n">
        <v>26264</v>
      </c>
      <c r="D5" s="1" t="n">
        <v>51523</v>
      </c>
      <c r="E5" s="1" t="n">
        <v>51</v>
      </c>
      <c r="F5" s="1" t="n">
        <f aca="false">SUMPRODUCT(C5:D5,G5:H5)</f>
        <v>34783</v>
      </c>
      <c r="G5" s="1" t="n">
        <f aca="false">(B5-D5)/(C5-D5)</f>
        <v>0.662734074983174</v>
      </c>
      <c r="H5" s="1" t="n">
        <f aca="false">1-G5</f>
        <v>0.337265925016826</v>
      </c>
    </row>
    <row r="6" customFormat="false" ht="12.8" hidden="false" customHeight="false" outlineLevel="0" collapsed="false">
      <c r="A6" s="1" t="n">
        <v>2004</v>
      </c>
      <c r="B6" s="1" t="n">
        <v>43445</v>
      </c>
      <c r="C6" s="1" t="n">
        <v>36332</v>
      </c>
      <c r="D6" s="1" t="n">
        <v>56152</v>
      </c>
      <c r="E6" s="1" t="n">
        <v>64.7</v>
      </c>
      <c r="F6" s="1" t="n">
        <f aca="false">SUMPRODUCT(C6:D6,G6:H6)</f>
        <v>43445</v>
      </c>
      <c r="G6" s="1" t="n">
        <f aca="false">(B6-D6)/(C6-D6)</f>
        <v>0.641120080726539</v>
      </c>
      <c r="H6" s="1" t="n">
        <f aca="false">1-G6</f>
        <v>0.358879919273461</v>
      </c>
    </row>
    <row r="7" customFormat="false" ht="12.8" hidden="false" customHeight="false" outlineLevel="0" collapsed="false">
      <c r="A7" s="1" t="n">
        <v>2005</v>
      </c>
      <c r="B7" s="1" t="n">
        <v>52060</v>
      </c>
      <c r="C7" s="1" t="n">
        <v>42417</v>
      </c>
      <c r="D7" s="1" t="n">
        <v>65575</v>
      </c>
      <c r="E7" s="1" t="n">
        <v>64.7</v>
      </c>
      <c r="F7" s="1" t="n">
        <f aca="false">SUMPRODUCT(C7:D7,G7:H7)</f>
        <v>52060</v>
      </c>
      <c r="G7" s="1" t="n">
        <f aca="false">(B7-D7)/(C7-D7)</f>
        <v>0.583599620001727</v>
      </c>
      <c r="H7" s="1" t="n">
        <f aca="false">1-G7</f>
        <v>0.416400379998273</v>
      </c>
    </row>
    <row r="8" customFormat="false" ht="12.8" hidden="false" customHeight="false" outlineLevel="0" collapsed="false">
      <c r="A8" s="1" t="n">
        <v>2006</v>
      </c>
      <c r="B8" s="1" t="n">
        <v>62293</v>
      </c>
      <c r="C8" s="1" t="n">
        <v>54017</v>
      </c>
      <c r="D8" s="1" t="n">
        <v>74024</v>
      </c>
      <c r="E8" s="1" t="n">
        <v>73</v>
      </c>
      <c r="F8" s="1" t="n">
        <f aca="false">SUMPRODUCT(C8:D8,G8:H8)</f>
        <v>62293</v>
      </c>
      <c r="G8" s="1" t="n">
        <f aca="false">(B8-D8)/(C8-D8)</f>
        <v>0.586344779327236</v>
      </c>
      <c r="H8" s="1" t="n">
        <f aca="false">1-G8</f>
        <v>0.413655220672765</v>
      </c>
    </row>
    <row r="9" customFormat="false" ht="12.8" hidden="false" customHeight="false" outlineLevel="0" collapsed="false">
      <c r="A9" s="1" t="n">
        <v>2007</v>
      </c>
      <c r="B9" s="1" t="n">
        <v>74227</v>
      </c>
      <c r="C9" s="1" t="n">
        <v>60985</v>
      </c>
      <c r="D9" s="1" t="n">
        <v>90879</v>
      </c>
      <c r="E9" s="1" t="n">
        <v>67.1</v>
      </c>
      <c r="F9" s="1" t="n">
        <f aca="false">SUMPRODUCT(C9:D9,G9:H9)</f>
        <v>74227</v>
      </c>
      <c r="G9" s="1" t="n">
        <f aca="false">(B9-D9)/(C9-D9)</f>
        <v>0.557034856492942</v>
      </c>
      <c r="H9" s="1" t="n">
        <f aca="false">1-G9</f>
        <v>0.442965143507058</v>
      </c>
    </row>
    <row r="10" customFormat="false" ht="12.8" hidden="false" customHeight="false" outlineLevel="0" collapsed="false">
      <c r="A10" s="1" t="n">
        <v>2008</v>
      </c>
      <c r="B10" s="1" t="n">
        <v>87406</v>
      </c>
      <c r="C10" s="1" t="n">
        <v>72809</v>
      </c>
      <c r="D10" s="1" t="n">
        <v>105115</v>
      </c>
      <c r="E10" s="1" t="n">
        <v>69.3</v>
      </c>
      <c r="F10" s="1" t="n">
        <f aca="false">SUMPRODUCT(C10:D10,G10:H10)</f>
        <v>87406</v>
      </c>
      <c r="G10" s="1" t="n">
        <f aca="false">(B10-D10)/(C10-D10)</f>
        <v>0.548164427660497</v>
      </c>
      <c r="H10" s="1" t="n">
        <f aca="false">1-G10</f>
        <v>0.451835572339503</v>
      </c>
    </row>
    <row r="11" customFormat="false" ht="12.8" hidden="false" customHeight="false" outlineLevel="0" collapsed="false">
      <c r="A11" s="1" t="n">
        <v>2009</v>
      </c>
      <c r="B11" s="1" t="n">
        <v>96019</v>
      </c>
      <c r="C11" s="1" t="n">
        <v>83103</v>
      </c>
      <c r="D11" s="1" t="n">
        <v>110312</v>
      </c>
      <c r="E11" s="1" t="n">
        <v>75.3</v>
      </c>
      <c r="F11" s="1" t="n">
        <f aca="false">SUMPRODUCT(C11:D11,G11:H11)</f>
        <v>96019</v>
      </c>
      <c r="G11" s="1" t="n">
        <f aca="false">(B11-D11)/(C11-D11)</f>
        <v>0.525304127310816</v>
      </c>
      <c r="H11" s="1" t="n">
        <f aca="false">1-G11</f>
        <v>0.474695872689184</v>
      </c>
    </row>
    <row r="12" customFormat="false" ht="12.8" hidden="false" customHeight="false" outlineLevel="0" collapsed="false">
      <c r="A12" s="1" t="n">
        <v>2010</v>
      </c>
      <c r="B12" s="1" t="n">
        <v>102652</v>
      </c>
      <c r="C12" s="1" t="n">
        <v>85735</v>
      </c>
      <c r="D12" s="1" t="n">
        <v>121019</v>
      </c>
      <c r="E12" s="1" t="n">
        <v>70.8</v>
      </c>
      <c r="F12" s="1" t="n">
        <f aca="false">SUMPRODUCT(C12:D12,G12:H12)</f>
        <v>102652</v>
      </c>
      <c r="G12" s="1" t="n">
        <f aca="false">(B12-D12)/(C12-D12)</f>
        <v>0.52054755696633</v>
      </c>
      <c r="H12" s="1" t="n">
        <f aca="false">1-G12</f>
        <v>0.47945244303367</v>
      </c>
    </row>
    <row r="13" customFormat="false" ht="12.8" hidden="false" customHeight="false" outlineLevel="0" collapsed="false">
      <c r="A13" s="1" t="n">
        <v>2011</v>
      </c>
      <c r="B13" s="1" t="n">
        <v>108092</v>
      </c>
      <c r="C13" s="1" t="n">
        <v>90774</v>
      </c>
      <c r="D13" s="1" t="n">
        <v>125405</v>
      </c>
      <c r="E13" s="1" t="n">
        <v>72.4</v>
      </c>
      <c r="F13" s="1" t="n">
        <f aca="false">SUMPRODUCT(C13:D13,G13:H13)</f>
        <v>108092</v>
      </c>
      <c r="G13" s="1" t="n">
        <f aca="false">(B13-D13)/(C13-D13)</f>
        <v>0.499927810343334</v>
      </c>
      <c r="H13" s="1" t="n">
        <f aca="false">1-G13</f>
        <v>0.500072189656666</v>
      </c>
    </row>
    <row r="14" customFormat="false" ht="12.8" hidden="false" customHeight="false" outlineLevel="0" collapsed="false">
      <c r="A14" s="1" t="n">
        <v>2012</v>
      </c>
      <c r="B14" s="1" t="n">
        <v>113163</v>
      </c>
      <c r="C14" s="1" t="n">
        <v>93887</v>
      </c>
      <c r="D14" s="1" t="n">
        <v>131738</v>
      </c>
      <c r="E14" s="1" t="n">
        <v>71.3</v>
      </c>
      <c r="F14" s="1" t="n">
        <f aca="false">SUMPRODUCT(C14:D14,G14:H14)</f>
        <v>113163</v>
      </c>
      <c r="G14" s="1" t="n">
        <f aca="false">(B14-D14)/(C14-D14)</f>
        <v>0.490740006869039</v>
      </c>
      <c r="H14" s="1" t="n">
        <f aca="false">1-G14</f>
        <v>0.509259993130961</v>
      </c>
    </row>
    <row r="15" customFormat="false" ht="12.8" hidden="false" customHeight="false" outlineLevel="0" collapsed="false">
      <c r="A15" s="1" t="s">
        <v>10</v>
      </c>
      <c r="B15" s="1" t="n">
        <v>140739</v>
      </c>
      <c r="C15" s="1" t="n">
        <v>127292</v>
      </c>
      <c r="D15" s="1" t="n">
        <v>155143</v>
      </c>
      <c r="E15" s="1" t="n">
        <v>82</v>
      </c>
      <c r="F15" s="1" t="n">
        <f aca="false">SUMPRODUCT(C15:D15,G15:H15)</f>
        <v>140739</v>
      </c>
      <c r="G15" s="1" t="n">
        <f aca="false">(B15-D15)/(C15-D15)</f>
        <v>0.517180711644106</v>
      </c>
      <c r="H15" s="1" t="n">
        <f aca="false">1-G15</f>
        <v>0.482819288355894</v>
      </c>
    </row>
    <row r="16" customFormat="false" ht="12.8" hidden="false" customHeight="false" outlineLevel="0" collapsed="false">
      <c r="A16" s="1" t="n">
        <v>2013</v>
      </c>
      <c r="B16" s="1" t="n">
        <v>146524</v>
      </c>
      <c r="C16" s="1" t="n">
        <v>134193</v>
      </c>
      <c r="D16" s="1" t="n">
        <v>160324</v>
      </c>
      <c r="E16" s="1" t="n">
        <v>83.7</v>
      </c>
      <c r="F16" s="1" t="n">
        <f aca="false">SUMPRODUCT(C16:D16,G16:H16)</f>
        <v>146524</v>
      </c>
      <c r="G16" s="1" t="n">
        <f aca="false">(B16-D16)/(C16-D16)</f>
        <v>0.528108377023459</v>
      </c>
      <c r="H16" s="1" t="n">
        <f aca="false">1-G16</f>
        <v>0.471891622976541</v>
      </c>
    </row>
    <row r="17" customFormat="false" ht="12.8" hidden="false" customHeight="false" outlineLevel="0" collapsed="false">
      <c r="A17" s="1" t="n">
        <v>2014</v>
      </c>
      <c r="B17" s="1" t="n">
        <v>158580</v>
      </c>
      <c r="C17" s="1" t="n">
        <v>146595</v>
      </c>
      <c r="D17" s="1" t="n">
        <v>172073</v>
      </c>
      <c r="E17" s="1" t="n">
        <v>85.2</v>
      </c>
      <c r="F17" s="1" t="n">
        <f aca="false">SUMPRODUCT(C17:D17,G17:H17)</f>
        <v>158580</v>
      </c>
      <c r="G17" s="1" t="n">
        <f aca="false">(B17-D17)/(C17-D17)</f>
        <v>0.529594159667164</v>
      </c>
      <c r="H17" s="1" t="n">
        <f aca="false">1-G17</f>
        <v>0.470405840332836</v>
      </c>
    </row>
    <row r="18" customFormat="false" ht="12.8" hidden="false" customHeight="false" outlineLevel="0" collapsed="false">
      <c r="A18" s="1" t="n">
        <v>2015</v>
      </c>
      <c r="B18" s="1" t="n">
        <v>171615</v>
      </c>
      <c r="C18" s="1" t="n">
        <v>160522</v>
      </c>
      <c r="D18" s="1" t="n">
        <v>184416</v>
      </c>
      <c r="E18" s="1" t="n">
        <v>87</v>
      </c>
      <c r="F18" s="1" t="n">
        <f aca="false">SUMPRODUCT(C18:D18,G18:H18)</f>
        <v>171615</v>
      </c>
      <c r="G18" s="1" t="n">
        <f aca="false">(B18-D18)/(C18-D18)</f>
        <v>0.535741190256968</v>
      </c>
      <c r="H18" s="1" t="n">
        <f aca="false">1-G18</f>
        <v>0.464258809743032</v>
      </c>
    </row>
    <row r="19" customFormat="false" ht="12.8" hidden="false" customHeight="false" outlineLevel="0" collapsed="false">
      <c r="A19" s="1" t="n">
        <v>2016</v>
      </c>
      <c r="B19" s="1" t="n">
        <v>174445</v>
      </c>
      <c r="C19" s="1" t="n">
        <v>157331</v>
      </c>
      <c r="D19" s="1" t="n">
        <v>191901</v>
      </c>
      <c r="E19" s="1" t="n">
        <v>82</v>
      </c>
      <c r="F19" s="1" t="n">
        <f aca="false">SUMPRODUCT(C19:D19,G19:H19)</f>
        <v>174445</v>
      </c>
      <c r="G19" s="1" t="n">
        <f aca="false">(B19-D19)/(C19-D19)</f>
        <v>0.504946485391958</v>
      </c>
      <c r="H19" s="1" t="n">
        <f aca="false">1-G19</f>
        <v>0.495053514608042</v>
      </c>
    </row>
    <row r="20" customFormat="false" ht="12.8" hidden="false" customHeight="false" outlineLevel="0" collapsed="false">
      <c r="A20" s="1" t="n">
        <v>2017</v>
      </c>
      <c r="B20" s="1" t="n">
        <v>177817</v>
      </c>
      <c r="C20" s="1" t="n">
        <v>158155</v>
      </c>
      <c r="D20" s="1" t="n">
        <v>195425</v>
      </c>
      <c r="E20" s="1" t="n">
        <v>80.9</v>
      </c>
      <c r="F20" s="1" t="n">
        <f aca="false">SUMPRODUCT(C20:D20,G20:H20)</f>
        <v>177817</v>
      </c>
      <c r="G20" s="1" t="n">
        <f aca="false">(B20-D20)/(C20-D20)</f>
        <v>0.472444325194526</v>
      </c>
      <c r="H20" s="1" t="n">
        <f aca="false">1-G20</f>
        <v>0.527555674805474</v>
      </c>
    </row>
    <row r="21" customFormat="false" ht="12.8" hidden="false" customHeight="false" outlineLevel="0" collapsed="false">
      <c r="A21" s="1" t="s">
        <v>11</v>
      </c>
      <c r="B21" s="1" t="n">
        <v>166004</v>
      </c>
      <c r="C21" s="1" t="n">
        <v>145039</v>
      </c>
      <c r="D21" s="1" t="n">
        <v>179606</v>
      </c>
      <c r="E21" s="1" t="n">
        <v>80.8</v>
      </c>
      <c r="F21" s="1" t="n">
        <f aca="false">SUMPRODUCT(C21:D21,G21:H21)</f>
        <v>166004</v>
      </c>
      <c r="G21" s="1" t="n">
        <f aca="false">(B21-D21)/(C21-D21)</f>
        <v>0.393496687592212</v>
      </c>
      <c r="H21" s="1" t="n">
        <f aca="false">1-G21</f>
        <v>0.606503312407788</v>
      </c>
    </row>
    <row r="22" customFormat="false" ht="12.8" hidden="false" customHeight="false" outlineLevel="0" collapsed="false">
      <c r="A22" s="1" t="n">
        <v>2018</v>
      </c>
      <c r="B22" s="1" t="n">
        <v>172727</v>
      </c>
      <c r="C22" s="1" t="n">
        <v>149188</v>
      </c>
      <c r="D22" s="1" t="n">
        <v>186254</v>
      </c>
      <c r="E22" s="1" t="n">
        <v>80.1</v>
      </c>
      <c r="F22" s="1" t="n">
        <f aca="false">SUMPRODUCT(C22:D22,G22:H22)</f>
        <v>172727</v>
      </c>
      <c r="G22" s="1" t="n">
        <f aca="false">(B22-D22)/(C22-D22)</f>
        <v>0.364943614093779</v>
      </c>
      <c r="H22" s="1" t="n">
        <f aca="false">1-G22</f>
        <v>0.635056385906221</v>
      </c>
    </row>
    <row r="23" customFormat="false" ht="12.8" hidden="false" customHeight="false" outlineLevel="0" collapsed="false">
      <c r="A23" s="1" t="n">
        <v>2019</v>
      </c>
      <c r="B23" s="1" t="n">
        <v>182673</v>
      </c>
      <c r="C23" s="1" t="n">
        <v>161669</v>
      </c>
      <c r="D23" s="1" t="n">
        <v>193244</v>
      </c>
      <c r="E23" s="1" t="n">
        <v>83.7</v>
      </c>
      <c r="F23" s="1" t="n">
        <f aca="false">SUMPRODUCT(C23:D23,G23:H23)</f>
        <v>182673</v>
      </c>
      <c r="G23" s="1" t="n">
        <f aca="false">(B23-D23)/(C23-D23)</f>
        <v>0.334790182106097</v>
      </c>
      <c r="H23" s="1" t="n">
        <f aca="false">1-G23</f>
        <v>0.665209817893903</v>
      </c>
    </row>
    <row r="24" customFormat="false" ht="12.8" hidden="false" customHeight="false" outlineLevel="0" collapsed="false">
      <c r="A24" s="1" t="n">
        <v>2020</v>
      </c>
      <c r="B24" s="1" t="n">
        <v>189716</v>
      </c>
      <c r="C24" s="1" t="n">
        <v>170264</v>
      </c>
      <c r="D24" s="1" t="n">
        <v>198964</v>
      </c>
      <c r="E24" s="1" t="n">
        <v>85.6</v>
      </c>
      <c r="F24" s="1" t="n">
        <f aca="false">SUMPRODUCT(C24:D24,G24:H24)</f>
        <v>189716</v>
      </c>
      <c r="G24" s="1" t="n">
        <f aca="false">(B24-D24)/(C24-D24)</f>
        <v>0.322229965156794</v>
      </c>
      <c r="H24" s="1" t="n">
        <f aca="false">1-G24</f>
        <v>0.677770034843206</v>
      </c>
    </row>
    <row r="25" customFormat="false" ht="12.8" hidden="false" customHeight="false" outlineLevel="0" collapsed="false">
      <c r="A25" s="1" t="n">
        <v>2021</v>
      </c>
      <c r="B25" s="1" t="n">
        <v>204048</v>
      </c>
      <c r="C25" s="1" t="n">
        <v>179174</v>
      </c>
      <c r="D25" s="1" t="n">
        <v>215674</v>
      </c>
      <c r="E25" s="1" t="n">
        <v>83.1</v>
      </c>
      <c r="F25" s="1" t="n">
        <f aca="false">SUMPRODUCT(C25:D25,G25:H25)</f>
        <v>204048</v>
      </c>
      <c r="G25" s="1" t="n">
        <f aca="false">(B25-D25)/(C25-D25)</f>
        <v>0.318520547945205</v>
      </c>
      <c r="H25" s="1" t="n">
        <f aca="false">1-G25</f>
        <v>0.681479452054795</v>
      </c>
    </row>
    <row r="26" customFormat="false" ht="12.8" hidden="false" customHeight="false" outlineLevel="0" collapsed="false">
      <c r="A26" s="1" t="n">
        <v>2022</v>
      </c>
      <c r="B26" s="1" t="n">
        <v>235576</v>
      </c>
      <c r="C26" s="1" t="n">
        <v>186940</v>
      </c>
      <c r="D26" s="1" t="n">
        <v>256733</v>
      </c>
      <c r="E26" s="1" t="n">
        <v>72.8</v>
      </c>
      <c r="F26" s="1" t="n">
        <f aca="false">SUMPRODUCT(C26:D26,G26:H26)</f>
        <v>235576</v>
      </c>
      <c r="G26" s="1" t="n">
        <f aca="false">(B26-D26)/(C26-D26)</f>
        <v>0.303139283309214</v>
      </c>
      <c r="H26" s="1" t="n">
        <f aca="false">1-G26</f>
        <v>0.696860716690786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15</v>
      </c>
    </row>
    <row r="2" customFormat="false" ht="12.8" hidden="false" customHeight="false" outlineLevel="0" collapsed="false">
      <c r="A2" s="3" t="s">
        <v>16</v>
      </c>
    </row>
    <row r="3" customFormat="false" ht="12.8" hidden="false" customHeight="false" outlineLevel="0" collapsed="false">
      <c r="A3" s="3" t="s">
        <v>17</v>
      </c>
    </row>
    <row r="4" customFormat="false" ht="12.8" hidden="false" customHeight="false" outlineLevel="0" collapsed="false">
      <c r="A4" s="1" t="s">
        <v>18</v>
      </c>
    </row>
  </sheetData>
  <hyperlinks>
    <hyperlink ref="A1" r:id="rId1" display="https://www.armstat.am/file/article/lab_market_2020_14.pdf"/>
    <hyperlink ref="A2" r:id="rId2" display="https://www.armstat.am/file/article/lab_market_2021_14.pdf"/>
    <hyperlink ref="A3" r:id="rId3" display="https://www.armstat.am/file/article/lab_market_2022_14.pdf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2024-02-03T19:28:08Z</dcterms:created>
  <dc:creator/>
  <dc:description/>
  <dc:language>en-US</dc:language>
  <cp:lastModifiedBy/>
  <dcterms:modified xsi:type="dcterms:W3CDTF">2024-02-03T20:58:41Z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