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t_wages" sheetId="1" state="visible" r:id="rId3"/>
    <sheet name="man_women" sheetId="2" state="visible" r:id="rId4"/>
    <sheet name="public_nonpublic" sheetId="3" state="visible" r:id="rId5"/>
    <sheet name="workers_n" sheetId="4" state="visible" r:id="rId6"/>
    <sheet name="wages_secors" sheetId="5" state="visible" r:id="rId7"/>
    <sheet name="source" sheetId="6" state="visible" r:id="rId8"/>
    <sheet name="Sheet5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<sst xmlns="http://schemas.openxmlformats.org/spreadsheetml/2006/main" count="796" uniqueCount="75">
  <si>
    <t xml:space="preserve">date</t>
  </si>
  <si>
    <t xml:space="preserve">it_working</t>
  </si>
  <si>
    <t xml:space="preserve">it_wage</t>
  </si>
  <si>
    <t xml:space="preserve">year</t>
  </si>
  <si>
    <t xml:space="preserve">it_working_2</t>
  </si>
  <si>
    <t xml:space="preserve">it_wage_2</t>
  </si>
  <si>
    <t xml:space="preserve">total</t>
  </si>
  <si>
    <t xml:space="preserve">women</t>
  </si>
  <si>
    <t xml:space="preserve">men</t>
  </si>
  <si>
    <t xml:space="preserve">women/men</t>
  </si>
  <si>
    <t xml:space="preserve">2012_2</t>
  </si>
  <si>
    <t xml:space="preserve">2017_2</t>
  </si>
  <si>
    <t xml:space="preserve">public</t>
  </si>
  <si>
    <t xml:space="preserve">non_public</t>
  </si>
  <si>
    <t xml:space="preserve">ratio</t>
  </si>
  <si>
    <t xml:space="preserve">marz_arm</t>
  </si>
  <si>
    <t xml:space="preserve">marz_eng</t>
  </si>
  <si>
    <t xml:space="preserve">type</t>
  </si>
  <si>
    <t xml:space="preserve">workers_n</t>
  </si>
  <si>
    <t xml:space="preserve">mean_wage</t>
  </si>
  <si>
    <t xml:space="preserve">ք. Երևան</t>
  </si>
  <si>
    <t xml:space="preserve">Yerevan city</t>
  </si>
  <si>
    <t xml:space="preserve">Արագածոտն</t>
  </si>
  <si>
    <t xml:space="preserve">Aragatsotn</t>
  </si>
  <si>
    <t xml:space="preserve">Արարատ</t>
  </si>
  <si>
    <t xml:space="preserve">Ararat</t>
  </si>
  <si>
    <t xml:space="preserve">Արմավիր</t>
  </si>
  <si>
    <t xml:space="preserve">Armavir</t>
  </si>
  <si>
    <t xml:space="preserve">Գեղարքունիք</t>
  </si>
  <si>
    <t xml:space="preserve">Gegharkunik</t>
  </si>
  <si>
    <t xml:space="preserve">Լոռի</t>
  </si>
  <si>
    <t xml:space="preserve">Lori</t>
  </si>
  <si>
    <t xml:space="preserve">Կոտայք</t>
  </si>
  <si>
    <t xml:space="preserve">Kotayk</t>
  </si>
  <si>
    <t xml:space="preserve">Շիրակ</t>
  </si>
  <si>
    <t xml:space="preserve">Shirak</t>
  </si>
  <si>
    <t xml:space="preserve">Սյունիք</t>
  </si>
  <si>
    <t xml:space="preserve">Syunik</t>
  </si>
  <si>
    <t xml:space="preserve">Վայոց ձոր</t>
  </si>
  <si>
    <t xml:space="preserve">Vayots Dzor</t>
  </si>
  <si>
    <t xml:space="preserve">Տավուշ</t>
  </si>
  <si>
    <t xml:space="preserve">Tavush</t>
  </si>
  <si>
    <t xml:space="preserve">version</t>
  </si>
  <si>
    <t xml:space="preserve">sector_code</t>
  </si>
  <si>
    <t xml:space="preserve">person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</si>
  <si>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</si>
  <si>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</si>
  <si>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</si>
  <si>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</si>
  <si>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</si>
  <si>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</si>
  <si>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</si>
  <si>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</si>
  <si>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</si>
  <si>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</si>
  <si>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</si>
  <si>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</si>
  <si>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</si>
  <si>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</si>
  <si>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</si>
  <si>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</si>
  <si>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</si>
  <si>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</si>
  <si>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</si>
  <si>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wage</t>
  </si>
  <si>
    <t xml:space="preserve">https://www.armstat.am/file/article/lab_market_2020_14.pdf</t>
  </si>
  <si>
    <t xml:space="preserve">https://www.armstat.am/file/article/lab_market_2021_14.pdf</t>
  </si>
  <si>
    <t xml:space="preserve">https://www.armstat.am/file/article/lab_market_2022_14.pdf</t>
  </si>
  <si>
    <t xml:space="preserve">https://www.armstat.am/file/article/lab_market_2023_14.pdf</t>
  </si>
  <si>
    <t xml:space="preserve">ic_employes</t>
  </si>
  <si>
    <t xml:space="preserve">ic_wages</t>
  </si>
  <si>
    <t xml:space="preserve">it_employes</t>
  </si>
  <si>
    <t xml:space="preserve">it_wages</t>
  </si>
  <si>
    <t xml:space="preserve">not_it_wages</t>
  </si>
  <si>
    <t xml:space="preserve">it_pct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</si>
</sst>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armstat.am/file/article/lab_market_2020" TargetMode="External"/><Relationship Id="rId2" Type="http://schemas.openxmlformats.org/officeDocument/2006/relationships/hyperlink" Target="https://www.armstat.am/file/article/lab_market_2021" TargetMode="External"/><Relationship Id="rId3" Type="http://schemas.openxmlformats.org/officeDocument/2006/relationships/hyperlink" Target="https://www.armstat.am/file/article/lab_market_202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2" t="n">
        <v>43101</v>
      </c>
      <c r="B2" s="1" t="n">
        <v>8966</v>
      </c>
      <c r="C2" s="1" t="n">
        <v>552095</v>
      </c>
      <c r="E2" s="1" t="n">
        <v>2018</v>
      </c>
      <c r="F2" s="1" t="n">
        <v>10037</v>
      </c>
      <c r="G2" s="1" t="n">
        <v>566052</v>
      </c>
    </row>
    <row r="3" customFormat="false" ht="12.8" hidden="false" customHeight="false" outlineLevel="0" collapsed="false">
      <c r="A3" s="2" t="n">
        <v>43132</v>
      </c>
      <c r="B3" s="1" t="n">
        <v>9276</v>
      </c>
      <c r="C3" s="1" t="n">
        <v>540043</v>
      </c>
      <c r="E3" s="1" t="n">
        <v>2019</v>
      </c>
      <c r="F3" s="1" t="n">
        <v>12076</v>
      </c>
      <c r="G3" s="1" t="n">
        <v>602546</v>
      </c>
    </row>
    <row r="4" customFormat="false" ht="12.8" hidden="false" customHeight="false" outlineLevel="0" collapsed="false">
      <c r="A4" s="2" t="n">
        <v>43160</v>
      </c>
      <c r="B4" s="1" t="n">
        <v>9447</v>
      </c>
      <c r="C4" s="1" t="n">
        <v>560283</v>
      </c>
      <c r="E4" s="1" t="n">
        <v>2020</v>
      </c>
      <c r="F4" s="1" t="n">
        <v>14867</v>
      </c>
      <c r="G4" s="1" t="n">
        <v>645225</v>
      </c>
    </row>
    <row r="5" customFormat="false" ht="12.8" hidden="false" customHeight="false" outlineLevel="0" collapsed="false">
      <c r="A5" s="2" t="n">
        <v>43191</v>
      </c>
      <c r="B5" s="1" t="n">
        <v>9569</v>
      </c>
      <c r="C5" s="1" t="n">
        <v>560335</v>
      </c>
      <c r="E5" s="1" t="n">
        <v>2021</v>
      </c>
      <c r="F5" s="1" t="n">
        <v>20679</v>
      </c>
      <c r="G5" s="1" t="n">
        <v>702614</v>
      </c>
    </row>
    <row r="6" customFormat="false" ht="12.8" hidden="false" customHeight="false" outlineLevel="0" collapsed="false">
      <c r="A6" s="2" t="n">
        <v>43221</v>
      </c>
      <c r="B6" s="1" t="n">
        <v>9764</v>
      </c>
      <c r="C6" s="1" t="n">
        <v>538032</v>
      </c>
      <c r="E6" s="1" t="n">
        <v>2022</v>
      </c>
      <c r="F6" s="1" t="n">
        <v>28668</v>
      </c>
      <c r="G6" s="1" t="n">
        <v>917192</v>
      </c>
    </row>
    <row r="7" customFormat="false" ht="12.8" hidden="false" customHeight="false" outlineLevel="0" collapsed="false">
      <c r="A7" s="2" t="n">
        <v>43252</v>
      </c>
      <c r="B7" s="1" t="n">
        <v>10018</v>
      </c>
      <c r="C7" s="1" t="n">
        <v>547798</v>
      </c>
    </row>
    <row r="8" customFormat="false" ht="12.8" hidden="false" customHeight="false" outlineLevel="0" collapsed="false">
      <c r="A8" s="2" t="n">
        <v>43282</v>
      </c>
      <c r="B8" s="1" t="n">
        <v>10206</v>
      </c>
      <c r="C8" s="1" t="n">
        <v>549404</v>
      </c>
    </row>
    <row r="9" customFormat="false" ht="12.8" hidden="false" customHeight="false" outlineLevel="0" collapsed="false">
      <c r="A9" s="2" t="n">
        <v>43313</v>
      </c>
      <c r="B9" s="1" t="n">
        <v>10209</v>
      </c>
      <c r="C9" s="1" t="n">
        <v>547653</v>
      </c>
    </row>
    <row r="10" customFormat="false" ht="12.8" hidden="false" customHeight="false" outlineLevel="0" collapsed="false">
      <c r="A10" s="2" t="n">
        <v>43344</v>
      </c>
      <c r="B10" s="1" t="n">
        <v>10405</v>
      </c>
      <c r="C10" s="1" t="n">
        <v>561430</v>
      </c>
    </row>
    <row r="11" customFormat="false" ht="12.8" hidden="false" customHeight="false" outlineLevel="0" collapsed="false">
      <c r="A11" s="2" t="n">
        <v>43374</v>
      </c>
      <c r="B11" s="1" t="n">
        <v>10681</v>
      </c>
      <c r="C11" s="1" t="n">
        <v>559934</v>
      </c>
    </row>
    <row r="12" customFormat="false" ht="12.8" hidden="false" customHeight="false" outlineLevel="0" collapsed="false">
      <c r="A12" s="2" t="n">
        <v>43405</v>
      </c>
      <c r="B12" s="1" t="n">
        <v>10789</v>
      </c>
      <c r="C12" s="1" t="n">
        <v>575066</v>
      </c>
    </row>
    <row r="13" customFormat="false" ht="12.8" hidden="false" customHeight="false" outlineLevel="0" collapsed="false">
      <c r="A13" s="2" t="n">
        <v>43435</v>
      </c>
      <c r="B13" s="1" t="n">
        <v>11112</v>
      </c>
      <c r="C13" s="1" t="n">
        <v>683682</v>
      </c>
    </row>
    <row r="14" customFormat="false" ht="12.8" hidden="false" customHeight="false" outlineLevel="0" collapsed="false">
      <c r="A14" s="2" t="n">
        <v>43466</v>
      </c>
      <c r="B14" s="1" t="n">
        <v>10892</v>
      </c>
      <c r="C14" s="1" t="n">
        <v>595857</v>
      </c>
    </row>
    <row r="15" customFormat="false" ht="12.8" hidden="false" customHeight="false" outlineLevel="0" collapsed="false">
      <c r="A15" s="2" t="n">
        <v>43497</v>
      </c>
      <c r="B15" s="1" t="n">
        <v>11311</v>
      </c>
      <c r="C15" s="1" t="n">
        <v>580728</v>
      </c>
    </row>
    <row r="16" customFormat="false" ht="12.8" hidden="false" customHeight="false" outlineLevel="0" collapsed="false">
      <c r="A16" s="2" t="n">
        <v>43525</v>
      </c>
      <c r="B16" s="1" t="n">
        <v>10909</v>
      </c>
      <c r="C16" s="1" t="n">
        <v>588731</v>
      </c>
    </row>
    <row r="17" customFormat="false" ht="12.8" hidden="false" customHeight="false" outlineLevel="0" collapsed="false">
      <c r="A17" s="2" t="n">
        <v>43556</v>
      </c>
      <c r="B17" s="1" t="n">
        <v>11782</v>
      </c>
      <c r="C17" s="1" t="n">
        <v>571378</v>
      </c>
    </row>
    <row r="18" customFormat="false" ht="12.8" hidden="false" customHeight="false" outlineLevel="0" collapsed="false">
      <c r="A18" s="2" t="n">
        <v>43586</v>
      </c>
      <c r="B18" s="1" t="n">
        <v>11961</v>
      </c>
      <c r="C18" s="1" t="n">
        <v>582618</v>
      </c>
    </row>
    <row r="19" customFormat="false" ht="12.8" hidden="false" customHeight="false" outlineLevel="0" collapsed="false">
      <c r="A19" s="2" t="n">
        <v>43617</v>
      </c>
      <c r="B19" s="1" t="n">
        <v>12024</v>
      </c>
      <c r="C19" s="1" t="n">
        <v>577373</v>
      </c>
    </row>
    <row r="20" customFormat="false" ht="12.8" hidden="false" customHeight="false" outlineLevel="0" collapsed="false">
      <c r="A20" s="2" t="n">
        <v>43647</v>
      </c>
      <c r="B20" s="1" t="n">
        <v>12282</v>
      </c>
      <c r="C20" s="1" t="n">
        <v>594430</v>
      </c>
    </row>
    <row r="21" customFormat="false" ht="12.8" hidden="false" customHeight="false" outlineLevel="0" collapsed="false">
      <c r="A21" s="2" t="n">
        <v>43678</v>
      </c>
      <c r="B21" s="1" t="n">
        <v>12345</v>
      </c>
      <c r="C21" s="1" t="n">
        <v>590620</v>
      </c>
    </row>
    <row r="22" customFormat="false" ht="12.8" hidden="false" customHeight="false" outlineLevel="0" collapsed="false">
      <c r="A22" s="2" t="n">
        <v>43709</v>
      </c>
      <c r="B22" s="1" t="n">
        <v>12535</v>
      </c>
      <c r="C22" s="1" t="n">
        <v>606441</v>
      </c>
    </row>
    <row r="23" customFormat="false" ht="12.8" hidden="false" customHeight="false" outlineLevel="0" collapsed="false">
      <c r="A23" s="2" t="n">
        <v>43739</v>
      </c>
      <c r="B23" s="1" t="n">
        <v>12793</v>
      </c>
      <c r="C23" s="1" t="n">
        <v>622217</v>
      </c>
    </row>
    <row r="24" customFormat="false" ht="12.8" hidden="false" customHeight="false" outlineLevel="0" collapsed="false">
      <c r="A24" s="2" t="n">
        <v>43770</v>
      </c>
      <c r="B24" s="1" t="n">
        <v>12787</v>
      </c>
      <c r="C24" s="1" t="n">
        <v>593693</v>
      </c>
    </row>
    <row r="25" customFormat="false" ht="12.8" hidden="false" customHeight="false" outlineLevel="0" collapsed="false">
      <c r="A25" s="2" t="n">
        <v>43800</v>
      </c>
      <c r="B25" s="1" t="n">
        <v>13292</v>
      </c>
      <c r="C25" s="1" t="n">
        <v>710758</v>
      </c>
    </row>
    <row r="26" customFormat="false" ht="12.8" hidden="false" customHeight="false" outlineLevel="0" collapsed="false">
      <c r="A26" s="2" t="n">
        <v>43831</v>
      </c>
      <c r="B26" s="1" t="n">
        <v>13002</v>
      </c>
      <c r="C26" s="1" t="n">
        <v>692884</v>
      </c>
    </row>
    <row r="27" customFormat="false" ht="12.8" hidden="false" customHeight="false" outlineLevel="0" collapsed="false">
      <c r="A27" s="2" t="n">
        <v>43862</v>
      </c>
      <c r="B27" s="1" t="n">
        <v>13575</v>
      </c>
      <c r="C27" s="1" t="n">
        <v>632347</v>
      </c>
    </row>
    <row r="28" customFormat="false" ht="12.8" hidden="false" customHeight="false" outlineLevel="0" collapsed="false">
      <c r="A28" s="2" t="n">
        <v>43891</v>
      </c>
      <c r="B28" s="1" t="n">
        <v>13890</v>
      </c>
      <c r="C28" s="1" t="n">
        <v>646689</v>
      </c>
    </row>
    <row r="29" customFormat="false" ht="12.8" hidden="false" customHeight="false" outlineLevel="0" collapsed="false">
      <c r="A29" s="2" t="n">
        <v>43922</v>
      </c>
      <c r="B29" s="1" t="n">
        <v>13407</v>
      </c>
      <c r="C29" s="1" t="n">
        <v>651390</v>
      </c>
    </row>
    <row r="30" customFormat="false" ht="12.8" hidden="false" customHeight="false" outlineLevel="0" collapsed="false">
      <c r="A30" s="2" t="n">
        <v>43952</v>
      </c>
      <c r="B30" s="1" t="n">
        <v>14213</v>
      </c>
      <c r="C30" s="1" t="n">
        <v>602665</v>
      </c>
    </row>
    <row r="31" customFormat="false" ht="12.8" hidden="false" customHeight="false" outlineLevel="0" collapsed="false">
      <c r="A31" s="2" t="n">
        <v>43983</v>
      </c>
      <c r="B31" s="1" t="n">
        <v>14521</v>
      </c>
      <c r="C31" s="1" t="n">
        <v>607267</v>
      </c>
    </row>
    <row r="32" customFormat="false" ht="12.8" hidden="false" customHeight="false" outlineLevel="0" collapsed="false">
      <c r="A32" s="2" t="n">
        <v>44013</v>
      </c>
      <c r="B32" s="1" t="n">
        <v>14907</v>
      </c>
      <c r="C32" s="1" t="n">
        <v>615497</v>
      </c>
    </row>
    <row r="33" customFormat="false" ht="12.8" hidden="false" customHeight="false" outlineLevel="0" collapsed="false">
      <c r="A33" s="2" t="n">
        <v>44044</v>
      </c>
      <c r="B33" s="1" t="n">
        <v>15217</v>
      </c>
      <c r="C33" s="1" t="n">
        <v>610282</v>
      </c>
    </row>
    <row r="34" customFormat="false" ht="12.8" hidden="false" customHeight="false" outlineLevel="0" collapsed="false">
      <c r="A34" s="2" t="n">
        <v>44075</v>
      </c>
      <c r="B34" s="1" t="n">
        <v>15591</v>
      </c>
      <c r="C34" s="1" t="n">
        <v>627654</v>
      </c>
    </row>
    <row r="35" customFormat="false" ht="12.8" hidden="false" customHeight="false" outlineLevel="0" collapsed="false">
      <c r="A35" s="2" t="n">
        <v>44105</v>
      </c>
      <c r="B35" s="1" t="n">
        <v>16005</v>
      </c>
      <c r="C35" s="1" t="n">
        <v>627782</v>
      </c>
    </row>
    <row r="36" customFormat="false" ht="12.8" hidden="false" customHeight="false" outlineLevel="0" collapsed="false">
      <c r="A36" s="2" t="n">
        <v>44136</v>
      </c>
      <c r="B36" s="1" t="n">
        <v>16316</v>
      </c>
      <c r="C36" s="1" t="n">
        <v>636059</v>
      </c>
    </row>
    <row r="37" customFormat="false" ht="12.8" hidden="false" customHeight="false" outlineLevel="0" collapsed="false">
      <c r="A37" s="2" t="n">
        <v>44166</v>
      </c>
      <c r="B37" s="1" t="n">
        <v>17758</v>
      </c>
      <c r="C37" s="1" t="n">
        <v>773929</v>
      </c>
    </row>
    <row r="38" customFormat="false" ht="12.8" hidden="false" customHeight="false" outlineLevel="0" collapsed="false">
      <c r="A38" s="2" t="n">
        <v>44197</v>
      </c>
      <c r="B38" s="1" t="n">
        <v>17800</v>
      </c>
      <c r="C38" s="1" t="n">
        <v>663410</v>
      </c>
    </row>
    <row r="39" customFormat="false" ht="12.8" hidden="false" customHeight="false" outlineLevel="0" collapsed="false">
      <c r="A39" s="2" t="n">
        <v>44228</v>
      </c>
      <c r="B39" s="1" t="n">
        <v>18656</v>
      </c>
      <c r="C39" s="1" t="n">
        <v>667631</v>
      </c>
    </row>
    <row r="40" customFormat="false" ht="12.8" hidden="false" customHeight="false" outlineLevel="0" collapsed="false">
      <c r="A40" s="2" t="n">
        <v>44256</v>
      </c>
      <c r="B40" s="1" t="n">
        <v>19161</v>
      </c>
      <c r="C40" s="1" t="n">
        <v>675033</v>
      </c>
    </row>
    <row r="41" customFormat="false" ht="12.8" hidden="false" customHeight="false" outlineLevel="0" collapsed="false">
      <c r="A41" s="2" t="n">
        <v>44287</v>
      </c>
      <c r="B41" s="1" t="n">
        <v>19581</v>
      </c>
      <c r="C41" s="1" t="n">
        <v>707191</v>
      </c>
    </row>
    <row r="42" customFormat="false" ht="12.8" hidden="false" customHeight="false" outlineLevel="0" collapsed="false">
      <c r="A42" s="2" t="n">
        <v>44317</v>
      </c>
      <c r="B42" s="1" t="n">
        <v>19933</v>
      </c>
      <c r="C42" s="1" t="n">
        <v>642942</v>
      </c>
    </row>
    <row r="43" customFormat="false" ht="12.8" hidden="false" customHeight="false" outlineLevel="0" collapsed="false">
      <c r="A43" s="2" t="n">
        <v>44348</v>
      </c>
      <c r="B43" s="1" t="n">
        <v>20545</v>
      </c>
      <c r="C43" s="1" t="n">
        <v>678087</v>
      </c>
    </row>
    <row r="44" customFormat="false" ht="12.8" hidden="false" customHeight="false" outlineLevel="0" collapsed="false">
      <c r="A44" s="2" t="n">
        <v>44378</v>
      </c>
      <c r="B44" s="1" t="n">
        <v>20945</v>
      </c>
      <c r="C44" s="1" t="n">
        <v>700397</v>
      </c>
    </row>
    <row r="45" customFormat="false" ht="12.8" hidden="false" customHeight="false" outlineLevel="0" collapsed="false">
      <c r="A45" s="2" t="n">
        <v>44409</v>
      </c>
      <c r="B45" s="1" t="n">
        <v>21353</v>
      </c>
      <c r="C45" s="1" t="n">
        <v>704645</v>
      </c>
    </row>
    <row r="46" customFormat="false" ht="12.8" hidden="false" customHeight="false" outlineLevel="0" collapsed="false">
      <c r="A46" s="2" t="n">
        <v>44440</v>
      </c>
      <c r="B46" s="1" t="n">
        <v>21882</v>
      </c>
      <c r="C46" s="1" t="n">
        <v>693736</v>
      </c>
    </row>
    <row r="47" customFormat="false" ht="12.8" hidden="false" customHeight="false" outlineLevel="0" collapsed="false">
      <c r="A47" s="2" t="n">
        <v>44470</v>
      </c>
      <c r="B47" s="1" t="n">
        <v>22272</v>
      </c>
      <c r="C47" s="1" t="n">
        <v>701682</v>
      </c>
    </row>
    <row r="48" customFormat="false" ht="12.8" hidden="false" customHeight="false" outlineLevel="0" collapsed="false">
      <c r="A48" s="2" t="n">
        <v>44501</v>
      </c>
      <c r="B48" s="1" t="n">
        <v>22810</v>
      </c>
      <c r="C48" s="1" t="n">
        <v>713705</v>
      </c>
    </row>
    <row r="49" customFormat="false" ht="12.8" hidden="false" customHeight="false" outlineLevel="0" collapsed="false">
      <c r="A49" s="2" t="n">
        <v>44531</v>
      </c>
      <c r="B49" s="1" t="n">
        <v>23211</v>
      </c>
      <c r="C49" s="1" t="n">
        <v>851158</v>
      </c>
    </row>
    <row r="50" customFormat="false" ht="12.8" hidden="false" customHeight="false" outlineLevel="0" collapsed="false">
      <c r="A50" s="2" t="n">
        <v>44562</v>
      </c>
      <c r="B50" s="1" t="n">
        <v>22989</v>
      </c>
      <c r="C50" s="1" t="n">
        <v>731169</v>
      </c>
    </row>
    <row r="51" customFormat="false" ht="12.8" hidden="false" customHeight="false" outlineLevel="0" collapsed="false">
      <c r="A51" s="2" t="n">
        <v>44593</v>
      </c>
      <c r="B51" s="1" t="n">
        <v>23537</v>
      </c>
      <c r="C51" s="1" t="n">
        <v>765352</v>
      </c>
    </row>
    <row r="52" customFormat="false" ht="12.8" hidden="false" customHeight="false" outlineLevel="0" collapsed="false">
      <c r="A52" s="2" t="n">
        <v>44621</v>
      </c>
      <c r="B52" s="1" t="n">
        <v>24766</v>
      </c>
      <c r="C52" s="1" t="n">
        <v>808386</v>
      </c>
    </row>
    <row r="53" customFormat="false" ht="12.8" hidden="false" customHeight="false" outlineLevel="0" collapsed="false">
      <c r="A53" s="2" t="n">
        <v>44652</v>
      </c>
      <c r="B53" s="1" t="n">
        <v>26443</v>
      </c>
      <c r="C53" s="1" t="n">
        <v>881224</v>
      </c>
    </row>
    <row r="54" customFormat="false" ht="12.8" hidden="false" customHeight="false" outlineLevel="0" collapsed="false">
      <c r="A54" s="2" t="n">
        <v>44682</v>
      </c>
      <c r="B54" s="1" t="n">
        <v>27748</v>
      </c>
      <c r="C54" s="1" t="n">
        <v>873025</v>
      </c>
    </row>
    <row r="55" customFormat="false" ht="12.8" hidden="false" customHeight="false" outlineLevel="0" collapsed="false">
      <c r="A55" s="2" t="n">
        <v>44713</v>
      </c>
      <c r="B55" s="1" t="n">
        <v>29359</v>
      </c>
      <c r="C55" s="1" t="n">
        <v>899265</v>
      </c>
    </row>
    <row r="56" customFormat="false" ht="12.8" hidden="false" customHeight="false" outlineLevel="0" collapsed="false">
      <c r="A56" s="2" t="n">
        <v>44743</v>
      </c>
      <c r="B56" s="1" t="n">
        <v>29919</v>
      </c>
      <c r="C56" s="1" t="n">
        <v>937286</v>
      </c>
    </row>
    <row r="57" customFormat="false" ht="12.8" hidden="false" customHeight="false" outlineLevel="0" collapsed="false">
      <c r="A57" s="2" t="n">
        <v>44774</v>
      </c>
      <c r="B57" s="1" t="n">
        <v>30569</v>
      </c>
      <c r="C57" s="1" t="n">
        <v>950455</v>
      </c>
    </row>
    <row r="58" customFormat="false" ht="12.8" hidden="false" customHeight="false" outlineLevel="0" collapsed="false">
      <c r="A58" s="2" t="n">
        <v>44805</v>
      </c>
      <c r="B58" s="1" t="n">
        <v>30931</v>
      </c>
      <c r="C58" s="1" t="n">
        <v>957153</v>
      </c>
    </row>
    <row r="59" customFormat="false" ht="12.8" hidden="false" customHeight="false" outlineLevel="0" collapsed="false">
      <c r="A59" s="2" t="n">
        <v>44835</v>
      </c>
      <c r="B59" s="1" t="n">
        <v>31689</v>
      </c>
      <c r="C59" s="1" t="n">
        <v>966895</v>
      </c>
    </row>
    <row r="60" customFormat="false" ht="12.8" hidden="false" customHeight="false" outlineLevel="0" collapsed="false">
      <c r="A60" s="2" t="n">
        <v>44866</v>
      </c>
      <c r="B60" s="1" t="n">
        <v>32674</v>
      </c>
      <c r="C60" s="1" t="n">
        <v>988630</v>
      </c>
    </row>
    <row r="61" customFormat="false" ht="12.8" hidden="false" customHeight="false" outlineLevel="0" collapsed="false">
      <c r="A61" s="2" t="n">
        <v>44896</v>
      </c>
      <c r="B61" s="1" t="n">
        <v>33140</v>
      </c>
      <c r="C61" s="1" t="n">
        <v>1114952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C13" activeCellId="0" sqref="C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2.8" hidden="false" customHeight="false" outlineLevel="0" collapsed="false">
      <c r="A2" s="1" t="n">
        <v>2000</v>
      </c>
      <c r="B2" s="1" t="n">
        <v>22706</v>
      </c>
      <c r="C2" s="1" t="n">
        <v>15160</v>
      </c>
      <c r="D2" s="1" t="n">
        <v>29208</v>
      </c>
      <c r="E2" s="1" t="n">
        <v>51.9</v>
      </c>
      <c r="F2" s="1" t="n">
        <f aca="false">SUMPRODUCT(C2:D2,G2:H2)</f>
        <v>22706</v>
      </c>
      <c r="G2" s="1" t="n">
        <f aca="false">(B2-D2)/(C2-D2)</f>
        <v>0.462841685649203</v>
      </c>
      <c r="H2" s="1" t="n">
        <f aca="false">1-G2</f>
        <v>0.537158314350797</v>
      </c>
    </row>
    <row r="3" customFormat="false" ht="12.8" hidden="false" customHeight="false" outlineLevel="0" collapsed="false">
      <c r="A3" s="1" t="n">
        <v>2001</v>
      </c>
      <c r="B3" s="1" t="n">
        <v>24483</v>
      </c>
      <c r="C3" s="1" t="n">
        <v>15528</v>
      </c>
      <c r="D3" s="1" t="n">
        <v>33921</v>
      </c>
      <c r="E3" s="1" t="n">
        <v>45.8</v>
      </c>
      <c r="F3" s="1" t="n">
        <f aca="false">SUMPRODUCT(C3:D3,G3:H3)</f>
        <v>24483</v>
      </c>
      <c r="G3" s="1" t="n">
        <f aca="false">(B3-D3)/(C3-D3)</f>
        <v>0.513129995106834</v>
      </c>
      <c r="H3" s="1" t="n">
        <f aca="false">1-G3</f>
        <v>0.486870004893166</v>
      </c>
    </row>
    <row r="4" customFormat="false" ht="12.8" hidden="false" customHeight="false" outlineLevel="0" collapsed="false">
      <c r="A4" s="1" t="n">
        <v>2002</v>
      </c>
      <c r="B4" s="1" t="n">
        <v>27324</v>
      </c>
      <c r="C4" s="1" t="n">
        <v>19756</v>
      </c>
      <c r="D4" s="1" t="n">
        <v>40278</v>
      </c>
      <c r="E4" s="1" t="n">
        <v>49</v>
      </c>
      <c r="F4" s="1" t="n">
        <f aca="false">SUMPRODUCT(C4:D4,G4:H4)</f>
        <v>27324</v>
      </c>
      <c r="G4" s="1" t="n">
        <f aca="false">(B4-D4)/(C4-D4)</f>
        <v>0.631225026800507</v>
      </c>
      <c r="H4" s="1" t="n">
        <f aca="false">1-G4</f>
        <v>0.368774973199493</v>
      </c>
    </row>
    <row r="5" customFormat="false" ht="12.8" hidden="false" customHeight="false" outlineLevel="0" collapsed="false">
      <c r="A5" s="1" t="n">
        <v>2003</v>
      </c>
      <c r="B5" s="1" t="n">
        <v>34783</v>
      </c>
      <c r="C5" s="1" t="n">
        <v>20990</v>
      </c>
      <c r="D5" s="1" t="n">
        <v>49831</v>
      </c>
      <c r="E5" s="1" t="n">
        <v>42.1</v>
      </c>
      <c r="F5" s="1" t="n">
        <f aca="false">SUMPRODUCT(C5:D5,G5:H5)</f>
        <v>34783</v>
      </c>
      <c r="G5" s="1" t="n">
        <f aca="false">(B5-D5)/(C5-D5)</f>
        <v>0.521757220623418</v>
      </c>
      <c r="H5" s="1" t="n">
        <f aca="false">1-G5</f>
        <v>0.478242779376582</v>
      </c>
    </row>
    <row r="6" customFormat="false" ht="12.8" hidden="false" customHeight="false" outlineLevel="0" collapsed="false">
      <c r="A6" s="1" t="n">
        <v>2004</v>
      </c>
      <c r="B6" s="1" t="n">
        <v>43445</v>
      </c>
      <c r="C6" s="1" t="n">
        <v>30485</v>
      </c>
      <c r="D6" s="1" t="n">
        <v>57043</v>
      </c>
      <c r="E6" s="1" t="n">
        <v>53.4</v>
      </c>
      <c r="F6" s="1" t="n">
        <f aca="false">SUMPRODUCT(C6:D6,G6:H6)</f>
        <v>43445</v>
      </c>
      <c r="G6" s="1" t="n">
        <f aca="false">(B6-D6)/(C6-D6)</f>
        <v>0.512011446645079</v>
      </c>
      <c r="H6" s="1" t="n">
        <f aca="false">1-G6</f>
        <v>0.487988553354921</v>
      </c>
    </row>
    <row r="7" customFormat="false" ht="12.8" hidden="false" customHeight="false" outlineLevel="0" collapsed="false">
      <c r="A7" s="1" t="n">
        <v>2005</v>
      </c>
      <c r="B7" s="1" t="n">
        <v>52060</v>
      </c>
      <c r="C7" s="1" t="n">
        <v>38131</v>
      </c>
      <c r="D7" s="1" t="n">
        <v>66301</v>
      </c>
      <c r="E7" s="1" t="n">
        <v>57.5</v>
      </c>
      <c r="F7" s="1" t="n">
        <f aca="false">SUMPRODUCT(C7:D7,G7:H7)</f>
        <v>52060</v>
      </c>
      <c r="G7" s="1" t="n">
        <f aca="false">(B7-D7)/(C7-D7)</f>
        <v>0.505537806176784</v>
      </c>
      <c r="H7" s="1" t="n">
        <f aca="false">1-G7</f>
        <v>0.494462193823216</v>
      </c>
    </row>
    <row r="8" customFormat="false" ht="12.8" hidden="false" customHeight="false" outlineLevel="0" collapsed="false">
      <c r="A8" s="1" t="n">
        <v>2006</v>
      </c>
      <c r="B8" s="1" t="n">
        <v>62293</v>
      </c>
      <c r="C8" s="1" t="n">
        <v>48319</v>
      </c>
      <c r="D8" s="1" t="n">
        <v>81581</v>
      </c>
      <c r="E8" s="1" t="n">
        <v>59.2</v>
      </c>
      <c r="F8" s="1" t="n">
        <f aca="false">SUMPRODUCT(C8:D8,G8:H8)</f>
        <v>62293</v>
      </c>
      <c r="G8" s="1" t="n">
        <f aca="false">(B8-D8)/(C8-D8)</f>
        <v>0.579880945222777</v>
      </c>
      <c r="H8" s="1" t="n">
        <f aca="false">1-G8</f>
        <v>0.420119054777223</v>
      </c>
    </row>
    <row r="9" customFormat="false" ht="12.8" hidden="false" customHeight="false" outlineLevel="0" collapsed="false">
      <c r="A9" s="1" t="n">
        <v>2007</v>
      </c>
      <c r="B9" s="1" t="n">
        <v>74227</v>
      </c>
      <c r="C9" s="1" t="n">
        <v>57574</v>
      </c>
      <c r="D9" s="1" t="n">
        <v>97257</v>
      </c>
      <c r="E9" s="1" t="n">
        <v>59.2</v>
      </c>
      <c r="F9" s="1" t="n">
        <f aca="false">SUMPRODUCT(C9:D9,G9:H9)</f>
        <v>74227</v>
      </c>
      <c r="G9" s="1" t="n">
        <f aca="false">(B9-D9)/(C9-D9)</f>
        <v>0.580349267948492</v>
      </c>
      <c r="H9" s="1" t="n">
        <f aca="false">1-G9</f>
        <v>0.419650732051508</v>
      </c>
    </row>
    <row r="10" customFormat="false" ht="12.8" hidden="false" customHeight="false" outlineLevel="0" collapsed="false">
      <c r="A10" s="1" t="n">
        <v>2008</v>
      </c>
      <c r="B10" s="1" t="n">
        <v>87406</v>
      </c>
      <c r="C10" s="1" t="n">
        <v>68010</v>
      </c>
      <c r="D10" s="1" t="n">
        <v>116787</v>
      </c>
      <c r="E10" s="1" t="n">
        <v>58.2</v>
      </c>
      <c r="F10" s="1" t="n">
        <f aca="false">SUMPRODUCT(C10:D10,G10:H10)</f>
        <v>87406</v>
      </c>
      <c r="G10" s="1" t="n">
        <f aca="false">(B10-D10)/(C10-D10)</f>
        <v>0.602353568280132</v>
      </c>
      <c r="H10" s="1" t="n">
        <f aca="false">1-G10</f>
        <v>0.397646431719868</v>
      </c>
    </row>
    <row r="11" customFormat="false" ht="12.8" hidden="false" customHeight="false" outlineLevel="0" collapsed="false">
      <c r="A11" s="1" t="n">
        <v>2009</v>
      </c>
      <c r="B11" s="1" t="n">
        <v>96019</v>
      </c>
      <c r="C11" s="1" t="n">
        <v>77127</v>
      </c>
      <c r="D11" s="1" t="n">
        <v>126765</v>
      </c>
      <c r="E11" s="1" t="n">
        <v>60.8</v>
      </c>
      <c r="F11" s="1" t="n">
        <f aca="false">SUMPRODUCT(C11:D11,G11:H11)</f>
        <v>96019</v>
      </c>
      <c r="G11" s="1" t="n">
        <f aca="false">(B11-D11)/(C11-D11)</f>
        <v>0.619404488496716</v>
      </c>
      <c r="H11" s="1" t="n">
        <f aca="false">1-G11</f>
        <v>0.380595511503284</v>
      </c>
    </row>
    <row r="12" customFormat="false" ht="12.8" hidden="false" customHeight="false" outlineLevel="0" collapsed="false">
      <c r="A12" s="1" t="n">
        <v>2010</v>
      </c>
      <c r="B12" s="1" t="n">
        <v>102652</v>
      </c>
      <c r="C12" s="1" t="n">
        <v>79919</v>
      </c>
      <c r="D12" s="1" t="n">
        <v>124757</v>
      </c>
      <c r="E12" s="1" t="n">
        <v>64.1</v>
      </c>
      <c r="F12" s="1" t="n">
        <f aca="false">SUMPRODUCT(C12:D12,G12:H12)</f>
        <v>102652</v>
      </c>
      <c r="G12" s="1" t="n">
        <f aca="false">(B12-D12)/(C12-D12)</f>
        <v>0.492997011463491</v>
      </c>
      <c r="H12" s="1" t="n">
        <f aca="false">1-G12</f>
        <v>0.507002988536509</v>
      </c>
    </row>
    <row r="13" customFormat="false" ht="12.8" hidden="false" customHeight="false" outlineLevel="0" collapsed="false">
      <c r="A13" s="1" t="n">
        <v>2011</v>
      </c>
      <c r="B13" s="1" t="n">
        <v>108092</v>
      </c>
      <c r="C13" s="1" t="n">
        <v>84992</v>
      </c>
      <c r="D13" s="1" t="n">
        <v>131294</v>
      </c>
      <c r="E13" s="1" t="n">
        <v>64.7</v>
      </c>
      <c r="F13" s="1" t="n">
        <f aca="false">SUMPRODUCT(C13:D13,G13:H13)</f>
        <v>108092</v>
      </c>
      <c r="G13" s="1" t="n">
        <f aca="false">(B13-D13)/(C13-D13)</f>
        <v>0.501101464299598</v>
      </c>
      <c r="H13" s="1" t="n">
        <f aca="false">1-G13</f>
        <v>0.498898535700402</v>
      </c>
    </row>
    <row r="14" customFormat="false" ht="12.8" hidden="false" customHeight="false" outlineLevel="0" collapsed="false">
      <c r="A14" s="1" t="n">
        <v>2012</v>
      </c>
      <c r="B14" s="1" t="n">
        <v>113163</v>
      </c>
      <c r="C14" s="1" t="n">
        <v>88704</v>
      </c>
      <c r="D14" s="1" t="n">
        <v>137808</v>
      </c>
      <c r="E14" s="1" t="n">
        <v>62.7</v>
      </c>
      <c r="F14" s="1" t="n">
        <f aca="false">SUMPRODUCT(C14:D14,G14:H14)</f>
        <v>113163</v>
      </c>
      <c r="G14" s="1" t="n">
        <f aca="false">(B14-D14)/(C14-D14)</f>
        <v>0.501893939393939</v>
      </c>
      <c r="H14" s="1" t="n">
        <f aca="false">1-G14</f>
        <v>0.498106060606061</v>
      </c>
    </row>
    <row r="15" customFormat="false" ht="12.8" hidden="false" customHeight="false" outlineLevel="0" collapsed="false">
      <c r="A15" s="1" t="s">
        <v>10</v>
      </c>
      <c r="B15" s="1" t="n">
        <v>140739</v>
      </c>
      <c r="C15" s="1" t="n">
        <v>107755</v>
      </c>
      <c r="D15" s="1" t="n">
        <v>169043</v>
      </c>
      <c r="E15" s="1" t="n">
        <v>63.7</v>
      </c>
      <c r="F15" s="1" t="n">
        <f aca="false">SUMPRODUCT(C15:D15,G15:H15)</f>
        <v>140739</v>
      </c>
      <c r="G15" s="1" t="n">
        <f aca="false">(B15-D15)/(C15-D15)</f>
        <v>0.461819605795588</v>
      </c>
      <c r="H15" s="1" t="n">
        <f aca="false">1-G15</f>
        <v>0.538180394204412</v>
      </c>
    </row>
    <row r="16" customFormat="false" ht="12.8" hidden="false" customHeight="false" outlineLevel="0" collapsed="false">
      <c r="A16" s="1" t="n">
        <v>2013</v>
      </c>
      <c r="B16" s="1" t="n">
        <v>146524</v>
      </c>
      <c r="C16" s="1" t="n">
        <v>114328</v>
      </c>
      <c r="D16" s="1" t="n">
        <v>174283</v>
      </c>
      <c r="E16" s="1" t="n">
        <v>65.6</v>
      </c>
      <c r="F16" s="1" t="n">
        <f aca="false">SUMPRODUCT(C16:D16,G16:H16)</f>
        <v>146524</v>
      </c>
      <c r="G16" s="1" t="n">
        <f aca="false">(B16-D16)/(C16-D16)</f>
        <v>0.462997247935952</v>
      </c>
      <c r="H16" s="1" t="n">
        <f aca="false">1-G16</f>
        <v>0.537002752064048</v>
      </c>
    </row>
    <row r="17" customFormat="false" ht="12.8" hidden="false" customHeight="false" outlineLevel="0" collapsed="false">
      <c r="A17" s="1" t="n">
        <v>2014</v>
      </c>
      <c r="B17" s="1" t="n">
        <v>158580</v>
      </c>
      <c r="C17" s="1" t="n">
        <v>124441</v>
      </c>
      <c r="D17" s="1" t="n">
        <v>188737</v>
      </c>
      <c r="E17" s="1" t="n">
        <v>65.9</v>
      </c>
      <c r="F17" s="1" t="n">
        <f aca="false">SUMPRODUCT(C17:D17,G17:H17)</f>
        <v>158580</v>
      </c>
      <c r="G17" s="1" t="n">
        <f aca="false">(B17-D17)/(C17-D17)</f>
        <v>0.469033843473933</v>
      </c>
      <c r="H17" s="1" t="n">
        <f aca="false">1-G17</f>
        <v>0.530966156526067</v>
      </c>
    </row>
    <row r="18" customFormat="false" ht="12.8" hidden="false" customHeight="false" outlineLevel="0" collapsed="false">
      <c r="A18" s="1" t="n">
        <v>2015</v>
      </c>
      <c r="B18" s="1" t="n">
        <v>171615</v>
      </c>
      <c r="C18" s="1" t="n">
        <v>135492</v>
      </c>
      <c r="D18" s="1" t="n">
        <v>203657</v>
      </c>
      <c r="E18" s="1" t="n">
        <v>66.5</v>
      </c>
      <c r="F18" s="1" t="n">
        <f aca="false">SUMPRODUCT(C18:D18,G18:H18)</f>
        <v>171615</v>
      </c>
      <c r="G18" s="1" t="n">
        <f aca="false">(B18-D18)/(C18-D18)</f>
        <v>0.47006528276975</v>
      </c>
      <c r="H18" s="1" t="n">
        <f aca="false">1-G18</f>
        <v>0.52993471723025</v>
      </c>
    </row>
    <row r="19" customFormat="false" ht="12.8" hidden="false" customHeight="false" outlineLevel="0" collapsed="false">
      <c r="A19" s="1" t="n">
        <v>2016</v>
      </c>
      <c r="B19" s="1" t="n">
        <v>174445</v>
      </c>
      <c r="C19" s="1" t="n">
        <v>138901</v>
      </c>
      <c r="D19" s="1" t="n">
        <v>209271</v>
      </c>
      <c r="E19" s="1" t="n">
        <v>66.4</v>
      </c>
      <c r="F19" s="1" t="n">
        <f aca="false">SUMPRODUCT(C19:D19,G19:H19)</f>
        <v>174445</v>
      </c>
      <c r="G19" s="1" t="n">
        <f aca="false">(B19-D19)/(C19-D19)</f>
        <v>0.494898394202075</v>
      </c>
      <c r="H19" s="1" t="n">
        <f aca="false">1-G19</f>
        <v>0.505101605797925</v>
      </c>
    </row>
    <row r="20" customFormat="false" ht="12.8" hidden="false" customHeight="false" outlineLevel="0" collapsed="false">
      <c r="A20" s="1" t="n">
        <v>2017</v>
      </c>
      <c r="B20" s="1" t="n">
        <v>177817</v>
      </c>
      <c r="C20" s="1" t="n">
        <v>143016</v>
      </c>
      <c r="D20" s="1" t="n">
        <v>211720</v>
      </c>
      <c r="E20" s="1" t="n">
        <v>67.5</v>
      </c>
      <c r="F20" s="1" t="n">
        <f aca="false">SUMPRODUCT(C20:D20,G20:H20)</f>
        <v>177817</v>
      </c>
      <c r="G20" s="1" t="n">
        <f aca="false">(B20-D20)/(C20-D20)</f>
        <v>0.493464718211458</v>
      </c>
      <c r="H20" s="1" t="n">
        <f aca="false">1-G20</f>
        <v>0.506535281788542</v>
      </c>
    </row>
    <row r="21" customFormat="false" ht="12.8" hidden="false" customHeight="false" outlineLevel="0" collapsed="false">
      <c r="A21" s="1" t="s">
        <v>11</v>
      </c>
      <c r="B21" s="1" t="n">
        <v>166004</v>
      </c>
      <c r="C21" s="1" t="n">
        <v>117641</v>
      </c>
      <c r="D21" s="1" t="n">
        <v>209035</v>
      </c>
      <c r="E21" s="1" t="n">
        <v>56.4</v>
      </c>
      <c r="F21" s="1" t="n">
        <f aca="false">SUMPRODUCT(C21:D21,G21:H21)</f>
        <v>166004</v>
      </c>
      <c r="G21" s="1" t="n">
        <f aca="false">(B21-D21)/(C21-D21)</f>
        <v>0.470829594940587</v>
      </c>
      <c r="H21" s="1" t="n">
        <f aca="false">1-G21</f>
        <v>0.529170405059413</v>
      </c>
    </row>
    <row r="22" customFormat="false" ht="12.8" hidden="false" customHeight="false" outlineLevel="0" collapsed="false">
      <c r="A22" s="1" t="n">
        <v>2018</v>
      </c>
      <c r="B22" s="1" t="n">
        <v>172727</v>
      </c>
      <c r="C22" s="1" t="n">
        <v>136363</v>
      </c>
      <c r="D22" s="1" t="n">
        <v>210783</v>
      </c>
      <c r="E22" s="1" t="n">
        <v>64.7</v>
      </c>
      <c r="F22" s="1" t="n">
        <f aca="false">SUMPRODUCT(C22:D22,G22:H22)</f>
        <v>172727</v>
      </c>
      <c r="G22" s="1" t="n">
        <f aca="false">(B22-D22)/(C22-D22)</f>
        <v>0.511367911851653</v>
      </c>
      <c r="H22" s="1" t="n">
        <f aca="false">1-G22</f>
        <v>0.488632088148347</v>
      </c>
    </row>
    <row r="23" customFormat="false" ht="12.8" hidden="false" customHeight="false" outlineLevel="0" collapsed="false">
      <c r="A23" s="1" t="n">
        <v>2019</v>
      </c>
      <c r="B23" s="1" t="n">
        <v>182673</v>
      </c>
      <c r="C23" s="1" t="n">
        <v>145198</v>
      </c>
      <c r="D23" s="1" t="n">
        <v>222510</v>
      </c>
      <c r="E23" s="1" t="n">
        <v>65.3</v>
      </c>
      <c r="F23" s="1" t="n">
        <f aca="false">SUMPRODUCT(C23:D23,G23:H23)</f>
        <v>182673</v>
      </c>
      <c r="G23" s="1" t="n">
        <f aca="false">(B23-D23)/(C23-D23)</f>
        <v>0.515275765728477</v>
      </c>
      <c r="H23" s="1" t="n">
        <f aca="false">1-G23</f>
        <v>0.484724234271523</v>
      </c>
    </row>
    <row r="24" customFormat="false" ht="12.8" hidden="false" customHeight="false" outlineLevel="0" collapsed="false">
      <c r="A24" s="1" t="n">
        <v>2020</v>
      </c>
      <c r="B24" s="1" t="n">
        <v>189716</v>
      </c>
      <c r="C24" s="1" t="n">
        <v>150306</v>
      </c>
      <c r="D24" s="1" t="n">
        <v>231520</v>
      </c>
      <c r="E24" s="1" t="n">
        <v>64.9</v>
      </c>
      <c r="F24" s="1" t="n">
        <f aca="false">SUMPRODUCT(C24:D24,G24:H24)</f>
        <v>189716</v>
      </c>
      <c r="G24" s="1" t="n">
        <f aca="false">(B24-D24)/(C24-D24)</f>
        <v>0.514738838131357</v>
      </c>
      <c r="H24" s="1" t="n">
        <f aca="false">1-G24</f>
        <v>0.485261161868643</v>
      </c>
    </row>
    <row r="25" customFormat="false" ht="12.8" hidden="false" customHeight="false" outlineLevel="0" collapsed="false">
      <c r="A25" s="1" t="n">
        <v>2021</v>
      </c>
      <c r="B25" s="1" t="n">
        <v>204048</v>
      </c>
      <c r="C25" s="1" t="n">
        <v>161421</v>
      </c>
      <c r="D25" s="1" t="n">
        <v>250186</v>
      </c>
      <c r="E25" s="1" t="n">
        <v>64.5</v>
      </c>
      <c r="F25" s="1" t="n">
        <f aca="false">SUMPRODUCT(C25:D25,G25:H25)</f>
        <v>204048</v>
      </c>
      <c r="G25" s="1" t="n">
        <f aca="false">(B25-D25)/(C25-D25)</f>
        <v>0.519776939108883</v>
      </c>
      <c r="H25" s="1" t="n">
        <f aca="false">1-G25</f>
        <v>0.480223060891117</v>
      </c>
    </row>
    <row r="26" customFormat="false" ht="12.8" hidden="false" customHeight="false" outlineLevel="0" collapsed="false">
      <c r="A26" s="1" t="n">
        <v>2022</v>
      </c>
      <c r="B26" s="1" t="n">
        <v>235576</v>
      </c>
      <c r="C26" s="1" t="n">
        <v>179882</v>
      </c>
      <c r="D26" s="1" t="n">
        <v>295778</v>
      </c>
      <c r="E26" s="1" t="n">
        <v>60.8</v>
      </c>
      <c r="F26" s="1" t="n">
        <f aca="false">SUMPRODUCT(C26:D26,G26:H26)</f>
        <v>235576</v>
      </c>
      <c r="G26" s="1" t="n">
        <f aca="false">(B26-D26)/(C26-D26)</f>
        <v>0.519448471043004</v>
      </c>
      <c r="H26" s="1" t="n">
        <f aca="false">1-G26</f>
        <v>0.480551528956996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E16" colorId="64" zoomScale="200" zoomScaleNormal="200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6</v>
      </c>
      <c r="C1" s="1" t="s">
        <v>12</v>
      </c>
      <c r="D1" s="1" t="s">
        <v>13</v>
      </c>
      <c r="E1" s="1" t="s">
        <v>14</v>
      </c>
    </row>
    <row r="2" customFormat="false" ht="12.8" hidden="false" customHeight="false" outlineLevel="0" collapsed="false">
      <c r="A2" s="1" t="n">
        <v>2000</v>
      </c>
      <c r="B2" s="1" t="n">
        <v>22706</v>
      </c>
      <c r="C2" s="1" t="n">
        <v>18858</v>
      </c>
      <c r="D2" s="1" t="n">
        <v>28600</v>
      </c>
      <c r="E2" s="1" t="n">
        <v>65.9</v>
      </c>
      <c r="F2" s="1" t="n">
        <f aca="false">SUMPRODUCT(C2:D2,G2:H2)</f>
        <v>22706</v>
      </c>
      <c r="G2" s="1" t="n">
        <f aca="false">(B2-D2)/(C2-D2)</f>
        <v>0.605009238349415</v>
      </c>
      <c r="H2" s="1" t="n">
        <f aca="false">1-G2</f>
        <v>0.394990761650585</v>
      </c>
    </row>
    <row r="3" customFormat="false" ht="12.8" hidden="false" customHeight="false" outlineLevel="0" collapsed="false">
      <c r="A3" s="1" t="n">
        <v>2001</v>
      </c>
      <c r="B3" s="1" t="n">
        <v>24483</v>
      </c>
      <c r="C3" s="1" t="n">
        <v>19769</v>
      </c>
      <c r="D3" s="1" t="n">
        <v>33270</v>
      </c>
      <c r="E3" s="1" t="n">
        <v>59.4</v>
      </c>
      <c r="F3" s="1" t="n">
        <f aca="false">SUMPRODUCT(C3:D3,G3:H3)</f>
        <v>24483</v>
      </c>
      <c r="G3" s="1" t="n">
        <f aca="false">(B3-D3)/(C3-D3)</f>
        <v>0.650840678468262</v>
      </c>
      <c r="H3" s="1" t="n">
        <f aca="false">1-G3</f>
        <v>0.349159321531738</v>
      </c>
    </row>
    <row r="4" customFormat="false" ht="12.8" hidden="false" customHeight="false" outlineLevel="0" collapsed="false">
      <c r="A4" s="1" t="n">
        <v>2002</v>
      </c>
      <c r="B4" s="1" t="n">
        <v>27324</v>
      </c>
      <c r="C4" s="1" t="n">
        <v>21737</v>
      </c>
      <c r="D4" s="1" t="n">
        <v>39230</v>
      </c>
      <c r="E4" s="1" t="n">
        <v>55.4</v>
      </c>
      <c r="F4" s="1" t="n">
        <f aca="false">SUMPRODUCT(C4:D4,G4:H4)</f>
        <v>27324</v>
      </c>
      <c r="G4" s="1" t="n">
        <f aca="false">(B4-D4)/(C4-D4)</f>
        <v>0.680615103184131</v>
      </c>
      <c r="H4" s="1" t="n">
        <f aca="false">1-G4</f>
        <v>0.319384896815869</v>
      </c>
    </row>
    <row r="5" customFormat="false" ht="12.8" hidden="false" customHeight="false" outlineLevel="0" collapsed="false">
      <c r="A5" s="1" t="n">
        <v>2003</v>
      </c>
      <c r="B5" s="1" t="n">
        <v>34783</v>
      </c>
      <c r="C5" s="1" t="n">
        <v>26264</v>
      </c>
      <c r="D5" s="1" t="n">
        <v>51523</v>
      </c>
      <c r="E5" s="1" t="n">
        <v>51</v>
      </c>
      <c r="F5" s="1" t="n">
        <f aca="false">SUMPRODUCT(C5:D5,G5:H5)</f>
        <v>34783</v>
      </c>
      <c r="G5" s="1" t="n">
        <f aca="false">(B5-D5)/(C5-D5)</f>
        <v>0.662734074983174</v>
      </c>
      <c r="H5" s="1" t="n">
        <f aca="false">1-G5</f>
        <v>0.337265925016826</v>
      </c>
    </row>
    <row r="6" customFormat="false" ht="12.8" hidden="false" customHeight="false" outlineLevel="0" collapsed="false">
      <c r="A6" s="1" t="n">
        <v>2004</v>
      </c>
      <c r="B6" s="1" t="n">
        <v>43445</v>
      </c>
      <c r="C6" s="1" t="n">
        <v>36332</v>
      </c>
      <c r="D6" s="1" t="n">
        <v>56152</v>
      </c>
      <c r="E6" s="1" t="n">
        <v>64.7</v>
      </c>
      <c r="F6" s="1" t="n">
        <f aca="false">SUMPRODUCT(C6:D6,G6:H6)</f>
        <v>43445</v>
      </c>
      <c r="G6" s="1" t="n">
        <f aca="false">(B6-D6)/(C6-D6)</f>
        <v>0.641120080726539</v>
      </c>
      <c r="H6" s="1" t="n">
        <f aca="false">1-G6</f>
        <v>0.358879919273461</v>
      </c>
    </row>
    <row r="7" customFormat="false" ht="12.8" hidden="false" customHeight="false" outlineLevel="0" collapsed="false">
      <c r="A7" s="1" t="n">
        <v>2005</v>
      </c>
      <c r="B7" s="1" t="n">
        <v>52060</v>
      </c>
      <c r="C7" s="1" t="n">
        <v>42417</v>
      </c>
      <c r="D7" s="1" t="n">
        <v>65575</v>
      </c>
      <c r="E7" s="1" t="n">
        <v>64.7</v>
      </c>
      <c r="F7" s="1" t="n">
        <f aca="false">SUMPRODUCT(C7:D7,G7:H7)</f>
        <v>52060</v>
      </c>
      <c r="G7" s="1" t="n">
        <f aca="false">(B7-D7)/(C7-D7)</f>
        <v>0.583599620001727</v>
      </c>
      <c r="H7" s="1" t="n">
        <f aca="false">1-G7</f>
        <v>0.416400379998273</v>
      </c>
    </row>
    <row r="8" customFormat="false" ht="12.8" hidden="false" customHeight="false" outlineLevel="0" collapsed="false">
      <c r="A8" s="1" t="n">
        <v>2006</v>
      </c>
      <c r="B8" s="1" t="n">
        <v>62293</v>
      </c>
      <c r="C8" s="1" t="n">
        <v>54017</v>
      </c>
      <c r="D8" s="1" t="n">
        <v>74024</v>
      </c>
      <c r="E8" s="1" t="n">
        <v>73</v>
      </c>
      <c r="F8" s="1" t="n">
        <f aca="false">SUMPRODUCT(C8:D8,G8:H8)</f>
        <v>62293</v>
      </c>
      <c r="G8" s="1" t="n">
        <f aca="false">(B8-D8)/(C8-D8)</f>
        <v>0.586344779327236</v>
      </c>
      <c r="H8" s="1" t="n">
        <f aca="false">1-G8</f>
        <v>0.413655220672765</v>
      </c>
    </row>
    <row r="9" customFormat="false" ht="12.8" hidden="false" customHeight="false" outlineLevel="0" collapsed="false">
      <c r="A9" s="1" t="n">
        <v>2007</v>
      </c>
      <c r="B9" s="1" t="n">
        <v>74227</v>
      </c>
      <c r="C9" s="1" t="n">
        <v>60985</v>
      </c>
      <c r="D9" s="1" t="n">
        <v>90879</v>
      </c>
      <c r="E9" s="1" t="n">
        <v>67.1</v>
      </c>
      <c r="F9" s="1" t="n">
        <f aca="false">SUMPRODUCT(C9:D9,G9:H9)</f>
        <v>74227</v>
      </c>
      <c r="G9" s="1" t="n">
        <f aca="false">(B9-D9)/(C9-D9)</f>
        <v>0.557034856492942</v>
      </c>
      <c r="H9" s="1" t="n">
        <f aca="false">1-G9</f>
        <v>0.442965143507058</v>
      </c>
    </row>
    <row r="10" customFormat="false" ht="12.8" hidden="false" customHeight="false" outlineLevel="0" collapsed="false">
      <c r="A10" s="1" t="n">
        <v>2008</v>
      </c>
      <c r="B10" s="1" t="n">
        <v>87406</v>
      </c>
      <c r="C10" s="1" t="n">
        <v>72809</v>
      </c>
      <c r="D10" s="1" t="n">
        <v>105115</v>
      </c>
      <c r="E10" s="1" t="n">
        <v>69.3</v>
      </c>
      <c r="F10" s="1" t="n">
        <f aca="false">SUMPRODUCT(C10:D10,G10:H10)</f>
        <v>87406</v>
      </c>
      <c r="G10" s="1" t="n">
        <f aca="false">(B10-D10)/(C10-D10)</f>
        <v>0.548164427660497</v>
      </c>
      <c r="H10" s="1" t="n">
        <f aca="false">1-G10</f>
        <v>0.451835572339503</v>
      </c>
    </row>
    <row r="11" customFormat="false" ht="12.8" hidden="false" customHeight="false" outlineLevel="0" collapsed="false">
      <c r="A11" s="1" t="n">
        <v>2009</v>
      </c>
      <c r="B11" s="1" t="n">
        <v>96019</v>
      </c>
      <c r="C11" s="1" t="n">
        <v>83103</v>
      </c>
      <c r="D11" s="1" t="n">
        <v>110312</v>
      </c>
      <c r="E11" s="1" t="n">
        <v>75.3</v>
      </c>
      <c r="F11" s="1" t="n">
        <f aca="false">SUMPRODUCT(C11:D11,G11:H11)</f>
        <v>96019</v>
      </c>
      <c r="G11" s="1" t="n">
        <f aca="false">(B11-D11)/(C11-D11)</f>
        <v>0.525304127310816</v>
      </c>
      <c r="H11" s="1" t="n">
        <f aca="false">1-G11</f>
        <v>0.474695872689184</v>
      </c>
    </row>
    <row r="12" customFormat="false" ht="12.8" hidden="false" customHeight="false" outlineLevel="0" collapsed="false">
      <c r="A12" s="1" t="n">
        <v>2010</v>
      </c>
      <c r="B12" s="1" t="n">
        <v>102652</v>
      </c>
      <c r="C12" s="1" t="n">
        <v>85735</v>
      </c>
      <c r="D12" s="1" t="n">
        <v>121019</v>
      </c>
      <c r="E12" s="1" t="n">
        <v>70.8</v>
      </c>
      <c r="F12" s="1" t="n">
        <f aca="false">SUMPRODUCT(C12:D12,G12:H12)</f>
        <v>102652</v>
      </c>
      <c r="G12" s="1" t="n">
        <f aca="false">(B12-D12)/(C12-D12)</f>
        <v>0.52054755696633</v>
      </c>
      <c r="H12" s="1" t="n">
        <f aca="false">1-G12</f>
        <v>0.47945244303367</v>
      </c>
    </row>
    <row r="13" customFormat="false" ht="12.8" hidden="false" customHeight="false" outlineLevel="0" collapsed="false">
      <c r="A13" s="1" t="n">
        <v>2011</v>
      </c>
      <c r="B13" s="1" t="n">
        <v>108092</v>
      </c>
      <c r="C13" s="1" t="n">
        <v>90774</v>
      </c>
      <c r="D13" s="1" t="n">
        <v>125405</v>
      </c>
      <c r="E13" s="1" t="n">
        <v>72.4</v>
      </c>
      <c r="F13" s="1" t="n">
        <f aca="false">SUMPRODUCT(C13:D13,G13:H13)</f>
        <v>108092</v>
      </c>
      <c r="G13" s="1" t="n">
        <f aca="false">(B13-D13)/(C13-D13)</f>
        <v>0.499927810343334</v>
      </c>
      <c r="H13" s="1" t="n">
        <f aca="false">1-G13</f>
        <v>0.500072189656666</v>
      </c>
    </row>
    <row r="14" customFormat="false" ht="12.8" hidden="false" customHeight="false" outlineLevel="0" collapsed="false">
      <c r="A14" s="1" t="n">
        <v>2012</v>
      </c>
      <c r="B14" s="1" t="n">
        <v>113163</v>
      </c>
      <c r="C14" s="1" t="n">
        <v>93887</v>
      </c>
      <c r="D14" s="1" t="n">
        <v>131738</v>
      </c>
      <c r="E14" s="1" t="n">
        <v>71.3</v>
      </c>
      <c r="F14" s="1" t="n">
        <f aca="false">SUMPRODUCT(C14:D14,G14:H14)</f>
        <v>113163</v>
      </c>
      <c r="G14" s="1" t="n">
        <f aca="false">(B14-D14)/(C14-D14)</f>
        <v>0.490740006869039</v>
      </c>
      <c r="H14" s="1" t="n">
        <f aca="false">1-G14</f>
        <v>0.509259993130961</v>
      </c>
    </row>
    <row r="15" customFormat="false" ht="12.8" hidden="false" customHeight="false" outlineLevel="0" collapsed="false">
      <c r="A15" s="1" t="s">
        <v>10</v>
      </c>
      <c r="B15" s="1" t="n">
        <v>140739</v>
      </c>
      <c r="C15" s="1" t="n">
        <v>127292</v>
      </c>
      <c r="D15" s="1" t="n">
        <v>155143</v>
      </c>
      <c r="E15" s="1" t="n">
        <v>82</v>
      </c>
      <c r="F15" s="1" t="n">
        <f aca="false">SUMPRODUCT(C15:D15,G15:H15)</f>
        <v>140739</v>
      </c>
      <c r="G15" s="1" t="n">
        <f aca="false">(B15-D15)/(C15-D15)</f>
        <v>0.517180711644106</v>
      </c>
      <c r="H15" s="1" t="n">
        <f aca="false">1-G15</f>
        <v>0.482819288355894</v>
      </c>
    </row>
    <row r="16" customFormat="false" ht="12.8" hidden="false" customHeight="false" outlineLevel="0" collapsed="false">
      <c r="A16" s="1" t="n">
        <v>2013</v>
      </c>
      <c r="B16" s="1" t="n">
        <v>146524</v>
      </c>
      <c r="C16" s="1" t="n">
        <v>134193</v>
      </c>
      <c r="D16" s="1" t="n">
        <v>160324</v>
      </c>
      <c r="E16" s="1" t="n">
        <v>83.7</v>
      </c>
      <c r="F16" s="1" t="n">
        <f aca="false">SUMPRODUCT(C16:D16,G16:H16)</f>
        <v>146524</v>
      </c>
      <c r="G16" s="1" t="n">
        <f aca="false">(B16-D16)/(C16-D16)</f>
        <v>0.528108377023459</v>
      </c>
      <c r="H16" s="1" t="n">
        <f aca="false">1-G16</f>
        <v>0.471891622976541</v>
      </c>
    </row>
    <row r="17" customFormat="false" ht="12.8" hidden="false" customHeight="false" outlineLevel="0" collapsed="false">
      <c r="A17" s="1" t="n">
        <v>2014</v>
      </c>
      <c r="B17" s="1" t="n">
        <v>158580</v>
      </c>
      <c r="C17" s="1" t="n">
        <v>146595</v>
      </c>
      <c r="D17" s="1" t="n">
        <v>172073</v>
      </c>
      <c r="E17" s="1" t="n">
        <v>85.2</v>
      </c>
      <c r="F17" s="1" t="n">
        <f aca="false">SUMPRODUCT(C17:D17,G17:H17)</f>
        <v>158580</v>
      </c>
      <c r="G17" s="1" t="n">
        <f aca="false">(B17-D17)/(C17-D17)</f>
        <v>0.529594159667164</v>
      </c>
      <c r="H17" s="1" t="n">
        <f aca="false">1-G17</f>
        <v>0.470405840332836</v>
      </c>
    </row>
    <row r="18" customFormat="false" ht="12.8" hidden="false" customHeight="false" outlineLevel="0" collapsed="false">
      <c r="A18" s="1" t="n">
        <v>2015</v>
      </c>
      <c r="B18" s="1" t="n">
        <v>171615</v>
      </c>
      <c r="C18" s="1" t="n">
        <v>160522</v>
      </c>
      <c r="D18" s="1" t="n">
        <v>184416</v>
      </c>
      <c r="E18" s="1" t="n">
        <v>87</v>
      </c>
      <c r="F18" s="1" t="n">
        <f aca="false">SUMPRODUCT(C18:D18,G18:H18)</f>
        <v>171615</v>
      </c>
      <c r="G18" s="1" t="n">
        <f aca="false">(B18-D18)/(C18-D18)</f>
        <v>0.535741190256968</v>
      </c>
      <c r="H18" s="1" t="n">
        <f aca="false">1-G18</f>
        <v>0.464258809743032</v>
      </c>
    </row>
    <row r="19" customFormat="false" ht="12.8" hidden="false" customHeight="false" outlineLevel="0" collapsed="false">
      <c r="A19" s="1" t="n">
        <v>2016</v>
      </c>
      <c r="B19" s="1" t="n">
        <v>174445</v>
      </c>
      <c r="C19" s="1" t="n">
        <v>157331</v>
      </c>
      <c r="D19" s="1" t="n">
        <v>191901</v>
      </c>
      <c r="E19" s="1" t="n">
        <v>82</v>
      </c>
      <c r="F19" s="1" t="n">
        <f aca="false">SUMPRODUCT(C19:D19,G19:H19)</f>
        <v>174445</v>
      </c>
      <c r="G19" s="1" t="n">
        <f aca="false">(B19-D19)/(C19-D19)</f>
        <v>0.504946485391958</v>
      </c>
      <c r="H19" s="1" t="n">
        <f aca="false">1-G19</f>
        <v>0.495053514608042</v>
      </c>
    </row>
    <row r="20" customFormat="false" ht="12.8" hidden="false" customHeight="false" outlineLevel="0" collapsed="false">
      <c r="A20" s="1" t="n">
        <v>2017</v>
      </c>
      <c r="B20" s="1" t="n">
        <v>177817</v>
      </c>
      <c r="C20" s="1" t="n">
        <v>158155</v>
      </c>
      <c r="D20" s="1" t="n">
        <v>195425</v>
      </c>
      <c r="E20" s="1" t="n">
        <v>80.9</v>
      </c>
      <c r="F20" s="1" t="n">
        <f aca="false">SUMPRODUCT(C20:D20,G20:H20)</f>
        <v>177817</v>
      </c>
      <c r="G20" s="1" t="n">
        <f aca="false">(B20-D20)/(C20-D20)</f>
        <v>0.472444325194526</v>
      </c>
      <c r="H20" s="1" t="n">
        <f aca="false">1-G20</f>
        <v>0.527555674805474</v>
      </c>
    </row>
    <row r="21" customFormat="false" ht="12.8" hidden="false" customHeight="false" outlineLevel="0" collapsed="false">
      <c r="A21" s="1" t="s">
        <v>11</v>
      </c>
      <c r="B21" s="1" t="n">
        <v>166004</v>
      </c>
      <c r="C21" s="1" t="n">
        <v>145039</v>
      </c>
      <c r="D21" s="1" t="n">
        <v>179606</v>
      </c>
      <c r="E21" s="1" t="n">
        <v>80.8</v>
      </c>
      <c r="F21" s="1" t="n">
        <f aca="false">SUMPRODUCT(C21:D21,G21:H21)</f>
        <v>166004</v>
      </c>
      <c r="G21" s="1" t="n">
        <f aca="false">(B21-D21)/(C21-D21)</f>
        <v>0.393496687592212</v>
      </c>
      <c r="H21" s="1" t="n">
        <f aca="false">1-G21</f>
        <v>0.606503312407788</v>
      </c>
    </row>
    <row r="22" customFormat="false" ht="12.8" hidden="false" customHeight="false" outlineLevel="0" collapsed="false">
      <c r="A22" s="1" t="n">
        <v>2018</v>
      </c>
      <c r="B22" s="1" t="n">
        <v>172727</v>
      </c>
      <c r="C22" s="1" t="n">
        <v>149188</v>
      </c>
      <c r="D22" s="1" t="n">
        <v>186254</v>
      </c>
      <c r="E22" s="1" t="n">
        <v>80.1</v>
      </c>
      <c r="F22" s="1" t="n">
        <f aca="false">SUMPRODUCT(C22:D22,G22:H22)</f>
        <v>172727</v>
      </c>
      <c r="G22" s="1" t="n">
        <f aca="false">(B22-D22)/(C22-D22)</f>
        <v>0.364943614093779</v>
      </c>
      <c r="H22" s="1" t="n">
        <f aca="false">1-G22</f>
        <v>0.635056385906221</v>
      </c>
    </row>
    <row r="23" customFormat="false" ht="12.8" hidden="false" customHeight="false" outlineLevel="0" collapsed="false">
      <c r="A23" s="1" t="n">
        <v>2019</v>
      </c>
      <c r="B23" s="1" t="n">
        <v>182673</v>
      </c>
      <c r="C23" s="1" t="n">
        <v>161669</v>
      </c>
      <c r="D23" s="1" t="n">
        <v>193244</v>
      </c>
      <c r="E23" s="1" t="n">
        <v>83.7</v>
      </c>
      <c r="F23" s="1" t="n">
        <f aca="false">SUMPRODUCT(C23:D23,G23:H23)</f>
        <v>182673</v>
      </c>
      <c r="G23" s="1" t="n">
        <f aca="false">(B23-D23)/(C23-D23)</f>
        <v>0.334790182106097</v>
      </c>
      <c r="H23" s="1" t="n">
        <f aca="false">1-G23</f>
        <v>0.665209817893903</v>
      </c>
    </row>
    <row r="24" customFormat="false" ht="12.8" hidden="false" customHeight="false" outlineLevel="0" collapsed="false">
      <c r="A24" s="1" t="n">
        <v>2020</v>
      </c>
      <c r="B24" s="1" t="n">
        <v>189716</v>
      </c>
      <c r="C24" s="1" t="n">
        <v>170264</v>
      </c>
      <c r="D24" s="1" t="n">
        <v>198964</v>
      </c>
      <c r="E24" s="1" t="n">
        <v>85.6</v>
      </c>
      <c r="F24" s="1" t="n">
        <f aca="false">SUMPRODUCT(C24:D24,G24:H24)</f>
        <v>189716</v>
      </c>
      <c r="G24" s="1" t="n">
        <f aca="false">(B24-D24)/(C24-D24)</f>
        <v>0.322229965156794</v>
      </c>
      <c r="H24" s="1" t="n">
        <f aca="false">1-G24</f>
        <v>0.677770034843206</v>
      </c>
    </row>
    <row r="25" customFormat="false" ht="12.8" hidden="false" customHeight="false" outlineLevel="0" collapsed="false">
      <c r="A25" s="1" t="n">
        <v>2021</v>
      </c>
      <c r="B25" s="1" t="n">
        <v>204048</v>
      </c>
      <c r="C25" s="1" t="n">
        <v>179174</v>
      </c>
      <c r="D25" s="1" t="n">
        <v>215674</v>
      </c>
      <c r="E25" s="1" t="n">
        <v>83.1</v>
      </c>
      <c r="F25" s="1" t="n">
        <f aca="false">SUMPRODUCT(C25:D25,G25:H25)</f>
        <v>204048</v>
      </c>
      <c r="G25" s="1" t="n">
        <f aca="false">(B25-D25)/(C25-D25)</f>
        <v>0.318520547945205</v>
      </c>
      <c r="H25" s="1" t="n">
        <f aca="false">1-G25</f>
        <v>0.681479452054795</v>
      </c>
    </row>
    <row r="26" customFormat="false" ht="12.8" hidden="false" customHeight="false" outlineLevel="0" collapsed="false">
      <c r="A26" s="1" t="n">
        <v>2022</v>
      </c>
      <c r="B26" s="1" t="n">
        <v>235576</v>
      </c>
      <c r="C26" s="1" t="n">
        <v>186940</v>
      </c>
      <c r="D26" s="1" t="n">
        <v>256733</v>
      </c>
      <c r="E26" s="1" t="n">
        <v>72.8</v>
      </c>
      <c r="F26" s="1" t="n">
        <f aca="false">SUMPRODUCT(C26:D26,G26:H26)</f>
        <v>235576</v>
      </c>
      <c r="G26" s="1" t="n">
        <f aca="false">(B26-D26)/(C26-D26)</f>
        <v>0.303139283309214</v>
      </c>
      <c r="H26" s="1" t="n">
        <f aca="false">1-G26</f>
        <v>0.696860716690786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23" colorId="64" zoomScale="200" zoomScaleNormal="200" zoomScalePageLayoutView="100" workbookViewId="0">
      <selection pane="topLeft" activeCell="C133" activeCellId="0" sqref="C1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3</v>
      </c>
      <c r="E1" s="1" t="s">
        <v>18</v>
      </c>
      <c r="F1" s="1" t="s">
        <v>19</v>
      </c>
    </row>
    <row r="2" customFormat="false" ht="12.8" hidden="false" customHeight="false" outlineLevel="0" collapsed="false">
      <c r="A2" s="1" t="s">
        <v>20</v>
      </c>
      <c r="B2" s="1" t="s">
        <v>21</v>
      </c>
      <c r="C2" s="1" t="s">
        <v>6</v>
      </c>
      <c r="D2" s="1" t="n">
        <v>2019</v>
      </c>
      <c r="E2" s="1" t="n">
        <v>394308</v>
      </c>
      <c r="F2" s="1" t="n">
        <v>201527</v>
      </c>
    </row>
    <row r="3" customFormat="false" ht="12.8" hidden="false" customHeight="false" outlineLevel="0" collapsed="false">
      <c r="A3" s="1" t="s">
        <v>22</v>
      </c>
      <c r="B3" s="1" t="s">
        <v>23</v>
      </c>
      <c r="C3" s="1" t="s">
        <v>6</v>
      </c>
      <c r="D3" s="1" t="n">
        <v>2019</v>
      </c>
      <c r="E3" s="1" t="n">
        <v>11898</v>
      </c>
      <c r="F3" s="1" t="n">
        <v>113538</v>
      </c>
    </row>
    <row r="4" customFormat="false" ht="12.8" hidden="false" customHeight="false" outlineLevel="0" collapsed="false">
      <c r="A4" s="1" t="s">
        <v>24</v>
      </c>
      <c r="B4" s="1" t="s">
        <v>25</v>
      </c>
      <c r="C4" s="1" t="s">
        <v>6</v>
      </c>
      <c r="D4" s="1" t="n">
        <v>2019</v>
      </c>
      <c r="E4" s="1" t="n">
        <v>26541</v>
      </c>
      <c r="F4" s="1" t="n">
        <v>168027</v>
      </c>
    </row>
    <row r="5" customFormat="false" ht="12.8" hidden="false" customHeight="false" outlineLevel="0" collapsed="false">
      <c r="A5" s="1" t="s">
        <v>26</v>
      </c>
      <c r="B5" s="1" t="s">
        <v>27</v>
      </c>
      <c r="C5" s="1" t="s">
        <v>6</v>
      </c>
      <c r="D5" s="1" t="n">
        <v>2019</v>
      </c>
      <c r="E5" s="1" t="n">
        <v>23715</v>
      </c>
      <c r="F5" s="1" t="n">
        <v>135081</v>
      </c>
    </row>
    <row r="6" customFormat="false" ht="12.8" hidden="false" customHeight="false" outlineLevel="0" collapsed="false">
      <c r="A6" s="1" t="s">
        <v>28</v>
      </c>
      <c r="B6" s="1" t="s">
        <v>29</v>
      </c>
      <c r="C6" s="1" t="s">
        <v>6</v>
      </c>
      <c r="D6" s="1" t="n">
        <v>2019</v>
      </c>
      <c r="E6" s="1" t="n">
        <v>15879</v>
      </c>
      <c r="F6" s="1" t="n">
        <v>114479</v>
      </c>
    </row>
    <row r="7" customFormat="false" ht="12.8" hidden="false" customHeight="false" outlineLevel="0" collapsed="false">
      <c r="A7" s="1" t="s">
        <v>30</v>
      </c>
      <c r="B7" s="1" t="s">
        <v>31</v>
      </c>
      <c r="C7" s="1" t="s">
        <v>6</v>
      </c>
      <c r="D7" s="1" t="n">
        <v>2019</v>
      </c>
      <c r="E7" s="1" t="n">
        <v>26261</v>
      </c>
      <c r="F7" s="1" t="n">
        <v>124293</v>
      </c>
    </row>
    <row r="8" customFormat="false" ht="12.8" hidden="false" customHeight="false" outlineLevel="0" collapsed="false">
      <c r="A8" s="1" t="s">
        <v>32</v>
      </c>
      <c r="B8" s="1" t="s">
        <v>33</v>
      </c>
      <c r="C8" s="1" t="s">
        <v>6</v>
      </c>
      <c r="D8" s="1" t="n">
        <v>2019</v>
      </c>
      <c r="E8" s="1" t="n">
        <v>35650</v>
      </c>
      <c r="F8" s="1" t="n">
        <v>137388</v>
      </c>
    </row>
    <row r="9" customFormat="false" ht="12.8" hidden="false" customHeight="false" outlineLevel="0" collapsed="false">
      <c r="A9" s="1" t="s">
        <v>34</v>
      </c>
      <c r="B9" s="1" t="s">
        <v>35</v>
      </c>
      <c r="C9" s="1" t="s">
        <v>6</v>
      </c>
      <c r="D9" s="1" t="n">
        <v>2019</v>
      </c>
      <c r="E9" s="1" t="n">
        <v>23220</v>
      </c>
      <c r="F9" s="1" t="n">
        <v>110876</v>
      </c>
    </row>
    <row r="10" customFormat="false" ht="12.8" hidden="false" customHeight="false" outlineLevel="0" collapsed="false">
      <c r="A10" s="1" t="s">
        <v>36</v>
      </c>
      <c r="B10" s="1" t="s">
        <v>37</v>
      </c>
      <c r="C10" s="1" t="s">
        <v>6</v>
      </c>
      <c r="D10" s="1" t="n">
        <v>2019</v>
      </c>
      <c r="E10" s="1" t="n">
        <v>22707</v>
      </c>
      <c r="F10" s="1" t="n">
        <v>266832</v>
      </c>
    </row>
    <row r="11" customFormat="false" ht="12.8" hidden="false" customHeight="false" outlineLevel="0" collapsed="false">
      <c r="A11" s="1" t="s">
        <v>38</v>
      </c>
      <c r="B11" s="1" t="s">
        <v>39</v>
      </c>
      <c r="C11" s="1" t="s">
        <v>6</v>
      </c>
      <c r="D11" s="1" t="n">
        <v>2019</v>
      </c>
      <c r="E11" s="1" t="n">
        <v>6207</v>
      </c>
      <c r="F11" s="1" t="n">
        <v>126740</v>
      </c>
    </row>
    <row r="12" customFormat="false" ht="12.8" hidden="false" customHeight="false" outlineLevel="0" collapsed="false">
      <c r="A12" s="1" t="s">
        <v>40</v>
      </c>
      <c r="B12" s="1" t="s">
        <v>41</v>
      </c>
      <c r="C12" s="1" t="s">
        <v>6</v>
      </c>
      <c r="D12" s="1" t="n">
        <v>2019</v>
      </c>
      <c r="E12" s="1" t="n">
        <v>11851</v>
      </c>
      <c r="F12" s="1" t="n">
        <v>118446</v>
      </c>
    </row>
    <row r="13" customFormat="false" ht="12.8" hidden="false" customHeight="false" outlineLevel="0" collapsed="false">
      <c r="A13" s="1" t="s">
        <v>20</v>
      </c>
      <c r="B13" s="1" t="s">
        <v>21</v>
      </c>
      <c r="C13" s="1" t="s">
        <v>12</v>
      </c>
      <c r="D13" s="1" t="n">
        <v>2019</v>
      </c>
      <c r="E13" s="1" t="n">
        <v>101744</v>
      </c>
      <c r="F13" s="1" t="n">
        <v>199037</v>
      </c>
    </row>
    <row r="14" customFormat="false" ht="12.8" hidden="false" customHeight="false" outlineLevel="0" collapsed="false">
      <c r="A14" s="1" t="s">
        <v>22</v>
      </c>
      <c r="B14" s="1" t="s">
        <v>23</v>
      </c>
      <c r="C14" s="1" t="s">
        <v>12</v>
      </c>
      <c r="D14" s="1" t="n">
        <v>2019</v>
      </c>
      <c r="E14" s="1" t="n">
        <v>7387</v>
      </c>
      <c r="F14" s="1" t="n">
        <v>111315</v>
      </c>
    </row>
    <row r="15" customFormat="false" ht="12.8" hidden="false" customHeight="false" outlineLevel="0" collapsed="false">
      <c r="A15" s="1" t="s">
        <v>24</v>
      </c>
      <c r="B15" s="1" t="s">
        <v>25</v>
      </c>
      <c r="C15" s="1" t="s">
        <v>12</v>
      </c>
      <c r="D15" s="1" t="n">
        <v>2019</v>
      </c>
      <c r="E15" s="1" t="n">
        <v>10310</v>
      </c>
      <c r="F15" s="1" t="n">
        <v>118121</v>
      </c>
    </row>
    <row r="16" customFormat="false" ht="12.8" hidden="false" customHeight="false" outlineLevel="0" collapsed="false">
      <c r="A16" s="1" t="s">
        <v>26</v>
      </c>
      <c r="B16" s="1" t="s">
        <v>27</v>
      </c>
      <c r="C16" s="1" t="s">
        <v>12</v>
      </c>
      <c r="D16" s="1" t="n">
        <v>2019</v>
      </c>
      <c r="E16" s="1" t="n">
        <v>12842</v>
      </c>
      <c r="F16" s="1" t="n">
        <v>151143</v>
      </c>
    </row>
    <row r="17" customFormat="false" ht="12.8" hidden="false" customHeight="false" outlineLevel="0" collapsed="false">
      <c r="A17" s="1" t="s">
        <v>28</v>
      </c>
      <c r="B17" s="1" t="s">
        <v>29</v>
      </c>
      <c r="C17" s="1" t="s">
        <v>12</v>
      </c>
      <c r="D17" s="1" t="n">
        <v>2019</v>
      </c>
      <c r="E17" s="1" t="n">
        <v>10848</v>
      </c>
      <c r="F17" s="1" t="n">
        <v>122875</v>
      </c>
    </row>
    <row r="18" customFormat="false" ht="12.8" hidden="false" customHeight="false" outlineLevel="0" collapsed="false">
      <c r="A18" s="1" t="s">
        <v>30</v>
      </c>
      <c r="B18" s="1" t="s">
        <v>31</v>
      </c>
      <c r="C18" s="1" t="s">
        <v>12</v>
      </c>
      <c r="D18" s="1" t="n">
        <v>2019</v>
      </c>
      <c r="E18" s="1" t="n">
        <v>12734</v>
      </c>
      <c r="F18" s="1" t="n">
        <v>122165</v>
      </c>
    </row>
    <row r="19" customFormat="false" ht="12.8" hidden="false" customHeight="false" outlineLevel="0" collapsed="false">
      <c r="A19" s="1" t="s">
        <v>32</v>
      </c>
      <c r="B19" s="1" t="s">
        <v>33</v>
      </c>
      <c r="C19" s="1" t="s">
        <v>12</v>
      </c>
      <c r="D19" s="1" t="n">
        <v>2019</v>
      </c>
      <c r="E19" s="1" t="n">
        <v>11854</v>
      </c>
      <c r="F19" s="1" t="n">
        <v>125680</v>
      </c>
    </row>
    <row r="20" customFormat="false" ht="12.8" hidden="false" customHeight="false" outlineLevel="0" collapsed="false">
      <c r="A20" s="1" t="s">
        <v>34</v>
      </c>
      <c r="B20" s="1" t="s">
        <v>35</v>
      </c>
      <c r="C20" s="1" t="s">
        <v>12</v>
      </c>
      <c r="D20" s="1" t="n">
        <v>2019</v>
      </c>
      <c r="E20" s="1" t="n">
        <v>13931</v>
      </c>
      <c r="F20" s="1" t="n">
        <v>117525</v>
      </c>
    </row>
    <row r="21" customFormat="false" ht="12.8" hidden="false" customHeight="false" outlineLevel="0" collapsed="false">
      <c r="A21" s="1" t="s">
        <v>36</v>
      </c>
      <c r="B21" s="1" t="s">
        <v>37</v>
      </c>
      <c r="C21" s="1" t="s">
        <v>12</v>
      </c>
      <c r="D21" s="1" t="n">
        <v>2019</v>
      </c>
      <c r="E21" s="1" t="n">
        <v>8925</v>
      </c>
      <c r="F21" s="1" t="n">
        <v>117503</v>
      </c>
    </row>
    <row r="22" customFormat="false" ht="12.8" hidden="false" customHeight="false" outlineLevel="0" collapsed="false">
      <c r="A22" s="1" t="s">
        <v>38</v>
      </c>
      <c r="B22" s="1" t="s">
        <v>39</v>
      </c>
      <c r="C22" s="1" t="s">
        <v>12</v>
      </c>
      <c r="D22" s="1" t="n">
        <v>2019</v>
      </c>
      <c r="E22" s="1" t="n">
        <v>2867</v>
      </c>
      <c r="F22" s="1" t="n">
        <v>116639</v>
      </c>
    </row>
    <row r="23" customFormat="false" ht="12.8" hidden="false" customHeight="false" outlineLevel="0" collapsed="false">
      <c r="A23" s="1" t="s">
        <v>40</v>
      </c>
      <c r="B23" s="1" t="s">
        <v>41</v>
      </c>
      <c r="C23" s="1" t="s">
        <v>12</v>
      </c>
      <c r="D23" s="1" t="n">
        <v>2019</v>
      </c>
      <c r="E23" s="1" t="n">
        <v>6846</v>
      </c>
      <c r="F23" s="1" t="n">
        <v>109507</v>
      </c>
    </row>
    <row r="24" customFormat="false" ht="12.8" hidden="false" customHeight="false" outlineLevel="0" collapsed="false">
      <c r="A24" s="1" t="s">
        <v>20</v>
      </c>
      <c r="B24" s="1" t="s">
        <v>21</v>
      </c>
      <c r="C24" s="1" t="s">
        <v>13</v>
      </c>
      <c r="D24" s="1" t="n">
        <v>2019</v>
      </c>
      <c r="E24" s="1" t="n">
        <v>292564</v>
      </c>
      <c r="F24" s="1" t="n">
        <v>202393</v>
      </c>
    </row>
    <row r="25" customFormat="false" ht="12.8" hidden="false" customHeight="false" outlineLevel="0" collapsed="false">
      <c r="A25" s="1" t="s">
        <v>22</v>
      </c>
      <c r="B25" s="1" t="s">
        <v>23</v>
      </c>
      <c r="C25" s="1" t="s">
        <v>13</v>
      </c>
      <c r="D25" s="1" t="n">
        <v>2019</v>
      </c>
      <c r="E25" s="1" t="n">
        <v>4510</v>
      </c>
      <c r="F25" s="1" t="n">
        <v>117179</v>
      </c>
    </row>
    <row r="26" customFormat="false" ht="12.8" hidden="false" customHeight="false" outlineLevel="0" collapsed="false">
      <c r="A26" s="1" t="s">
        <v>24</v>
      </c>
      <c r="B26" s="1" t="s">
        <v>25</v>
      </c>
      <c r="C26" s="1" t="s">
        <v>13</v>
      </c>
      <c r="D26" s="1" t="n">
        <v>2019</v>
      </c>
      <c r="E26" s="1" t="n">
        <v>16232</v>
      </c>
      <c r="F26" s="1" t="n">
        <v>199725</v>
      </c>
    </row>
    <row r="27" customFormat="false" ht="12.8" hidden="false" customHeight="false" outlineLevel="0" collapsed="false">
      <c r="A27" s="1" t="s">
        <v>26</v>
      </c>
      <c r="B27" s="1" t="s">
        <v>27</v>
      </c>
      <c r="C27" s="1" t="s">
        <v>13</v>
      </c>
      <c r="D27" s="1" t="n">
        <v>2019</v>
      </c>
      <c r="E27" s="1" t="n">
        <v>10873</v>
      </c>
      <c r="F27" s="1" t="n">
        <v>116111</v>
      </c>
    </row>
    <row r="28" customFormat="false" ht="12.8" hidden="false" customHeight="false" outlineLevel="0" collapsed="false">
      <c r="A28" s="1" t="s">
        <v>28</v>
      </c>
      <c r="B28" s="1" t="s">
        <v>29</v>
      </c>
      <c r="C28" s="1" t="s">
        <v>13</v>
      </c>
      <c r="D28" s="1" t="n">
        <v>2019</v>
      </c>
      <c r="E28" s="1" t="n">
        <v>5031</v>
      </c>
      <c r="F28" s="1" t="n">
        <v>96375</v>
      </c>
    </row>
    <row r="29" customFormat="false" ht="12.8" hidden="false" customHeight="false" outlineLevel="0" collapsed="false">
      <c r="A29" s="1" t="s">
        <v>30</v>
      </c>
      <c r="B29" s="1" t="s">
        <v>31</v>
      </c>
      <c r="C29" s="1" t="s">
        <v>13</v>
      </c>
      <c r="D29" s="1" t="n">
        <v>2019</v>
      </c>
      <c r="E29" s="1" t="n">
        <v>13528</v>
      </c>
      <c r="F29" s="1" t="n">
        <v>126296</v>
      </c>
    </row>
    <row r="30" customFormat="false" ht="12.8" hidden="false" customHeight="false" outlineLevel="0" collapsed="false">
      <c r="A30" s="1" t="s">
        <v>32</v>
      </c>
      <c r="B30" s="1" t="s">
        <v>33</v>
      </c>
      <c r="C30" s="1" t="s">
        <v>13</v>
      </c>
      <c r="D30" s="1" t="n">
        <v>2019</v>
      </c>
      <c r="E30" s="1" t="n">
        <v>23796</v>
      </c>
      <c r="F30" s="1" t="n">
        <v>143220</v>
      </c>
    </row>
    <row r="31" customFormat="false" ht="12.8" hidden="false" customHeight="false" outlineLevel="0" collapsed="false">
      <c r="A31" s="1" t="s">
        <v>34</v>
      </c>
      <c r="B31" s="1" t="s">
        <v>35</v>
      </c>
      <c r="C31" s="1" t="s">
        <v>13</v>
      </c>
      <c r="D31" s="1" t="n">
        <v>2019</v>
      </c>
      <c r="E31" s="1" t="n">
        <v>9288</v>
      </c>
      <c r="F31" s="1" t="n">
        <v>100902</v>
      </c>
    </row>
    <row r="32" customFormat="false" ht="12.8" hidden="false" customHeight="false" outlineLevel="0" collapsed="false">
      <c r="A32" s="1" t="s">
        <v>36</v>
      </c>
      <c r="B32" s="1" t="s">
        <v>37</v>
      </c>
      <c r="C32" s="1" t="s">
        <v>13</v>
      </c>
      <c r="D32" s="1" t="n">
        <v>2019</v>
      </c>
      <c r="E32" s="1" t="n">
        <v>13781</v>
      </c>
      <c r="F32" s="1" t="n">
        <v>363545</v>
      </c>
    </row>
    <row r="33" customFormat="false" ht="12.8" hidden="false" customHeight="false" outlineLevel="0" collapsed="false">
      <c r="A33" s="1" t="s">
        <v>38</v>
      </c>
      <c r="B33" s="1" t="s">
        <v>39</v>
      </c>
      <c r="C33" s="1" t="s">
        <v>13</v>
      </c>
      <c r="D33" s="1" t="n">
        <v>2019</v>
      </c>
      <c r="E33" s="1" t="n">
        <v>3340</v>
      </c>
      <c r="F33" s="1" t="n">
        <v>135412</v>
      </c>
    </row>
    <row r="34" customFormat="false" ht="12.8" hidden="false" customHeight="false" outlineLevel="0" collapsed="false">
      <c r="A34" s="1" t="s">
        <v>40</v>
      </c>
      <c r="B34" s="1" t="s">
        <v>41</v>
      </c>
      <c r="C34" s="1" t="s">
        <v>13</v>
      </c>
      <c r="D34" s="1" t="n">
        <v>2019</v>
      </c>
      <c r="E34" s="1" t="n">
        <v>5005</v>
      </c>
      <c r="F34" s="1" t="n">
        <v>130672</v>
      </c>
    </row>
    <row r="35" customFormat="false" ht="12.8" hidden="false" customHeight="false" outlineLevel="0" collapsed="false">
      <c r="A35" s="1" t="s">
        <v>20</v>
      </c>
      <c r="B35" s="1" t="s">
        <v>21</v>
      </c>
      <c r="C35" s="1" t="s">
        <v>6</v>
      </c>
      <c r="D35" s="1" t="n">
        <v>2020</v>
      </c>
      <c r="E35" s="1" t="n">
        <v>417768</v>
      </c>
      <c r="F35" s="1" t="n">
        <v>208044</v>
      </c>
    </row>
    <row r="36" customFormat="false" ht="12.8" hidden="false" customHeight="false" outlineLevel="0" collapsed="false">
      <c r="A36" s="1" t="s">
        <v>22</v>
      </c>
      <c r="B36" s="1" t="s">
        <v>23</v>
      </c>
      <c r="C36" s="1" t="s">
        <v>6</v>
      </c>
      <c r="D36" s="1" t="n">
        <v>2020</v>
      </c>
      <c r="E36" s="1" t="n">
        <v>11839</v>
      </c>
      <c r="F36" s="1" t="n">
        <v>119464</v>
      </c>
    </row>
    <row r="37" customFormat="false" ht="12.8" hidden="false" customHeight="false" outlineLevel="0" collapsed="false">
      <c r="A37" s="1" t="s">
        <v>24</v>
      </c>
      <c r="B37" s="1" t="s">
        <v>25</v>
      </c>
      <c r="C37" s="1" t="s">
        <v>6</v>
      </c>
      <c r="D37" s="1" t="n">
        <v>2020</v>
      </c>
      <c r="E37" s="1" t="n">
        <v>26808</v>
      </c>
      <c r="F37" s="1" t="n">
        <v>175721</v>
      </c>
    </row>
    <row r="38" customFormat="false" ht="12.8" hidden="false" customHeight="false" outlineLevel="0" collapsed="false">
      <c r="A38" s="1" t="s">
        <v>26</v>
      </c>
      <c r="B38" s="1" t="s">
        <v>27</v>
      </c>
      <c r="C38" s="1" t="s">
        <v>6</v>
      </c>
      <c r="D38" s="1" t="n">
        <v>2020</v>
      </c>
      <c r="E38" s="1" t="n">
        <v>24021</v>
      </c>
      <c r="F38" s="1" t="n">
        <v>138167</v>
      </c>
    </row>
    <row r="39" customFormat="false" ht="12.8" hidden="false" customHeight="false" outlineLevel="0" collapsed="false">
      <c r="A39" s="1" t="s">
        <v>28</v>
      </c>
      <c r="B39" s="1" t="s">
        <v>29</v>
      </c>
      <c r="C39" s="1" t="s">
        <v>6</v>
      </c>
      <c r="D39" s="1" t="n">
        <v>2020</v>
      </c>
      <c r="E39" s="1" t="n">
        <v>16006</v>
      </c>
      <c r="F39" s="1" t="n">
        <v>121940</v>
      </c>
    </row>
    <row r="40" customFormat="false" ht="12.8" hidden="false" customHeight="false" outlineLevel="0" collapsed="false">
      <c r="A40" s="1" t="s">
        <v>30</v>
      </c>
      <c r="B40" s="1" t="s">
        <v>31</v>
      </c>
      <c r="C40" s="1" t="s">
        <v>6</v>
      </c>
      <c r="D40" s="1" t="n">
        <v>2020</v>
      </c>
      <c r="E40" s="1" t="n">
        <v>26197</v>
      </c>
      <c r="F40" s="1" t="n">
        <v>129807</v>
      </c>
    </row>
    <row r="41" customFormat="false" ht="12.8" hidden="false" customHeight="false" outlineLevel="0" collapsed="false">
      <c r="A41" s="1" t="s">
        <v>32</v>
      </c>
      <c r="B41" s="1" t="s">
        <v>33</v>
      </c>
      <c r="C41" s="1" t="s">
        <v>6</v>
      </c>
      <c r="D41" s="1" t="n">
        <v>2020</v>
      </c>
      <c r="E41" s="1" t="n">
        <v>35809</v>
      </c>
      <c r="F41" s="1" t="n">
        <v>146076</v>
      </c>
    </row>
    <row r="42" customFormat="false" ht="12.8" hidden="false" customHeight="false" outlineLevel="0" collapsed="false">
      <c r="A42" s="1" t="s">
        <v>34</v>
      </c>
      <c r="B42" s="1" t="s">
        <v>35</v>
      </c>
      <c r="C42" s="1" t="s">
        <v>6</v>
      </c>
      <c r="D42" s="1" t="n">
        <v>2020</v>
      </c>
      <c r="E42" s="1" t="n">
        <v>23617</v>
      </c>
      <c r="F42" s="1" t="n">
        <v>117888</v>
      </c>
    </row>
    <row r="43" customFormat="false" ht="12.8" hidden="false" customHeight="false" outlineLevel="0" collapsed="false">
      <c r="A43" s="1" t="s">
        <v>36</v>
      </c>
      <c r="B43" s="1" t="s">
        <v>37</v>
      </c>
      <c r="C43" s="1" t="s">
        <v>6</v>
      </c>
      <c r="D43" s="1" t="n">
        <v>2020</v>
      </c>
      <c r="E43" s="1" t="n">
        <v>23371</v>
      </c>
      <c r="F43" s="1" t="n">
        <v>269784</v>
      </c>
    </row>
    <row r="44" customFormat="false" ht="12.8" hidden="false" customHeight="false" outlineLevel="0" collapsed="false">
      <c r="A44" s="1" t="s">
        <v>38</v>
      </c>
      <c r="B44" s="1" t="s">
        <v>39</v>
      </c>
      <c r="C44" s="1" t="s">
        <v>6</v>
      </c>
      <c r="D44" s="1" t="n">
        <v>2020</v>
      </c>
      <c r="E44" s="1" t="n">
        <v>6170</v>
      </c>
      <c r="F44" s="1" t="n">
        <v>134099</v>
      </c>
    </row>
    <row r="45" customFormat="false" ht="12.8" hidden="false" customHeight="false" outlineLevel="0" collapsed="false">
      <c r="A45" s="1" t="s">
        <v>40</v>
      </c>
      <c r="B45" s="1" t="s">
        <v>41</v>
      </c>
      <c r="C45" s="1" t="s">
        <v>6</v>
      </c>
      <c r="D45" s="1" t="n">
        <v>2020</v>
      </c>
      <c r="E45" s="1" t="n">
        <v>12366</v>
      </c>
      <c r="F45" s="1" t="n">
        <v>122894</v>
      </c>
    </row>
    <row r="46" customFormat="false" ht="12.8" hidden="false" customHeight="false" outlineLevel="0" collapsed="false">
      <c r="A46" s="1" t="s">
        <v>20</v>
      </c>
      <c r="B46" s="1" t="s">
        <v>21</v>
      </c>
      <c r="C46" s="1" t="s">
        <v>12</v>
      </c>
      <c r="D46" s="1" t="n">
        <v>2020</v>
      </c>
      <c r="E46" s="1" t="n">
        <v>102931</v>
      </c>
      <c r="F46" s="1" t="n">
        <v>205788</v>
      </c>
    </row>
    <row r="47" customFormat="false" ht="12.8" hidden="false" customHeight="false" outlineLevel="0" collapsed="false">
      <c r="A47" s="1" t="s">
        <v>22</v>
      </c>
      <c r="B47" s="1" t="s">
        <v>23</v>
      </c>
      <c r="C47" s="1" t="s">
        <v>12</v>
      </c>
      <c r="D47" s="1" t="n">
        <v>2020</v>
      </c>
      <c r="E47" s="1" t="n">
        <v>7412</v>
      </c>
      <c r="F47" s="1" t="n">
        <v>121048</v>
      </c>
    </row>
    <row r="48" customFormat="false" ht="12.8" hidden="false" customHeight="false" outlineLevel="0" collapsed="false">
      <c r="A48" s="1" t="s">
        <v>24</v>
      </c>
      <c r="B48" s="1" t="s">
        <v>25</v>
      </c>
      <c r="C48" s="1" t="s">
        <v>12</v>
      </c>
      <c r="D48" s="1" t="n">
        <v>2020</v>
      </c>
      <c r="E48" s="1" t="n">
        <v>10210</v>
      </c>
      <c r="F48" s="1" t="n">
        <v>128298</v>
      </c>
    </row>
    <row r="49" customFormat="false" ht="12.8" hidden="false" customHeight="false" outlineLevel="0" collapsed="false">
      <c r="A49" s="1" t="s">
        <v>26</v>
      </c>
      <c r="B49" s="1" t="s">
        <v>27</v>
      </c>
      <c r="C49" s="1" t="s">
        <v>12</v>
      </c>
      <c r="D49" s="1" t="n">
        <v>2020</v>
      </c>
      <c r="E49" s="1" t="n">
        <v>12775</v>
      </c>
      <c r="F49" s="1" t="n">
        <v>159907</v>
      </c>
    </row>
    <row r="50" customFormat="false" ht="12.8" hidden="false" customHeight="false" outlineLevel="0" collapsed="false">
      <c r="A50" s="1" t="s">
        <v>28</v>
      </c>
      <c r="B50" s="1" t="s">
        <v>29</v>
      </c>
      <c r="C50" s="1" t="s">
        <v>12</v>
      </c>
      <c r="D50" s="1" t="n">
        <v>2020</v>
      </c>
      <c r="E50" s="1" t="n">
        <v>10900</v>
      </c>
      <c r="F50" s="1" t="n">
        <v>132700</v>
      </c>
    </row>
    <row r="51" customFormat="false" ht="12.8" hidden="false" customHeight="false" outlineLevel="0" collapsed="false">
      <c r="A51" s="1" t="s">
        <v>30</v>
      </c>
      <c r="B51" s="1" t="s">
        <v>31</v>
      </c>
      <c r="C51" s="1" t="s">
        <v>12</v>
      </c>
      <c r="D51" s="1" t="n">
        <v>2020</v>
      </c>
      <c r="E51" s="1" t="n">
        <v>12785</v>
      </c>
      <c r="F51" s="1" t="n">
        <v>129924</v>
      </c>
    </row>
    <row r="52" customFormat="false" ht="12.8" hidden="false" customHeight="false" outlineLevel="0" collapsed="false">
      <c r="A52" s="1" t="s">
        <v>32</v>
      </c>
      <c r="B52" s="1" t="s">
        <v>33</v>
      </c>
      <c r="C52" s="1" t="s">
        <v>12</v>
      </c>
      <c r="D52" s="1" t="n">
        <v>2020</v>
      </c>
      <c r="E52" s="1" t="n">
        <v>11593</v>
      </c>
      <c r="F52" s="1" t="n">
        <v>137325</v>
      </c>
    </row>
    <row r="53" customFormat="false" ht="12.8" hidden="false" customHeight="false" outlineLevel="0" collapsed="false">
      <c r="A53" s="1" t="s">
        <v>34</v>
      </c>
      <c r="B53" s="1" t="s">
        <v>35</v>
      </c>
      <c r="C53" s="1" t="s">
        <v>12</v>
      </c>
      <c r="D53" s="1" t="n">
        <v>2020</v>
      </c>
      <c r="E53" s="1" t="n">
        <v>13875</v>
      </c>
      <c r="F53" s="1" t="n">
        <v>127588</v>
      </c>
    </row>
    <row r="54" customFormat="false" ht="12.8" hidden="false" customHeight="false" outlineLevel="0" collapsed="false">
      <c r="A54" s="1" t="s">
        <v>36</v>
      </c>
      <c r="B54" s="1" t="s">
        <v>37</v>
      </c>
      <c r="C54" s="1" t="s">
        <v>12</v>
      </c>
      <c r="D54" s="1" t="n">
        <v>2020</v>
      </c>
      <c r="E54" s="1" t="n">
        <v>8899</v>
      </c>
      <c r="F54" s="1" t="n">
        <v>130134</v>
      </c>
    </row>
    <row r="55" customFormat="false" ht="12.8" hidden="false" customHeight="false" outlineLevel="0" collapsed="false">
      <c r="A55" s="1" t="s">
        <v>38</v>
      </c>
      <c r="B55" s="1" t="s">
        <v>39</v>
      </c>
      <c r="C55" s="1" t="s">
        <v>12</v>
      </c>
      <c r="D55" s="1" t="n">
        <v>2020</v>
      </c>
      <c r="E55" s="1" t="n">
        <v>2815</v>
      </c>
      <c r="F55" s="1" t="n">
        <v>126077</v>
      </c>
    </row>
    <row r="56" customFormat="false" ht="12.8" hidden="false" customHeight="false" outlineLevel="0" collapsed="false">
      <c r="A56" s="1" t="s">
        <v>40</v>
      </c>
      <c r="B56" s="1" t="s">
        <v>41</v>
      </c>
      <c r="C56" s="1" t="s">
        <v>12</v>
      </c>
      <c r="D56" s="1" t="n">
        <v>2020</v>
      </c>
      <c r="E56" s="1" t="n">
        <v>6871</v>
      </c>
      <c r="F56" s="1" t="n">
        <v>119293</v>
      </c>
    </row>
    <row r="57" customFormat="false" ht="12.8" hidden="false" customHeight="false" outlineLevel="0" collapsed="false">
      <c r="A57" s="1" t="s">
        <v>20</v>
      </c>
      <c r="B57" s="1" t="s">
        <v>21</v>
      </c>
      <c r="C57" s="1" t="s">
        <v>13</v>
      </c>
      <c r="D57" s="1" t="n">
        <v>2020</v>
      </c>
      <c r="E57" s="1" t="n">
        <v>314837</v>
      </c>
      <c r="F57" s="1" t="n">
        <v>208782</v>
      </c>
    </row>
    <row r="58" customFormat="false" ht="12.8" hidden="false" customHeight="false" outlineLevel="0" collapsed="false">
      <c r="A58" s="1" t="s">
        <v>22</v>
      </c>
      <c r="B58" s="1" t="s">
        <v>23</v>
      </c>
      <c r="C58" s="1" t="s">
        <v>13</v>
      </c>
      <c r="D58" s="1" t="n">
        <v>2020</v>
      </c>
      <c r="E58" s="1" t="n">
        <v>4426</v>
      </c>
      <c r="F58" s="1" t="n">
        <v>116812</v>
      </c>
    </row>
    <row r="59" customFormat="false" ht="12.8" hidden="false" customHeight="false" outlineLevel="0" collapsed="false">
      <c r="A59" s="1" t="s">
        <v>24</v>
      </c>
      <c r="B59" s="1" t="s">
        <v>25</v>
      </c>
      <c r="C59" s="1" t="s">
        <v>13</v>
      </c>
      <c r="D59" s="1" t="n">
        <v>2020</v>
      </c>
      <c r="E59" s="1" t="n">
        <v>16597</v>
      </c>
      <c r="F59" s="1" t="n">
        <v>204895</v>
      </c>
    </row>
    <row r="60" customFormat="false" ht="12.8" hidden="false" customHeight="false" outlineLevel="0" collapsed="false">
      <c r="A60" s="1" t="s">
        <v>26</v>
      </c>
      <c r="B60" s="1" t="s">
        <v>27</v>
      </c>
      <c r="C60" s="1" t="s">
        <v>13</v>
      </c>
      <c r="D60" s="1" t="n">
        <v>2020</v>
      </c>
      <c r="E60" s="1" t="n">
        <v>11246</v>
      </c>
      <c r="F60" s="1" t="n">
        <v>113472</v>
      </c>
    </row>
    <row r="61" customFormat="false" ht="12.8" hidden="false" customHeight="false" outlineLevel="0" collapsed="false">
      <c r="A61" s="1" t="s">
        <v>28</v>
      </c>
      <c r="B61" s="1" t="s">
        <v>29</v>
      </c>
      <c r="C61" s="1" t="s">
        <v>13</v>
      </c>
      <c r="D61" s="1" t="n">
        <v>2020</v>
      </c>
      <c r="E61" s="1" t="n">
        <v>5106</v>
      </c>
      <c r="F61" s="1" t="n">
        <v>98973</v>
      </c>
    </row>
    <row r="62" customFormat="false" ht="12.8" hidden="false" customHeight="false" outlineLevel="0" collapsed="false">
      <c r="A62" s="1" t="s">
        <v>30</v>
      </c>
      <c r="B62" s="1" t="s">
        <v>31</v>
      </c>
      <c r="C62" s="1" t="s">
        <v>13</v>
      </c>
      <c r="D62" s="1" t="n">
        <v>2020</v>
      </c>
      <c r="E62" s="1" t="n">
        <v>13412</v>
      </c>
      <c r="F62" s="1" t="n">
        <v>129696</v>
      </c>
    </row>
    <row r="63" customFormat="false" ht="12.8" hidden="false" customHeight="false" outlineLevel="0" collapsed="false">
      <c r="A63" s="1" t="s">
        <v>32</v>
      </c>
      <c r="B63" s="1" t="s">
        <v>33</v>
      </c>
      <c r="C63" s="1" t="s">
        <v>13</v>
      </c>
      <c r="D63" s="1" t="n">
        <v>2020</v>
      </c>
      <c r="E63" s="1" t="n">
        <v>24216</v>
      </c>
      <c r="F63" s="1" t="n">
        <v>150265</v>
      </c>
    </row>
    <row r="64" customFormat="false" ht="12.8" hidden="false" customHeight="false" outlineLevel="0" collapsed="false">
      <c r="A64" s="1" t="s">
        <v>34</v>
      </c>
      <c r="B64" s="1" t="s">
        <v>35</v>
      </c>
      <c r="C64" s="1" t="s">
        <v>13</v>
      </c>
      <c r="D64" s="1" t="n">
        <v>2020</v>
      </c>
      <c r="E64" s="1" t="n">
        <v>9742</v>
      </c>
      <c r="F64" s="1" t="n">
        <v>104073</v>
      </c>
    </row>
    <row r="65" customFormat="false" ht="12.8" hidden="false" customHeight="false" outlineLevel="0" collapsed="false">
      <c r="A65" s="1" t="s">
        <v>36</v>
      </c>
      <c r="B65" s="1" t="s">
        <v>37</v>
      </c>
      <c r="C65" s="1" t="s">
        <v>13</v>
      </c>
      <c r="D65" s="1" t="n">
        <v>2020</v>
      </c>
      <c r="E65" s="1" t="n">
        <v>14472</v>
      </c>
      <c r="F65" s="1" t="n">
        <v>355654</v>
      </c>
    </row>
    <row r="66" customFormat="false" ht="12.8" hidden="false" customHeight="false" outlineLevel="0" collapsed="false">
      <c r="A66" s="1" t="s">
        <v>38</v>
      </c>
      <c r="B66" s="1" t="s">
        <v>39</v>
      </c>
      <c r="C66" s="1" t="s">
        <v>13</v>
      </c>
      <c r="D66" s="1" t="n">
        <v>2020</v>
      </c>
      <c r="E66" s="1" t="n">
        <v>3356</v>
      </c>
      <c r="F66" s="1" t="n">
        <v>140829</v>
      </c>
    </row>
    <row r="67" customFormat="false" ht="12.8" hidden="false" customHeight="false" outlineLevel="0" collapsed="false">
      <c r="A67" s="1" t="s">
        <v>40</v>
      </c>
      <c r="B67" s="1" t="s">
        <v>41</v>
      </c>
      <c r="C67" s="1" t="s">
        <v>13</v>
      </c>
      <c r="D67" s="1" t="n">
        <v>2020</v>
      </c>
      <c r="E67" s="1" t="n">
        <v>5496</v>
      </c>
      <c r="F67" s="1" t="n">
        <v>127395</v>
      </c>
    </row>
    <row r="68" customFormat="false" ht="12.8" hidden="false" customHeight="false" outlineLevel="0" collapsed="false">
      <c r="A68" s="1" t="s">
        <v>20</v>
      </c>
      <c r="B68" s="1" t="s">
        <v>21</v>
      </c>
      <c r="C68" s="1" t="s">
        <v>6</v>
      </c>
      <c r="D68" s="1" t="n">
        <v>2021</v>
      </c>
      <c r="E68" s="1" t="n">
        <v>440341</v>
      </c>
      <c r="F68" s="1" t="n">
        <v>224815</v>
      </c>
    </row>
    <row r="69" customFormat="false" ht="12.8" hidden="false" customHeight="false" outlineLevel="0" collapsed="false">
      <c r="A69" s="1" t="s">
        <v>22</v>
      </c>
      <c r="B69" s="1" t="s">
        <v>23</v>
      </c>
      <c r="C69" s="1" t="s">
        <v>6</v>
      </c>
      <c r="D69" s="1" t="n">
        <v>2021</v>
      </c>
      <c r="E69" s="1" t="n">
        <v>12183</v>
      </c>
      <c r="F69" s="1" t="n">
        <v>125741</v>
      </c>
    </row>
    <row r="70" customFormat="false" ht="12.8" hidden="false" customHeight="false" outlineLevel="0" collapsed="false">
      <c r="A70" s="1" t="s">
        <v>24</v>
      </c>
      <c r="B70" s="1" t="s">
        <v>25</v>
      </c>
      <c r="C70" s="1" t="s">
        <v>6</v>
      </c>
      <c r="D70" s="1" t="n">
        <v>2021</v>
      </c>
      <c r="E70" s="1" t="n">
        <v>27327</v>
      </c>
      <c r="F70" s="1" t="n">
        <v>180321</v>
      </c>
    </row>
    <row r="71" customFormat="false" ht="12.8" hidden="false" customHeight="false" outlineLevel="0" collapsed="false">
      <c r="A71" s="1" t="s">
        <v>26</v>
      </c>
      <c r="B71" s="1" t="s">
        <v>27</v>
      </c>
      <c r="C71" s="1" t="s">
        <v>6</v>
      </c>
      <c r="D71" s="1" t="n">
        <v>2021</v>
      </c>
      <c r="E71" s="1" t="n">
        <v>24477</v>
      </c>
      <c r="F71" s="1" t="n">
        <v>141190</v>
      </c>
    </row>
    <row r="72" customFormat="false" ht="12.8" hidden="false" customHeight="false" outlineLevel="0" collapsed="false">
      <c r="A72" s="1" t="s">
        <v>28</v>
      </c>
      <c r="B72" s="1" t="s">
        <v>29</v>
      </c>
      <c r="C72" s="1" t="s">
        <v>6</v>
      </c>
      <c r="D72" s="1" t="n">
        <v>2021</v>
      </c>
      <c r="E72" s="1" t="n">
        <v>16402</v>
      </c>
      <c r="F72" s="1" t="n">
        <v>125167</v>
      </c>
    </row>
    <row r="73" customFormat="false" ht="12.8" hidden="false" customHeight="false" outlineLevel="0" collapsed="false">
      <c r="A73" s="1" t="s">
        <v>30</v>
      </c>
      <c r="B73" s="1" t="s">
        <v>31</v>
      </c>
      <c r="C73" s="1" t="s">
        <v>6</v>
      </c>
      <c r="D73" s="1" t="n">
        <v>2021</v>
      </c>
      <c r="E73" s="1" t="n">
        <v>26819</v>
      </c>
      <c r="F73" s="1" t="n">
        <v>139825</v>
      </c>
    </row>
    <row r="74" customFormat="false" ht="12.8" hidden="false" customHeight="false" outlineLevel="0" collapsed="false">
      <c r="A74" s="1" t="s">
        <v>32</v>
      </c>
      <c r="B74" s="1" t="s">
        <v>33</v>
      </c>
      <c r="C74" s="1" t="s">
        <v>6</v>
      </c>
      <c r="D74" s="1" t="n">
        <v>2021</v>
      </c>
      <c r="E74" s="1" t="n">
        <v>35669</v>
      </c>
      <c r="F74" s="1" t="n">
        <v>154056</v>
      </c>
    </row>
    <row r="75" customFormat="false" ht="12.8" hidden="false" customHeight="false" outlineLevel="0" collapsed="false">
      <c r="A75" s="1" t="s">
        <v>34</v>
      </c>
      <c r="B75" s="1" t="s">
        <v>35</v>
      </c>
      <c r="C75" s="1" t="s">
        <v>6</v>
      </c>
      <c r="D75" s="1" t="n">
        <v>2021</v>
      </c>
      <c r="E75" s="1" t="n">
        <v>23709</v>
      </c>
      <c r="F75" s="1" t="n">
        <v>123066</v>
      </c>
    </row>
    <row r="76" customFormat="false" ht="12.8" hidden="false" customHeight="false" outlineLevel="0" collapsed="false">
      <c r="A76" s="1" t="s">
        <v>36</v>
      </c>
      <c r="B76" s="1" t="s">
        <v>37</v>
      </c>
      <c r="C76" s="1" t="s">
        <v>6</v>
      </c>
      <c r="D76" s="1" t="n">
        <v>2021</v>
      </c>
      <c r="E76" s="1" t="n">
        <v>23645</v>
      </c>
      <c r="F76" s="1" t="n">
        <v>293155</v>
      </c>
    </row>
    <row r="77" customFormat="false" ht="12.8" hidden="false" customHeight="false" outlineLevel="0" collapsed="false">
      <c r="A77" s="1" t="s">
        <v>38</v>
      </c>
      <c r="B77" s="1" t="s">
        <v>39</v>
      </c>
      <c r="C77" s="1" t="s">
        <v>6</v>
      </c>
      <c r="D77" s="1" t="n">
        <v>2021</v>
      </c>
      <c r="E77" s="1" t="n">
        <v>6349</v>
      </c>
      <c r="F77" s="1" t="n">
        <v>140988</v>
      </c>
    </row>
    <row r="78" customFormat="false" ht="12.8" hidden="false" customHeight="false" outlineLevel="0" collapsed="false">
      <c r="A78" s="1" t="s">
        <v>40</v>
      </c>
      <c r="B78" s="1" t="s">
        <v>41</v>
      </c>
      <c r="C78" s="1" t="s">
        <v>6</v>
      </c>
      <c r="D78" s="1" t="n">
        <v>2021</v>
      </c>
      <c r="E78" s="1" t="n">
        <v>12679</v>
      </c>
      <c r="F78" s="1" t="n">
        <v>125896</v>
      </c>
    </row>
    <row r="79" customFormat="false" ht="12.8" hidden="false" customHeight="false" outlineLevel="0" collapsed="false">
      <c r="A79" s="1" t="s">
        <v>20</v>
      </c>
      <c r="B79" s="1" t="s">
        <v>21</v>
      </c>
      <c r="C79" s="1" t="s">
        <v>12</v>
      </c>
      <c r="D79" s="1" t="n">
        <v>2021</v>
      </c>
      <c r="E79" s="1" t="n">
        <v>106696</v>
      </c>
      <c r="F79" s="1" t="n">
        <v>217689</v>
      </c>
    </row>
    <row r="80" customFormat="false" ht="12.8" hidden="false" customHeight="false" outlineLevel="0" collapsed="false">
      <c r="A80" s="1" t="s">
        <v>22</v>
      </c>
      <c r="B80" s="1" t="s">
        <v>23</v>
      </c>
      <c r="C80" s="1" t="s">
        <v>12</v>
      </c>
      <c r="D80" s="1" t="n">
        <v>2021</v>
      </c>
      <c r="E80" s="1" t="n">
        <v>7557</v>
      </c>
      <c r="F80" s="1" t="n">
        <v>125687</v>
      </c>
    </row>
    <row r="81" customFormat="false" ht="12.8" hidden="false" customHeight="false" outlineLevel="0" collapsed="false">
      <c r="A81" s="1" t="s">
        <v>24</v>
      </c>
      <c r="B81" s="1" t="s">
        <v>25</v>
      </c>
      <c r="C81" s="1" t="s">
        <v>12</v>
      </c>
      <c r="D81" s="1" t="n">
        <v>2021</v>
      </c>
      <c r="E81" s="1" t="n">
        <v>10800</v>
      </c>
      <c r="F81" s="1" t="n">
        <v>132930</v>
      </c>
    </row>
    <row r="82" customFormat="false" ht="12.8" hidden="false" customHeight="false" outlineLevel="0" collapsed="false">
      <c r="A82" s="1" t="s">
        <v>26</v>
      </c>
      <c r="B82" s="1" t="s">
        <v>27</v>
      </c>
      <c r="C82" s="1" t="s">
        <v>12</v>
      </c>
      <c r="D82" s="1" t="n">
        <v>2021</v>
      </c>
      <c r="E82" s="1" t="n">
        <v>12937</v>
      </c>
      <c r="F82" s="1" t="n">
        <v>164330</v>
      </c>
    </row>
    <row r="83" customFormat="false" ht="12.8" hidden="false" customHeight="false" outlineLevel="0" collapsed="false">
      <c r="A83" s="1" t="s">
        <v>28</v>
      </c>
      <c r="B83" s="1" t="s">
        <v>29</v>
      </c>
      <c r="C83" s="1" t="s">
        <v>12</v>
      </c>
      <c r="D83" s="1" t="n">
        <v>2021</v>
      </c>
      <c r="E83" s="1" t="n">
        <v>11394</v>
      </c>
      <c r="F83" s="1" t="n">
        <v>134821</v>
      </c>
    </row>
    <row r="84" customFormat="false" ht="12.8" hidden="false" customHeight="false" outlineLevel="0" collapsed="false">
      <c r="A84" s="1" t="s">
        <v>30</v>
      </c>
      <c r="B84" s="1" t="s">
        <v>31</v>
      </c>
      <c r="C84" s="1" t="s">
        <v>12</v>
      </c>
      <c r="D84" s="1" t="n">
        <v>2021</v>
      </c>
      <c r="E84" s="1" t="n">
        <v>12967</v>
      </c>
      <c r="F84" s="1" t="n">
        <v>136185</v>
      </c>
    </row>
    <row r="85" customFormat="false" ht="12.8" hidden="false" customHeight="false" outlineLevel="0" collapsed="false">
      <c r="A85" s="1" t="s">
        <v>32</v>
      </c>
      <c r="B85" s="1" t="s">
        <v>33</v>
      </c>
      <c r="C85" s="1" t="s">
        <v>12</v>
      </c>
      <c r="D85" s="1" t="n">
        <v>2021</v>
      </c>
      <c r="E85" s="1" t="n">
        <v>11752</v>
      </c>
      <c r="F85" s="1" t="n">
        <v>144991</v>
      </c>
    </row>
    <row r="86" customFormat="false" ht="12.8" hidden="false" customHeight="false" outlineLevel="0" collapsed="false">
      <c r="A86" s="1" t="s">
        <v>34</v>
      </c>
      <c r="B86" s="1" t="s">
        <v>35</v>
      </c>
      <c r="C86" s="1" t="s">
        <v>12</v>
      </c>
      <c r="D86" s="1" t="n">
        <v>2021</v>
      </c>
      <c r="E86" s="1" t="n">
        <v>13963</v>
      </c>
      <c r="F86" s="1" t="n">
        <v>132869</v>
      </c>
    </row>
    <row r="87" customFormat="false" ht="12.8" hidden="false" customHeight="false" outlineLevel="0" collapsed="false">
      <c r="A87" s="1" t="s">
        <v>36</v>
      </c>
      <c r="B87" s="1" t="s">
        <v>37</v>
      </c>
      <c r="C87" s="1" t="s">
        <v>12</v>
      </c>
      <c r="D87" s="1" t="n">
        <v>2021</v>
      </c>
      <c r="E87" s="1" t="n">
        <v>8978</v>
      </c>
      <c r="F87" s="1" t="n">
        <v>137143</v>
      </c>
    </row>
    <row r="88" customFormat="false" ht="12.8" hidden="false" customHeight="false" outlineLevel="0" collapsed="false">
      <c r="A88" s="1" t="s">
        <v>38</v>
      </c>
      <c r="B88" s="1" t="s">
        <v>39</v>
      </c>
      <c r="C88" s="1" t="s">
        <v>12</v>
      </c>
      <c r="D88" s="1" t="n">
        <v>2021</v>
      </c>
      <c r="E88" s="1" t="n">
        <v>2912</v>
      </c>
      <c r="F88" s="1" t="n">
        <v>131368</v>
      </c>
    </row>
    <row r="89" customFormat="false" ht="12.8" hidden="false" customHeight="false" outlineLevel="0" collapsed="false">
      <c r="A89" s="1" t="s">
        <v>40</v>
      </c>
      <c r="B89" s="1" t="s">
        <v>41</v>
      </c>
      <c r="C89" s="1" t="s">
        <v>12</v>
      </c>
      <c r="D89" s="1" t="n">
        <v>2021</v>
      </c>
      <c r="E89" s="1" t="n">
        <v>6952</v>
      </c>
      <c r="F89" s="1" t="n">
        <v>123629</v>
      </c>
    </row>
    <row r="90" customFormat="false" ht="12.8" hidden="false" customHeight="false" outlineLevel="0" collapsed="false">
      <c r="A90" s="1" t="s">
        <v>20</v>
      </c>
      <c r="B90" s="1" t="s">
        <v>21</v>
      </c>
      <c r="C90" s="1" t="s">
        <v>13</v>
      </c>
      <c r="D90" s="1" t="n">
        <v>2021</v>
      </c>
      <c r="E90" s="1" t="n">
        <v>333645</v>
      </c>
      <c r="F90" s="1" t="n">
        <v>227094</v>
      </c>
    </row>
    <row r="91" customFormat="false" ht="12.8" hidden="false" customHeight="false" outlineLevel="0" collapsed="false">
      <c r="A91" s="1" t="s">
        <v>22</v>
      </c>
      <c r="B91" s="1" t="s">
        <v>23</v>
      </c>
      <c r="C91" s="1" t="s">
        <v>13</v>
      </c>
      <c r="D91" s="1" t="n">
        <v>2021</v>
      </c>
      <c r="E91" s="1" t="n">
        <v>4626</v>
      </c>
      <c r="F91" s="1" t="n">
        <v>125831</v>
      </c>
    </row>
    <row r="92" customFormat="false" ht="12.8" hidden="false" customHeight="false" outlineLevel="0" collapsed="false">
      <c r="A92" s="1" t="s">
        <v>24</v>
      </c>
      <c r="B92" s="1" t="s">
        <v>25</v>
      </c>
      <c r="C92" s="1" t="s">
        <v>13</v>
      </c>
      <c r="D92" s="1" t="n">
        <v>2021</v>
      </c>
      <c r="E92" s="1" t="n">
        <v>16527</v>
      </c>
      <c r="F92" s="1" t="n">
        <v>211290</v>
      </c>
    </row>
    <row r="93" customFormat="false" ht="12.8" hidden="false" customHeight="false" outlineLevel="0" collapsed="false">
      <c r="A93" s="1" t="s">
        <v>26</v>
      </c>
      <c r="B93" s="1" t="s">
        <v>27</v>
      </c>
      <c r="C93" s="1" t="s">
        <v>13</v>
      </c>
      <c r="D93" s="1" t="n">
        <v>2021</v>
      </c>
      <c r="E93" s="1" t="n">
        <v>11540</v>
      </c>
      <c r="F93" s="1" t="n">
        <v>115247</v>
      </c>
    </row>
    <row r="94" customFormat="false" ht="12.8" hidden="false" customHeight="false" outlineLevel="0" collapsed="false">
      <c r="A94" s="1" t="s">
        <v>28</v>
      </c>
      <c r="B94" s="1" t="s">
        <v>29</v>
      </c>
      <c r="C94" s="1" t="s">
        <v>13</v>
      </c>
      <c r="D94" s="1" t="n">
        <v>2021</v>
      </c>
      <c r="E94" s="1" t="n">
        <v>5008</v>
      </c>
      <c r="F94" s="1" t="n">
        <v>103205</v>
      </c>
    </row>
    <row r="95" customFormat="false" ht="12.8" hidden="false" customHeight="false" outlineLevel="0" collapsed="false">
      <c r="A95" s="1" t="s">
        <v>30</v>
      </c>
      <c r="B95" s="1" t="s">
        <v>31</v>
      </c>
      <c r="C95" s="1" t="s">
        <v>13</v>
      </c>
      <c r="D95" s="1" t="n">
        <v>2021</v>
      </c>
      <c r="E95" s="1" t="n">
        <v>13852</v>
      </c>
      <c r="F95" s="1" t="n">
        <v>143232</v>
      </c>
    </row>
    <row r="96" customFormat="false" ht="12.8" hidden="false" customHeight="false" outlineLevel="0" collapsed="false">
      <c r="A96" s="1" t="s">
        <v>32</v>
      </c>
      <c r="B96" s="1" t="s">
        <v>33</v>
      </c>
      <c r="C96" s="1" t="s">
        <v>13</v>
      </c>
      <c r="D96" s="1" t="n">
        <v>2021</v>
      </c>
      <c r="E96" s="1" t="n">
        <v>23917</v>
      </c>
      <c r="F96" s="1" t="n">
        <v>158510</v>
      </c>
    </row>
    <row r="97" customFormat="false" ht="12.8" hidden="false" customHeight="false" outlineLevel="0" collapsed="false">
      <c r="A97" s="1" t="s">
        <v>34</v>
      </c>
      <c r="B97" s="1" t="s">
        <v>35</v>
      </c>
      <c r="C97" s="1" t="s">
        <v>13</v>
      </c>
      <c r="D97" s="1" t="n">
        <v>2021</v>
      </c>
      <c r="E97" s="1" t="n">
        <v>9746</v>
      </c>
      <c r="F97" s="1" t="n">
        <v>109022</v>
      </c>
    </row>
    <row r="98" customFormat="false" ht="12.8" hidden="false" customHeight="false" outlineLevel="0" collapsed="false">
      <c r="A98" s="1" t="s">
        <v>36</v>
      </c>
      <c r="B98" s="1" t="s">
        <v>37</v>
      </c>
      <c r="C98" s="1" t="s">
        <v>13</v>
      </c>
      <c r="D98" s="1" t="n">
        <v>2021</v>
      </c>
      <c r="E98" s="1" t="n">
        <v>14667</v>
      </c>
      <c r="F98" s="1" t="n">
        <v>388656</v>
      </c>
    </row>
    <row r="99" customFormat="false" ht="12.8" hidden="false" customHeight="false" outlineLevel="0" collapsed="false">
      <c r="A99" s="1" t="s">
        <v>38</v>
      </c>
      <c r="B99" s="1" t="s">
        <v>39</v>
      </c>
      <c r="C99" s="1" t="s">
        <v>13</v>
      </c>
      <c r="D99" s="1" t="n">
        <v>2021</v>
      </c>
      <c r="E99" s="1" t="n">
        <v>3437</v>
      </c>
      <c r="F99" s="1" t="n">
        <v>149139</v>
      </c>
    </row>
    <row r="100" customFormat="false" ht="12.8" hidden="false" customHeight="false" outlineLevel="0" collapsed="false">
      <c r="A100" s="1" t="s">
        <v>40</v>
      </c>
      <c r="B100" s="1" t="s">
        <v>41</v>
      </c>
      <c r="C100" s="1" t="s">
        <v>13</v>
      </c>
      <c r="D100" s="1" t="n">
        <v>2021</v>
      </c>
      <c r="E100" s="1" t="n">
        <v>5727</v>
      </c>
      <c r="F100" s="1" t="n">
        <v>128648</v>
      </c>
    </row>
    <row r="101" customFormat="false" ht="12.8" hidden="false" customHeight="false" outlineLevel="0" collapsed="false">
      <c r="A101" s="1" t="s">
        <v>20</v>
      </c>
      <c r="B101" s="1" t="s">
        <v>21</v>
      </c>
      <c r="C101" s="1" t="s">
        <v>6</v>
      </c>
      <c r="D101" s="1" t="n">
        <v>2022</v>
      </c>
      <c r="E101" s="1" t="n">
        <v>471265</v>
      </c>
      <c r="F101" s="1" t="n">
        <v>266164</v>
      </c>
    </row>
    <row r="102" customFormat="false" ht="12.8" hidden="false" customHeight="false" outlineLevel="0" collapsed="false">
      <c r="A102" s="1" t="s">
        <v>22</v>
      </c>
      <c r="B102" s="1" t="s">
        <v>23</v>
      </c>
      <c r="C102" s="1" t="s">
        <v>6</v>
      </c>
      <c r="D102" s="1" t="n">
        <v>2022</v>
      </c>
      <c r="E102" s="1" t="n">
        <v>12251</v>
      </c>
      <c r="F102" s="1" t="n">
        <v>132035</v>
      </c>
    </row>
    <row r="103" customFormat="false" ht="12.8" hidden="false" customHeight="false" outlineLevel="0" collapsed="false">
      <c r="A103" s="1" t="s">
        <v>24</v>
      </c>
      <c r="B103" s="1" t="s">
        <v>25</v>
      </c>
      <c r="C103" s="1" t="s">
        <v>6</v>
      </c>
      <c r="D103" s="1" t="n">
        <v>2022</v>
      </c>
      <c r="E103" s="1" t="n">
        <v>28051</v>
      </c>
      <c r="F103" s="1" t="n">
        <v>193844</v>
      </c>
    </row>
    <row r="104" customFormat="false" ht="12.8" hidden="false" customHeight="false" outlineLevel="0" collapsed="false">
      <c r="A104" s="1" t="s">
        <v>26</v>
      </c>
      <c r="B104" s="1" t="s">
        <v>27</v>
      </c>
      <c r="C104" s="1" t="s">
        <v>6</v>
      </c>
      <c r="D104" s="1" t="n">
        <v>2022</v>
      </c>
      <c r="E104" s="1" t="n">
        <v>24970</v>
      </c>
      <c r="F104" s="1" t="n">
        <v>148533</v>
      </c>
    </row>
    <row r="105" customFormat="false" ht="12.8" hidden="false" customHeight="false" outlineLevel="0" collapsed="false">
      <c r="A105" s="1" t="s">
        <v>28</v>
      </c>
      <c r="B105" s="1" t="s">
        <v>29</v>
      </c>
      <c r="C105" s="1" t="s">
        <v>6</v>
      </c>
      <c r="D105" s="1" t="n">
        <v>2022</v>
      </c>
      <c r="E105" s="1" t="n">
        <v>16556</v>
      </c>
      <c r="F105" s="1" t="n">
        <v>127949</v>
      </c>
    </row>
    <row r="106" customFormat="false" ht="12.8" hidden="false" customHeight="false" outlineLevel="0" collapsed="false">
      <c r="A106" s="1" t="s">
        <v>30</v>
      </c>
      <c r="B106" s="1" t="s">
        <v>31</v>
      </c>
      <c r="C106" s="1" t="s">
        <v>6</v>
      </c>
      <c r="D106" s="1" t="n">
        <v>2022</v>
      </c>
      <c r="E106" s="1" t="n">
        <v>26919</v>
      </c>
      <c r="F106" s="1" t="n">
        <v>137452</v>
      </c>
    </row>
    <row r="107" customFormat="false" ht="12.8" hidden="false" customHeight="false" outlineLevel="0" collapsed="false">
      <c r="A107" s="1" t="s">
        <v>32</v>
      </c>
      <c r="B107" s="1" t="s">
        <v>33</v>
      </c>
      <c r="C107" s="1" t="s">
        <v>6</v>
      </c>
      <c r="D107" s="1" t="n">
        <v>2022</v>
      </c>
      <c r="E107" s="1" t="n">
        <v>37170</v>
      </c>
      <c r="F107" s="1" t="n">
        <v>163643</v>
      </c>
    </row>
    <row r="108" customFormat="false" ht="12.8" hidden="false" customHeight="false" outlineLevel="0" collapsed="false">
      <c r="A108" s="1" t="s">
        <v>34</v>
      </c>
      <c r="B108" s="1" t="s">
        <v>35</v>
      </c>
      <c r="C108" s="1" t="s">
        <v>6</v>
      </c>
      <c r="D108" s="1" t="n">
        <v>2022</v>
      </c>
      <c r="E108" s="1" t="n">
        <v>24439</v>
      </c>
      <c r="F108" s="1" t="n">
        <v>127381</v>
      </c>
    </row>
    <row r="109" customFormat="false" ht="12.8" hidden="false" customHeight="false" outlineLevel="0" collapsed="false">
      <c r="A109" s="1" t="s">
        <v>36</v>
      </c>
      <c r="B109" s="1" t="s">
        <v>37</v>
      </c>
      <c r="C109" s="1" t="s">
        <v>6</v>
      </c>
      <c r="D109" s="1" t="n">
        <v>2022</v>
      </c>
      <c r="E109" s="1" t="n">
        <v>23571</v>
      </c>
      <c r="F109" s="1" t="n">
        <v>304540</v>
      </c>
    </row>
    <row r="110" customFormat="false" ht="12.8" hidden="false" customHeight="false" outlineLevel="0" collapsed="false">
      <c r="A110" s="1" t="s">
        <v>38</v>
      </c>
      <c r="B110" s="1" t="s">
        <v>39</v>
      </c>
      <c r="C110" s="1" t="s">
        <v>6</v>
      </c>
      <c r="D110" s="1" t="n">
        <v>2022</v>
      </c>
      <c r="E110" s="1" t="n">
        <v>6688</v>
      </c>
      <c r="F110" s="1" t="n">
        <v>153778</v>
      </c>
    </row>
    <row r="111" customFormat="false" ht="12.8" hidden="false" customHeight="false" outlineLevel="0" collapsed="false">
      <c r="A111" s="1" t="s">
        <v>40</v>
      </c>
      <c r="B111" s="1" t="s">
        <v>41</v>
      </c>
      <c r="C111" s="1" t="s">
        <v>6</v>
      </c>
      <c r="D111" s="1" t="n">
        <v>2022</v>
      </c>
      <c r="E111" s="1" t="n">
        <v>12903</v>
      </c>
      <c r="F111" s="1" t="n">
        <v>147227</v>
      </c>
    </row>
    <row r="112" customFormat="false" ht="12.8" hidden="false" customHeight="false" outlineLevel="0" collapsed="false">
      <c r="A112" s="1" t="s">
        <v>20</v>
      </c>
      <c r="B112" s="1" t="s">
        <v>21</v>
      </c>
      <c r="C112" s="1" t="s">
        <v>12</v>
      </c>
      <c r="D112" s="1" t="n">
        <v>2022</v>
      </c>
      <c r="E112" s="1" t="n">
        <v>107039</v>
      </c>
      <c r="F112" s="1" t="n">
        <v>230724</v>
      </c>
    </row>
    <row r="113" customFormat="false" ht="12.8" hidden="false" customHeight="false" outlineLevel="0" collapsed="false">
      <c r="A113" s="1" t="s">
        <v>22</v>
      </c>
      <c r="B113" s="1" t="s">
        <v>23</v>
      </c>
      <c r="C113" s="1" t="s">
        <v>12</v>
      </c>
      <c r="D113" s="1" t="n">
        <v>2022</v>
      </c>
      <c r="E113" s="1" t="n">
        <v>7572</v>
      </c>
      <c r="F113" s="1" t="n">
        <v>129633</v>
      </c>
    </row>
    <row r="114" customFormat="false" ht="12.8" hidden="false" customHeight="false" outlineLevel="0" collapsed="false">
      <c r="A114" s="1" t="s">
        <v>24</v>
      </c>
      <c r="B114" s="1" t="s">
        <v>25</v>
      </c>
      <c r="C114" s="1" t="s">
        <v>12</v>
      </c>
      <c r="D114" s="1" t="n">
        <v>2022</v>
      </c>
      <c r="E114" s="1" t="n">
        <v>10975</v>
      </c>
      <c r="F114" s="1" t="n">
        <v>133680</v>
      </c>
    </row>
    <row r="115" customFormat="false" ht="12.8" hidden="false" customHeight="false" outlineLevel="0" collapsed="false">
      <c r="A115" s="1" t="s">
        <v>26</v>
      </c>
      <c r="B115" s="1" t="s">
        <v>27</v>
      </c>
      <c r="C115" s="1" t="s">
        <v>12</v>
      </c>
      <c r="D115" s="1" t="n">
        <v>2022</v>
      </c>
      <c r="E115" s="1" t="n">
        <v>12714</v>
      </c>
      <c r="F115" s="1" t="n">
        <v>167233</v>
      </c>
    </row>
    <row r="116" customFormat="false" ht="12.8" hidden="false" customHeight="false" outlineLevel="0" collapsed="false">
      <c r="A116" s="1" t="s">
        <v>28</v>
      </c>
      <c r="B116" s="1" t="s">
        <v>29</v>
      </c>
      <c r="C116" s="1" t="s">
        <v>12</v>
      </c>
      <c r="D116" s="1" t="n">
        <v>2022</v>
      </c>
      <c r="E116" s="1" t="n">
        <v>11342</v>
      </c>
      <c r="F116" s="1" t="n">
        <v>135762</v>
      </c>
    </row>
    <row r="117" customFormat="false" ht="12.8" hidden="false" customHeight="false" outlineLevel="0" collapsed="false">
      <c r="A117" s="1" t="s">
        <v>30</v>
      </c>
      <c r="B117" s="1" t="s">
        <v>31</v>
      </c>
      <c r="C117" s="1" t="s">
        <v>12</v>
      </c>
      <c r="D117" s="1" t="n">
        <v>2022</v>
      </c>
      <c r="E117" s="1" t="n">
        <v>12923</v>
      </c>
      <c r="F117" s="1" t="n">
        <v>135901</v>
      </c>
    </row>
    <row r="118" customFormat="false" ht="12.8" hidden="false" customHeight="false" outlineLevel="0" collapsed="false">
      <c r="A118" s="1" t="s">
        <v>32</v>
      </c>
      <c r="B118" s="1" t="s">
        <v>33</v>
      </c>
      <c r="C118" s="1" t="s">
        <v>12</v>
      </c>
      <c r="D118" s="1" t="n">
        <v>2022</v>
      </c>
      <c r="E118" s="1" t="n">
        <v>11747</v>
      </c>
      <c r="F118" s="1" t="n">
        <v>150667</v>
      </c>
    </row>
    <row r="119" customFormat="false" ht="12.8" hidden="false" customHeight="false" outlineLevel="0" collapsed="false">
      <c r="A119" s="1" t="s">
        <v>34</v>
      </c>
      <c r="B119" s="1" t="s">
        <v>35</v>
      </c>
      <c r="C119" s="1" t="s">
        <v>12</v>
      </c>
      <c r="D119" s="1" t="n">
        <v>2022</v>
      </c>
      <c r="E119" s="1" t="n">
        <v>14120</v>
      </c>
      <c r="F119" s="1" t="n">
        <v>134669</v>
      </c>
    </row>
    <row r="120" customFormat="false" ht="12.8" hidden="false" customHeight="false" outlineLevel="0" collapsed="false">
      <c r="A120" s="1" t="s">
        <v>36</v>
      </c>
      <c r="B120" s="1" t="s">
        <v>37</v>
      </c>
      <c r="C120" s="1" t="s">
        <v>12</v>
      </c>
      <c r="D120" s="1" t="n">
        <v>2022</v>
      </c>
      <c r="E120" s="1" t="n">
        <v>9206</v>
      </c>
      <c r="F120" s="1" t="n">
        <v>138711</v>
      </c>
    </row>
    <row r="121" customFormat="false" ht="12.8" hidden="false" customHeight="false" outlineLevel="0" collapsed="false">
      <c r="A121" s="1" t="s">
        <v>38</v>
      </c>
      <c r="B121" s="1" t="s">
        <v>39</v>
      </c>
      <c r="C121" s="1" t="s">
        <v>12</v>
      </c>
      <c r="D121" s="1" t="n">
        <v>2022</v>
      </c>
      <c r="E121" s="1" t="n">
        <v>2944</v>
      </c>
      <c r="F121" s="1" t="n">
        <v>135636</v>
      </c>
    </row>
    <row r="122" customFormat="false" ht="12.8" hidden="false" customHeight="false" outlineLevel="0" collapsed="false">
      <c r="A122" s="1" t="s">
        <v>40</v>
      </c>
      <c r="B122" s="1" t="s">
        <v>41</v>
      </c>
      <c r="C122" s="1" t="s">
        <v>12</v>
      </c>
      <c r="D122" s="1" t="n">
        <v>2022</v>
      </c>
      <c r="E122" s="1" t="n">
        <v>7009</v>
      </c>
      <c r="F122" s="1" t="n">
        <v>127263</v>
      </c>
    </row>
    <row r="123" customFormat="false" ht="12.8" hidden="false" customHeight="false" outlineLevel="0" collapsed="false">
      <c r="A123" s="1" t="s">
        <v>20</v>
      </c>
      <c r="B123" s="1" t="s">
        <v>21</v>
      </c>
      <c r="C123" s="1" t="s">
        <v>13</v>
      </c>
      <c r="D123" s="1" t="n">
        <v>2022</v>
      </c>
      <c r="E123" s="1" t="n">
        <v>364226</v>
      </c>
      <c r="F123" s="1" t="n">
        <v>276579</v>
      </c>
    </row>
    <row r="124" customFormat="false" ht="12.8" hidden="false" customHeight="false" outlineLevel="0" collapsed="false">
      <c r="A124" s="1" t="s">
        <v>22</v>
      </c>
      <c r="B124" s="1" t="s">
        <v>23</v>
      </c>
      <c r="C124" s="1" t="s">
        <v>13</v>
      </c>
      <c r="D124" s="1" t="n">
        <v>2022</v>
      </c>
      <c r="E124" s="1" t="n">
        <v>4679</v>
      </c>
      <c r="F124" s="1" t="n">
        <v>135921</v>
      </c>
    </row>
    <row r="125" customFormat="false" ht="12.8" hidden="false" customHeight="false" outlineLevel="0" collapsed="false">
      <c r="A125" s="1" t="s">
        <v>24</v>
      </c>
      <c r="B125" s="1" t="s">
        <v>25</v>
      </c>
      <c r="C125" s="1" t="s">
        <v>13</v>
      </c>
      <c r="D125" s="1" t="n">
        <v>2022</v>
      </c>
      <c r="E125" s="1" t="n">
        <v>17076</v>
      </c>
      <c r="F125" s="1" t="n">
        <v>232511</v>
      </c>
    </row>
    <row r="126" customFormat="false" ht="12.8" hidden="false" customHeight="false" outlineLevel="0" collapsed="false">
      <c r="A126" s="1" t="s">
        <v>26</v>
      </c>
      <c r="B126" s="1" t="s">
        <v>27</v>
      </c>
      <c r="C126" s="1" t="s">
        <v>13</v>
      </c>
      <c r="D126" s="1" t="n">
        <v>2022</v>
      </c>
      <c r="E126" s="1" t="n">
        <v>12256</v>
      </c>
      <c r="F126" s="1" t="n">
        <v>129134</v>
      </c>
    </row>
    <row r="127" customFormat="false" ht="12.8" hidden="false" customHeight="false" outlineLevel="0" collapsed="false">
      <c r="A127" s="1" t="s">
        <v>28</v>
      </c>
      <c r="B127" s="1" t="s">
        <v>29</v>
      </c>
      <c r="C127" s="1" t="s">
        <v>13</v>
      </c>
      <c r="D127" s="1" t="n">
        <v>2022</v>
      </c>
      <c r="E127" s="1" t="n">
        <v>5214</v>
      </c>
      <c r="F127" s="1" t="n">
        <v>110956</v>
      </c>
    </row>
    <row r="128" customFormat="false" ht="12.8" hidden="false" customHeight="false" outlineLevel="0" collapsed="false">
      <c r="A128" s="1" t="s">
        <v>30</v>
      </c>
      <c r="B128" s="1" t="s">
        <v>31</v>
      </c>
      <c r="C128" s="1" t="s">
        <v>13</v>
      </c>
      <c r="D128" s="1" t="n">
        <v>2022</v>
      </c>
      <c r="E128" s="1" t="n">
        <v>13996</v>
      </c>
      <c r="F128" s="1" t="n">
        <v>138885</v>
      </c>
    </row>
    <row r="129" customFormat="false" ht="12.8" hidden="false" customHeight="false" outlineLevel="0" collapsed="false">
      <c r="A129" s="1" t="s">
        <v>32</v>
      </c>
      <c r="B129" s="1" t="s">
        <v>33</v>
      </c>
      <c r="C129" s="1" t="s">
        <v>13</v>
      </c>
      <c r="D129" s="1" t="n">
        <v>2022</v>
      </c>
      <c r="E129" s="1" t="n">
        <v>25423</v>
      </c>
      <c r="F129" s="1" t="n">
        <v>169638</v>
      </c>
    </row>
    <row r="130" customFormat="false" ht="12.8" hidden="false" customHeight="false" outlineLevel="0" collapsed="false">
      <c r="A130" s="1" t="s">
        <v>34</v>
      </c>
      <c r="B130" s="1" t="s">
        <v>35</v>
      </c>
      <c r="C130" s="1" t="s">
        <v>13</v>
      </c>
      <c r="D130" s="1" t="n">
        <v>2022</v>
      </c>
      <c r="E130" s="1" t="n">
        <v>10319</v>
      </c>
      <c r="F130" s="1" t="n">
        <v>117407</v>
      </c>
    </row>
    <row r="131" customFormat="false" ht="12.8" hidden="false" customHeight="false" outlineLevel="0" collapsed="false">
      <c r="A131" s="1" t="s">
        <v>36</v>
      </c>
      <c r="B131" s="1" t="s">
        <v>37</v>
      </c>
      <c r="C131" s="1" t="s">
        <v>13</v>
      </c>
      <c r="D131" s="1" t="n">
        <v>2022</v>
      </c>
      <c r="E131" s="1" t="n">
        <v>14365</v>
      </c>
      <c r="F131" s="1" t="n">
        <v>410813</v>
      </c>
    </row>
    <row r="132" customFormat="false" ht="12.8" hidden="false" customHeight="false" outlineLevel="0" collapsed="false">
      <c r="A132" s="1" t="s">
        <v>38</v>
      </c>
      <c r="B132" s="1" t="s">
        <v>39</v>
      </c>
      <c r="C132" s="1" t="s">
        <v>13</v>
      </c>
      <c r="D132" s="1" t="n">
        <v>2022</v>
      </c>
      <c r="E132" s="1" t="n">
        <v>3744</v>
      </c>
      <c r="F132" s="1" t="n">
        <v>168047</v>
      </c>
    </row>
    <row r="133" customFormat="false" ht="12.8" hidden="false" customHeight="false" outlineLevel="0" collapsed="false">
      <c r="A133" s="1" t="s">
        <v>40</v>
      </c>
      <c r="B133" s="1" t="s">
        <v>41</v>
      </c>
      <c r="C133" s="1" t="s">
        <v>13</v>
      </c>
      <c r="D133" s="1" t="n">
        <v>2022</v>
      </c>
      <c r="E133" s="1" t="n">
        <v>5894</v>
      </c>
      <c r="F133" s="1" t="n">
        <v>170965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42</v>
      </c>
      <c r="B1" s="0" t="s">
        <v>43</v>
      </c>
      <c r="C1" s="0" t="s">
        <v>17</v>
      </c>
      <c r="D1" s="0" t="n">
        <v>2019</v>
      </c>
      <c r="E1" s="0" t="n">
        <v>2020</v>
      </c>
      <c r="F1" s="0" t="n">
        <v>2021</v>
      </c>
      <c r="G1" s="0" t="n">
        <v>2022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6</v>
      </c>
      <c r="D2" s="0" t="n">
        <v>8012</v>
      </c>
      <c r="E2" s="0" t="n">
        <v>8763</v>
      </c>
      <c r="F2" s="0" t="n">
        <v>9016</v>
      </c>
      <c r="G2" s="0" t="n">
        <v>9130</v>
      </c>
    </row>
    <row r="3" customFormat="false" ht="12.8" hidden="false" customHeight="false" outlineLevel="0" collapsed="false">
      <c r="A3" s="0" t="s">
        <v>44</v>
      </c>
      <c r="B3" s="0" t="s">
        <v>46</v>
      </c>
      <c r="C3" s="0" t="s">
        <v>6</v>
      </c>
      <c r="D3" s="0" t="n">
        <v>9851</v>
      </c>
      <c r="E3" s="0" t="n">
        <v>10625</v>
      </c>
      <c r="F3" s="0" t="n">
        <v>10900</v>
      </c>
      <c r="G3" s="0" t="n">
        <v>11038</v>
      </c>
    </row>
    <row r="4" customFormat="false" ht="12.8" hidden="false" customHeight="false" outlineLevel="0" collapsed="false">
      <c r="A4" s="0" t="s">
        <v>44</v>
      </c>
      <c r="B4" s="0" t="s">
        <v>47</v>
      </c>
      <c r="C4" s="0" t="s">
        <v>6</v>
      </c>
      <c r="D4" s="0" t="n">
        <v>70301</v>
      </c>
      <c r="E4" s="0" t="n">
        <v>75333</v>
      </c>
      <c r="F4" s="0" t="n">
        <v>76508</v>
      </c>
      <c r="G4" s="0" t="n">
        <v>78841</v>
      </c>
    </row>
    <row r="5" customFormat="false" ht="12.8" hidden="false" customHeight="false" outlineLevel="0" collapsed="false">
      <c r="A5" s="0" t="s">
        <v>44</v>
      </c>
      <c r="B5" s="0" t="s">
        <v>48</v>
      </c>
      <c r="C5" s="0" t="s">
        <v>6</v>
      </c>
      <c r="D5" s="0" t="n">
        <v>20710</v>
      </c>
      <c r="E5" s="0" t="n">
        <v>20450</v>
      </c>
      <c r="F5" s="0" t="n">
        <v>19633</v>
      </c>
      <c r="G5" s="0" t="n">
        <v>19108</v>
      </c>
    </row>
    <row r="6" customFormat="false" ht="12.8" hidden="false" customHeight="false" outlineLevel="0" collapsed="false">
      <c r="A6" s="0" t="s">
        <v>44</v>
      </c>
      <c r="B6" s="0" t="s">
        <v>49</v>
      </c>
      <c r="C6" s="0" t="s">
        <v>6</v>
      </c>
      <c r="D6" s="0" t="n">
        <v>6418</v>
      </c>
      <c r="E6" s="0" t="n">
        <v>6561</v>
      </c>
      <c r="F6" s="0" t="n">
        <v>6650</v>
      </c>
      <c r="G6" s="0" t="n">
        <v>7137</v>
      </c>
    </row>
    <row r="7" customFormat="false" ht="12.8" hidden="false" customHeight="false" outlineLevel="0" collapsed="false">
      <c r="A7" s="0" t="s">
        <v>44</v>
      </c>
      <c r="B7" s="0" t="s">
        <v>50</v>
      </c>
      <c r="C7" s="0" t="s">
        <v>6</v>
      </c>
      <c r="D7" s="0" t="n">
        <v>20194</v>
      </c>
      <c r="E7" s="0" t="n">
        <v>22496</v>
      </c>
      <c r="F7" s="0" t="n">
        <v>23666</v>
      </c>
      <c r="G7" s="0" t="n">
        <v>26177</v>
      </c>
    </row>
    <row r="8" customFormat="false" ht="12.8" hidden="false" customHeight="false" outlineLevel="0" collapsed="false">
      <c r="A8" s="0" t="s">
        <v>44</v>
      </c>
      <c r="B8" s="0" t="s">
        <v>51</v>
      </c>
      <c r="C8" s="0" t="s">
        <v>6</v>
      </c>
      <c r="D8" s="0" t="n">
        <v>98894</v>
      </c>
      <c r="E8" s="0" t="n">
        <v>108345</v>
      </c>
      <c r="F8" s="0" t="n">
        <v>112395</v>
      </c>
      <c r="G8" s="0" t="n">
        <v>121953</v>
      </c>
    </row>
    <row r="9" customFormat="false" ht="12.8" hidden="false" customHeight="false" outlineLevel="0" collapsed="false">
      <c r="A9" s="0" t="s">
        <v>44</v>
      </c>
      <c r="B9" s="0" t="s">
        <v>52</v>
      </c>
      <c r="C9" s="0" t="s">
        <v>6</v>
      </c>
      <c r="D9" s="0" t="n">
        <v>20873</v>
      </c>
      <c r="E9" s="0" t="n">
        <v>20176</v>
      </c>
      <c r="F9" s="0" t="n">
        <v>20407</v>
      </c>
      <c r="G9" s="0" t="n">
        <v>21203</v>
      </c>
    </row>
    <row r="10" customFormat="false" ht="12.8" hidden="false" customHeight="false" outlineLevel="0" collapsed="false">
      <c r="A10" s="0" t="s">
        <v>44</v>
      </c>
      <c r="B10" s="0" t="s">
        <v>53</v>
      </c>
      <c r="C10" s="0" t="s">
        <v>6</v>
      </c>
      <c r="D10" s="0" t="n">
        <v>27149</v>
      </c>
      <c r="E10" s="0" t="n">
        <v>25454</v>
      </c>
      <c r="F10" s="0" t="n">
        <v>28926</v>
      </c>
      <c r="G10" s="0" t="n">
        <v>31821</v>
      </c>
    </row>
    <row r="11" customFormat="false" ht="12.8" hidden="false" customHeight="false" outlineLevel="0" collapsed="false">
      <c r="A11" s="0" t="s">
        <v>44</v>
      </c>
      <c r="B11" s="0" t="s">
        <v>54</v>
      </c>
      <c r="C11" s="0" t="s">
        <v>6</v>
      </c>
      <c r="D11" s="0" t="n">
        <v>23899</v>
      </c>
      <c r="E11" s="0" t="n">
        <v>26716</v>
      </c>
      <c r="F11" s="0" t="n">
        <v>32329</v>
      </c>
      <c r="G11" s="0" t="n">
        <v>40301</v>
      </c>
    </row>
    <row r="12" customFormat="false" ht="12.8" hidden="false" customHeight="false" outlineLevel="0" collapsed="false">
      <c r="A12" s="0" t="s">
        <v>44</v>
      </c>
      <c r="B12" s="0" t="s">
        <v>55</v>
      </c>
      <c r="C12" s="0" t="s">
        <v>6</v>
      </c>
      <c r="D12" s="0" t="n">
        <v>21269</v>
      </c>
      <c r="E12" s="0" t="n">
        <v>21458</v>
      </c>
      <c r="F12" s="0" t="n">
        <v>21227</v>
      </c>
      <c r="G12" s="0" t="n">
        <v>21449</v>
      </c>
    </row>
    <row r="13" customFormat="false" ht="12.8" hidden="false" customHeight="false" outlineLevel="0" collapsed="false">
      <c r="A13" s="0" t="s">
        <v>44</v>
      </c>
      <c r="B13" s="0" t="s">
        <v>56</v>
      </c>
      <c r="C13" s="0" t="s">
        <v>6</v>
      </c>
      <c r="D13" s="0" t="n">
        <v>8267</v>
      </c>
      <c r="E13" s="0" t="n">
        <v>8333</v>
      </c>
      <c r="F13" s="0" t="n">
        <v>8533</v>
      </c>
      <c r="G13" s="0" t="n">
        <v>8992</v>
      </c>
    </row>
    <row r="14" customFormat="false" ht="12.8" hidden="false" customHeight="false" outlineLevel="0" collapsed="false">
      <c r="A14" s="0" t="s">
        <v>44</v>
      </c>
      <c r="B14" s="0" t="s">
        <v>57</v>
      </c>
      <c r="C14" s="0" t="s">
        <v>6</v>
      </c>
      <c r="D14" s="0" t="n">
        <v>20601</v>
      </c>
      <c r="E14" s="0" t="n">
        <v>21618</v>
      </c>
      <c r="F14" s="0" t="n">
        <v>23295</v>
      </c>
      <c r="G14" s="0" t="n">
        <v>24826</v>
      </c>
    </row>
    <row r="15" customFormat="false" ht="12.8" hidden="false" customHeight="false" outlineLevel="0" collapsed="false">
      <c r="A15" s="0" t="s">
        <v>44</v>
      </c>
      <c r="B15" s="0" t="s">
        <v>58</v>
      </c>
      <c r="C15" s="0" t="s">
        <v>6</v>
      </c>
      <c r="D15" s="0" t="n">
        <v>14459</v>
      </c>
      <c r="E15" s="0" t="n">
        <v>15480</v>
      </c>
      <c r="F15" s="0" t="n">
        <v>16118</v>
      </c>
      <c r="G15" s="0" t="n">
        <v>17533</v>
      </c>
    </row>
    <row r="16" customFormat="false" ht="12.8" hidden="false" customHeight="false" outlineLevel="0" collapsed="false">
      <c r="A16" s="0" t="s">
        <v>44</v>
      </c>
      <c r="B16" s="0" t="s">
        <v>59</v>
      </c>
      <c r="C16" s="0" t="s">
        <v>6</v>
      </c>
      <c r="D16" s="0" t="n">
        <v>36647</v>
      </c>
      <c r="E16" s="0" t="n">
        <v>36637</v>
      </c>
      <c r="F16" s="0" t="n">
        <v>36269</v>
      </c>
      <c r="G16" s="0" t="n">
        <v>35303</v>
      </c>
    </row>
    <row r="17" customFormat="false" ht="12.8" hidden="false" customHeight="false" outlineLevel="0" collapsed="false">
      <c r="A17" s="0" t="s">
        <v>44</v>
      </c>
      <c r="B17" s="0" t="s">
        <v>60</v>
      </c>
      <c r="C17" s="0" t="s">
        <v>6</v>
      </c>
      <c r="D17" s="0" t="n">
        <v>110696</v>
      </c>
      <c r="E17" s="0" t="n">
        <v>111140</v>
      </c>
      <c r="F17" s="0" t="n">
        <v>114380</v>
      </c>
      <c r="G17" s="0" t="n">
        <v>116445</v>
      </c>
    </row>
    <row r="18" customFormat="false" ht="12.8" hidden="false" customHeight="false" outlineLevel="0" collapsed="false">
      <c r="A18" s="0" t="s">
        <v>44</v>
      </c>
      <c r="B18" s="0" t="s">
        <v>61</v>
      </c>
      <c r="C18" s="0" t="s">
        <v>6</v>
      </c>
      <c r="D18" s="0" t="n">
        <v>45489</v>
      </c>
      <c r="E18" s="0" t="n">
        <v>46995</v>
      </c>
      <c r="F18" s="0" t="n">
        <v>49638</v>
      </c>
      <c r="G18" s="0" t="n">
        <v>49486</v>
      </c>
    </row>
    <row r="19" customFormat="false" ht="12.8" hidden="false" customHeight="false" outlineLevel="0" collapsed="false">
      <c r="A19" s="0" t="s">
        <v>44</v>
      </c>
      <c r="B19" s="0" t="s">
        <v>62</v>
      </c>
      <c r="C19" s="0" t="s">
        <v>6</v>
      </c>
      <c r="D19" s="0" t="n">
        <v>17862</v>
      </c>
      <c r="E19" s="0" t="n">
        <v>17741</v>
      </c>
      <c r="F19" s="0" t="n">
        <v>16805</v>
      </c>
      <c r="G19" s="0" t="n">
        <v>17896</v>
      </c>
    </row>
    <row r="20" customFormat="false" ht="12.8" hidden="false" customHeight="false" outlineLevel="0" collapsed="false">
      <c r="A20" s="0" t="s">
        <v>44</v>
      </c>
      <c r="B20" s="0" t="s">
        <v>63</v>
      </c>
      <c r="C20" s="0" t="s">
        <v>6</v>
      </c>
      <c r="D20" s="0" t="n">
        <v>16639</v>
      </c>
      <c r="E20" s="0" t="n">
        <v>19650</v>
      </c>
      <c r="F20" s="0" t="n">
        <v>22906</v>
      </c>
      <c r="G20" s="0" t="n">
        <v>26146</v>
      </c>
    </row>
    <row r="21" customFormat="false" ht="12.8" hidden="false" customHeight="false" outlineLevel="0" collapsed="false">
      <c r="A21" s="0" t="s">
        <v>44</v>
      </c>
      <c r="B21" s="0" t="s">
        <v>6</v>
      </c>
      <c r="C21" s="0" t="s">
        <v>6</v>
      </c>
      <c r="D21" s="0" t="n">
        <f aca="false">SUM(D2:D20)</f>
        <v>598230</v>
      </c>
      <c r="E21" s="0" t="n">
        <f aca="false">SUM(E2:E20)</f>
        <v>623971</v>
      </c>
      <c r="F21" s="0" t="n">
        <f aca="false">SUM(F2:F20)</f>
        <v>649601</v>
      </c>
      <c r="G21" s="0" t="n">
        <f aca="false">SUM(G2:G20)</f>
        <v>684785</v>
      </c>
    </row>
    <row r="22" customFormat="false" ht="12.8" hidden="false" customHeight="false" outlineLevel="0" collapsed="false">
      <c r="A22" s="0" t="s">
        <v>64</v>
      </c>
      <c r="B22" s="0" t="s">
        <v>45</v>
      </c>
      <c r="C22" s="0" t="s">
        <v>6</v>
      </c>
      <c r="D22" s="0" t="n">
        <v>124261</v>
      </c>
      <c r="E22" s="0" t="n">
        <v>122482</v>
      </c>
      <c r="F22" s="3" t="n">
        <v>128483</v>
      </c>
      <c r="G22" s="3" t="n">
        <v>140362</v>
      </c>
    </row>
    <row r="23" customFormat="false" ht="12.8" hidden="false" customHeight="false" outlineLevel="0" collapsed="false">
      <c r="A23" s="0" t="s">
        <v>64</v>
      </c>
      <c r="B23" s="0" t="s">
        <v>46</v>
      </c>
      <c r="C23" s="0" t="s">
        <v>6</v>
      </c>
      <c r="D23" s="0" t="n">
        <v>476621</v>
      </c>
      <c r="E23" s="0" t="n">
        <v>455465</v>
      </c>
      <c r="F23" s="3" t="n">
        <v>499603</v>
      </c>
      <c r="G23" s="3" t="n">
        <v>511055</v>
      </c>
    </row>
    <row r="24" customFormat="false" ht="12.8" hidden="false" customHeight="false" outlineLevel="0" collapsed="false">
      <c r="A24" s="0" t="s">
        <v>64</v>
      </c>
      <c r="B24" s="0" t="s">
        <v>47</v>
      </c>
      <c r="C24" s="0" t="s">
        <v>6</v>
      </c>
      <c r="D24" s="0" t="n">
        <v>168433</v>
      </c>
      <c r="E24" s="0" t="n">
        <v>166686</v>
      </c>
      <c r="F24" s="3" t="n">
        <v>177092</v>
      </c>
      <c r="G24" s="3" t="n">
        <v>191870</v>
      </c>
    </row>
    <row r="25" customFormat="false" ht="12.8" hidden="false" customHeight="false" outlineLevel="0" collapsed="false">
      <c r="A25" s="0" t="s">
        <v>64</v>
      </c>
      <c r="B25" s="0" t="s">
        <v>48</v>
      </c>
      <c r="C25" s="0" t="s">
        <v>6</v>
      </c>
      <c r="D25" s="0" t="n">
        <v>256463</v>
      </c>
      <c r="E25" s="0" t="n">
        <v>253546</v>
      </c>
      <c r="F25" s="3" t="n">
        <v>261752</v>
      </c>
      <c r="G25" s="3" t="n">
        <v>281059</v>
      </c>
    </row>
    <row r="26" customFormat="false" ht="12.8" hidden="false" customHeight="false" outlineLevel="0" collapsed="false">
      <c r="A26" s="0" t="s">
        <v>64</v>
      </c>
      <c r="B26" s="0" t="s">
        <v>49</v>
      </c>
      <c r="C26" s="0" t="s">
        <v>6</v>
      </c>
      <c r="D26" s="0" t="n">
        <v>168192</v>
      </c>
      <c r="E26" s="0" t="n">
        <v>184058</v>
      </c>
      <c r="F26" s="3" t="n">
        <v>190729</v>
      </c>
      <c r="G26" s="3" t="n">
        <v>197397</v>
      </c>
    </row>
    <row r="27" customFormat="false" ht="12.8" hidden="false" customHeight="false" outlineLevel="0" collapsed="false">
      <c r="A27" s="0" t="s">
        <v>64</v>
      </c>
      <c r="B27" s="0" t="s">
        <v>50</v>
      </c>
      <c r="C27" s="0" t="s">
        <v>6</v>
      </c>
      <c r="D27" s="0" t="n">
        <v>185429</v>
      </c>
      <c r="E27" s="0" t="n">
        <v>201641</v>
      </c>
      <c r="F27" s="3" t="n">
        <v>209047</v>
      </c>
      <c r="G27" s="3" t="n">
        <v>231437</v>
      </c>
    </row>
    <row r="28" customFormat="false" ht="12.8" hidden="false" customHeight="false" outlineLevel="0" collapsed="false">
      <c r="A28" s="0" t="s">
        <v>64</v>
      </c>
      <c r="B28" s="0" t="s">
        <v>51</v>
      </c>
      <c r="C28" s="0" t="s">
        <v>6</v>
      </c>
      <c r="D28" s="0" t="n">
        <v>132590</v>
      </c>
      <c r="E28" s="0" t="n">
        <v>137789</v>
      </c>
      <c r="F28" s="3" t="n">
        <v>146209</v>
      </c>
      <c r="G28" s="3" t="n">
        <v>162995</v>
      </c>
    </row>
    <row r="29" customFormat="false" ht="12.8" hidden="false" customHeight="false" outlineLevel="0" collapsed="false">
      <c r="A29" s="0" t="s">
        <v>64</v>
      </c>
      <c r="B29" s="0" t="s">
        <v>52</v>
      </c>
      <c r="C29" s="0" t="s">
        <v>6</v>
      </c>
      <c r="D29" s="0" t="n">
        <v>188733</v>
      </c>
      <c r="E29" s="0" t="n">
        <v>189859</v>
      </c>
      <c r="F29" s="3" t="n">
        <v>212156</v>
      </c>
      <c r="G29" s="3" t="n">
        <v>242409</v>
      </c>
    </row>
    <row r="30" customFormat="false" ht="12.8" hidden="false" customHeight="false" outlineLevel="0" collapsed="false">
      <c r="A30" s="0" t="s">
        <v>64</v>
      </c>
      <c r="B30" s="0" t="s">
        <v>53</v>
      </c>
      <c r="C30" s="0" t="s">
        <v>6</v>
      </c>
      <c r="D30" s="0" t="n">
        <v>99128</v>
      </c>
      <c r="E30" s="0" t="n">
        <v>91280</v>
      </c>
      <c r="F30" s="3" t="n">
        <v>103246</v>
      </c>
      <c r="G30" s="3" t="n">
        <v>118088</v>
      </c>
    </row>
    <row r="31" customFormat="false" ht="12.8" hidden="false" customHeight="false" outlineLevel="0" collapsed="false">
      <c r="A31" s="0" t="s">
        <v>64</v>
      </c>
      <c r="B31" s="0" t="s">
        <v>54</v>
      </c>
      <c r="C31" s="0" t="s">
        <v>6</v>
      </c>
      <c r="D31" s="0" t="n">
        <v>434195</v>
      </c>
      <c r="E31" s="0" t="n">
        <v>484861</v>
      </c>
      <c r="F31" s="3" t="n">
        <v>554310</v>
      </c>
      <c r="G31" s="3" t="n">
        <v>748235</v>
      </c>
    </row>
    <row r="32" customFormat="false" ht="12.8" hidden="false" customHeight="false" outlineLevel="0" collapsed="false">
      <c r="A32" s="0" t="s">
        <v>64</v>
      </c>
      <c r="B32" s="0" t="s">
        <v>55</v>
      </c>
      <c r="C32" s="0" t="s">
        <v>6</v>
      </c>
      <c r="D32" s="0" t="n">
        <v>401331</v>
      </c>
      <c r="E32" s="0" t="n">
        <v>420368</v>
      </c>
      <c r="F32" s="3" t="n">
        <v>436928</v>
      </c>
      <c r="G32" s="3" t="n">
        <v>584190</v>
      </c>
    </row>
    <row r="33" customFormat="false" ht="12.8" hidden="false" customHeight="false" outlineLevel="0" collapsed="false">
      <c r="A33" s="0" t="s">
        <v>64</v>
      </c>
      <c r="B33" s="0" t="s">
        <v>56</v>
      </c>
      <c r="C33" s="0" t="s">
        <v>6</v>
      </c>
      <c r="D33" s="0" t="n">
        <v>130891</v>
      </c>
      <c r="E33" s="0" t="n">
        <v>136422</v>
      </c>
      <c r="F33" s="3" t="n">
        <v>144291</v>
      </c>
      <c r="G33" s="3" t="n">
        <v>161857</v>
      </c>
    </row>
    <row r="34" customFormat="false" ht="12.8" hidden="false" customHeight="false" outlineLevel="0" collapsed="false">
      <c r="A34" s="0" t="s">
        <v>64</v>
      </c>
      <c r="B34" s="0" t="s">
        <v>57</v>
      </c>
      <c r="C34" s="0" t="s">
        <v>6</v>
      </c>
      <c r="D34" s="0" t="n">
        <v>182699</v>
      </c>
      <c r="E34" s="0" t="n">
        <v>186868</v>
      </c>
      <c r="F34" s="3" t="n">
        <v>199376</v>
      </c>
      <c r="G34" s="3" t="n">
        <v>206295</v>
      </c>
    </row>
    <row r="35" customFormat="false" ht="12.8" hidden="false" customHeight="false" outlineLevel="0" collapsed="false">
      <c r="A35" s="0" t="s">
        <v>64</v>
      </c>
      <c r="B35" s="0" t="s">
        <v>58</v>
      </c>
      <c r="C35" s="0" t="s">
        <v>6</v>
      </c>
      <c r="D35" s="0" t="n">
        <v>129892</v>
      </c>
      <c r="E35" s="0" t="n">
        <v>133188</v>
      </c>
      <c r="F35" s="3" t="n">
        <v>140367</v>
      </c>
      <c r="G35" s="3" t="n">
        <v>163341</v>
      </c>
    </row>
    <row r="36" customFormat="false" ht="12.8" hidden="false" customHeight="false" outlineLevel="0" collapsed="false">
      <c r="A36" s="0" t="s">
        <v>64</v>
      </c>
      <c r="B36" s="0" t="s">
        <v>59</v>
      </c>
      <c r="C36" s="0" t="s">
        <v>6</v>
      </c>
      <c r="D36" s="0" t="n">
        <v>273778</v>
      </c>
      <c r="E36" s="0" t="n">
        <v>274001</v>
      </c>
      <c r="F36" s="3" t="n">
        <v>298053</v>
      </c>
      <c r="G36" s="0" t="n">
        <v>317690</v>
      </c>
    </row>
    <row r="37" customFormat="false" ht="12.8" hidden="false" customHeight="false" outlineLevel="0" collapsed="false">
      <c r="A37" s="0" t="s">
        <v>64</v>
      </c>
      <c r="B37" s="0" t="s">
        <v>60</v>
      </c>
      <c r="C37" s="0" t="s">
        <v>6</v>
      </c>
      <c r="D37" s="0" t="n">
        <v>121528</v>
      </c>
      <c r="E37" s="0" t="n">
        <v>128789</v>
      </c>
      <c r="F37" s="3" t="n">
        <v>131455</v>
      </c>
      <c r="G37" s="3" t="n">
        <v>137050</v>
      </c>
    </row>
    <row r="38" customFormat="false" ht="12.8" hidden="false" customHeight="false" outlineLevel="0" collapsed="false">
      <c r="A38" s="0" t="s">
        <v>64</v>
      </c>
      <c r="B38" s="0" t="s">
        <v>61</v>
      </c>
      <c r="C38" s="0" t="s">
        <v>6</v>
      </c>
      <c r="D38" s="0" t="n">
        <v>172024</v>
      </c>
      <c r="E38" s="0" t="n">
        <v>186847</v>
      </c>
      <c r="F38" s="3" t="n">
        <v>206786</v>
      </c>
      <c r="G38" s="3" t="n">
        <v>211645</v>
      </c>
    </row>
    <row r="39" customFormat="false" ht="12.8" hidden="false" customHeight="false" outlineLevel="0" collapsed="false">
      <c r="A39" s="0" t="s">
        <v>64</v>
      </c>
      <c r="B39" s="0" t="s">
        <v>62</v>
      </c>
      <c r="C39" s="0" t="s">
        <v>6</v>
      </c>
      <c r="D39" s="0" t="n">
        <v>166646</v>
      </c>
      <c r="E39" s="0" t="n">
        <v>183938</v>
      </c>
      <c r="F39" s="3" t="n">
        <v>182829</v>
      </c>
      <c r="G39" s="3" t="n">
        <v>198734</v>
      </c>
    </row>
    <row r="40" customFormat="false" ht="12.8" hidden="false" customHeight="false" outlineLevel="0" collapsed="false">
      <c r="A40" s="0" t="s">
        <v>64</v>
      </c>
      <c r="B40" s="0" t="s">
        <v>63</v>
      </c>
      <c r="C40" s="0" t="s">
        <v>6</v>
      </c>
      <c r="D40" s="0" t="n">
        <v>116934</v>
      </c>
      <c r="E40" s="0" t="n">
        <v>116432</v>
      </c>
      <c r="F40" s="3" t="n">
        <v>121235</v>
      </c>
      <c r="G40" s="3" t="n">
        <v>135053</v>
      </c>
    </row>
    <row r="41" customFormat="false" ht="12.8" hidden="false" customHeight="false" outlineLevel="0" collapsed="false">
      <c r="A41" s="0" t="s">
        <v>64</v>
      </c>
      <c r="B41" s="0" t="s">
        <v>6</v>
      </c>
      <c r="C41" s="0" t="s">
        <v>6</v>
      </c>
      <c r="D41" s="0" t="n">
        <v>182673</v>
      </c>
      <c r="E41" s="0" t="n">
        <v>189716</v>
      </c>
      <c r="F41" s="3" t="n">
        <v>204048</v>
      </c>
      <c r="G41" s="3" t="n">
        <v>235576</v>
      </c>
    </row>
    <row r="42" customFormat="false" ht="12.8" hidden="false" customHeight="false" outlineLevel="0" collapsed="false">
      <c r="A42" s="0" t="s">
        <v>44</v>
      </c>
      <c r="B42" s="0" t="s">
        <v>45</v>
      </c>
      <c r="C42" s="0" t="s">
        <v>12</v>
      </c>
      <c r="D42" s="0" t="n">
        <v>1696</v>
      </c>
      <c r="E42" s="0" t="n">
        <v>1844</v>
      </c>
      <c r="F42" s="0" t="n">
        <v>1659</v>
      </c>
      <c r="G42" s="0" t="n">
        <v>1851</v>
      </c>
    </row>
    <row r="43" customFormat="false" ht="12.8" hidden="false" customHeight="false" outlineLevel="0" collapsed="false">
      <c r="A43" s="0" t="s">
        <v>44</v>
      </c>
      <c r="B43" s="0" t="s">
        <v>46</v>
      </c>
      <c r="C43" s="0" t="s">
        <v>12</v>
      </c>
      <c r="D43" s="0" t="n">
        <v>0</v>
      </c>
      <c r="E43" s="0" t="n">
        <v>0</v>
      </c>
      <c r="F43" s="0" t="n">
        <v>0</v>
      </c>
      <c r="G43" s="0" t="n">
        <v>0</v>
      </c>
    </row>
    <row r="44" customFormat="false" ht="12.8" hidden="false" customHeight="false" outlineLevel="0" collapsed="false">
      <c r="A44" s="0" t="s">
        <v>44</v>
      </c>
      <c r="B44" s="0" t="s">
        <v>47</v>
      </c>
      <c r="C44" s="0" t="s">
        <v>12</v>
      </c>
      <c r="D44" s="0" t="n">
        <v>0</v>
      </c>
      <c r="E44" s="0" t="n">
        <v>0</v>
      </c>
      <c r="F44" s="0" t="n">
        <v>0</v>
      </c>
      <c r="G44" s="0" t="n">
        <v>0</v>
      </c>
    </row>
    <row r="45" customFormat="false" ht="12.8" hidden="false" customHeight="false" outlineLevel="0" collapsed="false">
      <c r="A45" s="0" t="s">
        <v>44</v>
      </c>
      <c r="B45" s="0" t="s">
        <v>48</v>
      </c>
      <c r="C45" s="0" t="s">
        <v>12</v>
      </c>
      <c r="D45" s="0" t="n">
        <v>1688</v>
      </c>
      <c r="E45" s="0" t="n">
        <v>1632</v>
      </c>
      <c r="F45" s="0" t="n">
        <v>1611</v>
      </c>
      <c r="G45" s="0" t="n">
        <v>1570</v>
      </c>
    </row>
    <row r="46" customFormat="false" ht="12.8" hidden="false" customHeight="false" outlineLevel="0" collapsed="false">
      <c r="A46" s="0" t="s">
        <v>44</v>
      </c>
      <c r="B46" s="0" t="s">
        <v>49</v>
      </c>
      <c r="C46" s="0" t="s">
        <v>12</v>
      </c>
      <c r="D46" s="0" t="n">
        <v>2166</v>
      </c>
      <c r="E46" s="0" t="n">
        <v>2859</v>
      </c>
      <c r="F46" s="0" t="n">
        <v>2936</v>
      </c>
      <c r="G46" s="0" t="n">
        <v>3518</v>
      </c>
    </row>
    <row r="47" customFormat="false" ht="12.8" hidden="false" customHeight="false" outlineLevel="0" collapsed="false">
      <c r="A47" s="0" t="s">
        <v>44</v>
      </c>
      <c r="B47" s="0" t="s">
        <v>50</v>
      </c>
      <c r="C47" s="0" t="s">
        <v>12</v>
      </c>
      <c r="D47" s="0" t="n">
        <v>178</v>
      </c>
      <c r="E47" s="0" t="n">
        <v>156</v>
      </c>
      <c r="F47" s="0" t="n">
        <v>147</v>
      </c>
      <c r="G47" s="0" t="n">
        <v>144</v>
      </c>
    </row>
    <row r="48" customFormat="false" ht="12.8" hidden="false" customHeight="false" outlineLevel="0" collapsed="false">
      <c r="A48" s="0" t="s">
        <v>44</v>
      </c>
      <c r="B48" s="0" t="s">
        <v>51</v>
      </c>
      <c r="C48" s="0" t="s">
        <v>12</v>
      </c>
      <c r="D48" s="0" t="n">
        <v>0</v>
      </c>
      <c r="E48" s="0" t="n">
        <v>0</v>
      </c>
      <c r="F48" s="0" t="n">
        <v>0</v>
      </c>
      <c r="G48" s="0" t="n">
        <v>0</v>
      </c>
    </row>
    <row r="49" customFormat="false" ht="12.8" hidden="false" customHeight="false" outlineLevel="0" collapsed="false">
      <c r="A49" s="0" t="s">
        <v>44</v>
      </c>
      <c r="B49" s="0" t="s">
        <v>52</v>
      </c>
      <c r="C49" s="0" t="s">
        <v>12</v>
      </c>
      <c r="D49" s="0" t="n">
        <v>8011</v>
      </c>
      <c r="E49" s="0" t="n">
        <v>8018</v>
      </c>
      <c r="F49" s="0" t="n">
        <v>8268</v>
      </c>
      <c r="G49" s="0" t="n">
        <v>8343</v>
      </c>
    </row>
    <row r="50" customFormat="false" ht="12.8" hidden="false" customHeight="false" outlineLevel="0" collapsed="false">
      <c r="A50" s="0" t="s">
        <v>44</v>
      </c>
      <c r="B50" s="0" t="s">
        <v>53</v>
      </c>
      <c r="C50" s="0" t="s">
        <v>12</v>
      </c>
      <c r="D50" s="0" t="n">
        <v>0</v>
      </c>
      <c r="E50" s="0" t="n">
        <v>0</v>
      </c>
      <c r="F50" s="0" t="n">
        <v>0</v>
      </c>
      <c r="G50" s="0" t="n">
        <v>0</v>
      </c>
    </row>
    <row r="51" customFormat="false" ht="12.8" hidden="false" customHeight="false" outlineLevel="0" collapsed="false">
      <c r="A51" s="0" t="s">
        <v>44</v>
      </c>
      <c r="B51" s="0" t="s">
        <v>54</v>
      </c>
      <c r="C51" s="0" t="s">
        <v>12</v>
      </c>
      <c r="D51" s="0" t="n">
        <v>1834</v>
      </c>
      <c r="E51" s="0" t="n">
        <v>1749</v>
      </c>
      <c r="F51" s="0" t="n">
        <v>1844</v>
      </c>
      <c r="G51" s="0" t="n">
        <v>1882</v>
      </c>
    </row>
    <row r="52" customFormat="false" ht="12.8" hidden="false" customHeight="false" outlineLevel="0" collapsed="false">
      <c r="A52" s="0" t="s">
        <v>44</v>
      </c>
      <c r="B52" s="0" t="s">
        <v>55</v>
      </c>
      <c r="C52" s="0" t="s">
        <v>12</v>
      </c>
      <c r="D52" s="0" t="n">
        <v>891</v>
      </c>
      <c r="E52" s="0" t="n">
        <v>903</v>
      </c>
      <c r="F52" s="0" t="n">
        <v>911</v>
      </c>
      <c r="G52" s="0" t="n">
        <v>895</v>
      </c>
    </row>
    <row r="53" customFormat="false" ht="12.8" hidden="false" customHeight="false" outlineLevel="0" collapsed="false">
      <c r="A53" s="0" t="s">
        <v>44</v>
      </c>
      <c r="B53" s="0" t="s">
        <v>56</v>
      </c>
      <c r="C53" s="0" t="s">
        <v>12</v>
      </c>
      <c r="D53" s="0" t="n">
        <v>978</v>
      </c>
      <c r="E53" s="0" t="n">
        <v>939</v>
      </c>
      <c r="F53" s="0" t="n">
        <v>932</v>
      </c>
      <c r="G53" s="0" t="n">
        <v>919</v>
      </c>
    </row>
    <row r="54" customFormat="false" ht="12.8" hidden="false" customHeight="false" outlineLevel="0" collapsed="false">
      <c r="A54" s="0" t="s">
        <v>44</v>
      </c>
      <c r="B54" s="0" t="s">
        <v>57</v>
      </c>
      <c r="C54" s="0" t="s">
        <v>12</v>
      </c>
      <c r="D54" s="0" t="n">
        <v>6712</v>
      </c>
      <c r="E54" s="0" t="n">
        <v>6714</v>
      </c>
      <c r="F54" s="0" t="n">
        <v>6923</v>
      </c>
      <c r="G54" s="0" t="n">
        <v>6851</v>
      </c>
    </row>
    <row r="55" customFormat="false" ht="12.8" hidden="false" customHeight="false" outlineLevel="0" collapsed="false">
      <c r="A55" s="0" t="s">
        <v>44</v>
      </c>
      <c r="B55" s="0" t="s">
        <v>58</v>
      </c>
      <c r="C55" s="0" t="s">
        <v>12</v>
      </c>
      <c r="D55" s="0" t="n">
        <v>2101</v>
      </c>
      <c r="E55" s="0" t="n">
        <v>2475</v>
      </c>
      <c r="F55" s="0" t="n">
        <v>2572</v>
      </c>
      <c r="G55" s="0" t="n">
        <v>5064</v>
      </c>
    </row>
    <row r="56" customFormat="false" ht="12.8" hidden="false" customHeight="false" outlineLevel="0" collapsed="false">
      <c r="A56" s="0" t="s">
        <v>44</v>
      </c>
      <c r="B56" s="0" t="s">
        <v>59</v>
      </c>
      <c r="C56" s="0" t="s">
        <v>12</v>
      </c>
      <c r="D56" s="0" t="n">
        <v>36647</v>
      </c>
      <c r="E56" s="0" t="n">
        <v>36637</v>
      </c>
      <c r="F56" s="0" t="n">
        <v>36269</v>
      </c>
      <c r="G56" s="0" t="n">
        <v>35303</v>
      </c>
    </row>
    <row r="57" customFormat="false" ht="12.8" hidden="false" customHeight="false" outlineLevel="0" collapsed="false">
      <c r="A57" s="0" t="s">
        <v>44</v>
      </c>
      <c r="B57" s="0" t="s">
        <v>60</v>
      </c>
      <c r="C57" s="0" t="s">
        <v>12</v>
      </c>
      <c r="D57" s="0" t="n">
        <v>100496</v>
      </c>
      <c r="E57" s="0" t="n">
        <v>100287</v>
      </c>
      <c r="F57" s="0" t="n">
        <v>105088</v>
      </c>
      <c r="G57" s="0" t="n">
        <v>106616</v>
      </c>
    </row>
    <row r="58" customFormat="false" ht="12.8" hidden="false" customHeight="false" outlineLevel="0" collapsed="false">
      <c r="A58" s="0" t="s">
        <v>44</v>
      </c>
      <c r="B58" s="0" t="s">
        <v>61</v>
      </c>
      <c r="C58" s="0" t="s">
        <v>12</v>
      </c>
      <c r="D58" s="0" t="n">
        <v>27078</v>
      </c>
      <c r="E58" s="0" t="n">
        <v>27114</v>
      </c>
      <c r="F58" s="0" t="n">
        <v>27800</v>
      </c>
      <c r="G58" s="0" t="n">
        <v>26840</v>
      </c>
    </row>
    <row r="59" customFormat="false" ht="12.8" hidden="false" customHeight="false" outlineLevel="0" collapsed="false">
      <c r="A59" s="0" t="s">
        <v>44</v>
      </c>
      <c r="B59" s="0" t="s">
        <v>62</v>
      </c>
      <c r="C59" s="0" t="s">
        <v>12</v>
      </c>
      <c r="D59" s="0" t="n">
        <v>9505</v>
      </c>
      <c r="E59" s="0" t="n">
        <v>9349</v>
      </c>
      <c r="F59" s="0" t="n">
        <v>9452</v>
      </c>
      <c r="G59" s="0" t="n">
        <v>9672</v>
      </c>
    </row>
    <row r="60" customFormat="false" ht="12.8" hidden="false" customHeight="false" outlineLevel="0" collapsed="false">
      <c r="A60" s="0" t="s">
        <v>44</v>
      </c>
      <c r="B60" s="0" t="s">
        <v>63</v>
      </c>
      <c r="C60" s="0" t="s">
        <v>12</v>
      </c>
      <c r="D60" s="0" t="n">
        <v>314</v>
      </c>
      <c r="E60" s="0" t="n">
        <v>391</v>
      </c>
      <c r="F60" s="0" t="n">
        <v>498</v>
      </c>
      <c r="G60" s="0" t="n">
        <v>807</v>
      </c>
    </row>
    <row r="61" customFormat="false" ht="12.8" hidden="false" customHeight="false" outlineLevel="0" collapsed="false">
      <c r="A61" s="0" t="s">
        <v>44</v>
      </c>
      <c r="B61" s="0" t="s">
        <v>6</v>
      </c>
      <c r="C61" s="0" t="s">
        <v>12</v>
      </c>
      <c r="D61" s="0" t="n">
        <f aca="false">SUM(D42:D60)</f>
        <v>200295</v>
      </c>
      <c r="E61" s="0" t="n">
        <f aca="false">SUM(E42:E60)</f>
        <v>201067</v>
      </c>
      <c r="F61" s="0" t="n">
        <f aca="false">SUM(F42:F60)</f>
        <v>206910</v>
      </c>
      <c r="G61" s="0" t="n">
        <f aca="false">SUM(G42:G60)</f>
        <v>210275</v>
      </c>
    </row>
    <row r="62" customFormat="false" ht="12.8" hidden="false" customHeight="false" outlineLevel="0" collapsed="false">
      <c r="A62" s="0" t="s">
        <v>64</v>
      </c>
      <c r="B62" s="0" t="s">
        <v>45</v>
      </c>
      <c r="C62" s="0" t="s">
        <v>12</v>
      </c>
      <c r="D62" s="3" t="n">
        <v>122579</v>
      </c>
      <c r="E62" s="3" t="n">
        <v>116707</v>
      </c>
      <c r="F62" s="3" t="n">
        <v>136462</v>
      </c>
      <c r="G62" s="3" t="n">
        <v>138932</v>
      </c>
    </row>
    <row r="63" customFormat="false" ht="12.8" hidden="false" customHeight="false" outlineLevel="0" collapsed="false">
      <c r="A63" s="0" t="s">
        <v>64</v>
      </c>
      <c r="B63" s="0" t="s">
        <v>46</v>
      </c>
      <c r="C63" s="0" t="s">
        <v>12</v>
      </c>
      <c r="D63" s="3" t="n">
        <v>0</v>
      </c>
      <c r="E63" s="3" t="n">
        <v>0</v>
      </c>
      <c r="F63" s="3" t="n">
        <v>0</v>
      </c>
      <c r="G63" s="3" t="n">
        <v>0</v>
      </c>
    </row>
    <row r="64" customFormat="false" ht="12.8" hidden="false" customHeight="false" outlineLevel="0" collapsed="false">
      <c r="A64" s="0" t="s">
        <v>64</v>
      </c>
      <c r="B64" s="0" t="s">
        <v>47</v>
      </c>
      <c r="C64" s="0" t="s">
        <v>12</v>
      </c>
      <c r="D64" s="3" t="n">
        <v>0</v>
      </c>
      <c r="E64" s="3" t="n">
        <v>0</v>
      </c>
      <c r="F64" s="3" t="n">
        <v>0</v>
      </c>
      <c r="G64" s="3" t="n">
        <v>0</v>
      </c>
    </row>
    <row r="65" customFormat="false" ht="12.8" hidden="false" customHeight="false" outlineLevel="0" collapsed="false">
      <c r="A65" s="0" t="s">
        <v>64</v>
      </c>
      <c r="B65" s="0" t="s">
        <v>48</v>
      </c>
      <c r="C65" s="0" t="s">
        <v>12</v>
      </c>
      <c r="D65" s="3" t="n">
        <v>378075</v>
      </c>
      <c r="E65" s="3" t="n">
        <v>378318</v>
      </c>
      <c r="F65" s="3" t="n">
        <v>383681</v>
      </c>
      <c r="G65" s="3" t="n">
        <v>394907</v>
      </c>
    </row>
    <row r="66" customFormat="false" ht="12.8" hidden="false" customHeight="false" outlineLevel="0" collapsed="false">
      <c r="A66" s="0" t="s">
        <v>64</v>
      </c>
      <c r="B66" s="0" t="s">
        <v>49</v>
      </c>
      <c r="C66" s="0" t="s">
        <v>12</v>
      </c>
      <c r="D66" s="3" t="n">
        <v>120829</v>
      </c>
      <c r="E66" s="3" t="n">
        <v>155051</v>
      </c>
      <c r="F66" s="3" t="n">
        <v>162230</v>
      </c>
      <c r="G66" s="3" t="n">
        <v>170051</v>
      </c>
    </row>
    <row r="67" customFormat="false" ht="12.8" hidden="false" customHeight="false" outlineLevel="0" collapsed="false">
      <c r="A67" s="0" t="s">
        <v>64</v>
      </c>
      <c r="B67" s="0" t="s">
        <v>50</v>
      </c>
      <c r="C67" s="0" t="s">
        <v>12</v>
      </c>
      <c r="D67" s="3" t="n">
        <v>211969</v>
      </c>
      <c r="E67" s="3" t="n">
        <v>256715</v>
      </c>
      <c r="F67" s="3" t="n">
        <v>288743</v>
      </c>
      <c r="G67" s="3" t="n">
        <v>311783</v>
      </c>
    </row>
    <row r="68" customFormat="false" ht="12.8" hidden="false" customHeight="false" outlineLevel="0" collapsed="false">
      <c r="A68" s="0" t="s">
        <v>64</v>
      </c>
      <c r="B68" s="0" t="s">
        <v>51</v>
      </c>
      <c r="C68" s="0" t="s">
        <v>12</v>
      </c>
      <c r="D68" s="3" t="n">
        <v>0</v>
      </c>
      <c r="E68" s="3" t="n">
        <v>0</v>
      </c>
      <c r="F68" s="3" t="n">
        <v>0</v>
      </c>
      <c r="G68" s="3" t="n">
        <v>0</v>
      </c>
    </row>
    <row r="69" customFormat="false" ht="12.8" hidden="false" customHeight="false" outlineLevel="0" collapsed="false">
      <c r="A69" s="0" t="s">
        <v>64</v>
      </c>
      <c r="B69" s="0" t="s">
        <v>52</v>
      </c>
      <c r="C69" s="0" t="s">
        <v>12</v>
      </c>
      <c r="D69" s="3" t="n">
        <v>199089</v>
      </c>
      <c r="E69" s="3" t="n">
        <v>210440</v>
      </c>
      <c r="F69" s="3" t="n">
        <v>234293</v>
      </c>
      <c r="G69" s="3" t="n">
        <v>253957</v>
      </c>
    </row>
    <row r="70" customFormat="false" ht="12.8" hidden="false" customHeight="false" outlineLevel="0" collapsed="false">
      <c r="A70" s="0" t="s">
        <v>64</v>
      </c>
      <c r="B70" s="0" t="s">
        <v>53</v>
      </c>
      <c r="C70" s="0" t="s">
        <v>12</v>
      </c>
      <c r="D70" s="3" t="n">
        <v>0</v>
      </c>
      <c r="E70" s="3" t="n">
        <v>0</v>
      </c>
      <c r="F70" s="3" t="n">
        <v>0</v>
      </c>
      <c r="G70" s="3" t="n">
        <v>0</v>
      </c>
    </row>
    <row r="71" customFormat="false" ht="12.8" hidden="false" customHeight="false" outlineLevel="0" collapsed="false">
      <c r="A71" s="0" t="s">
        <v>64</v>
      </c>
      <c r="B71" s="0" t="s">
        <v>54</v>
      </c>
      <c r="C71" s="0" t="s">
        <v>12</v>
      </c>
      <c r="D71" s="3" t="n">
        <v>195619</v>
      </c>
      <c r="E71" s="3" t="n">
        <v>215479</v>
      </c>
      <c r="F71" s="3" t="n">
        <v>220660</v>
      </c>
      <c r="G71" s="3" t="n">
        <v>240910</v>
      </c>
    </row>
    <row r="72" customFormat="false" ht="12.8" hidden="false" customHeight="false" outlineLevel="0" collapsed="false">
      <c r="A72" s="0" t="s">
        <v>64</v>
      </c>
      <c r="B72" s="0" t="s">
        <v>55</v>
      </c>
      <c r="C72" s="0" t="s">
        <v>12</v>
      </c>
      <c r="D72" s="3" t="n">
        <v>549906</v>
      </c>
      <c r="E72" s="3" t="n">
        <v>555189</v>
      </c>
      <c r="F72" s="3" t="n">
        <v>573683</v>
      </c>
      <c r="G72" s="3" t="n">
        <v>609587</v>
      </c>
    </row>
    <row r="73" customFormat="false" ht="12.8" hidden="false" customHeight="false" outlineLevel="0" collapsed="false">
      <c r="A73" s="0" t="s">
        <v>64</v>
      </c>
      <c r="B73" s="0" t="s">
        <v>56</v>
      </c>
      <c r="C73" s="0" t="s">
        <v>12</v>
      </c>
      <c r="D73" s="3" t="n">
        <v>132847</v>
      </c>
      <c r="E73" s="3" t="n">
        <v>134846</v>
      </c>
      <c r="F73" s="3" t="n">
        <v>141027</v>
      </c>
      <c r="G73" s="3" t="n">
        <v>145298</v>
      </c>
    </row>
    <row r="74" customFormat="false" ht="12.8" hidden="false" customHeight="false" outlineLevel="0" collapsed="false">
      <c r="A74" s="0" t="s">
        <v>64</v>
      </c>
      <c r="B74" s="0" t="s">
        <v>57</v>
      </c>
      <c r="C74" s="0" t="s">
        <v>12</v>
      </c>
      <c r="D74" s="3" t="n">
        <v>147505</v>
      </c>
      <c r="E74" s="3" t="n">
        <v>152590</v>
      </c>
      <c r="F74" s="3" t="n">
        <v>159672</v>
      </c>
      <c r="G74" s="3" t="n">
        <v>197458</v>
      </c>
    </row>
    <row r="75" customFormat="false" ht="12.8" hidden="false" customHeight="false" outlineLevel="0" collapsed="false">
      <c r="A75" s="0" t="s">
        <v>64</v>
      </c>
      <c r="B75" s="0" t="s">
        <v>58</v>
      </c>
      <c r="C75" s="0" t="s">
        <v>12</v>
      </c>
      <c r="D75" s="3" t="n">
        <v>145449</v>
      </c>
      <c r="E75" s="3" t="n">
        <v>171472</v>
      </c>
      <c r="F75" s="3" t="n">
        <v>175192</v>
      </c>
      <c r="G75" s="3" t="n">
        <v>190347</v>
      </c>
    </row>
    <row r="76" customFormat="false" ht="12.8" hidden="false" customHeight="false" outlineLevel="0" collapsed="false">
      <c r="A76" s="0" t="s">
        <v>64</v>
      </c>
      <c r="B76" s="0" t="s">
        <v>59</v>
      </c>
      <c r="C76" s="0" t="s">
        <v>12</v>
      </c>
      <c r="D76" s="3" t="n">
        <v>273778</v>
      </c>
      <c r="E76" s="3" t="n">
        <v>274001</v>
      </c>
      <c r="F76" s="3" t="n">
        <v>298053</v>
      </c>
      <c r="G76" s="3" t="n">
        <v>317690</v>
      </c>
    </row>
    <row r="77" customFormat="false" ht="12.8" hidden="false" customHeight="false" outlineLevel="0" collapsed="false">
      <c r="A77" s="0" t="s">
        <v>64</v>
      </c>
      <c r="B77" s="0" t="s">
        <v>60</v>
      </c>
      <c r="C77" s="0" t="s">
        <v>12</v>
      </c>
      <c r="D77" s="3" t="n">
        <v>116478</v>
      </c>
      <c r="E77" s="0" t="n">
        <v>123977</v>
      </c>
      <c r="F77" s="3" t="n">
        <v>128518</v>
      </c>
      <c r="G77" s="3" t="n">
        <v>132756</v>
      </c>
    </row>
    <row r="78" customFormat="false" ht="12.8" hidden="false" customHeight="false" outlineLevel="0" collapsed="false">
      <c r="A78" s="0" t="s">
        <v>64</v>
      </c>
      <c r="B78" s="0" t="s">
        <v>61</v>
      </c>
      <c r="C78" s="0" t="s">
        <v>12</v>
      </c>
      <c r="D78" s="3" t="n">
        <v>166301</v>
      </c>
      <c r="E78" s="3" t="n">
        <v>187024</v>
      </c>
      <c r="F78" s="3" t="n">
        <v>200158</v>
      </c>
      <c r="G78" s="3" t="n">
        <v>201473</v>
      </c>
    </row>
    <row r="79" customFormat="false" ht="12.8" hidden="false" customHeight="false" outlineLevel="0" collapsed="false">
      <c r="A79" s="0" t="s">
        <v>64</v>
      </c>
      <c r="B79" s="0" t="s">
        <v>62</v>
      </c>
      <c r="C79" s="0" t="s">
        <v>12</v>
      </c>
      <c r="D79" s="3" t="n">
        <v>113586</v>
      </c>
      <c r="E79" s="3" t="n">
        <v>126001</v>
      </c>
      <c r="F79" s="3" t="n">
        <v>127292</v>
      </c>
      <c r="G79" s="3" t="n">
        <v>134168</v>
      </c>
    </row>
    <row r="80" customFormat="false" ht="12.8" hidden="false" customHeight="false" outlineLevel="0" collapsed="false">
      <c r="A80" s="0" t="s">
        <v>64</v>
      </c>
      <c r="B80" s="0" t="s">
        <v>63</v>
      </c>
      <c r="C80" s="0" t="s">
        <v>12</v>
      </c>
      <c r="D80" s="3" t="n">
        <v>141424</v>
      </c>
      <c r="E80" s="3" t="n">
        <v>145722</v>
      </c>
      <c r="F80" s="3" t="n">
        <v>145025</v>
      </c>
      <c r="G80" s="3" t="n">
        <v>175164</v>
      </c>
    </row>
    <row r="81" customFormat="false" ht="12.8" hidden="false" customHeight="false" outlineLevel="0" collapsed="false">
      <c r="A81" s="0" t="s">
        <v>64</v>
      </c>
      <c r="B81" s="0" t="s">
        <v>6</v>
      </c>
      <c r="C81" s="0" t="s">
        <v>12</v>
      </c>
      <c r="D81" s="3" t="n">
        <v>161669</v>
      </c>
      <c r="E81" s="3" t="n">
        <v>170264</v>
      </c>
      <c r="F81" s="3" t="n">
        <v>179174</v>
      </c>
      <c r="G81" s="3" t="n">
        <v>186940</v>
      </c>
    </row>
    <row r="82" customFormat="false" ht="12.8" hidden="false" customHeight="false" outlineLevel="0" collapsed="false">
      <c r="A82" s="0" t="s">
        <v>44</v>
      </c>
      <c r="B82" s="0" t="s">
        <v>45</v>
      </c>
      <c r="C82" s="0" t="s">
        <v>13</v>
      </c>
      <c r="D82" s="0" t="n">
        <v>6316</v>
      </c>
      <c r="E82" s="0" t="n">
        <v>6919</v>
      </c>
      <c r="F82" s="0" t="n">
        <v>7358</v>
      </c>
      <c r="G82" s="0" t="n">
        <v>7549</v>
      </c>
    </row>
    <row r="83" customFormat="false" ht="12.8" hidden="false" customHeight="false" outlineLevel="0" collapsed="false">
      <c r="A83" s="0" t="s">
        <v>44</v>
      </c>
      <c r="B83" s="0" t="s">
        <v>46</v>
      </c>
      <c r="C83" s="0" t="s">
        <v>13</v>
      </c>
      <c r="D83" s="0" t="n">
        <v>9851</v>
      </c>
      <c r="E83" s="0" t="n">
        <v>10625</v>
      </c>
      <c r="F83" s="0" t="n">
        <v>10900</v>
      </c>
      <c r="G83" s="0" t="n">
        <v>11038</v>
      </c>
    </row>
    <row r="84" customFormat="false" ht="12.8" hidden="false" customHeight="false" outlineLevel="0" collapsed="false">
      <c r="A84" s="0" t="s">
        <v>44</v>
      </c>
      <c r="B84" s="0" t="s">
        <v>47</v>
      </c>
      <c r="C84" s="0" t="s">
        <v>13</v>
      </c>
      <c r="D84" s="0" t="n">
        <v>70307</v>
      </c>
      <c r="E84" s="0" t="n">
        <v>75333</v>
      </c>
      <c r="F84" s="0" t="n">
        <v>76508</v>
      </c>
      <c r="G84" s="0" t="n">
        <v>78841</v>
      </c>
    </row>
    <row r="85" customFormat="false" ht="12.8" hidden="false" customHeight="false" outlineLevel="0" collapsed="false">
      <c r="A85" s="0" t="s">
        <v>44</v>
      </c>
      <c r="B85" s="0" t="s">
        <v>48</v>
      </c>
      <c r="C85" s="0" t="s">
        <v>13</v>
      </c>
      <c r="D85" s="0" t="n">
        <v>19022</v>
      </c>
      <c r="E85" s="0" t="n">
        <v>18819</v>
      </c>
      <c r="F85" s="0" t="n">
        <v>18022</v>
      </c>
      <c r="G85" s="0" t="n">
        <v>17537</v>
      </c>
    </row>
    <row r="86" customFormat="false" ht="12.8" hidden="false" customHeight="false" outlineLevel="0" collapsed="false">
      <c r="A86" s="0" t="s">
        <v>44</v>
      </c>
      <c r="B86" s="0" t="s">
        <v>49</v>
      </c>
      <c r="C86" s="0" t="s">
        <v>13</v>
      </c>
      <c r="D86" s="0" t="n">
        <v>4252</v>
      </c>
      <c r="E86" s="0" t="n">
        <v>3702</v>
      </c>
      <c r="F86" s="0" t="n">
        <v>3714</v>
      </c>
      <c r="G86" s="0" t="n">
        <v>3619</v>
      </c>
    </row>
    <row r="87" customFormat="false" ht="12.8" hidden="false" customHeight="false" outlineLevel="0" collapsed="false">
      <c r="A87" s="0" t="s">
        <v>44</v>
      </c>
      <c r="B87" s="0" t="s">
        <v>50</v>
      </c>
      <c r="C87" s="0" t="s">
        <v>13</v>
      </c>
      <c r="D87" s="0" t="n">
        <v>20016</v>
      </c>
      <c r="E87" s="0" t="n">
        <v>22340</v>
      </c>
      <c r="F87" s="0" t="n">
        <v>23519</v>
      </c>
      <c r="G87" s="0" t="n">
        <v>26033</v>
      </c>
    </row>
    <row r="88" customFormat="false" ht="12.8" hidden="false" customHeight="false" outlineLevel="0" collapsed="false">
      <c r="A88" s="0" t="s">
        <v>44</v>
      </c>
      <c r="B88" s="0" t="s">
        <v>51</v>
      </c>
      <c r="C88" s="0" t="s">
        <v>13</v>
      </c>
      <c r="D88" s="0" t="n">
        <v>98894</v>
      </c>
      <c r="E88" s="0" t="n">
        <v>108345</v>
      </c>
      <c r="F88" s="0" t="n">
        <v>112395</v>
      </c>
      <c r="G88" s="0" t="n">
        <v>121953</v>
      </c>
    </row>
    <row r="89" customFormat="false" ht="12.8" hidden="false" customHeight="false" outlineLevel="0" collapsed="false">
      <c r="A89" s="0" t="s">
        <v>44</v>
      </c>
      <c r="B89" s="0" t="s">
        <v>52</v>
      </c>
      <c r="C89" s="0" t="s">
        <v>13</v>
      </c>
      <c r="D89" s="0" t="n">
        <v>12862</v>
      </c>
      <c r="E89" s="0" t="n">
        <v>12159</v>
      </c>
      <c r="F89" s="0" t="n">
        <v>12138</v>
      </c>
      <c r="G89" s="0" t="n">
        <v>12861</v>
      </c>
    </row>
    <row r="90" customFormat="false" ht="12.8" hidden="false" customHeight="false" outlineLevel="0" collapsed="false">
      <c r="A90" s="0" t="s">
        <v>44</v>
      </c>
      <c r="B90" s="0" t="s">
        <v>53</v>
      </c>
      <c r="C90" s="0" t="s">
        <v>13</v>
      </c>
      <c r="D90" s="0" t="n">
        <v>27149</v>
      </c>
      <c r="E90" s="0" t="n">
        <v>25454</v>
      </c>
      <c r="F90" s="0" t="n">
        <v>28926</v>
      </c>
      <c r="G90" s="0" t="n">
        <v>31821</v>
      </c>
    </row>
    <row r="91" customFormat="false" ht="12.8" hidden="false" customHeight="false" outlineLevel="0" collapsed="false">
      <c r="A91" s="0" t="s">
        <v>44</v>
      </c>
      <c r="B91" s="0" t="s">
        <v>54</v>
      </c>
      <c r="C91" s="0" t="s">
        <v>13</v>
      </c>
      <c r="D91" s="0" t="n">
        <v>22065</v>
      </c>
      <c r="E91" s="0" t="n">
        <v>24967</v>
      </c>
      <c r="F91" s="0" t="n">
        <v>30485</v>
      </c>
      <c r="G91" s="0" t="n">
        <v>38419</v>
      </c>
    </row>
    <row r="92" customFormat="false" ht="12.8" hidden="false" customHeight="false" outlineLevel="0" collapsed="false">
      <c r="A92" s="0" t="s">
        <v>44</v>
      </c>
      <c r="B92" s="0" t="s">
        <v>55</v>
      </c>
      <c r="C92" s="0" t="s">
        <v>13</v>
      </c>
      <c r="D92" s="0" t="n">
        <v>20378</v>
      </c>
      <c r="E92" s="0" t="n">
        <v>20556</v>
      </c>
      <c r="F92" s="0" t="n">
        <v>20316</v>
      </c>
      <c r="G92" s="0" t="n">
        <v>20554</v>
      </c>
    </row>
    <row r="93" customFormat="false" ht="12.8" hidden="false" customHeight="false" outlineLevel="0" collapsed="false">
      <c r="A93" s="0" t="s">
        <v>44</v>
      </c>
      <c r="B93" s="0" t="s">
        <v>56</v>
      </c>
      <c r="C93" s="0" t="s">
        <v>13</v>
      </c>
      <c r="D93" s="0" t="n">
        <v>7289</v>
      </c>
      <c r="E93" s="0" t="n">
        <v>7394</v>
      </c>
      <c r="F93" s="0" t="n">
        <v>7601</v>
      </c>
      <c r="G93" s="0" t="n">
        <v>8073</v>
      </c>
    </row>
    <row r="94" customFormat="false" ht="12.8" hidden="false" customHeight="false" outlineLevel="0" collapsed="false">
      <c r="A94" s="0" t="s">
        <v>44</v>
      </c>
      <c r="B94" s="0" t="s">
        <v>57</v>
      </c>
      <c r="C94" s="0" t="s">
        <v>13</v>
      </c>
      <c r="D94" s="0" t="n">
        <v>13889</v>
      </c>
      <c r="E94" s="0" t="n">
        <v>14904</v>
      </c>
      <c r="F94" s="0" t="n">
        <v>16372</v>
      </c>
      <c r="G94" s="0" t="n">
        <v>17947</v>
      </c>
    </row>
    <row r="95" customFormat="false" ht="12.8" hidden="false" customHeight="false" outlineLevel="0" collapsed="false">
      <c r="A95" s="0" t="s">
        <v>44</v>
      </c>
      <c r="B95" s="0" t="s">
        <v>58</v>
      </c>
      <c r="C95" s="0" t="s">
        <v>13</v>
      </c>
      <c r="D95" s="0" t="n">
        <v>12358</v>
      </c>
      <c r="E95" s="0" t="n">
        <v>13005</v>
      </c>
      <c r="F95" s="0" t="n">
        <v>13546</v>
      </c>
      <c r="G95" s="0" t="n">
        <v>14881</v>
      </c>
    </row>
    <row r="96" customFormat="false" ht="12.8" hidden="false" customHeight="false" outlineLevel="0" collapsed="false">
      <c r="A96" s="0" t="s">
        <v>44</v>
      </c>
      <c r="B96" s="0" t="s">
        <v>59</v>
      </c>
      <c r="C96" s="0" t="s">
        <v>13</v>
      </c>
      <c r="D96" s="0" t="n">
        <v>0</v>
      </c>
      <c r="E96" s="0" t="n">
        <v>0</v>
      </c>
      <c r="F96" s="0" t="n">
        <v>0</v>
      </c>
      <c r="G96" s="0" t="n">
        <v>0</v>
      </c>
    </row>
    <row r="97" customFormat="false" ht="12.8" hidden="false" customHeight="false" outlineLevel="0" collapsed="false">
      <c r="A97" s="0" t="s">
        <v>44</v>
      </c>
      <c r="B97" s="0" t="s">
        <v>60</v>
      </c>
      <c r="C97" s="0" t="s">
        <v>13</v>
      </c>
      <c r="D97" s="0" t="n">
        <v>10200</v>
      </c>
      <c r="E97" s="0" t="n">
        <v>10852</v>
      </c>
      <c r="F97" s="0" t="n">
        <v>9292</v>
      </c>
      <c r="G97" s="0" t="n">
        <v>9829</v>
      </c>
    </row>
    <row r="98" customFormat="false" ht="12.8" hidden="false" customHeight="false" outlineLevel="0" collapsed="false">
      <c r="A98" s="0" t="s">
        <v>44</v>
      </c>
      <c r="B98" s="0" t="s">
        <v>61</v>
      </c>
      <c r="C98" s="0" t="s">
        <v>13</v>
      </c>
      <c r="D98" s="0" t="n">
        <v>18411</v>
      </c>
      <c r="E98" s="0" t="n">
        <v>19881</v>
      </c>
      <c r="F98" s="0" t="n">
        <v>21839</v>
      </c>
      <c r="G98" s="0" t="n">
        <v>22646</v>
      </c>
    </row>
    <row r="99" customFormat="false" ht="12.8" hidden="false" customHeight="false" outlineLevel="0" collapsed="false">
      <c r="A99" s="0" t="s">
        <v>44</v>
      </c>
      <c r="B99" s="0" t="s">
        <v>62</v>
      </c>
      <c r="C99" s="0" t="s">
        <v>13</v>
      </c>
      <c r="D99" s="0" t="n">
        <v>8357</v>
      </c>
      <c r="E99" s="0" t="n">
        <v>8393</v>
      </c>
      <c r="F99" s="0" t="n">
        <v>7353</v>
      </c>
      <c r="G99" s="0" t="n">
        <v>8225</v>
      </c>
    </row>
    <row r="100" customFormat="false" ht="12.8" hidden="false" customHeight="false" outlineLevel="0" collapsed="false">
      <c r="A100" s="0" t="s">
        <v>44</v>
      </c>
      <c r="B100" s="0" t="s">
        <v>63</v>
      </c>
      <c r="C100" s="0" t="s">
        <v>13</v>
      </c>
      <c r="D100" s="0" t="n">
        <v>16325</v>
      </c>
      <c r="E100" s="0" t="n">
        <v>19259</v>
      </c>
      <c r="F100" s="0" t="n">
        <v>22408</v>
      </c>
      <c r="G100" s="0" t="n">
        <v>25339</v>
      </c>
    </row>
    <row r="101" customFormat="false" ht="12.8" hidden="false" customHeight="false" outlineLevel="0" collapsed="false">
      <c r="A101" s="0" t="s">
        <v>44</v>
      </c>
      <c r="B101" s="0" t="s">
        <v>6</v>
      </c>
      <c r="C101" s="0" t="s">
        <v>13</v>
      </c>
      <c r="D101" s="0" t="n">
        <f aca="false">SUM(D82:D100)</f>
        <v>397941</v>
      </c>
      <c r="E101" s="0" t="n">
        <f aca="false">SUM(E82:E100)</f>
        <v>422907</v>
      </c>
      <c r="F101" s="0" t="n">
        <f aca="false">SUM(F82:F100)</f>
        <v>442692</v>
      </c>
      <c r="G101" s="0" t="n">
        <f aca="false">SUM(G82:G100)</f>
        <v>477165</v>
      </c>
    </row>
    <row r="102" customFormat="false" ht="12.8" hidden="false" customHeight="false" outlineLevel="0" collapsed="false">
      <c r="A102" s="0" t="s">
        <v>64</v>
      </c>
      <c r="B102" s="0" t="s">
        <v>45</v>
      </c>
      <c r="C102" s="0" t="s">
        <v>13</v>
      </c>
      <c r="D102" s="0" t="n">
        <v>124713</v>
      </c>
      <c r="E102" s="0" t="n">
        <v>124022</v>
      </c>
      <c r="F102" s="0" t="n">
        <v>126684</v>
      </c>
      <c r="G102" s="0" t="n">
        <v>140661</v>
      </c>
    </row>
    <row r="103" customFormat="false" ht="12.8" hidden="false" customHeight="false" outlineLevel="0" collapsed="false">
      <c r="A103" s="0" t="s">
        <v>64</v>
      </c>
      <c r="B103" s="0" t="s">
        <v>46</v>
      </c>
      <c r="C103" s="0" t="s">
        <v>13</v>
      </c>
      <c r="D103" s="0" t="n">
        <v>476621</v>
      </c>
      <c r="E103" s="0" t="n">
        <v>455465</v>
      </c>
      <c r="F103" s="0" t="n">
        <v>499603</v>
      </c>
      <c r="G103" s="0" t="n">
        <v>511055</v>
      </c>
    </row>
    <row r="104" customFormat="false" ht="12.8" hidden="false" customHeight="false" outlineLevel="0" collapsed="false">
      <c r="A104" s="0" t="s">
        <v>64</v>
      </c>
      <c r="B104" s="0" t="s">
        <v>47</v>
      </c>
      <c r="C104" s="0" t="s">
        <v>13</v>
      </c>
      <c r="D104" s="0" t="n">
        <v>168433</v>
      </c>
      <c r="E104" s="0" t="n">
        <v>166686</v>
      </c>
      <c r="F104" s="0" t="n">
        <v>177092</v>
      </c>
      <c r="G104" s="0" t="n">
        <v>191870</v>
      </c>
    </row>
    <row r="105" customFormat="false" ht="12.8" hidden="false" customHeight="false" outlineLevel="0" collapsed="false">
      <c r="A105" s="0" t="s">
        <v>64</v>
      </c>
      <c r="B105" s="0" t="s">
        <v>48</v>
      </c>
      <c r="C105" s="0" t="s">
        <v>13</v>
      </c>
      <c r="D105" s="0" t="n">
        <v>245669</v>
      </c>
      <c r="E105" s="0" t="n">
        <v>242728</v>
      </c>
      <c r="F105" s="0" t="n">
        <v>250855</v>
      </c>
      <c r="G105" s="0" t="n">
        <v>270865</v>
      </c>
    </row>
    <row r="106" customFormat="false" ht="12.8" hidden="false" customHeight="false" outlineLevel="0" collapsed="false">
      <c r="A106" s="0" t="s">
        <v>64</v>
      </c>
      <c r="B106" s="0" t="s">
        <v>49</v>
      </c>
      <c r="C106" s="0" t="s">
        <v>13</v>
      </c>
      <c r="D106" s="0" t="n">
        <v>192318</v>
      </c>
      <c r="E106" s="0" t="n">
        <v>206455</v>
      </c>
      <c r="F106" s="0" t="n">
        <v>213260</v>
      </c>
      <c r="G106" s="0" t="n">
        <v>223980</v>
      </c>
    </row>
    <row r="107" customFormat="false" ht="12.8" hidden="false" customHeight="false" outlineLevel="0" collapsed="false">
      <c r="A107" s="0" t="s">
        <v>64</v>
      </c>
      <c r="B107" s="0" t="s">
        <v>50</v>
      </c>
      <c r="C107" s="0" t="s">
        <v>13</v>
      </c>
      <c r="D107" s="0" t="n">
        <v>185193</v>
      </c>
      <c r="E107" s="0" t="n">
        <v>201257</v>
      </c>
      <c r="F107" s="0" t="n">
        <v>208550</v>
      </c>
      <c r="G107" s="0" t="n">
        <v>230994</v>
      </c>
    </row>
    <row r="108" customFormat="false" ht="12.8" hidden="false" customHeight="false" outlineLevel="0" collapsed="false">
      <c r="A108" s="0" t="s">
        <v>64</v>
      </c>
      <c r="B108" s="0" t="s">
        <v>51</v>
      </c>
      <c r="C108" s="0" t="s">
        <v>13</v>
      </c>
      <c r="D108" s="0" t="n">
        <v>132590</v>
      </c>
      <c r="E108" s="0" t="n">
        <v>137789</v>
      </c>
      <c r="F108" s="0" t="n">
        <v>146209</v>
      </c>
      <c r="G108" s="0" t="n">
        <v>162995</v>
      </c>
    </row>
    <row r="109" customFormat="false" ht="12.8" hidden="false" customHeight="false" outlineLevel="0" collapsed="false">
      <c r="A109" s="0" t="s">
        <v>64</v>
      </c>
      <c r="B109" s="0" t="s">
        <v>52</v>
      </c>
      <c r="C109" s="0" t="s">
        <v>13</v>
      </c>
      <c r="D109" s="0" t="n">
        <v>182282</v>
      </c>
      <c r="E109" s="0" t="n">
        <v>176287</v>
      </c>
      <c r="F109" s="0" t="n">
        <v>197077</v>
      </c>
      <c r="G109" s="0" t="n">
        <v>234918</v>
      </c>
    </row>
    <row r="110" customFormat="false" ht="12.8" hidden="false" customHeight="false" outlineLevel="0" collapsed="false">
      <c r="A110" s="0" t="s">
        <v>64</v>
      </c>
      <c r="B110" s="0" t="s">
        <v>53</v>
      </c>
      <c r="C110" s="0" t="s">
        <v>13</v>
      </c>
      <c r="D110" s="0" t="n">
        <v>99128</v>
      </c>
      <c r="E110" s="0" t="n">
        <v>91280</v>
      </c>
      <c r="F110" s="0" t="n">
        <v>103246</v>
      </c>
      <c r="G110" s="0" t="n">
        <v>118088</v>
      </c>
    </row>
    <row r="111" customFormat="false" ht="12.8" hidden="false" customHeight="false" outlineLevel="0" collapsed="false">
      <c r="A111" s="0" t="s">
        <v>64</v>
      </c>
      <c r="B111" s="0" t="s">
        <v>54</v>
      </c>
      <c r="C111" s="0" t="s">
        <v>13</v>
      </c>
      <c r="D111" s="0" t="n">
        <v>454027</v>
      </c>
      <c r="E111" s="0" t="n">
        <v>503734</v>
      </c>
      <c r="F111" s="0" t="n">
        <v>574486</v>
      </c>
      <c r="G111" s="0" t="n">
        <v>773082</v>
      </c>
    </row>
    <row r="112" customFormat="false" ht="12.8" hidden="false" customHeight="false" outlineLevel="0" collapsed="false">
      <c r="A112" s="0" t="s">
        <v>64</v>
      </c>
      <c r="B112" s="0" t="s">
        <v>55</v>
      </c>
      <c r="C112" s="0" t="s">
        <v>13</v>
      </c>
      <c r="D112" s="0" t="n">
        <v>394834</v>
      </c>
      <c r="E112" s="0" t="n">
        <v>414447</v>
      </c>
      <c r="F112" s="0" t="n">
        <v>430797</v>
      </c>
      <c r="G112" s="0" t="n">
        <v>583084</v>
      </c>
    </row>
    <row r="113" customFormat="false" ht="12.8" hidden="false" customHeight="false" outlineLevel="0" collapsed="false">
      <c r="A113" s="0" t="s">
        <v>64</v>
      </c>
      <c r="B113" s="0" t="s">
        <v>56</v>
      </c>
      <c r="C113" s="0" t="s">
        <v>13</v>
      </c>
      <c r="D113" s="0" t="n">
        <v>130629</v>
      </c>
      <c r="E113" s="0" t="n">
        <v>136622</v>
      </c>
      <c r="F113" s="0" t="n">
        <v>144691</v>
      </c>
      <c r="G113" s="0" t="n">
        <v>163742</v>
      </c>
    </row>
    <row r="114" customFormat="false" ht="12.8" hidden="false" customHeight="false" outlineLevel="0" collapsed="false">
      <c r="A114" s="0" t="s">
        <v>64</v>
      </c>
      <c r="B114" s="0" t="s">
        <v>57</v>
      </c>
      <c r="C114" s="0" t="s">
        <v>13</v>
      </c>
      <c r="D114" s="0" t="n">
        <v>199709</v>
      </c>
      <c r="E114" s="0" t="n">
        <v>202308</v>
      </c>
      <c r="F114" s="0" t="n">
        <v>216165</v>
      </c>
      <c r="G114" s="0" t="n">
        <v>253906</v>
      </c>
    </row>
    <row r="115" customFormat="false" ht="12.8" hidden="false" customHeight="false" outlineLevel="0" collapsed="false">
      <c r="A115" s="0" t="s">
        <v>64</v>
      </c>
      <c r="B115" s="0" t="s">
        <v>58</v>
      </c>
      <c r="C115" s="0" t="s">
        <v>13</v>
      </c>
      <c r="D115" s="0" t="n">
        <v>127246</v>
      </c>
      <c r="E115" s="0" t="n">
        <v>125902</v>
      </c>
      <c r="F115" s="0" t="n">
        <v>133754</v>
      </c>
      <c r="G115" s="0" t="n">
        <v>158528</v>
      </c>
    </row>
    <row r="116" customFormat="false" ht="12.8" hidden="false" customHeight="false" outlineLevel="0" collapsed="false">
      <c r="A116" s="0" t="s">
        <v>64</v>
      </c>
      <c r="B116" s="0" t="s">
        <v>59</v>
      </c>
      <c r="C116" s="0" t="s">
        <v>13</v>
      </c>
      <c r="D116" s="0" t="n">
        <v>0</v>
      </c>
      <c r="E116" s="0" t="n">
        <v>0</v>
      </c>
      <c r="F116" s="0" t="n">
        <v>0</v>
      </c>
      <c r="G116" s="0" t="n">
        <v>0</v>
      </c>
    </row>
    <row r="117" customFormat="false" ht="12.8" hidden="false" customHeight="false" outlineLevel="0" collapsed="false">
      <c r="A117" s="0" t="s">
        <v>64</v>
      </c>
      <c r="B117" s="0" t="s">
        <v>60</v>
      </c>
      <c r="C117" s="0" t="s">
        <v>13</v>
      </c>
      <c r="D117" s="0" t="n">
        <v>171287</v>
      </c>
      <c r="E117" s="0" t="n">
        <v>173261</v>
      </c>
      <c r="F117" s="0" t="n">
        <v>164668</v>
      </c>
      <c r="G117" s="0" t="n">
        <v>183630</v>
      </c>
    </row>
    <row r="118" customFormat="false" ht="12.8" hidden="false" customHeight="false" outlineLevel="0" collapsed="false">
      <c r="A118" s="0" t="s">
        <v>64</v>
      </c>
      <c r="B118" s="0" t="s">
        <v>61</v>
      </c>
      <c r="C118" s="0" t="s">
        <v>13</v>
      </c>
      <c r="D118" s="0" t="n">
        <v>180442</v>
      </c>
      <c r="E118" s="0" t="n">
        <v>186606</v>
      </c>
      <c r="F118" s="0" t="n">
        <v>215222</v>
      </c>
      <c r="G118" s="0" t="n">
        <v>223702</v>
      </c>
    </row>
    <row r="119" customFormat="false" ht="12.8" hidden="false" customHeight="false" outlineLevel="0" collapsed="false">
      <c r="A119" s="0" t="s">
        <v>64</v>
      </c>
      <c r="B119" s="0" t="s">
        <v>62</v>
      </c>
      <c r="C119" s="0" t="s">
        <v>13</v>
      </c>
      <c r="D119" s="0" t="n">
        <v>226995</v>
      </c>
      <c r="E119" s="0" t="n">
        <v>248476</v>
      </c>
      <c r="F119" s="0" t="n">
        <v>254211</v>
      </c>
      <c r="G119" s="0" t="n">
        <v>274661</v>
      </c>
    </row>
    <row r="120" customFormat="false" ht="12.8" hidden="false" customHeight="false" outlineLevel="0" collapsed="false">
      <c r="A120" s="0" t="s">
        <v>64</v>
      </c>
      <c r="B120" s="0" t="s">
        <v>63</v>
      </c>
      <c r="C120" s="0" t="s">
        <v>13</v>
      </c>
      <c r="D120" s="0" t="n">
        <v>116463</v>
      </c>
      <c r="E120" s="0" t="n">
        <v>115838</v>
      </c>
      <c r="F120" s="0" t="n">
        <v>120704</v>
      </c>
      <c r="G120" s="0" t="n">
        <v>133776</v>
      </c>
    </row>
    <row r="121" customFormat="false" ht="12.8" hidden="false" customHeight="false" outlineLevel="0" collapsed="false">
      <c r="A121" s="0" t="s">
        <v>64</v>
      </c>
      <c r="B121" s="0" t="s">
        <v>6</v>
      </c>
      <c r="C121" s="0" t="s">
        <v>13</v>
      </c>
      <c r="D121" s="0" t="n">
        <v>193244</v>
      </c>
      <c r="E121" s="0" t="n">
        <v>198965</v>
      </c>
      <c r="F121" s="0" t="n">
        <v>215674</v>
      </c>
      <c r="G121" s="0" t="n">
        <v>256733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65</v>
      </c>
    </row>
    <row r="2" customFormat="false" ht="12.8" hidden="false" customHeight="false" outlineLevel="0" collapsed="false">
      <c r="A2" s="4" t="s">
        <v>66</v>
      </c>
    </row>
    <row r="3" customFormat="false" ht="12.8" hidden="false" customHeight="false" outlineLevel="0" collapsed="false">
      <c r="A3" s="4" t="s">
        <v>67</v>
      </c>
    </row>
    <row r="4" customFormat="false" ht="12.8" hidden="false" customHeight="false" outlineLevel="0" collapsed="false">
      <c r="A4" s="1" t="s">
        <v>68</v>
      </c>
    </row>
  </sheetData>
  <hyperlinks>
    <hyperlink ref="A1" r:id="rId1" display="https://www.armstat.am/file/article/lab_market_2020_14.pdf"/>
    <hyperlink ref="A2" r:id="rId2" display="https://www.armstat.am/file/article/lab_market_2021_14.pdf"/>
    <hyperlink ref="A3" r:id="rId3" display="https://www.armstat.am/file/article/lab_market_2022_14.pdf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customFormat="false" ht="12.8" hidden="false" customHeight="false" outlineLevel="0" collapsed="false">
      <c r="A2" s="1" t="n">
        <v>2018</v>
      </c>
      <c r="B2" s="1" t="n">
        <v>21647</v>
      </c>
      <c r="C2" s="1" t="n">
        <v>395163</v>
      </c>
      <c r="D2" s="1" t="n">
        <v>10037</v>
      </c>
      <c r="E2" s="1" t="n">
        <v>566052</v>
      </c>
      <c r="F2" s="1" t="n">
        <f aca="false">(C2-E2*G2)/(1-G2)</f>
        <v>247427.178036176</v>
      </c>
      <c r="G2" s="1" t="n">
        <f aca="false">D2/B2</f>
        <v>0.463667020834296</v>
      </c>
    </row>
    <row r="3" customFormat="false" ht="12.8" hidden="false" customHeight="false" outlineLevel="0" collapsed="false">
      <c r="A3" s="1" t="n">
        <v>2019</v>
      </c>
      <c r="B3" s="1" t="n">
        <v>23899</v>
      </c>
      <c r="C3" s="1" t="n">
        <v>434195</v>
      </c>
      <c r="D3" s="1" t="n">
        <v>12076</v>
      </c>
      <c r="E3" s="1" t="n">
        <v>602546</v>
      </c>
      <c r="F3" s="1" t="n">
        <f aca="false">(C3-E3*G3)/(1-G3)</f>
        <v>262241.462319208</v>
      </c>
      <c r="G3" s="1" t="n">
        <f aca="false">D3/B3</f>
        <v>0.505293108498264</v>
      </c>
    </row>
    <row r="4" customFormat="false" ht="12.8" hidden="false" customHeight="false" outlineLevel="0" collapsed="false">
      <c r="A4" s="1" t="n">
        <v>2020</v>
      </c>
      <c r="B4" s="1" t="n">
        <v>26716</v>
      </c>
      <c r="C4" s="1" t="n">
        <v>484861</v>
      </c>
      <c r="D4" s="1" t="n">
        <v>14867</v>
      </c>
      <c r="E4" s="1" t="n">
        <v>645225</v>
      </c>
      <c r="F4" s="1" t="n">
        <f aca="false">(C4-E4*G4)/(1-G4)</f>
        <v>283651.481222044</v>
      </c>
      <c r="G4" s="1" t="n">
        <f aca="false">D4/B4</f>
        <v>0.55648300643809</v>
      </c>
    </row>
    <row r="5" customFormat="false" ht="12.8" hidden="false" customHeight="false" outlineLevel="0" collapsed="false">
      <c r="A5" s="1" t="n">
        <v>2021</v>
      </c>
      <c r="B5" s="1" t="n">
        <v>32329</v>
      </c>
      <c r="C5" s="1" t="n">
        <v>554310</v>
      </c>
      <c r="D5" s="1" t="n">
        <v>20679</v>
      </c>
      <c r="E5" s="1" t="n">
        <v>702614</v>
      </c>
      <c r="F5" s="1" t="n">
        <f aca="false">(C5-E5*G5)/(1-G5)</f>
        <v>291067.21751073</v>
      </c>
      <c r="G5" s="1" t="n">
        <f aca="false">D5/B5</f>
        <v>0.639642426304556</v>
      </c>
    </row>
    <row r="6" customFormat="false" ht="12.8" hidden="false" customHeight="false" outlineLevel="0" collapsed="false">
      <c r="A6" s="1" t="n">
        <v>2022</v>
      </c>
      <c r="B6" s="1" t="n">
        <v>40301</v>
      </c>
      <c r="C6" s="1" t="n">
        <v>748235</v>
      </c>
      <c r="D6" s="1" t="n">
        <v>28668</v>
      </c>
      <c r="E6" s="1" t="n">
        <v>917192</v>
      </c>
      <c r="F6" s="1" t="n">
        <f aca="false">(C6-E6*G6)/(1-G6)</f>
        <v>331862.673343076</v>
      </c>
      <c r="G6" s="1" t="n">
        <f aca="false">D6/B6</f>
        <v>0.711347112974864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2024-02-03T19:28:08Z</dcterms:created>
  <dc:creator/>
  <dc:description/>
  <dc:language>en-US</dc:language>
  <cp:lastModifiedBy/>
  <dcterms:modified xsi:type="dcterms:W3CDTF">2024-02-05T21:53:49Z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