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<sst xmlns="http://schemas.openxmlformats.org/spreadsheetml/2006/main" count="19" uniqueCount="19">
  <si>
    <t>Sprint Burndown Chart</t>
  </si>
  <si>
    <t>Sprint 1</t>
  </si>
  <si>
    <t>Task ID</t>
  </si>
  <si>
    <t>Task Description</t>
  </si>
  <si>
    <t>Initial Estimate</t>
  </si>
  <si>
    <t>13/oct./24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</si>
  <si>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</si>
  <si>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</si>
  <si>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</si>
  <si>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</si>
  <si>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</si>
  <si>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</si>
  <si>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</si>
  <si>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</si>
  <si>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Clone World Edit Repo</t>
  </si>
  <si>
    <t>Configure the development environment for all team members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</si>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</sst>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15" fillId="5" fontId="4" numFmtId="0" xfId="0" applyAlignment="1" applyBorder="1" applyFont="1">
      <alignment horizontal="right" shrinkToFit="0" wrapText="1"/>
    </xf>
    <xf borderId="16" fillId="5" fontId="4" numFmtId="0" xfId="0" applyAlignment="1" applyBorder="1" applyFont="1">
      <alignment readingOrder="0" shrinkToFit="0" wrapText="1"/>
    </xf>
    <xf borderId="17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 readingOrder="0"/>
    </xf>
    <xf borderId="20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/>
    </xf>
    <xf borderId="16" fillId="5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22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0" fillId="0" fontId="7" numFmtId="0" xfId="0" applyFont="1"/>
    <xf borderId="16" fillId="5" fontId="4" numFmtId="0" xfId="0" applyAlignment="1" applyBorder="1" applyFont="1">
      <alignment horizontal="left" shrinkToFit="0" wrapText="1"/>
    </xf>
    <xf borderId="23" fillId="8" fontId="6" numFmtId="0" xfId="0" applyAlignment="1" applyBorder="1" applyFill="1" applyFont="1">
      <alignment horizontal="center" shrinkToFit="0" wrapText="1"/>
    </xf>
    <xf borderId="1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6" fillId="9" fontId="6" numFmtId="0" xfId="0" applyAlignment="1" applyBorder="1" applyFill="1" applyFont="1">
      <alignment horizontal="center"/>
    </xf>
    <xf borderId="27" fillId="0" fontId="2" numFmtId="0" xfId="0" applyBorder="1" applyFont="1"/>
    <xf borderId="17" fillId="9" fontId="4" numFmtId="0" xfId="0" applyAlignment="1" applyBorder="1" applyFont="1">
      <alignment horizontal="center"/>
    </xf>
    <xf borderId="15" fillId="9" fontId="4" numFmtId="165" xfId="0" applyAlignment="1" applyBorder="1" applyFont="1" applyNumberFormat="1">
      <alignment horizontal="center"/>
    </xf>
    <xf borderId="19" fillId="9" fontId="4" numFmtId="165" xfId="0" applyAlignment="1" applyBorder="1" applyFont="1" applyNumberFormat="1">
      <alignment horizontal="center"/>
    </xf>
    <xf borderId="21" fillId="9" fontId="4" numFmtId="165" xfId="0" applyAlignment="1" applyBorder="1" applyFont="1" applyNumberFormat="1">
      <alignment horizontal="center"/>
    </xf>
    <xf borderId="28" fillId="10" fontId="6" numFmtId="0" xfId="0" applyAlignment="1" applyBorder="1" applyFill="1" applyFont="1">
      <alignment horizontal="center"/>
    </xf>
    <xf borderId="29" fillId="0" fontId="2" numFmtId="0" xfId="0" applyBorder="1" applyFont="1"/>
    <xf borderId="30" fillId="10" fontId="4" numFmtId="0" xfId="0" applyAlignment="1" applyBorder="1" applyFont="1">
      <alignment horizontal="center"/>
    </xf>
    <xf borderId="31" fillId="10" fontId="4" numFmtId="165" xfId="0" applyAlignment="1" applyBorder="1" applyFont="1" applyNumberFormat="1">
      <alignment horizontal="center"/>
    </xf>
    <xf borderId="32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1'!$D$5:$K$5</c:f>
            </c:strRef>
          </c:cat>
          <c:val>
            <c:numRef>
              <c:f>'Sprint 1'!$D$20:$K$20</c:f>
              <c:numCache/>
            </c:numRef>
          </c:val>
        </c:ser>
        <c:overlap val="100"/>
        <c:axId val="1106572793"/>
        <c:axId val="462185673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1'!$D$5:$K$5</c:f>
            </c:strRef>
          </c:cat>
          <c:val>
            <c:numRef>
              <c:f>'Sprint 1'!$D$21:$K$21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1'!$D$5:$K$5</c:f>
            </c:strRef>
          </c:cat>
          <c:val>
            <c:numRef>
              <c:f>'Sprint 1'!$D$22:$K$22</c:f>
              <c:numCache/>
            </c:numRef>
          </c:val>
          <c:smooth val="0"/>
        </c:ser>
        <c:axId val="1106572793"/>
        <c:axId val="462185673"/>
      </c:lineChart>
      <c:catAx>
        <c:axId val="110657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2185673"/>
      </c:catAx>
      <c:valAx>
        <c:axId val="46218567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65727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0" width="8.75"/>
    <col customWidth="1" min="11" max="11" width="9.88"/>
    <col customWidth="1" min="12" max="23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12">
        <v>45579.0</v>
      </c>
      <c r="G4" s="12">
        <v>45580.0</v>
      </c>
      <c r="H4" s="12">
        <v>45581.0</v>
      </c>
      <c r="I4" s="12">
        <v>45582.0</v>
      </c>
      <c r="J4" s="12">
        <v>45583.0</v>
      </c>
      <c r="K4" s="12">
        <v>45584.0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14</v>
      </c>
      <c r="D6" s="18">
        <v>1.0</v>
      </c>
      <c r="E6" s="19">
        <v>1.0</v>
      </c>
      <c r="F6" s="20"/>
      <c r="G6" s="20"/>
      <c r="H6" s="20"/>
      <c r="I6" s="20"/>
      <c r="J6" s="21"/>
      <c r="K6" s="22"/>
    </row>
    <row r="7" ht="14.25" customHeight="1">
      <c r="B7" s="23">
        <v>2.0</v>
      </c>
      <c r="C7" s="24" t="s">
        <v>15</v>
      </c>
      <c r="D7" s="25">
        <v>3.0</v>
      </c>
      <c r="E7" s="26">
        <v>1.0</v>
      </c>
      <c r="F7" s="27"/>
      <c r="G7" s="28">
        <v>1.5</v>
      </c>
      <c r="H7" s="27"/>
      <c r="I7" s="27"/>
      <c r="J7" s="29">
        <v>0.5</v>
      </c>
      <c r="K7" s="30"/>
    </row>
    <row r="8" ht="14.25" customHeight="1">
      <c r="B8" s="23">
        <v>3.0</v>
      </c>
      <c r="C8" s="31"/>
      <c r="D8" s="32"/>
      <c r="E8" s="33"/>
      <c r="F8" s="27"/>
      <c r="G8" s="27"/>
      <c r="H8" s="27"/>
      <c r="I8" s="27"/>
      <c r="J8" s="34"/>
      <c r="K8" s="30"/>
    </row>
    <row r="9" ht="14.25" customHeight="1">
      <c r="B9" s="23">
        <v>4.0</v>
      </c>
      <c r="C9" s="31"/>
      <c r="D9" s="32"/>
      <c r="E9" s="35"/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31"/>
      <c r="D10" s="32"/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31"/>
      <c r="D11" s="32"/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  <c r="N18" s="37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0</v>
      </c>
      <c r="G20" s="43">
        <f t="shared" si="1"/>
        <v>1.5</v>
      </c>
      <c r="H20" s="43">
        <f t="shared" si="1"/>
        <v>0</v>
      </c>
      <c r="I20" s="43">
        <f t="shared" si="1"/>
        <v>0</v>
      </c>
      <c r="J20" s="43">
        <f t="shared" si="1"/>
        <v>0.5</v>
      </c>
      <c r="K20" s="44">
        <f t="shared" si="1"/>
        <v>0</v>
      </c>
    </row>
    <row r="21" ht="14.25" customHeight="1">
      <c r="B21" s="45" t="s">
        <v>17</v>
      </c>
      <c r="C21" s="46"/>
      <c r="D21" s="47">
        <f>SUM(D6:D20)</f>
        <v>4</v>
      </c>
      <c r="E21" s="48">
        <f t="shared" ref="E21:K21" si="2">D21-SUM(E6:E19)</f>
        <v>2</v>
      </c>
      <c r="F21" s="49">
        <f t="shared" si="2"/>
        <v>2</v>
      </c>
      <c r="G21" s="49">
        <f t="shared" si="2"/>
        <v>0.5</v>
      </c>
      <c r="H21" s="49">
        <f t="shared" si="2"/>
        <v>0.5</v>
      </c>
      <c r="I21" s="49">
        <f t="shared" si="2"/>
        <v>0.5</v>
      </c>
      <c r="J21" s="49">
        <f t="shared" si="2"/>
        <v>0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4</v>
      </c>
      <c r="E22" s="54">
        <f>$D$22-($D$22/7*1)</f>
        <v>3.428571429</v>
      </c>
      <c r="F22" s="54">
        <f>$D$22-($D$22/7*2)</f>
        <v>2.857142857</v>
      </c>
      <c r="G22" s="54">
        <f>$D$22-($D$22/7*3)</f>
        <v>2.285714286</v>
      </c>
      <c r="H22" s="54">
        <f>$D$22-($D$22/7*4)</f>
        <v>1.714285714</v>
      </c>
      <c r="I22" s="54">
        <f>$D$22-($D$22/7*5)</f>
        <v>1.142857143</v>
      </c>
      <c r="J22" s="54">
        <f>$D$22-($D$22/7*6)</f>
        <v>0.5714285714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>
      <c r="L25" s="3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