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0515" windowHeight="7500" activeTab="2"/>
  </bookViews>
  <sheets>
    <sheet name="Sheet1" sheetId="1" r:id="rId1"/>
    <sheet name="Sheet2" sheetId="2" r:id="rId2"/>
    <sheet name="Sheet3" sheetId="4" r:id="rId3"/>
  </sheets>
  <calcPr calcId="125725"/>
</workbook>
</file>

<file path=xl/calcChain.xml><?xml version="1.0" encoding="utf-8"?>
<calcChain xmlns="http://schemas.openxmlformats.org/spreadsheetml/2006/main">
  <c r="F35" i="4"/>
  <c r="F16" i="2"/>
  <c r="F36" i="4"/>
  <c r="C15"/>
  <c r="D15"/>
  <c r="E15"/>
  <c r="F15" s="1"/>
  <c r="C16"/>
  <c r="F16" s="1"/>
  <c r="D16"/>
  <c r="E16"/>
  <c r="C17"/>
  <c r="F17" s="1"/>
  <c r="D17"/>
  <c r="E17"/>
  <c r="C18"/>
  <c r="F18" s="1"/>
  <c r="D18"/>
  <c r="E18"/>
  <c r="C19"/>
  <c r="F19" s="1"/>
  <c r="D19"/>
  <c r="E19"/>
  <c r="C20"/>
  <c r="F20" s="1"/>
  <c r="D20"/>
  <c r="E20"/>
  <c r="C21"/>
  <c r="F21" s="1"/>
  <c r="D21"/>
  <c r="E21"/>
  <c r="C22"/>
  <c r="F22" s="1"/>
  <c r="D22"/>
  <c r="E22"/>
  <c r="C23"/>
  <c r="F23" s="1"/>
  <c r="D23"/>
  <c r="E23"/>
  <c r="C24"/>
  <c r="F24" s="1"/>
  <c r="D24"/>
  <c r="E24"/>
  <c r="C25"/>
  <c r="F25" s="1"/>
  <c r="D25"/>
  <c r="E25"/>
  <c r="C26"/>
  <c r="F26" s="1"/>
  <c r="D26"/>
  <c r="E26"/>
  <c r="C27"/>
  <c r="F27" s="1"/>
  <c r="D27"/>
  <c r="E27"/>
  <c r="C28"/>
  <c r="F28" s="1"/>
  <c r="D28"/>
  <c r="E28"/>
  <c r="C29"/>
  <c r="F29" s="1"/>
  <c r="D29"/>
  <c r="E29"/>
  <c r="C30"/>
  <c r="F30" s="1"/>
  <c r="D30"/>
  <c r="E30"/>
  <c r="C31"/>
  <c r="F31" s="1"/>
  <c r="D31"/>
  <c r="E31"/>
  <c r="C32"/>
  <c r="F32" s="1"/>
  <c r="D32"/>
  <c r="E32"/>
  <c r="C33"/>
  <c r="F33" s="1"/>
  <c r="D33"/>
  <c r="E33"/>
  <c r="E14"/>
  <c r="C14"/>
  <c r="E13"/>
  <c r="C13"/>
  <c r="E12"/>
  <c r="C12"/>
  <c r="E11"/>
  <c r="C11"/>
  <c r="E10"/>
  <c r="C10"/>
  <c r="E9"/>
  <c r="C9"/>
  <c r="E8"/>
  <c r="C8"/>
  <c r="E7"/>
  <c r="C7"/>
  <c r="E6"/>
  <c r="C6"/>
  <c r="C5"/>
  <c r="B2"/>
  <c r="D5" s="1"/>
  <c r="E7" i="2"/>
  <c r="E8"/>
  <c r="F8" s="1"/>
  <c r="E9"/>
  <c r="E10"/>
  <c r="E11"/>
  <c r="E12"/>
  <c r="E13"/>
  <c r="E14"/>
  <c r="E6"/>
  <c r="F6" s="1"/>
  <c r="F7"/>
  <c r="F9"/>
  <c r="F10"/>
  <c r="F11"/>
  <c r="F12"/>
  <c r="F13"/>
  <c r="F14"/>
  <c r="F5"/>
  <c r="D6"/>
  <c r="D7"/>
  <c r="D8"/>
  <c r="D9"/>
  <c r="D10"/>
  <c r="D11"/>
  <c r="D12"/>
  <c r="D13"/>
  <c r="D14"/>
  <c r="D5"/>
  <c r="C6"/>
  <c r="C7"/>
  <c r="C8"/>
  <c r="C9"/>
  <c r="C10"/>
  <c r="C11"/>
  <c r="C12"/>
  <c r="C13"/>
  <c r="C14"/>
  <c r="C5"/>
  <c r="B2"/>
  <c r="B22" i="1"/>
  <c r="B8"/>
  <c r="B20"/>
  <c r="D16"/>
  <c r="D14"/>
  <c r="B10"/>
  <c r="D4"/>
  <c r="D2"/>
  <c r="F5" i="4" l="1"/>
  <c r="D6"/>
  <c r="F6" s="1"/>
  <c r="D7"/>
  <c r="F7" s="1"/>
  <c r="D8"/>
  <c r="F8" s="1"/>
  <c r="D9"/>
  <c r="F9" s="1"/>
  <c r="D10"/>
  <c r="F10" s="1"/>
  <c r="D11"/>
  <c r="F11" s="1"/>
  <c r="D12"/>
  <c r="F12" s="1"/>
  <c r="D13"/>
  <c r="F13" s="1"/>
  <c r="D14"/>
  <c r="F14" s="1"/>
</calcChain>
</file>

<file path=xl/sharedStrings.xml><?xml version="1.0" encoding="utf-8"?>
<sst xmlns="http://schemas.openxmlformats.org/spreadsheetml/2006/main" count="26" uniqueCount="12">
  <si>
    <t>c</t>
  </si>
  <si>
    <t>k</t>
  </si>
  <si>
    <t>n</t>
  </si>
  <si>
    <t>p</t>
  </si>
  <si>
    <t>(1-p)</t>
  </si>
  <si>
    <t>p^k</t>
  </si>
  <si>
    <t>j</t>
  </si>
  <si>
    <t>(1-p)^j</t>
  </si>
  <si>
    <t>C(n, k)</t>
  </si>
  <si>
    <t>P(X = k)</t>
  </si>
  <si>
    <t>P(X&lt;=28)</t>
  </si>
  <si>
    <t>P(X&gt;28) = 1 - P(X&lt;=28)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</si>
</sst>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F6" sqref="F6"/>
    </sheetView>
  </sheetViews>
  <sheetFormatPr defaultRowHeight="15"/>
  <sheetData>
    <row r="1" spans="1:4">
      <c r="B1" t="s">
        <v>1</v>
      </c>
      <c r="C1" t="s">
        <v>2</v>
      </c>
    </row>
    <row r="2" spans="1:4">
      <c r="A2" t="s">
        <v>0</v>
      </c>
      <c r="B2">
        <v>0</v>
      </c>
      <c r="C2">
        <v>10</v>
      </c>
      <c r="D2">
        <f>FACT(C2)/(FACT(B2)*FACT(C2-B2))</f>
        <v>1</v>
      </c>
    </row>
    <row r="4" spans="1:4">
      <c r="A4" t="s">
        <v>0</v>
      </c>
      <c r="B4">
        <v>0</v>
      </c>
      <c r="C4">
        <v>50</v>
      </c>
      <c r="D4">
        <f t="shared" ref="D3:D4" si="0">FACT(C4)/(FACT(B4)*FACT(C4-B4))</f>
        <v>1</v>
      </c>
    </row>
    <row r="6" spans="1:4">
      <c r="B6">
        <v>60</v>
      </c>
    </row>
    <row r="8" spans="1:4">
      <c r="B8">
        <f>(10-0)/59</f>
        <v>0.16949152542372881</v>
      </c>
    </row>
    <row r="10" spans="1:4">
      <c r="B10">
        <f>((D2*D4) / B6) * B8</f>
        <v>2.8248587570621469E-3</v>
      </c>
    </row>
    <row r="13" spans="1:4">
      <c r="B13" t="s">
        <v>1</v>
      </c>
      <c r="C13" t="s">
        <v>2</v>
      </c>
    </row>
    <row r="14" spans="1:4">
      <c r="A14" t="s">
        <v>0</v>
      </c>
      <c r="B14">
        <v>1</v>
      </c>
      <c r="C14">
        <v>10</v>
      </c>
      <c r="D14">
        <f>FACT(C14)/(FACT(B14)*FACT(C14-B14))</f>
        <v>10</v>
      </c>
    </row>
    <row r="16" spans="1:4">
      <c r="A16" t="s">
        <v>0</v>
      </c>
      <c r="B16">
        <v>1</v>
      </c>
      <c r="C16">
        <v>50</v>
      </c>
      <c r="D16">
        <f t="shared" ref="D16" si="1">FACT(C16)/(FACT(B16)*FACT(C16-B16))</f>
        <v>49.999999999999972</v>
      </c>
    </row>
    <row r="18" spans="2:2">
      <c r="B18">
        <v>60</v>
      </c>
    </row>
    <row r="20" spans="2:2">
      <c r="B20">
        <f>(10-1)/59</f>
        <v>0.15254237288135594</v>
      </c>
    </row>
    <row r="22" spans="2:2">
      <c r="B22">
        <f>((D14*D16) / B18) * B20</f>
        <v>1.2711864406779654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6"/>
  <sheetViews>
    <sheetView zoomScaleNormal="100" workbookViewId="0">
      <selection activeCell="J17" sqref="J17"/>
    </sheetView>
  </sheetViews>
  <sheetFormatPr defaultRowHeight="15"/>
  <cols>
    <col min="1" max="1" width="13" customWidth="1"/>
    <col min="4" max="4" width="12" bestFit="1" customWidth="1"/>
    <col min="6" max="6" width="12" bestFit="1" customWidth="1"/>
  </cols>
  <sheetData>
    <row r="1" spans="1:6">
      <c r="A1" t="s">
        <v>3</v>
      </c>
      <c r="B1">
        <v>0.19500000000000001</v>
      </c>
    </row>
    <row r="2" spans="1:6">
      <c r="A2" t="s">
        <v>4</v>
      </c>
      <c r="B2">
        <f>1-B1</f>
        <v>0.80499999999999994</v>
      </c>
    </row>
    <row r="4" spans="1:6">
      <c r="A4" t="s">
        <v>1</v>
      </c>
      <c r="B4" t="s">
        <v>6</v>
      </c>
      <c r="C4" t="s">
        <v>5</v>
      </c>
      <c r="D4" t="s">
        <v>7</v>
      </c>
      <c r="E4" t="s">
        <v>8</v>
      </c>
      <c r="F4" t="s">
        <v>9</v>
      </c>
    </row>
    <row r="5" spans="1:6">
      <c r="A5">
        <v>0</v>
      </c>
      <c r="B5">
        <v>100</v>
      </c>
      <c r="C5">
        <f>$B$1^A5</f>
        <v>1</v>
      </c>
      <c r="D5">
        <f>$B$2^B5</f>
        <v>3.7982892712264315E-10</v>
      </c>
      <c r="E5">
        <v>1</v>
      </c>
      <c r="F5">
        <f>C5*D5*E5</f>
        <v>3.7982892712264315E-10</v>
      </c>
    </row>
    <row r="6" spans="1:6">
      <c r="A6">
        <v>1</v>
      </c>
      <c r="B6">
        <v>99</v>
      </c>
      <c r="C6">
        <f t="shared" ref="C6:C15" si="0">$B$1^A6</f>
        <v>0.19500000000000001</v>
      </c>
      <c r="D6">
        <f t="shared" ref="D6:D15" si="1">$B$2^B6</f>
        <v>4.7183717654986735E-10</v>
      </c>
      <c r="E6">
        <f>FACT(100)/(FACT(A6)*FACT(100-A6))</f>
        <v>100.00000000000003</v>
      </c>
      <c r="F6">
        <f t="shared" ref="F6:F15" si="2">C6*D6*E6</f>
        <v>9.2008249427224158E-9</v>
      </c>
    </row>
    <row r="7" spans="1:6">
      <c r="A7">
        <v>2</v>
      </c>
      <c r="B7">
        <v>98</v>
      </c>
      <c r="C7">
        <f t="shared" si="0"/>
        <v>3.8025000000000003E-2</v>
      </c>
      <c r="D7">
        <f t="shared" si="1"/>
        <v>5.8613313857126382E-10</v>
      </c>
      <c r="E7">
        <f t="shared" ref="E7:E15" si="3">FACT(100)/(FACT(A7)*FACT(100-A7))</f>
        <v>4950.0000000000009</v>
      </c>
      <c r="F7">
        <f t="shared" si="2"/>
        <v>1.1032417734115294E-7</v>
      </c>
    </row>
    <row r="8" spans="1:6">
      <c r="A8">
        <v>3</v>
      </c>
      <c r="B8">
        <v>97</v>
      </c>
      <c r="C8">
        <f t="shared" si="0"/>
        <v>7.4148750000000005E-3</v>
      </c>
      <c r="D8">
        <f t="shared" si="1"/>
        <v>7.2811570008852656E-10</v>
      </c>
      <c r="E8">
        <f t="shared" si="3"/>
        <v>161700</v>
      </c>
      <c r="F8">
        <f t="shared" si="2"/>
        <v>8.7300001200390587E-7</v>
      </c>
    </row>
    <row r="9" spans="1:6">
      <c r="A9">
        <v>4</v>
      </c>
      <c r="B9">
        <v>96</v>
      </c>
      <c r="C9">
        <f t="shared" si="0"/>
        <v>1.4459006250000003E-3</v>
      </c>
      <c r="D9">
        <f t="shared" si="1"/>
        <v>9.0449155290500209E-10</v>
      </c>
      <c r="E9">
        <f t="shared" si="3"/>
        <v>3921225.0000000033</v>
      </c>
      <c r="F9">
        <f t="shared" si="2"/>
        <v>5.1281972754825774E-6</v>
      </c>
    </row>
    <row r="10" spans="1:6">
      <c r="A10">
        <v>5</v>
      </c>
      <c r="B10">
        <v>95</v>
      </c>
      <c r="C10">
        <f t="shared" si="0"/>
        <v>2.8195062187500006E-4</v>
      </c>
      <c r="D10">
        <f t="shared" si="1"/>
        <v>1.1235919911863381E-9</v>
      </c>
      <c r="E10">
        <f t="shared" si="3"/>
        <v>75287520.000000015</v>
      </c>
      <c r="F10">
        <f t="shared" si="2"/>
        <v>2.3850895154542556E-5</v>
      </c>
    </row>
    <row r="11" spans="1:6">
      <c r="A11">
        <v>6</v>
      </c>
      <c r="B11">
        <v>94</v>
      </c>
      <c r="C11">
        <f t="shared" si="0"/>
        <v>5.4980371265625013E-5</v>
      </c>
      <c r="D11">
        <f t="shared" si="1"/>
        <v>1.3957664486786811E-9</v>
      </c>
      <c r="E11">
        <f t="shared" si="3"/>
        <v>1192052400.0000007</v>
      </c>
      <c r="F11">
        <f t="shared" si="2"/>
        <v>9.1477812161056132E-5</v>
      </c>
    </row>
    <row r="12" spans="1:6">
      <c r="A12">
        <v>7</v>
      </c>
      <c r="B12">
        <v>93</v>
      </c>
      <c r="C12">
        <f t="shared" si="0"/>
        <v>1.0721172396796879E-5</v>
      </c>
      <c r="D12">
        <f t="shared" si="1"/>
        <v>1.7338713648182375E-9</v>
      </c>
      <c r="E12">
        <f t="shared" si="3"/>
        <v>16007560800.00001</v>
      </c>
      <c r="F12">
        <f t="shared" si="2"/>
        <v>2.9756668978032994E-4</v>
      </c>
    </row>
    <row r="13" spans="1:6">
      <c r="A13">
        <v>8</v>
      </c>
      <c r="B13">
        <v>92</v>
      </c>
      <c r="C13">
        <f t="shared" si="0"/>
        <v>2.0906286173753913E-6</v>
      </c>
      <c r="D13">
        <f t="shared" si="1"/>
        <v>2.1538774718238978E-9</v>
      </c>
      <c r="E13">
        <f t="shared" si="3"/>
        <v>186087894300.00006</v>
      </c>
      <c r="F13">
        <f t="shared" si="2"/>
        <v>8.379459501810998E-4</v>
      </c>
    </row>
    <row r="14" spans="1:6">
      <c r="A14">
        <v>9</v>
      </c>
      <c r="B14">
        <v>91</v>
      </c>
      <c r="C14">
        <f t="shared" si="0"/>
        <v>4.0767258038820133E-7</v>
      </c>
      <c r="D14">
        <f t="shared" si="1"/>
        <v>2.6756241886011153E-9</v>
      </c>
      <c r="E14">
        <f t="shared" si="3"/>
        <v>1902231808400</v>
      </c>
      <c r="F14">
        <f t="shared" si="2"/>
        <v>2.074913781400818E-3</v>
      </c>
    </row>
    <row r="16" spans="1:6">
      <c r="F16" s="1">
        <f>SUM(F5:F14)</f>
        <v>3.3318762307965439E-3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tabSelected="1" zoomScaleNormal="100" workbookViewId="0">
      <selection activeCell="I10" sqref="I10"/>
    </sheetView>
  </sheetViews>
  <sheetFormatPr defaultRowHeight="15"/>
  <cols>
    <col min="1" max="1" width="13" customWidth="1"/>
    <col min="4" max="4" width="12" bestFit="1" customWidth="1"/>
    <col min="6" max="6" width="12" bestFit="1" customWidth="1"/>
  </cols>
  <sheetData>
    <row r="1" spans="1:6">
      <c r="A1" t="s">
        <v>3</v>
      </c>
      <c r="B1">
        <v>0.19500000000000001</v>
      </c>
    </row>
    <row r="2" spans="1:6">
      <c r="A2" t="s">
        <v>4</v>
      </c>
      <c r="B2">
        <f>1-B1</f>
        <v>0.80499999999999994</v>
      </c>
    </row>
    <row r="4" spans="1:6">
      <c r="A4" t="s">
        <v>1</v>
      </c>
      <c r="B4" t="s">
        <v>6</v>
      </c>
      <c r="C4" t="s">
        <v>5</v>
      </c>
      <c r="D4" t="s">
        <v>7</v>
      </c>
      <c r="E4" t="s">
        <v>8</v>
      </c>
      <c r="F4" t="s">
        <v>9</v>
      </c>
    </row>
    <row r="5" spans="1:6">
      <c r="A5">
        <v>0</v>
      </c>
      <c r="B5">
        <v>100</v>
      </c>
      <c r="C5">
        <f>$B$1^A5</f>
        <v>1</v>
      </c>
      <c r="D5">
        <f>$B$2^B5</f>
        <v>3.7982892712264315E-10</v>
      </c>
      <c r="E5">
        <v>1</v>
      </c>
      <c r="F5">
        <f>C5*D5*E5</f>
        <v>3.7982892712264315E-10</v>
      </c>
    </row>
    <row r="6" spans="1:6">
      <c r="A6">
        <v>1</v>
      </c>
      <c r="B6">
        <v>99</v>
      </c>
      <c r="C6">
        <f t="shared" ref="C6:C15" si="0">$B$1^A6</f>
        <v>0.19500000000000001</v>
      </c>
      <c r="D6">
        <f t="shared" ref="D6:D15" si="1">$B$2^B6</f>
        <v>4.7183717654986735E-10</v>
      </c>
      <c r="E6">
        <f>FACT(100)/(FACT(A6)*FACT(100-A6))</f>
        <v>100.00000000000003</v>
      </c>
      <c r="F6">
        <f t="shared" ref="F6:F14" si="2">C6*D6*E6</f>
        <v>9.2008249427224158E-9</v>
      </c>
    </row>
    <row r="7" spans="1:6">
      <c r="A7">
        <v>2</v>
      </c>
      <c r="B7">
        <v>98</v>
      </c>
      <c r="C7">
        <f t="shared" si="0"/>
        <v>3.8025000000000003E-2</v>
      </c>
      <c r="D7">
        <f t="shared" si="1"/>
        <v>5.8613313857126382E-10</v>
      </c>
      <c r="E7">
        <f t="shared" ref="E7:E15" si="3">FACT(100)/(FACT(A7)*FACT(100-A7))</f>
        <v>4950.0000000000009</v>
      </c>
      <c r="F7">
        <f t="shared" si="2"/>
        <v>1.1032417734115294E-7</v>
      </c>
    </row>
    <row r="8" spans="1:6">
      <c r="A8">
        <v>3</v>
      </c>
      <c r="B8">
        <v>97</v>
      </c>
      <c r="C8">
        <f t="shared" si="0"/>
        <v>7.4148750000000005E-3</v>
      </c>
      <c r="D8">
        <f t="shared" si="1"/>
        <v>7.2811570008852656E-10</v>
      </c>
      <c r="E8">
        <f t="shared" si="3"/>
        <v>161700</v>
      </c>
      <c r="F8">
        <f t="shared" si="2"/>
        <v>8.7300001200390587E-7</v>
      </c>
    </row>
    <row r="9" spans="1:6">
      <c r="A9">
        <v>4</v>
      </c>
      <c r="B9">
        <v>96</v>
      </c>
      <c r="C9">
        <f t="shared" si="0"/>
        <v>1.4459006250000003E-3</v>
      </c>
      <c r="D9">
        <f t="shared" si="1"/>
        <v>9.0449155290500209E-10</v>
      </c>
      <c r="E9">
        <f t="shared" si="3"/>
        <v>3921225.0000000033</v>
      </c>
      <c r="F9">
        <f t="shared" si="2"/>
        <v>5.1281972754825774E-6</v>
      </c>
    </row>
    <row r="10" spans="1:6">
      <c r="A10">
        <v>5</v>
      </c>
      <c r="B10">
        <v>95</v>
      </c>
      <c r="C10">
        <f t="shared" si="0"/>
        <v>2.8195062187500006E-4</v>
      </c>
      <c r="D10">
        <f t="shared" si="1"/>
        <v>1.1235919911863381E-9</v>
      </c>
      <c r="E10">
        <f t="shared" si="3"/>
        <v>75287520.000000015</v>
      </c>
      <c r="F10">
        <f t="shared" si="2"/>
        <v>2.3850895154542556E-5</v>
      </c>
    </row>
    <row r="11" spans="1:6">
      <c r="A11">
        <v>6</v>
      </c>
      <c r="B11">
        <v>94</v>
      </c>
      <c r="C11">
        <f t="shared" si="0"/>
        <v>5.4980371265625013E-5</v>
      </c>
      <c r="D11">
        <f t="shared" si="1"/>
        <v>1.3957664486786811E-9</v>
      </c>
      <c r="E11">
        <f t="shared" si="3"/>
        <v>1192052400.0000007</v>
      </c>
      <c r="F11">
        <f t="shared" si="2"/>
        <v>9.1477812161056132E-5</v>
      </c>
    </row>
    <row r="12" spans="1:6">
      <c r="A12">
        <v>7</v>
      </c>
      <c r="B12">
        <v>93</v>
      </c>
      <c r="C12">
        <f t="shared" si="0"/>
        <v>1.0721172396796879E-5</v>
      </c>
      <c r="D12">
        <f t="shared" si="1"/>
        <v>1.7338713648182375E-9</v>
      </c>
      <c r="E12">
        <f t="shared" si="3"/>
        <v>16007560800.00001</v>
      </c>
      <c r="F12">
        <f t="shared" si="2"/>
        <v>2.9756668978032994E-4</v>
      </c>
    </row>
    <row r="13" spans="1:6">
      <c r="A13">
        <v>8</v>
      </c>
      <c r="B13">
        <v>92</v>
      </c>
      <c r="C13">
        <f t="shared" si="0"/>
        <v>2.0906286173753913E-6</v>
      </c>
      <c r="D13">
        <f t="shared" si="1"/>
        <v>2.1538774718238978E-9</v>
      </c>
      <c r="E13">
        <f t="shared" si="3"/>
        <v>186087894300.00006</v>
      </c>
      <c r="F13">
        <f t="shared" si="2"/>
        <v>8.379459501810998E-4</v>
      </c>
    </row>
    <row r="14" spans="1:6">
      <c r="A14">
        <v>9</v>
      </c>
      <c r="B14">
        <v>91</v>
      </c>
      <c r="C14">
        <f t="shared" si="0"/>
        <v>4.0767258038820133E-7</v>
      </c>
      <c r="D14">
        <f t="shared" si="1"/>
        <v>2.6756241886011153E-9</v>
      </c>
      <c r="E14">
        <f t="shared" si="3"/>
        <v>1902231808400</v>
      </c>
      <c r="F14">
        <f t="shared" si="2"/>
        <v>2.074913781400818E-3</v>
      </c>
    </row>
    <row r="15" spans="1:6">
      <c r="A15">
        <v>10</v>
      </c>
      <c r="B15">
        <v>90</v>
      </c>
      <c r="C15">
        <f t="shared" ref="C15:C33" si="4">$B$1^A15</f>
        <v>7.9496153175699262E-8</v>
      </c>
      <c r="D15">
        <f t="shared" ref="D15:D33" si="5">$B$2^B15</f>
        <v>3.3237567560262311E-9</v>
      </c>
      <c r="E15">
        <f t="shared" ref="E15:E33" si="6">FACT(100)/(FACT(A15)*FACT(100-A15))</f>
        <v>17310309456440.016</v>
      </c>
      <c r="F15">
        <f t="shared" ref="F15:F33" si="7">C15*D15*E15</f>
        <v>4.5738316833487652E-3</v>
      </c>
    </row>
    <row r="16" spans="1:6">
      <c r="A16">
        <v>11</v>
      </c>
      <c r="B16">
        <v>89</v>
      </c>
      <c r="C16">
        <f t="shared" si="4"/>
        <v>1.5501749869261356E-8</v>
      </c>
      <c r="D16">
        <f t="shared" si="5"/>
        <v>4.1288903801568097E-9</v>
      </c>
      <c r="E16">
        <f t="shared" si="6"/>
        <v>141629804643600</v>
      </c>
      <c r="F16">
        <f t="shared" si="7"/>
        <v>9.0650193159537863E-3</v>
      </c>
    </row>
    <row r="17" spans="1:6">
      <c r="A17">
        <v>12</v>
      </c>
      <c r="B17">
        <v>88</v>
      </c>
      <c r="C17">
        <f t="shared" si="4"/>
        <v>3.0228412245059646E-9</v>
      </c>
      <c r="D17">
        <f t="shared" si="5"/>
        <v>5.1290563728656012E-9</v>
      </c>
      <c r="E17">
        <f t="shared" si="6"/>
        <v>1050421051106700.5</v>
      </c>
      <c r="F17">
        <f t="shared" si="7"/>
        <v>1.6286067311426296E-2</v>
      </c>
    </row>
    <row r="18" spans="1:6">
      <c r="A18">
        <v>13</v>
      </c>
      <c r="B18">
        <v>87</v>
      </c>
      <c r="C18">
        <f t="shared" si="4"/>
        <v>5.8945403877866314E-10</v>
      </c>
      <c r="D18">
        <f t="shared" si="5"/>
        <v>6.3714985998330457E-9</v>
      </c>
      <c r="E18">
        <f t="shared" si="6"/>
        <v>7110542499799204</v>
      </c>
      <c r="F18">
        <f t="shared" si="7"/>
        <v>2.6705104162835672E-2</v>
      </c>
    </row>
    <row r="19" spans="1:6">
      <c r="A19">
        <v>14</v>
      </c>
      <c r="B19">
        <v>86</v>
      </c>
      <c r="C19">
        <f t="shared" si="4"/>
        <v>1.1494353756183932E-10</v>
      </c>
      <c r="D19">
        <f t="shared" si="5"/>
        <v>7.9149050929603071E-9</v>
      </c>
      <c r="E19">
        <f t="shared" si="6"/>
        <v>4.4186942677323584E+16</v>
      </c>
      <c r="F19">
        <f t="shared" si="7"/>
        <v>4.019983071184622E-2</v>
      </c>
    </row>
    <row r="20" spans="1:6">
      <c r="A20">
        <v>15</v>
      </c>
      <c r="B20">
        <v>85</v>
      </c>
      <c r="C20">
        <f t="shared" si="4"/>
        <v>2.2413989824558669E-11</v>
      </c>
      <c r="D20">
        <f t="shared" si="5"/>
        <v>9.8321802397022453E-9</v>
      </c>
      <c r="E20">
        <f t="shared" si="6"/>
        <v>2.533384713499888E+17</v>
      </c>
      <c r="F20">
        <f t="shared" si="7"/>
        <v>5.5830323895458528E-2</v>
      </c>
    </row>
    <row r="21" spans="1:6">
      <c r="A21">
        <v>16</v>
      </c>
      <c r="B21">
        <v>84</v>
      </c>
      <c r="C21">
        <f t="shared" si="4"/>
        <v>4.3707280157889404E-12</v>
      </c>
      <c r="D21">
        <f t="shared" si="5"/>
        <v>1.2213888496524531E-8</v>
      </c>
      <c r="E21">
        <f t="shared" si="6"/>
        <v>1.3458606290468147E+18</v>
      </c>
      <c r="F21">
        <f t="shared" si="7"/>
        <v>7.1846864795591991E-2</v>
      </c>
    </row>
    <row r="22" spans="1:6">
      <c r="A22">
        <v>17</v>
      </c>
      <c r="B22">
        <v>83</v>
      </c>
      <c r="C22">
        <f t="shared" si="4"/>
        <v>8.5229196307884338E-13</v>
      </c>
      <c r="D22">
        <f t="shared" si="5"/>
        <v>1.5172532293819291E-8</v>
      </c>
      <c r="E22">
        <f t="shared" si="6"/>
        <v>6.6501348729372017E+18</v>
      </c>
      <c r="F22">
        <f t="shared" si="7"/>
        <v>8.5995735867869683E-2</v>
      </c>
    </row>
    <row r="23" spans="1:6">
      <c r="A23">
        <v>18</v>
      </c>
      <c r="B23">
        <v>82</v>
      </c>
      <c r="C23">
        <f t="shared" si="4"/>
        <v>1.6619693280037447E-13</v>
      </c>
      <c r="D23">
        <f t="shared" si="5"/>
        <v>1.8847866203502231E-8</v>
      </c>
      <c r="E23">
        <f t="shared" si="6"/>
        <v>3.0664510802988204E+19</v>
      </c>
      <c r="F23">
        <f t="shared" si="7"/>
        <v>9.6055278469390701E-2</v>
      </c>
    </row>
    <row r="24" spans="1:6">
      <c r="A24">
        <v>19</v>
      </c>
      <c r="B24">
        <v>81</v>
      </c>
      <c r="C24">
        <f t="shared" si="4"/>
        <v>3.2408401896073023E-14</v>
      </c>
      <c r="D24">
        <f t="shared" si="5"/>
        <v>2.3413498389443769E-8</v>
      </c>
      <c r="E24">
        <f t="shared" si="6"/>
        <v>1.3234157293921228E+20</v>
      </c>
      <c r="F24">
        <f t="shared" si="7"/>
        <v>0.10042000017819927</v>
      </c>
    </row>
    <row r="25" spans="1:6">
      <c r="A25">
        <v>20</v>
      </c>
      <c r="B25">
        <v>80</v>
      </c>
      <c r="C25">
        <f t="shared" si="4"/>
        <v>6.3196383697342396E-15</v>
      </c>
      <c r="D25">
        <f t="shared" si="5"/>
        <v>2.9085091167010894E-8</v>
      </c>
      <c r="E25">
        <f t="shared" si="6"/>
        <v>5.3598337040380985E+20</v>
      </c>
      <c r="F25">
        <f t="shared" si="7"/>
        <v>9.8517633715196146E-2</v>
      </c>
    </row>
    <row r="26" spans="1:6">
      <c r="A26">
        <v>21</v>
      </c>
      <c r="B26">
        <v>79</v>
      </c>
      <c r="C26">
        <f t="shared" si="4"/>
        <v>1.2323294820981769E-15</v>
      </c>
      <c r="D26">
        <f t="shared" si="5"/>
        <v>3.6130548033553909E-8</v>
      </c>
      <c r="E26">
        <f t="shared" si="6"/>
        <v>2.0418414110621316E+21</v>
      </c>
      <c r="F26">
        <f t="shared" si="7"/>
        <v>9.0912457022008841E-2</v>
      </c>
    </row>
    <row r="27" spans="1:6">
      <c r="A27">
        <v>22</v>
      </c>
      <c r="B27">
        <v>78</v>
      </c>
      <c r="C27">
        <f t="shared" si="4"/>
        <v>2.4030424900914446E-16</v>
      </c>
      <c r="D27">
        <f t="shared" si="5"/>
        <v>4.4882668364663247E-8</v>
      </c>
      <c r="E27">
        <f t="shared" si="6"/>
        <v>7.3320668851776604E+21</v>
      </c>
      <c r="F27">
        <f t="shared" si="7"/>
        <v>7.9079977437834403E-2</v>
      </c>
    </row>
    <row r="28" spans="1:6">
      <c r="A28">
        <v>23</v>
      </c>
      <c r="B28">
        <v>77</v>
      </c>
      <c r="C28">
        <f t="shared" si="4"/>
        <v>4.6859328556783179E-17</v>
      </c>
      <c r="D28">
        <f t="shared" si="5"/>
        <v>5.5754867533743173E-8</v>
      </c>
      <c r="E28">
        <f t="shared" si="6"/>
        <v>2.4865270306254661E+22</v>
      </c>
      <c r="F28">
        <f t="shared" si="7"/>
        <v>6.4963891808234461E-2</v>
      </c>
    </row>
    <row r="29" spans="1:6">
      <c r="A29">
        <v>24</v>
      </c>
      <c r="B29">
        <v>76</v>
      </c>
      <c r="C29">
        <f t="shared" si="4"/>
        <v>9.1375690685727198E-18</v>
      </c>
      <c r="D29">
        <f t="shared" si="5"/>
        <v>6.9260705010861082E-8</v>
      </c>
      <c r="E29">
        <f t="shared" si="6"/>
        <v>7.9776075565900367E+22</v>
      </c>
      <c r="F29">
        <f t="shared" si="7"/>
        <v>5.0488242003138735E-2</v>
      </c>
    </row>
    <row r="30" spans="1:6">
      <c r="A30">
        <v>25</v>
      </c>
      <c r="B30">
        <v>75</v>
      </c>
      <c r="C30">
        <f t="shared" si="4"/>
        <v>1.7818259683716805E-18</v>
      </c>
      <c r="D30">
        <f t="shared" si="5"/>
        <v>8.6038142870634903E-8</v>
      </c>
      <c r="E30">
        <f t="shared" si="6"/>
        <v>2.4251926972033716E+23</v>
      </c>
      <c r="F30">
        <f t="shared" si="7"/>
        <v>3.7179415974485291E-2</v>
      </c>
    </row>
    <row r="31" spans="1:6">
      <c r="A31">
        <v>26</v>
      </c>
      <c r="B31">
        <v>74</v>
      </c>
      <c r="C31">
        <f t="shared" si="4"/>
        <v>3.474560638324777E-19</v>
      </c>
      <c r="D31">
        <f t="shared" si="5"/>
        <v>1.0687968058463964E-7</v>
      </c>
      <c r="E31">
        <f t="shared" si="6"/>
        <v>6.9957481650097247E+23</v>
      </c>
      <c r="F31">
        <f t="shared" si="7"/>
        <v>2.5979405572233504E-2</v>
      </c>
    </row>
    <row r="32" spans="1:6">
      <c r="A32">
        <v>27</v>
      </c>
      <c r="B32">
        <v>73</v>
      </c>
      <c r="C32">
        <f t="shared" si="4"/>
        <v>6.7753932447333157E-20</v>
      </c>
      <c r="D32">
        <f t="shared" si="5"/>
        <v>1.3276978954613624E-7</v>
      </c>
      <c r="E32">
        <f t="shared" si="6"/>
        <v>1.9173532007804428E+24</v>
      </c>
      <c r="F32">
        <f t="shared" si="7"/>
        <v>1.724788692925372E-2</v>
      </c>
    </row>
    <row r="33" spans="1:6">
      <c r="A33">
        <v>28</v>
      </c>
      <c r="B33">
        <v>72</v>
      </c>
      <c r="C33">
        <f t="shared" si="4"/>
        <v>1.3212016827229965E-20</v>
      </c>
      <c r="D33">
        <f t="shared" si="5"/>
        <v>1.649314155852624E-7</v>
      </c>
      <c r="E33">
        <f t="shared" si="6"/>
        <v>4.9988137020347265E+24</v>
      </c>
      <c r="F33">
        <f t="shared" si="7"/>
        <v>1.0892798156074832E-2</v>
      </c>
    </row>
    <row r="35" spans="1:6">
      <c r="D35" t="s">
        <v>10</v>
      </c>
      <c r="F35">
        <f>SUM(F5:F33)</f>
        <v>0.98557164124117735</v>
      </c>
    </row>
    <row r="36" spans="1:6">
      <c r="D36" t="s">
        <v>11</v>
      </c>
      <c r="F36">
        <f>1 - SUM(F5:F33)</f>
        <v>1.4428358758822646E-2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zarate</dc:creator>
  <cp:lastModifiedBy>gustavo zarate</cp:lastModifiedBy>
  <dcterms:created xsi:type="dcterms:W3CDTF">2020-12-24T18:30:16Z</dcterms:created>
  <dcterms:modified xsi:type="dcterms:W3CDTF">2020-12-24T21:01:20Z</dcterms:modified>
</cp:coreProperties>
</file>