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-110" yWindow="-110" windowWidth="19420" windowHeight="10300" activeTab="0"/>
  </bookViews>
  <sheets>
    <sheet name="TC02-EC" sheetId="1" state="visible" r:id="rId1"/>
    <sheet name="TC02-TC" sheetId="2" state="visible" r:id="rId2"/>
  </sheets>
  <definedNames/>
  <calcPr calcId="191029" fullCalcOnLoad="1"/>
</workbook>
</file>

<file path=xl/sharedStrings.xml><?xml version="1.0" encoding="utf-8"?>
<sst xmlns="http://schemas.openxmlformats.org/spreadsheetml/2006/main" uniqueCount="66">
  <si>
    <t>${TCID}</t>
  </si>
  <si>
    <t>${UN}</t>
  </si>
  <si>
    <t>${PW}</t>
  </si>
  <si>
    <t>${ExpectedResult}</t>
  </si>
  <si>
    <t>Class Coverage ID</t>
  </si>
  <si>
    <t>${ActualMessage}</t>
  </si>
  <si>
    <t>${DBCheck}</t>
  </si>
  <si>
    <t>${Result}</t>
  </si>
  <si>
    <t>${Allow}</t>
  </si>
  <si>
    <t>Revise</t>
  </si>
  <si>
    <t>Suggestion</t>
  </si>
  <si>
    <t>Sch_ool.1a@gmail.com</t>
  </si>
  <si>
    <t>Schpwd_.</t>
  </si>
  <si>
    <t>เข้าสู่ระบบเรียบร้อย</t>
  </si>
  <si>
    <t>1,18</t>
  </si>
  <si>
    <t>FOUND</t>
  </si>
  <si>
    <t>PASS</t>
  </si>
  <si>
    <t>Y</t>
  </si>
  <si>
    <t>ข้อความแสดงผลถูกต้อง</t>
  </si>
  <si>
    <t>Rongrauen12@hotmail.com</t>
  </si>
  <si>
    <t>กรุณากรอกอีเมลผู้ใช้โรงเรียนหรือสถานศึกษาโดยกรอกให้เหมือนกับที่ได้ ลงทะเบียนใน Register</t>
  </si>
  <si>
    <t>2,18</t>
  </si>
  <si>
    <t>NOT FOUND</t>
  </si>
  <si>
    <t>FAIL</t>
  </si>
  <si>
    <t>ข้อความไม่ตรงตามที่คาดหวังไว้ ควรแก้ไขเป็น กรุณากรอกอีเมลผู้ใช้โรงเรียนหรือสถานศึกษาโดยกรอกให้เหมือนกับที่ได้ ลงทะเบียนใน Register</t>
  </si>
  <si>
    <t>กรุณากรอกอีเมลผู้ใช้โรงเรียนหรือสถานศึกษา</t>
  </si>
  <si>
    <t>3,18</t>
  </si>
  <si>
    <t>Alert not found</t>
  </si>
  <si>
    <t>ข้อความไม่ตรงตามที่คาดหวังไว้ ควรแก้ไขเป็น กรุณากรอกอีเมลผู้ใช้โรงเรียนหรือสถานศึกษา</t>
  </si>
  <si>
    <t>Scwqsd</t>
  </si>
  <si>
    <t>กรุณากรอกรหัสผ่านให้ตรงกับที่ได้ลงทะเบียนใน Register</t>
  </si>
  <si>
    <t>1,19</t>
  </si>
  <si>
    <t>ข้อความไม่ตรงตามที่คาดหวังไว้ ควรแก้ไขเป็น กรุณากรอกรหัสผ่านให้ตรงกับที่ได้ลงทะเบียนใน Register</t>
  </si>
  <si>
    <t>กรุณากรอกรหัสผ่าน</t>
  </si>
  <si>
    <t>1,20</t>
  </si>
  <si>
    <t>ข้อความไม่ตรงตามที่คาดหวังไว้ ควรแก้ไขเป็น กรุณากรอกรหัสผ่าน</t>
  </si>
  <si>
    <t>Result Pass / Fail</t>
  </si>
  <si>
    <t>คิดเป็น %</t>
  </si>
  <si>
    <t>Pass :</t>
  </si>
  <si>
    <t>Fail :</t>
  </si>
  <si>
    <t>Sum:</t>
  </si>
  <si>
    <t>Revise Manual Testing</t>
  </si>
  <si>
    <t>TCID</t>
  </si>
  <si>
    <t>Check Item</t>
  </si>
  <si>
    <t>Descriptions</t>
  </si>
  <si>
    <t>Test Steps</t>
  </si>
  <si>
    <t>Input Data</t>
  </si>
  <si>
    <t>Expected Result</t>
  </si>
  <si>
    <t>Valid LoginSchool</t>
  </si>
  <si>
    <t>คลิกรายการเข้าสู่ระบบ</t>
  </si>
  <si>
    <t>Click รายการเข้าสู่ระบบ</t>
  </si>
  <si>
    <t>คลิกเข้าสู่ระบบสำหรับสมาชิกผู้ยื่นคำร้องขอ</t>
  </si>
  <si>
    <t>Click  เข้าสู่ระบบสำหรับสมาชิกผู้ยื่นคำร้องขอ</t>
  </si>
  <si>
    <t>กรอกชื่อผู้ใช้</t>
  </si>
  <si>
    <t>Enter_ Username</t>
  </si>
  <si>
    <t>กรอกรหัสผ่าน</t>
  </si>
  <si>
    <t>Enter_Password</t>
  </si>
  <si>
    <t>คลิกเข้าสู่ระบบ</t>
  </si>
  <si>
    <t>Click  เข้าสู่ระบบ</t>
  </si>
  <si>
    <t xml:space="preserve">ปิดบราวเซอร์ </t>
  </si>
  <si>
    <t>Close Browser</t>
  </si>
  <si>
    <t>2</t>
  </si>
  <si>
    <t>Invalid LoginSchool</t>
  </si>
  <si>
    <t>3</t>
  </si>
  <si>
    <t>4</t>
  </si>
  <si>
    <t>5</t>
  </si>
</sst>
</file>

<file path=xl/styles.xml><?xml version="1.0" encoding="utf-8"?>
<styleSheet xmlns="http://schemas.openxmlformats.org/spreadsheetml/2006/main">
  <numFmts count="0"/>
  <fonts count="14">
    <font>
      <name val="Tahoma"/>
      <charset val="222"/>
      <family val="2"/>
      <color theme="1"/>
      <sz val="11"/>
      <scheme val="minor"/>
    </font>
    <font>
      <name val="Tahoma"/>
      <charset val="222"/>
      <family val="2"/>
      <color theme="1"/>
      <sz val="11"/>
      <scheme val="minor"/>
    </font>
    <font>
      <name val="Tahoma"/>
      <charset val="222"/>
      <family val="2"/>
      <color rgb="FFFF0000"/>
      <sz val="11"/>
      <scheme val="minor"/>
    </font>
    <font>
      <name val="Tahoma"/>
      <charset val="222"/>
      <family val="2"/>
      <color theme="10"/>
      <sz val="11"/>
      <u val="single"/>
      <scheme val="minor"/>
    </font>
    <font>
      <name val="Tahoma"/>
      <family val="2"/>
      <b val="1"/>
      <color theme="1"/>
      <sz val="11"/>
      <scheme val="minor"/>
    </font>
    <font>
      <name val="Tahoma"/>
      <family val="2"/>
      <b val="1"/>
      <color rgb="FF000000"/>
      <sz val="11"/>
    </font>
    <font>
      <name val="Tahoma"/>
      <family val="2"/>
      <b val="1"/>
      <color rgb="FF000000"/>
      <sz val="11"/>
      <scheme val="minor"/>
    </font>
    <font>
      <name val="Tahoma"/>
      <charset val="222"/>
      <family val="2"/>
      <sz val="11"/>
      <scheme val="minor"/>
    </font>
    <font>
      <name val="TH Sarabun ps"/>
      <charset val="222"/>
      <color theme="1"/>
      <sz val="11"/>
    </font>
    <font>
      <name val="Tahoma"/>
      <family val="2"/>
      <color theme="1"/>
      <sz val="11"/>
      <scheme val="minor"/>
    </font>
    <font>
      <name val="Tahoma"/>
      <charset val="222"/>
      <family val="2"/>
      <color rgb="FF00B050"/>
      <sz val="11"/>
      <scheme val="minor"/>
    </font>
    <font>
      <name val="Tahoma"/>
      <family val="2"/>
      <sz val="11"/>
      <scheme val="minor"/>
    </font>
    <font>
      <name val="Tahoma"/>
      <family val="2"/>
      <color rgb="FF00B050"/>
      <sz val="11"/>
      <scheme val="minor"/>
    </font>
    <font>
      <name val="Tahoma"/>
      <family val="2"/>
      <color rgb="FFFF0000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D0CE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68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0" fontId="1" fillId="0" borderId="0"/>
    <xf numFmtId="0" fontId="3" fillId="0" borderId="0"/>
  </cellStyleXfs>
  <cellXfs count="61">
    <xf numFmtId="0" fontId="0" fillId="0" borderId="0" pivotButton="0" quotePrefix="0" xfId="0"/>
    <xf numFmtId="49" fontId="4" fillId="2" borderId="1" applyAlignment="1" pivotButton="0" quotePrefix="0" xfId="0">
      <alignment horizontal="center" vertical="center"/>
    </xf>
    <xf numFmtId="49" fontId="5" fillId="2" borderId="1" applyAlignment="1" pivotButton="0" quotePrefix="0" xfId="0">
      <alignment horizontal="center" vertical="center"/>
    </xf>
    <xf numFmtId="49" fontId="5" fillId="3" borderId="2" applyAlignment="1" pivotButton="0" quotePrefix="0" xfId="0">
      <alignment horizontal="center" vertical="center" wrapText="1"/>
    </xf>
    <xf numFmtId="49" fontId="5" fillId="3" borderId="0" applyAlignment="1" pivotButton="0" quotePrefix="0" xfId="0">
      <alignment horizontal="center" vertical="center" wrapText="1"/>
    </xf>
    <xf numFmtId="49" fontId="4" fillId="4" borderId="3" applyAlignment="1" pivotButton="0" quotePrefix="0" xfId="0">
      <alignment horizontal="center" vertical="center"/>
    </xf>
    <xf numFmtId="0" fontId="6" fillId="3" borderId="3" applyAlignment="1" pivotButton="0" quotePrefix="0" xfId="0">
      <alignment horizontal="center" vertical="center"/>
    </xf>
    <xf numFmtId="49" fontId="0" fillId="0" borderId="3" applyAlignment="1" pivotButton="0" quotePrefix="0" xfId="0">
      <alignment horizontal="center" vertical="center"/>
    </xf>
    <xf numFmtId="49" fontId="7" fillId="5" borderId="3" applyAlignment="1" pivotButton="0" quotePrefix="0" xfId="2">
      <alignment horizontal="center" vertical="center"/>
    </xf>
    <xf numFmtId="49" fontId="0" fillId="0" borderId="4" applyAlignment="1" pivotButton="0" quotePrefix="0" xfId="0">
      <alignment horizontal="center" vertical="center"/>
    </xf>
    <xf numFmtId="49" fontId="0" fillId="5" borderId="3" applyAlignment="1" pivotButton="0" quotePrefix="0" xfId="0">
      <alignment horizontal="center" vertical="center"/>
    </xf>
    <xf numFmtId="49" fontId="0" fillId="0" borderId="3" applyAlignment="1" pivotButton="0" quotePrefix="0" xfId="0">
      <alignment horizontal="center" vertical="center" wrapText="1"/>
    </xf>
    <xf numFmtId="49" fontId="1" fillId="6" borderId="0" applyAlignment="1" pivotButton="0" quotePrefix="0" xfId="2">
      <alignment horizontal="center" vertical="center"/>
    </xf>
    <xf numFmtId="49" fontId="0" fillId="6" borderId="3" applyAlignment="1" pivotButton="0" quotePrefix="0" xfId="0">
      <alignment horizontal="center" vertical="center"/>
    </xf>
    <xf numFmtId="49" fontId="1" fillId="7" borderId="3" applyAlignment="1" pivotButton="0" quotePrefix="0" xfId="2">
      <alignment horizontal="center" vertical="center"/>
    </xf>
    <xf numFmtId="49" fontId="0" fillId="0" borderId="4" applyAlignment="1" pivotButton="0" quotePrefix="0" xfId="0">
      <alignment horizontal="center" vertical="center" wrapText="1"/>
    </xf>
    <xf numFmtId="49" fontId="1" fillId="0" borderId="3" applyAlignment="1" pivotButton="0" quotePrefix="0" xfId="2">
      <alignment horizontal="center" vertical="center"/>
    </xf>
    <xf numFmtId="49" fontId="0" fillId="7" borderId="3" applyAlignment="1" pivotButton="0" quotePrefix="0" xfId="0">
      <alignment horizontal="center" vertical="center"/>
    </xf>
    <xf numFmtId="0" fontId="0" fillId="2" borderId="3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3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/>
    </xf>
    <xf numFmtId="2" fontId="0" fillId="0" borderId="3" applyAlignment="1" pivotButton="0" quotePrefix="0" xfId="1">
      <alignment horizontal="center"/>
    </xf>
    <xf numFmtId="3" fontId="0" fillId="0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  <xf numFmtId="2" fontId="0" fillId="0" borderId="3" applyAlignment="1" pivotButton="0" quotePrefix="0" xfId="0">
      <alignment horizontal="center"/>
    </xf>
    <xf numFmtId="3" fontId="0" fillId="0" borderId="3" applyAlignment="1" pivotButton="0" quotePrefix="0" xfId="0">
      <alignment horizontal="center" vertical="center"/>
    </xf>
    <xf numFmtId="49" fontId="4" fillId="8" borderId="3" applyAlignment="1" pivotButton="0" quotePrefix="0" xfId="0">
      <alignment horizontal="center" vertical="center" wrapText="1"/>
    </xf>
    <xf numFmtId="49" fontId="0" fillId="4" borderId="3" applyAlignment="1" pivotButton="0" quotePrefix="0" xfId="0">
      <alignment horizontal="center" vertical="center"/>
    </xf>
    <xf numFmtId="49" fontId="0" fillId="4" borderId="6" applyAlignment="1" pivotButton="0" quotePrefix="0" xfId="0">
      <alignment horizontal="center" vertical="center"/>
    </xf>
    <xf numFmtId="49" fontId="8" fillId="0" borderId="7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/>
    </xf>
    <xf numFmtId="49" fontId="9" fillId="0" borderId="1" applyAlignment="1" pivotButton="0" quotePrefix="0" xfId="0">
      <alignment horizontal="left" vertical="center"/>
    </xf>
    <xf numFmtId="49" fontId="9" fillId="0" borderId="7" applyAlignment="1" pivotButton="0" quotePrefix="0" xfId="0">
      <alignment horizontal="left" vertical="center"/>
    </xf>
    <xf numFmtId="49" fontId="8" fillId="0" borderId="1" applyAlignment="1" pivotButton="0" quotePrefix="0" xfId="0">
      <alignment horizontal="center" vertical="center"/>
    </xf>
    <xf numFmtId="49" fontId="8" fillId="0" borderId="8" applyAlignment="1" pivotButton="0" quotePrefix="0" xfId="0">
      <alignment horizontal="left" vertical="center"/>
    </xf>
    <xf numFmtId="49" fontId="9" fillId="0" borderId="9" applyAlignment="1" pivotButton="0" quotePrefix="0" xfId="0">
      <alignment horizontal="left" vertical="center"/>
    </xf>
    <xf numFmtId="49" fontId="9" fillId="0" borderId="9" applyAlignment="1" pivotButton="0" quotePrefix="0" xfId="0">
      <alignment horizontal="left" vertical="center" wrapText="1"/>
    </xf>
    <xf numFmtId="49" fontId="9" fillId="0" borderId="8" applyAlignment="1" pivotButton="0" quotePrefix="0" xfId="0">
      <alignment horizontal="left" vertical="center"/>
    </xf>
    <xf numFmtId="49" fontId="8" fillId="0" borderId="9" applyAlignment="1" pivotButton="0" quotePrefix="0" xfId="0">
      <alignment horizontal="center" vertical="center"/>
    </xf>
    <xf numFmtId="0" fontId="0" fillId="0" borderId="8" pivotButton="0" quotePrefix="0" xfId="0"/>
    <xf numFmtId="0" fontId="9" fillId="0" borderId="9" pivotButton="0" quotePrefix="0" xfId="0"/>
    <xf numFmtId="0" fontId="9" fillId="0" borderId="8" pivotButton="0" quotePrefix="0" xfId="0"/>
    <xf numFmtId="0" fontId="10" fillId="0" borderId="9" applyAlignment="1" pivotButton="0" quotePrefix="0" xfId="2">
      <alignment horizontal="center"/>
    </xf>
    <xf numFmtId="0" fontId="11" fillId="0" borderId="9" applyAlignment="1" pivotButton="0" quotePrefix="0" xfId="0">
      <alignment horizontal="center"/>
    </xf>
    <xf numFmtId="0" fontId="0" fillId="0" borderId="9" pivotButton="0" quotePrefix="0" xfId="0"/>
    <xf numFmtId="0" fontId="0" fillId="0" borderId="5" pivotButton="0" quotePrefix="0" xfId="0"/>
    <xf numFmtId="0" fontId="9" fillId="0" borderId="10" pivotButton="0" quotePrefix="0" xfId="0"/>
    <xf numFmtId="49" fontId="9" fillId="0" borderId="10" applyAlignment="1" pivotButton="0" quotePrefix="0" xfId="0">
      <alignment horizontal="left" vertical="center"/>
    </xf>
    <xf numFmtId="49" fontId="9" fillId="0" borderId="5" applyAlignment="1" pivotButton="0" quotePrefix="0" xfId="0">
      <alignment horizontal="left" vertical="center"/>
    </xf>
    <xf numFmtId="0" fontId="0" fillId="0" borderId="10" pivotButton="0" quotePrefix="0" xfId="0"/>
    <xf numFmtId="0" fontId="2" fillId="0" borderId="9" applyAlignment="1" pivotButton="0" quotePrefix="0" xfId="2">
      <alignment horizontal="center"/>
    </xf>
    <xf numFmtId="0" fontId="2" fillId="7" borderId="9" applyAlignment="1" pivotButton="0" quotePrefix="0" xfId="2">
      <alignment horizontal="center"/>
    </xf>
    <xf numFmtId="0" fontId="9" fillId="0" borderId="9" applyAlignment="1" pivotButton="0" quotePrefix="0" xfId="2">
      <alignment horizontal="center"/>
    </xf>
    <xf numFmtId="0" fontId="12" fillId="0" borderId="9" applyAlignment="1" pivotButton="0" quotePrefix="0" xfId="0">
      <alignment horizontal="center"/>
    </xf>
    <xf numFmtId="0" fontId="13" fillId="0" borderId="9" applyAlignment="1" pivotButton="0" quotePrefix="0" xfId="0">
      <alignment horizontal="center"/>
    </xf>
    <xf numFmtId="0" fontId="13" fillId="7" borderId="9" applyAlignment="1" pivotButton="0" quotePrefix="0" xfId="0">
      <alignment horizontal="center"/>
    </xf>
    <xf numFmtId="0" fontId="0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3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/>
    </xf>
  </cellXfs>
  <cellStyles count="3">
    <cellStyle name="ปกติ" xfId="0" builtinId="0"/>
    <cellStyle name="เปอร์เซ็นต์" xfId="1" builtinId="5"/>
    <cellStyle name="Hyperlink" xfId="2" builtinId="8"/>
  </cellStyles>
  <dxfs count="4">
    <dxf>
      <fill>
        <patternFill>
          <bgColor theme="9" tint="0.5999633777886288"/>
        </patternFill>
      </fill>
    </dxf>
    <dxf>
      <fill>
        <patternFill>
          <bgColor rgb="FFFF7171"/>
        </patternFill>
      </fill>
    </dxf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headerRow" dxfId="2"/>
    </tableStyle>
  </table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haredStrings" Target="sharedStrings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ch_ool.1a@gmail.com" TargetMode="External" Id="rId1" /><Relationship Type="http://schemas.openxmlformats.org/officeDocument/2006/relationships/hyperlink" Target="mailto:Rongrauen12@hotmail.com" TargetMode="External" Id="rId2" /><Relationship Type="http://schemas.openxmlformats.org/officeDocument/2006/relationships/hyperlink" Target="mailto:Sch_ool.1a@gmail.com" TargetMode="External" Id="rId3" /><Relationship Type="http://schemas.openxmlformats.org/officeDocument/2006/relationships/hyperlink" Target="mailto:Sch_ool.1a@gmail.com" TargetMode="External" Id="rId4" /><Relationship Type="http://schemas.openxmlformats.org/officeDocument/2006/relationships/hyperlink" Target="mailto:Sch_ool.1a@gmail.com" TargetMode="External" Id="rId5" /></Relationships>
</file>

<file path=xl/worksheets/_rels/sheet2.xml.rels><Relationships xmlns="http://schemas.openxmlformats.org/package/2006/relationships"><Relationship Type="http://schemas.openxmlformats.org/officeDocument/2006/relationships/hyperlink" Target="mailto:Sch_ool.1a@gmail.com" TargetMode="External" Id="rId1" /><Relationship Type="http://schemas.openxmlformats.org/officeDocument/2006/relationships/hyperlink" Target="mailto:Rongrauen12@hotmail.com" TargetMode="External" Id="rId2" /><Relationship Type="http://schemas.openxmlformats.org/officeDocument/2006/relationships/hyperlink" Target="mailto:Sch_ool.1a@gmail.com" TargetMode="External" Id="rId3" /><Relationship Type="http://schemas.openxmlformats.org/officeDocument/2006/relationships/hyperlink" Target="mailto:Sch_ool.1a@gmail.com" TargetMode="External" Id="rId4" /><Relationship Type="http://schemas.openxmlformats.org/officeDocument/2006/relationships/hyperlink" Target="mailto:Sch_ool.1a@gmail.com" TargetMode="External" Id="rId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1"/>
  <sheetViews>
    <sheetView tabSelected="1" zoomScale="74" zoomScaleNormal="74" workbookViewId="0">
      <selection activeCell="F14" sqref="F14"/>
    </sheetView>
  </sheetViews>
  <sheetFormatPr baseColWidth="8" defaultRowHeight="14" outlineLevelCol="0"/>
  <cols>
    <col width="11" customWidth="1" style="58" min="1" max="1"/>
    <col width="29.08203125" customWidth="1" style="58" min="2" max="2"/>
    <col width="25.25" customWidth="1" style="58" min="3" max="3"/>
    <col width="21" customWidth="1" style="58" min="4" max="4"/>
    <col width="21.08203125" customWidth="1" style="58" min="5" max="5"/>
    <col width="22.58203125" customWidth="1" style="58" min="6" max="7"/>
    <col width="12.08203125" customWidth="1" style="58" min="8" max="8"/>
    <col width="13" customWidth="1" style="58" min="9" max="9"/>
    <col width="12.83203125" customWidth="1" style="58" min="10" max="10"/>
    <col width="21.6640625" customWidth="1" style="58" min="11" max="11"/>
  </cols>
  <sheetData>
    <row r="1" spans="1:1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27" t="s">
        <v>10</v>
      </c>
    </row>
    <row r="2" spans="1:11">
      <c r="A2" s="7" t="n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 t="s">
        <v>13</v>
      </c>
      <c r="G2" s="9" t="s">
        <v>15</v>
      </c>
      <c r="H2" s="10" t="s">
        <v>16</v>
      </c>
      <c r="I2" s="7" t="s">
        <v>17</v>
      </c>
      <c r="J2" s="7" t="s">
        <v>16</v>
      </c>
      <c r="K2" s="11" t="s">
        <v>18</v>
      </c>
    </row>
    <row r="3" spans="1:11" ht="84" customHeight="1" s="58">
      <c r="A3" s="7" t="n">
        <v>2</v>
      </c>
      <c r="B3" s="12" t="s">
        <v>19</v>
      </c>
      <c r="C3" s="7" t="s">
        <v>12</v>
      </c>
      <c r="D3" s="11" t="s">
        <v>20</v>
      </c>
      <c r="E3" s="7" t="s">
        <v>21</v>
      </c>
      <c r="F3" s="9" t="s">
        <v>13</v>
      </c>
      <c r="G3" s="9" t="s">
        <v>22</v>
      </c>
      <c r="H3" s="13" t="s">
        <v>23</v>
      </c>
      <c r="I3" s="7" t="s">
        <v>17</v>
      </c>
      <c r="J3" s="7" t="s">
        <v>23</v>
      </c>
      <c r="K3" s="11" t="s">
        <v>24</v>
      </c>
    </row>
    <row r="4" spans="1:11" ht="56" customHeight="1" s="58">
      <c r="A4" s="7" t="n">
        <v>3</v>
      </c>
      <c r="B4" s="14" t="n"/>
      <c r="C4" s="7" t="s">
        <v>12</v>
      </c>
      <c r="D4" s="11" t="s">
        <v>25</v>
      </c>
      <c r="E4" s="7" t="s">
        <v>26</v>
      </c>
      <c r="F4" s="15" t="s">
        <v>27</v>
      </c>
      <c r="G4" s="15" t="s">
        <v>22</v>
      </c>
      <c r="H4" s="13" t="s">
        <v>23</v>
      </c>
      <c r="I4" s="7" t="s">
        <v>17</v>
      </c>
      <c r="J4" s="7" t="s">
        <v>23</v>
      </c>
      <c r="K4" s="11" t="s">
        <v>28</v>
      </c>
    </row>
    <row r="5" spans="1:11">
      <c r="A5" s="7" t="n">
        <v>4</v>
      </c>
      <c r="B5" s="16" t="s">
        <v>11</v>
      </c>
      <c r="C5" s="10" t="s">
        <v>12</v>
      </c>
      <c r="D5" s="7" t="s">
        <v>13</v>
      </c>
      <c r="E5" s="7" t="s">
        <v>14</v>
      </c>
      <c r="F5" s="9" t="s">
        <v>13</v>
      </c>
      <c r="G5" s="9" t="s">
        <v>15</v>
      </c>
      <c r="H5" s="10" t="s">
        <v>16</v>
      </c>
      <c r="I5" s="7" t="s">
        <v>17</v>
      </c>
      <c r="J5" s="7" t="s">
        <v>16</v>
      </c>
      <c r="K5" s="11" t="s">
        <v>18</v>
      </c>
    </row>
    <row r="6" spans="1:11" ht="70" customHeight="1" s="58">
      <c r="A6" s="7" t="n">
        <v>5</v>
      </c>
      <c r="B6" s="16" t="s">
        <v>11</v>
      </c>
      <c r="C6" s="13" t="s">
        <v>29</v>
      </c>
      <c r="D6" s="11" t="s">
        <v>30</v>
      </c>
      <c r="E6" s="7" t="s">
        <v>31</v>
      </c>
      <c r="F6" s="9" t="s">
        <v>13</v>
      </c>
      <c r="G6" s="9" t="s">
        <v>22</v>
      </c>
      <c r="H6" s="13" t="s">
        <v>23</v>
      </c>
      <c r="I6" s="7" t="s">
        <v>17</v>
      </c>
      <c r="J6" s="7" t="s">
        <v>23</v>
      </c>
      <c r="K6" s="11" t="s">
        <v>32</v>
      </c>
    </row>
    <row r="7" spans="1:11" ht="42" customHeight="1" s="58">
      <c r="A7" s="7" t="n">
        <v>6</v>
      </c>
      <c r="B7" s="16" t="s">
        <v>11</v>
      </c>
      <c r="C7" s="17" t="n"/>
      <c r="D7" s="11" t="s">
        <v>33</v>
      </c>
      <c r="E7" s="7" t="s">
        <v>34</v>
      </c>
      <c r="F7" s="15" t="s">
        <v>27</v>
      </c>
      <c r="G7" s="9" t="s">
        <v>22</v>
      </c>
      <c r="H7" s="13" t="s">
        <v>23</v>
      </c>
      <c r="I7" s="7" t="s">
        <v>17</v>
      </c>
      <c r="J7" s="7" t="s">
        <v>23</v>
      </c>
      <c r="K7" s="11" t="s">
        <v>35</v>
      </c>
    </row>
    <row r="12" spans="1:11">
      <c r="D12" s="57" t="s">
        <v>36</v>
      </c>
      <c r="F12" s="18" t="s">
        <v>37</v>
      </c>
    </row>
    <row r="13" spans="1:11">
      <c r="D13" s="19" t="s">
        <v>38</v>
      </c>
      <c r="E13" s="59">
        <f>COUNTIF(H2:H7, "Pass")</f>
        <v/>
      </c>
      <c r="F13" s="25">
        <f>E13*100/E15</f>
        <v/>
      </c>
    </row>
    <row r="14" spans="1:11">
      <c r="D14" s="19" t="s">
        <v>39</v>
      </c>
      <c r="E14" s="59">
        <f>COUNTIF(H2:H7, "FAIL")</f>
        <v/>
      </c>
      <c r="F14" s="22">
        <f>E14*100/E15</f>
        <v/>
      </c>
    </row>
    <row r="15" spans="1:11">
      <c r="D15" s="19" t="s">
        <v>40</v>
      </c>
      <c r="E15" s="23">
        <f>SUM(E13:E14)</f>
        <v/>
      </c>
      <c r="F15" s="21" t="n">
        <v>100</v>
      </c>
    </row>
    <row r="16" spans="1:11">
      <c r="E16" s="24" t="n"/>
    </row>
    <row r="17" spans="1:11">
      <c r="E17" s="24" t="n"/>
    </row>
    <row r="18" spans="1:11">
      <c r="D18" s="57" t="s">
        <v>41</v>
      </c>
      <c r="F18" s="18" t="s">
        <v>37</v>
      </c>
    </row>
    <row r="19" spans="1:11">
      <c r="D19" s="19" t="s">
        <v>38</v>
      </c>
      <c r="E19" s="59">
        <f>COUNTIF(H2:H7, "PASS")</f>
        <v/>
      </c>
      <c r="F19" s="25">
        <f>E19*100/E21</f>
        <v/>
      </c>
    </row>
    <row r="20" spans="1:11">
      <c r="D20" s="19" t="s">
        <v>39</v>
      </c>
      <c r="E20" s="23">
        <f>COUNTIF(H2:H7,"FAIL")</f>
        <v/>
      </c>
      <c r="F20" s="22">
        <f>E20*100/E21</f>
        <v/>
      </c>
    </row>
    <row r="21" spans="1:11">
      <c r="D21" s="19" t="s">
        <v>40</v>
      </c>
      <c r="E21" s="26">
        <f>SUM(E19+E20)</f>
        <v/>
      </c>
      <c r="F21" s="21" t="n">
        <v>100</v>
      </c>
    </row>
  </sheetData>
  <mergeCells count="2">
    <mergeCell ref="D12:E12"/>
    <mergeCell ref="D18:E18"/>
  </mergeCells>
  <conditionalFormatting sqref="H1:H7">
    <cfRule type="cellIs" priority="1" operator="equal" dxfId="1">
      <formula>"FAIL"</formula>
    </cfRule>
    <cfRule type="cellIs" priority="2" operator="equal" dxfId="0">
      <formula>"PASS"</formula>
    </cfRule>
  </conditionalFormatting>
  <hyperlinks>
    <hyperlink xmlns:r="http://schemas.openxmlformats.org/officeDocument/2006/relationships" ref="B2" r:id="rId1"/>
    <hyperlink xmlns:r="http://schemas.openxmlformats.org/officeDocument/2006/relationships" ref="B3" r:id="rId2"/>
    <hyperlink xmlns:r="http://schemas.openxmlformats.org/officeDocument/2006/relationships" ref="B5" r:id="rId3"/>
    <hyperlink xmlns:r="http://schemas.openxmlformats.org/officeDocument/2006/relationships" ref="B6" r:id="rId4"/>
    <hyperlink xmlns:r="http://schemas.openxmlformats.org/officeDocument/2006/relationships" ref="B7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37"/>
  <sheetViews>
    <sheetView topLeftCell="A26" workbookViewId="0">
      <selection activeCell="E39" sqref="E39"/>
    </sheetView>
  </sheetViews>
  <sheetFormatPr baseColWidth="8" defaultRowHeight="14" outlineLevelCol="0"/>
  <cols>
    <col width="27.4140625" customWidth="1" style="58" min="2" max="2"/>
    <col width="27.75" customWidth="1" style="58" min="3" max="3"/>
    <col width="37.25" customWidth="1" style="58" min="4" max="4"/>
    <col width="28.25" customWidth="1" style="58" min="5" max="5"/>
    <col width="20.9140625" customWidth="1" style="58" min="6" max="6"/>
  </cols>
  <sheetData>
    <row r="1" spans="1:6">
      <c r="A1" s="28" t="s">
        <v>42</v>
      </c>
      <c r="B1" s="29" t="s">
        <v>43</v>
      </c>
      <c r="C1" s="28" t="s">
        <v>44</v>
      </c>
      <c r="D1" s="29" t="s">
        <v>45</v>
      </c>
      <c r="E1" s="28" t="s">
        <v>46</v>
      </c>
      <c r="F1" s="28" t="s">
        <v>47</v>
      </c>
    </row>
    <row r="2" spans="1:6" ht="16.5" customHeight="1" s="58">
      <c r="A2" s="30" t="n">
        <v>1</v>
      </c>
      <c r="B2" s="31" t="s">
        <v>48</v>
      </c>
      <c r="C2" s="32" t="s">
        <v>49</v>
      </c>
      <c r="D2" s="33" t="s">
        <v>50</v>
      </c>
      <c r="E2" s="34" t="n"/>
      <c r="F2" s="60" t="s">
        <v>13</v>
      </c>
    </row>
    <row r="3" spans="1:6" ht="28" customHeight="1" s="58">
      <c r="A3" s="35" t="n"/>
      <c r="B3" s="36" t="n"/>
      <c r="C3" s="37" t="s">
        <v>51</v>
      </c>
      <c r="D3" s="38" t="s">
        <v>52</v>
      </c>
      <c r="E3" s="39" t="n"/>
    </row>
    <row r="4" spans="1:6">
      <c r="A4" s="40" t="n"/>
      <c r="B4" s="41" t="n"/>
      <c r="C4" s="41" t="s">
        <v>53</v>
      </c>
      <c r="D4" s="42" t="s">
        <v>54</v>
      </c>
      <c r="E4" s="43" t="s">
        <v>11</v>
      </c>
    </row>
    <row r="5" spans="1:6">
      <c r="A5" s="40" t="n"/>
      <c r="B5" s="41" t="n"/>
      <c r="C5" s="41" t="s">
        <v>55</v>
      </c>
      <c r="D5" s="42" t="s">
        <v>56</v>
      </c>
      <c r="E5" s="44" t="s">
        <v>12</v>
      </c>
    </row>
    <row r="6" spans="1:6">
      <c r="A6" s="40" t="n"/>
      <c r="B6" s="41" t="n"/>
      <c r="C6" t="s">
        <v>57</v>
      </c>
      <c r="D6" t="s">
        <v>58</v>
      </c>
      <c r="E6" s="45" t="n"/>
    </row>
    <row r="7" spans="1:6">
      <c r="A7" s="46" t="n"/>
      <c r="B7" s="47" t="n"/>
      <c r="C7" s="48" t="s">
        <v>59</v>
      </c>
      <c r="D7" s="49" t="s">
        <v>60</v>
      </c>
      <c r="E7" s="50" t="n"/>
    </row>
    <row r="8" spans="1:6" ht="16.5" customHeight="1" s="58">
      <c r="A8" s="30" t="s">
        <v>61</v>
      </c>
      <c r="B8" s="31" t="s">
        <v>62</v>
      </c>
      <c r="C8" s="32" t="s">
        <v>49</v>
      </c>
      <c r="D8" s="33" t="s">
        <v>50</v>
      </c>
      <c r="E8" s="34" t="n"/>
      <c r="F8" s="59" t="s">
        <v>20</v>
      </c>
    </row>
    <row r="9" spans="1:6" ht="28" customHeight="1" s="58">
      <c r="A9" s="35" t="n"/>
      <c r="B9" s="36" t="n"/>
      <c r="C9" s="37" t="s">
        <v>51</v>
      </c>
      <c r="D9" s="38" t="s">
        <v>52</v>
      </c>
      <c r="E9" s="39" t="n"/>
    </row>
    <row r="10" spans="1:6">
      <c r="A10" s="40" t="n"/>
      <c r="B10" s="41" t="n"/>
      <c r="C10" s="41" t="s">
        <v>53</v>
      </c>
      <c r="D10" s="42" t="s">
        <v>54</v>
      </c>
      <c r="E10" s="51" t="s">
        <v>19</v>
      </c>
    </row>
    <row r="11" spans="1:6">
      <c r="A11" s="40" t="n"/>
      <c r="B11" s="41" t="n"/>
      <c r="C11" s="41" t="s">
        <v>55</v>
      </c>
      <c r="D11" s="42" t="s">
        <v>56</v>
      </c>
      <c r="E11" s="44" t="s">
        <v>12</v>
      </c>
    </row>
    <row r="12" spans="1:6">
      <c r="A12" s="40" t="n"/>
      <c r="B12" s="41" t="n"/>
      <c r="C12" t="s">
        <v>57</v>
      </c>
      <c r="D12" t="s">
        <v>58</v>
      </c>
      <c r="E12" s="45" t="n"/>
    </row>
    <row r="13" spans="1:6">
      <c r="A13" s="46" t="n"/>
      <c r="B13" s="47" t="n"/>
      <c r="C13" s="48" t="s">
        <v>59</v>
      </c>
      <c r="D13" s="49" t="s">
        <v>60</v>
      </c>
      <c r="E13" s="50" t="n"/>
    </row>
    <row r="14" spans="1:6" ht="16.5" customHeight="1" s="58">
      <c r="A14" s="30" t="s">
        <v>63</v>
      </c>
      <c r="B14" s="31" t="s">
        <v>62</v>
      </c>
      <c r="C14" s="32" t="s">
        <v>49</v>
      </c>
      <c r="D14" s="33" t="s">
        <v>50</v>
      </c>
      <c r="E14" s="34" t="n"/>
      <c r="F14" s="59" t="s">
        <v>25</v>
      </c>
    </row>
    <row r="15" spans="1:6" ht="28" customHeight="1" s="58">
      <c r="A15" s="35" t="n"/>
      <c r="B15" s="36" t="n"/>
      <c r="C15" s="37" t="s">
        <v>51</v>
      </c>
      <c r="D15" s="38" t="s">
        <v>52</v>
      </c>
      <c r="E15" s="39" t="n"/>
    </row>
    <row r="16" spans="1:6">
      <c r="A16" s="40" t="n"/>
      <c r="B16" s="41" t="n"/>
      <c r="C16" s="41" t="s">
        <v>53</v>
      </c>
      <c r="D16" s="42" t="s">
        <v>54</v>
      </c>
      <c r="E16" s="52" t="n"/>
    </row>
    <row r="17" spans="1:6">
      <c r="A17" s="40" t="n"/>
      <c r="B17" s="41" t="n"/>
      <c r="C17" s="41" t="s">
        <v>55</v>
      </c>
      <c r="D17" s="42" t="s">
        <v>56</v>
      </c>
      <c r="E17" s="44" t="s">
        <v>12</v>
      </c>
    </row>
    <row r="18" spans="1:6">
      <c r="A18" s="40" t="n"/>
      <c r="B18" s="41" t="n"/>
      <c r="C18" t="s">
        <v>57</v>
      </c>
      <c r="D18" t="s">
        <v>58</v>
      </c>
      <c r="E18" s="45" t="n"/>
    </row>
    <row r="19" spans="1:6">
      <c r="A19" s="46" t="n"/>
      <c r="B19" s="47" t="n"/>
      <c r="C19" s="48" t="s">
        <v>59</v>
      </c>
      <c r="D19" s="49" t="s">
        <v>60</v>
      </c>
      <c r="E19" s="50" t="n"/>
    </row>
    <row r="20" spans="1:6" ht="16.5" customHeight="1" s="58">
      <c r="A20" s="30" t="s">
        <v>64</v>
      </c>
      <c r="B20" s="31" t="s">
        <v>48</v>
      </c>
      <c r="C20" s="32" t="s">
        <v>49</v>
      </c>
      <c r="D20" s="33" t="s">
        <v>50</v>
      </c>
      <c r="E20" s="34" t="n"/>
      <c r="F20" s="60" t="s">
        <v>13</v>
      </c>
    </row>
    <row r="21" spans="1:6" ht="28" customHeight="1" s="58">
      <c r="A21" s="35" t="n"/>
      <c r="B21" s="36" t="n"/>
      <c r="C21" s="37" t="s">
        <v>51</v>
      </c>
      <c r="D21" s="38" t="s">
        <v>52</v>
      </c>
      <c r="E21" s="39" t="n"/>
    </row>
    <row r="22" spans="1:6">
      <c r="A22" s="40" t="n"/>
      <c r="B22" s="41" t="n"/>
      <c r="C22" s="41" t="s">
        <v>53</v>
      </c>
      <c r="D22" s="42" t="s">
        <v>54</v>
      </c>
      <c r="E22" s="53" t="s">
        <v>11</v>
      </c>
    </row>
    <row r="23" spans="1:6">
      <c r="A23" s="40" t="n"/>
      <c r="B23" s="41" t="n"/>
      <c r="C23" s="41" t="s">
        <v>55</v>
      </c>
      <c r="D23" s="42" t="s">
        <v>56</v>
      </c>
      <c r="E23" s="54" t="s">
        <v>12</v>
      </c>
    </row>
    <row r="24" spans="1:6">
      <c r="A24" s="40" t="n"/>
      <c r="B24" s="41" t="n"/>
      <c r="C24" t="s">
        <v>57</v>
      </c>
      <c r="D24" t="s">
        <v>58</v>
      </c>
      <c r="E24" s="45" t="n"/>
    </row>
    <row r="25" spans="1:6">
      <c r="A25" s="46" t="n"/>
      <c r="B25" s="47" t="n"/>
      <c r="C25" s="48" t="s">
        <v>59</v>
      </c>
      <c r="D25" s="49" t="s">
        <v>60</v>
      </c>
      <c r="E25" s="50" t="n"/>
    </row>
    <row r="26" spans="1:6" ht="16.5" customHeight="1" s="58">
      <c r="A26" s="30" t="s">
        <v>65</v>
      </c>
      <c r="B26" s="31" t="s">
        <v>62</v>
      </c>
      <c r="C26" s="32" t="s">
        <v>49</v>
      </c>
      <c r="D26" s="33" t="s">
        <v>50</v>
      </c>
      <c r="E26" s="34" t="n"/>
      <c r="F26" s="59" t="s">
        <v>30</v>
      </c>
    </row>
    <row r="27" spans="1:6" ht="28" customHeight="1" s="58">
      <c r="A27" s="35" t="n"/>
      <c r="B27" s="36" t="n"/>
      <c r="C27" s="37" t="s">
        <v>51</v>
      </c>
      <c r="D27" s="38" t="s">
        <v>52</v>
      </c>
      <c r="E27" s="39" t="n"/>
    </row>
    <row r="28" spans="1:6">
      <c r="A28" s="40" t="n"/>
      <c r="B28" s="41" t="n"/>
      <c r="C28" s="41" t="s">
        <v>53</v>
      </c>
      <c r="D28" s="42" t="s">
        <v>54</v>
      </c>
      <c r="E28" s="53" t="s">
        <v>11</v>
      </c>
    </row>
    <row r="29" spans="1:6">
      <c r="A29" s="40" t="n"/>
      <c r="B29" s="41" t="n"/>
      <c r="C29" s="41" t="s">
        <v>55</v>
      </c>
      <c r="D29" s="42" t="s">
        <v>56</v>
      </c>
      <c r="E29" s="55" t="s">
        <v>29</v>
      </c>
    </row>
    <row r="30" spans="1:6">
      <c r="A30" s="40" t="n"/>
      <c r="B30" s="41" t="n"/>
      <c r="C30" t="s">
        <v>57</v>
      </c>
      <c r="D30" t="s">
        <v>58</v>
      </c>
      <c r="E30" s="45" t="n"/>
    </row>
    <row r="31" spans="1:6">
      <c r="A31" s="46" t="n"/>
      <c r="B31" s="47" t="n"/>
      <c r="C31" s="48" t="s">
        <v>59</v>
      </c>
      <c r="D31" s="49" t="s">
        <v>60</v>
      </c>
      <c r="E31" s="50" t="n"/>
    </row>
    <row r="32" spans="1:6" ht="16.5" customHeight="1" s="58">
      <c r="A32" s="30" t="s">
        <v>65</v>
      </c>
      <c r="B32" s="31" t="s">
        <v>62</v>
      </c>
      <c r="C32" s="32" t="s">
        <v>49</v>
      </c>
      <c r="D32" s="33" t="s">
        <v>50</v>
      </c>
      <c r="E32" s="34" t="n"/>
      <c r="F32" s="59" t="s">
        <v>33</v>
      </c>
    </row>
    <row r="33" spans="1:6" ht="28" customHeight="1" s="58">
      <c r="A33" s="35" t="n"/>
      <c r="B33" s="36" t="n"/>
      <c r="C33" s="37" t="s">
        <v>51</v>
      </c>
      <c r="D33" s="38" t="s">
        <v>52</v>
      </c>
      <c r="E33" s="39" t="n"/>
    </row>
    <row r="34" spans="1:6">
      <c r="A34" s="40" t="n"/>
      <c r="B34" s="41" t="n"/>
      <c r="C34" s="41" t="s">
        <v>53</v>
      </c>
      <c r="D34" s="42" t="s">
        <v>54</v>
      </c>
      <c r="E34" s="53" t="s">
        <v>11</v>
      </c>
    </row>
    <row r="35" spans="1:6">
      <c r="A35" s="40" t="n"/>
      <c r="B35" s="41" t="n"/>
      <c r="C35" s="41" t="s">
        <v>55</v>
      </c>
      <c r="D35" s="42" t="s">
        <v>56</v>
      </c>
      <c r="E35" s="56" t="n"/>
    </row>
    <row r="36" spans="1:6">
      <c r="A36" s="40" t="n"/>
      <c r="B36" s="41" t="n"/>
      <c r="C36" t="s">
        <v>57</v>
      </c>
      <c r="D36" t="s">
        <v>58</v>
      </c>
      <c r="E36" s="45" t="n"/>
    </row>
    <row r="37" spans="1:6">
      <c r="A37" s="46" t="n"/>
      <c r="B37" s="47" t="n"/>
      <c r="C37" s="48" t="s">
        <v>59</v>
      </c>
      <c r="D37" s="49" t="s">
        <v>60</v>
      </c>
      <c r="E37" s="50" t="n"/>
    </row>
  </sheetData>
  <mergeCells count="6">
    <mergeCell ref="F32:F37"/>
    <mergeCell ref="F2:F7"/>
    <mergeCell ref="F8:F13"/>
    <mergeCell ref="F14:F19"/>
    <mergeCell ref="F20:F25"/>
    <mergeCell ref="F26:F31"/>
  </mergeCells>
  <hyperlinks>
    <hyperlink xmlns:r="http://schemas.openxmlformats.org/officeDocument/2006/relationships" ref="E4" r:id="rId1"/>
    <hyperlink xmlns:r="http://schemas.openxmlformats.org/officeDocument/2006/relationships" ref="E10" r:id="rId2"/>
    <hyperlink xmlns:r="http://schemas.openxmlformats.org/officeDocument/2006/relationships" ref="E22" r:id="rId3"/>
    <hyperlink xmlns:r="http://schemas.openxmlformats.org/officeDocument/2006/relationships" ref="E28" r:id="rId4"/>
    <hyperlink xmlns:r="http://schemas.openxmlformats.org/officeDocument/2006/relationships" ref="E34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6504106364 นันทวัช นาคเถื่อน</dc:creator>
  <dcterms:created xsi:type="dcterms:W3CDTF">2025-07-26T16:24:02Z</dcterms:created>
  <dcterms:modified xsi:type="dcterms:W3CDTF">2025-08-31T15:34:52Z</dcterms:modified>
  <cp:lastModifiedBy>6504106364 นันทวัช นาคเถื่อน</cp:lastModifiedBy>
</cp:coreProperties>
</file>