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02_LoginSchool\"/>
    </mc:Choice>
  </mc:AlternateContent>
  <xr:revisionPtr revIDLastSave="0" documentId="13_ncr:1_{1675A5FE-4A13-4788-929A-9800A83061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02-EC" sheetId="1" r:id="rId1"/>
    <sheet name="TC02-TC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21" i="1" s="1"/>
  <c r="E14" i="1"/>
  <c r="E13" i="1"/>
  <c r="E15" i="1" s="1"/>
  <c r="F13" i="1" l="1"/>
  <c r="F14" i="1"/>
  <c r="F20" i="1"/>
  <c r="F19" i="1"/>
</calcChain>
</file>

<file path=xl/sharedStrings.xml><?xml version="1.0" encoding="utf-8"?>
<sst xmlns="http://schemas.openxmlformats.org/spreadsheetml/2006/main" count="184" uniqueCount="66">
  <si>
    <t>${TCID}</t>
  </si>
  <si>
    <t>${UN}</t>
  </si>
  <si>
    <t>${PW}</t>
  </si>
  <si>
    <t>${ExpectedResult}</t>
  </si>
  <si>
    <t>Class Coverage ID</t>
  </si>
  <si>
    <t>${ActualMessage}</t>
  </si>
  <si>
    <t>${DBCheck}</t>
  </si>
  <si>
    <t>${Result}</t>
  </si>
  <si>
    <t>${Allow}</t>
  </si>
  <si>
    <t>Revise</t>
  </si>
  <si>
    <t>Suggestion</t>
  </si>
  <si>
    <t>Sch_ool.1a@gmail.com</t>
  </si>
  <si>
    <t>Schpwd_.</t>
  </si>
  <si>
    <t>เข้าสู่ระบบเรียบร้อย</t>
  </si>
  <si>
    <t>1,18</t>
  </si>
  <si>
    <t>FOUND</t>
  </si>
  <si>
    <t>PASS</t>
  </si>
  <si>
    <t>Y</t>
  </si>
  <si>
    <t>ข้อความแสดงผลถูกต้อง</t>
  </si>
  <si>
    <t>Rongrauen12@hotmail.com</t>
  </si>
  <si>
    <t>กรุณากรอกอีเมลผู้ใช้โรงเรียนหรือสถานศึกษาโดยกรอกให้เหมือนกับที่ได้ ลงทะเบียนใน Register</t>
  </si>
  <si>
    <t>2,18</t>
  </si>
  <si>
    <t>NOT FOUND</t>
  </si>
  <si>
    <t>FAIL</t>
  </si>
  <si>
    <t>ข้อความไม่ตรงตามที่คาดหวังไว้ ควรแก้ไขเป็น กรุณากรอกอีเมลผู้ใช้โรงเรียนหรือสถานศึกษาโดยกรอกให้เหมือนกับที่ได้ ลงทะเบียนใน Register</t>
  </si>
  <si>
    <t>กรุณากรอกอีเมลผู้ใช้โรงเรียนหรือสถานศึกษา</t>
  </si>
  <si>
    <t>3,18</t>
  </si>
  <si>
    <t>Alert not found</t>
  </si>
  <si>
    <t>ข้อความไม่ตรงตามที่คาดหวังไว้ ควรแก้ไขเป็น กรุณากรอกอีเมลผู้ใช้โรงเรียนหรือสถานศึกษา</t>
  </si>
  <si>
    <t>Scwqsd</t>
  </si>
  <si>
    <t>กรุณากรอกรหัสผ่านให้ตรงกับที่ได้ลงทะเบียนใน Register</t>
  </si>
  <si>
    <t>1,19</t>
  </si>
  <si>
    <t>ข้อความไม่ตรงตามที่คาดหวังไว้ ควรแก้ไขเป็น กรุณากรอกรหัสผ่านให้ตรงกับที่ได้ลงทะเบียนใน Register</t>
  </si>
  <si>
    <t>กรุณากรอกรหัสผ่าน</t>
  </si>
  <si>
    <t>1,20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</si>
  <si>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</si>
  <si>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</si>
  <si>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</si>
  <si>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</si>
  <si>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</si>
  <si>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</si>
  <si>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</si>
  <si>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</si>
  <si>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</si>
  <si>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</si>
  <si>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</si>
  <si>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</si>
  <si>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</si>
  <si>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LoginSchool</t>
  </si>
  <si>
    <t>คลิกรายการเข้าสู่ระบบ</t>
  </si>
  <si>
    <t>Click รายการเข้าสู่ระบบ</t>
  </si>
  <si>
    <t>คลิกเข้าสู่ระบบสำหรับสมาชิกผู้ยื่นคำร้องขอ</t>
  </si>
  <si>
    <t>Click  เข้าสู่ระบบสำหรับสมาชิกผู้ยื่นคำร้องขอ</t>
  </si>
  <si>
    <t>กรอกชื่อผู้ใช้</t>
  </si>
  <si>
    <t>Enter_ Username</t>
  </si>
  <si>
    <t>กรอกรหัสผ่าน</t>
  </si>
  <si>
    <t>Enter_Password</t>
  </si>
  <si>
    <t>คลิกเข้าสู่ระบบ</t>
  </si>
  <si>
    <t>Click  เข้าสู่ระบบ</t>
  </si>
  <si>
    <t xml:space="preserve">ปิดบราวเซอร์ </t>
  </si>
  <si>
    <t>Close Browser</t>
  </si>
  <si>
    <t>2</t>
  </si>
  <si>
    <t>Invalid LoginSchool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</si>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</sst>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b/>
      <sz val="11"/>
      <color rgb="FF000000"/>
      <name val="Tahoma"/>
      <family val="2"/>
      <scheme val="minor"/>
    </font>
    <font>
      <sz val="11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theme="1"/>
      <name val="Tahoma"/>
      <family val="2"/>
      <scheme val="minor"/>
    </font>
    <font>
      <sz val="11"/>
      <color rgb="FF00B050"/>
      <name val="Tahoma"/>
      <family val="2"/>
      <charset val="222"/>
      <scheme val="minor"/>
    </font>
    <font>
      <sz val="11"/>
      <name val="Tahoma"/>
      <family val="2"/>
      <scheme val="minor"/>
    </font>
    <font>
      <sz val="11"/>
      <color rgb="FF00B050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0CE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1">
    <xf numFmtId="0" fontId="0" fillId="0" borderId="0" xfId="0"/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7" fillId="5" borderId="3" xfId="2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49" fontId="1" fillId="6" borderId="0" xfId="2" applyNumberFormat="1" applyFont="1" applyFill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1" fillId="7" borderId="3" xfId="2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 vertical="center"/>
    </xf>
    <xf numFmtId="49" fontId="4" fillId="8" borderId="3" xfId="0" applyNumberFormat="1" applyFon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 wrapText="1"/>
    </xf>
    <xf numFmtId="49" fontId="9" fillId="0" borderId="8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center" vertical="center"/>
    </xf>
    <xf numFmtId="0" fontId="0" fillId="0" borderId="8" xfId="0" applyBorder="1"/>
    <xf numFmtId="0" fontId="9" fillId="0" borderId="9" xfId="0" applyFont="1" applyBorder="1"/>
    <xf numFmtId="0" fontId="9" fillId="0" borderId="8" xfId="0" applyFont="1" applyBorder="1"/>
    <xf numFmtId="0" fontId="10" fillId="0" borderId="9" xfId="2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9" fillId="0" borderId="10" xfId="0" applyFont="1" applyBorder="1"/>
    <xf numFmtId="49" fontId="9" fillId="0" borderId="10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0" fontId="0" fillId="0" borderId="10" xfId="0" applyBorder="1"/>
    <xf numFmtId="0" fontId="2" fillId="0" borderId="9" xfId="2" applyFont="1" applyBorder="1" applyAlignment="1">
      <alignment horizontal="center"/>
    </xf>
    <xf numFmtId="0" fontId="2" fillId="7" borderId="9" xfId="2" applyFont="1" applyFill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ปกติ" xfId="0" builtinId="0"/>
    <cellStyle name="เปอร์เซ็นต์" xfId="1" builtinId="5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_ool.1a@gmail.com" TargetMode="External"/><Relationship Id="rId2" Type="http://schemas.openxmlformats.org/officeDocument/2006/relationships/hyperlink" Target="mailto:Rongrauen12@hotmail.com" TargetMode="External"/><Relationship Id="rId1" Type="http://schemas.openxmlformats.org/officeDocument/2006/relationships/hyperlink" Target="mailto:Sch_ool.1a@gmail.com" TargetMode="External"/><Relationship Id="rId5" Type="http://schemas.openxmlformats.org/officeDocument/2006/relationships/hyperlink" Target="mailto:Sch_ool.1a@gmail.com" TargetMode="External"/><Relationship Id="rId4" Type="http://schemas.openxmlformats.org/officeDocument/2006/relationships/hyperlink" Target="mailto:Sch_ool.1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ch_ool.1a@gmail.com" TargetMode="External"/><Relationship Id="rId2" Type="http://schemas.openxmlformats.org/officeDocument/2006/relationships/hyperlink" Target="mailto:Rongrauen12@hotmail.com" TargetMode="External"/><Relationship Id="rId1" Type="http://schemas.openxmlformats.org/officeDocument/2006/relationships/hyperlink" Target="mailto:Sch_ool.1a@gmail.com" TargetMode="External"/><Relationship Id="rId5" Type="http://schemas.openxmlformats.org/officeDocument/2006/relationships/hyperlink" Target="mailto:Sch_ool.1a@gmail.com" TargetMode="External"/><Relationship Id="rId4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4" zoomScaleNormal="74" workbookViewId="0">
      <selection activeCell="F14" sqref="F14"/>
    </sheetView>
  </sheetViews>
  <sheetFormatPr defaultRowHeight="14"/>
  <cols>
    <col min="1" max="1" width="11" customWidth="1"/>
    <col min="2" max="2" width="29.08203125" customWidth="1"/>
    <col min="3" max="3" width="25.25" customWidth="1"/>
    <col min="4" max="4" width="21" customWidth="1"/>
    <col min="5" max="5" width="21.08203125" customWidth="1"/>
    <col min="6" max="7" width="22.58203125" customWidth="1"/>
    <col min="8" max="8" width="12.08203125" customWidth="1"/>
    <col min="9" max="9" width="13" customWidth="1"/>
    <col min="10" max="10" width="12.83203125" customWidth="1"/>
    <col min="11" max="11" width="21.6640625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27" t="s">
        <v>10</v>
      </c>
    </row>
    <row r="2" spans="1:1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 t="s">
        <v>13</v>
      </c>
      <c r="G2" s="9" t="s">
        <v>15</v>
      </c>
      <c r="H2" s="10" t="s">
        <v>16</v>
      </c>
      <c r="I2" s="7" t="s">
        <v>17</v>
      </c>
      <c r="J2" s="7" t="s">
        <v>16</v>
      </c>
      <c r="K2" s="11" t="s">
        <v>18</v>
      </c>
    </row>
    <row r="3" spans="1:11" ht="84" customHeight="1">
      <c r="A3" s="7">
        <v>2</v>
      </c>
      <c r="B3" s="12" t="s">
        <v>19</v>
      </c>
      <c r="C3" s="7" t="s">
        <v>12</v>
      </c>
      <c r="D3" s="11" t="s">
        <v>20</v>
      </c>
      <c r="E3" s="7" t="s">
        <v>21</v>
      </c>
      <c r="F3" s="9" t="s">
        <v>13</v>
      </c>
      <c r="G3" s="9" t="s">
        <v>22</v>
      </c>
      <c r="H3" s="13" t="s">
        <v>23</v>
      </c>
      <c r="I3" s="7" t="s">
        <v>17</v>
      </c>
      <c r="J3" s="7" t="s">
        <v>23</v>
      </c>
      <c r="K3" s="11" t="s">
        <v>24</v>
      </c>
    </row>
    <row r="4" spans="1:11" ht="56" customHeight="1">
      <c r="A4" s="7">
        <v>3</v>
      </c>
      <c r="B4" s="14"/>
      <c r="C4" s="7" t="s">
        <v>12</v>
      </c>
      <c r="D4" s="11" t="s">
        <v>25</v>
      </c>
      <c r="E4" s="7" t="s">
        <v>26</v>
      </c>
      <c r="F4" s="15" t="s">
        <v>27</v>
      </c>
      <c r="G4" s="15" t="s">
        <v>22</v>
      </c>
      <c r="H4" s="13" t="s">
        <v>23</v>
      </c>
      <c r="I4" s="7" t="s">
        <v>17</v>
      </c>
      <c r="J4" s="7" t="s">
        <v>23</v>
      </c>
      <c r="K4" s="11" t="s">
        <v>28</v>
      </c>
    </row>
    <row r="5" spans="1:11">
      <c r="A5" s="7">
        <v>4</v>
      </c>
      <c r="B5" s="16" t="s">
        <v>11</v>
      </c>
      <c r="C5" s="10" t="s">
        <v>12</v>
      </c>
      <c r="D5" s="7" t="s">
        <v>13</v>
      </c>
      <c r="E5" s="7" t="s">
        <v>14</v>
      </c>
      <c r="F5" s="9" t="s">
        <v>13</v>
      </c>
      <c r="G5" s="9" t="s">
        <v>15</v>
      </c>
      <c r="H5" s="10" t="s">
        <v>16</v>
      </c>
      <c r="I5" s="7" t="s">
        <v>17</v>
      </c>
      <c r="J5" s="7" t="s">
        <v>16</v>
      </c>
      <c r="K5" s="11" t="s">
        <v>18</v>
      </c>
    </row>
    <row r="6" spans="1:11" ht="70" customHeight="1">
      <c r="A6" s="7">
        <v>5</v>
      </c>
      <c r="B6" s="16" t="s">
        <v>11</v>
      </c>
      <c r="C6" s="13" t="s">
        <v>29</v>
      </c>
      <c r="D6" s="11" t="s">
        <v>30</v>
      </c>
      <c r="E6" s="7" t="s">
        <v>31</v>
      </c>
      <c r="F6" s="9" t="s">
        <v>13</v>
      </c>
      <c r="G6" s="9" t="s">
        <v>22</v>
      </c>
      <c r="H6" s="13" t="s">
        <v>23</v>
      </c>
      <c r="I6" s="7" t="s">
        <v>17</v>
      </c>
      <c r="J6" s="7" t="s">
        <v>23</v>
      </c>
      <c r="K6" s="11" t="s">
        <v>32</v>
      </c>
    </row>
    <row r="7" spans="1:11" ht="42" customHeight="1">
      <c r="A7" s="7">
        <v>6</v>
      </c>
      <c r="B7" s="16" t="s">
        <v>11</v>
      </c>
      <c r="C7" s="17"/>
      <c r="D7" s="11" t="s">
        <v>33</v>
      </c>
      <c r="E7" s="7" t="s">
        <v>34</v>
      </c>
      <c r="F7" s="15" t="s">
        <v>27</v>
      </c>
      <c r="G7" s="9" t="s">
        <v>22</v>
      </c>
      <c r="H7" s="13" t="s">
        <v>23</v>
      </c>
      <c r="I7" s="7" t="s">
        <v>17</v>
      </c>
      <c r="J7" s="7" t="s">
        <v>23</v>
      </c>
      <c r="K7" s="11" t="s">
        <v>35</v>
      </c>
    </row>
    <row r="12" spans="1:11">
      <c r="D12" s="57" t="s">
        <v>36</v>
      </c>
      <c r="E12" s="58"/>
      <c r="F12" s="18" t="s">
        <v>37</v>
      </c>
    </row>
    <row r="13" spans="1:11">
      <c r="D13" s="19" t="s">
        <v>38</v>
      </c>
      <c r="E13" s="20">
        <f>COUNTIF(H2:H7, "Pass")</f>
        <v>2</v>
      </c>
      <c r="F13" s="25">
        <f>E13*100/E15</f>
        <v>33.333333333333336</v>
      </c>
    </row>
    <row r="14" spans="1:11">
      <c r="D14" s="19" t="s">
        <v>39</v>
      </c>
      <c r="E14" s="20">
        <f>COUNTIF(H2:H7, "FAIL")</f>
        <v>4</v>
      </c>
      <c r="F14" s="22">
        <f>E14*100/E15</f>
        <v>66.666666666666671</v>
      </c>
    </row>
    <row r="15" spans="1:11">
      <c r="D15" s="19" t="s">
        <v>40</v>
      </c>
      <c r="E15" s="23">
        <f>SUM(E13:E14)</f>
        <v>6</v>
      </c>
      <c r="F15" s="21">
        <v>100</v>
      </c>
    </row>
    <row r="16" spans="1:11">
      <c r="E16" s="24"/>
    </row>
    <row r="17" spans="4:6">
      <c r="E17" s="24"/>
    </row>
    <row r="18" spans="4:6">
      <c r="D18" s="57" t="s">
        <v>41</v>
      </c>
      <c r="E18" s="58"/>
      <c r="F18" s="18" t="s">
        <v>37</v>
      </c>
    </row>
    <row r="19" spans="4:6">
      <c r="D19" s="19" t="s">
        <v>38</v>
      </c>
      <c r="E19" s="20">
        <f>COUNTIF(H2:H7, "PASS")</f>
        <v>2</v>
      </c>
      <c r="F19" s="25">
        <f>E19*100/E21</f>
        <v>33.333333333333336</v>
      </c>
    </row>
    <row r="20" spans="4:6">
      <c r="D20" s="19" t="s">
        <v>39</v>
      </c>
      <c r="E20" s="23">
        <f>COUNTIF(H2:H7,"FAIL")</f>
        <v>4</v>
      </c>
      <c r="F20" s="22">
        <f>E20*100/E21</f>
        <v>66.666666666666671</v>
      </c>
    </row>
    <row r="21" spans="4:6">
      <c r="D21" s="19" t="s">
        <v>40</v>
      </c>
      <c r="E21" s="26">
        <f>SUM(E19+E20)</f>
        <v>6</v>
      </c>
      <c r="F21" s="21">
        <v>100</v>
      </c>
    </row>
  </sheetData>
  <mergeCells count="2">
    <mergeCell ref="D12:E12"/>
    <mergeCell ref="D18:E18"/>
  </mergeCells>
  <conditionalFormatting sqref="H1:H7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B2" r:id="rId1" xr:uid="{00000000-0004-0000-0000-000000000000}"/>
    <hyperlink ref="B3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opLeftCell="A26" workbookViewId="0">
      <selection activeCell="E39" sqref="E39"/>
    </sheetView>
  </sheetViews>
  <sheetFormatPr defaultRowHeight="14"/>
  <cols>
    <col min="2" max="2" width="27.4140625" customWidth="1"/>
    <col min="3" max="3" width="27.75" customWidth="1"/>
    <col min="4" max="4" width="37.25" customWidth="1"/>
    <col min="5" max="5" width="28.25" customWidth="1"/>
    <col min="6" max="6" width="20.9140625" customWidth="1"/>
  </cols>
  <sheetData>
    <row r="1" spans="1:6">
      <c r="A1" s="28" t="s">
        <v>42</v>
      </c>
      <c r="B1" s="29" t="s">
        <v>43</v>
      </c>
      <c r="C1" s="28" t="s">
        <v>44</v>
      </c>
      <c r="D1" s="29" t="s">
        <v>45</v>
      </c>
      <c r="E1" s="28" t="s">
        <v>46</v>
      </c>
      <c r="F1" s="28" t="s">
        <v>47</v>
      </c>
    </row>
    <row r="2" spans="1:6" ht="16.5" customHeight="1">
      <c r="A2" s="30">
        <v>1</v>
      </c>
      <c r="B2" s="31" t="s">
        <v>48</v>
      </c>
      <c r="C2" s="32" t="s">
        <v>49</v>
      </c>
      <c r="D2" s="33" t="s">
        <v>50</v>
      </c>
      <c r="E2" s="34"/>
      <c r="F2" s="60" t="s">
        <v>13</v>
      </c>
    </row>
    <row r="3" spans="1:6" ht="28" customHeight="1">
      <c r="A3" s="35"/>
      <c r="B3" s="36"/>
      <c r="C3" s="37" t="s">
        <v>51</v>
      </c>
      <c r="D3" s="38" t="s">
        <v>52</v>
      </c>
      <c r="E3" s="39"/>
      <c r="F3" s="58"/>
    </row>
    <row r="4" spans="1:6">
      <c r="A4" s="40"/>
      <c r="B4" s="41"/>
      <c r="C4" s="41" t="s">
        <v>53</v>
      </c>
      <c r="D4" s="42" t="s">
        <v>54</v>
      </c>
      <c r="E4" s="43" t="s">
        <v>11</v>
      </c>
      <c r="F4" s="58"/>
    </row>
    <row r="5" spans="1:6">
      <c r="A5" s="40"/>
      <c r="B5" s="41"/>
      <c r="C5" s="41" t="s">
        <v>55</v>
      </c>
      <c r="D5" s="42" t="s">
        <v>56</v>
      </c>
      <c r="E5" s="44" t="s">
        <v>12</v>
      </c>
      <c r="F5" s="58"/>
    </row>
    <row r="6" spans="1:6">
      <c r="A6" s="40"/>
      <c r="B6" s="41"/>
      <c r="C6" t="s">
        <v>57</v>
      </c>
      <c r="D6" t="s">
        <v>58</v>
      </c>
      <c r="E6" s="45"/>
      <c r="F6" s="58"/>
    </row>
    <row r="7" spans="1:6">
      <c r="A7" s="46"/>
      <c r="B7" s="47"/>
      <c r="C7" s="48" t="s">
        <v>59</v>
      </c>
      <c r="D7" s="49" t="s">
        <v>60</v>
      </c>
      <c r="E7" s="50"/>
      <c r="F7" s="58"/>
    </row>
    <row r="8" spans="1:6" ht="16.5" customHeight="1">
      <c r="A8" s="30" t="s">
        <v>61</v>
      </c>
      <c r="B8" s="31" t="s">
        <v>62</v>
      </c>
      <c r="C8" s="32" t="s">
        <v>49</v>
      </c>
      <c r="D8" s="33" t="s">
        <v>50</v>
      </c>
      <c r="E8" s="34"/>
      <c r="F8" s="59" t="s">
        <v>20</v>
      </c>
    </row>
    <row r="9" spans="1:6" ht="28" customHeight="1">
      <c r="A9" s="35"/>
      <c r="B9" s="36"/>
      <c r="C9" s="37" t="s">
        <v>51</v>
      </c>
      <c r="D9" s="38" t="s">
        <v>52</v>
      </c>
      <c r="E9" s="39"/>
      <c r="F9" s="58"/>
    </row>
    <row r="10" spans="1:6">
      <c r="A10" s="40"/>
      <c r="B10" s="41"/>
      <c r="C10" s="41" t="s">
        <v>53</v>
      </c>
      <c r="D10" s="42" t="s">
        <v>54</v>
      </c>
      <c r="E10" s="51" t="s">
        <v>19</v>
      </c>
      <c r="F10" s="58"/>
    </row>
    <row r="11" spans="1:6">
      <c r="A11" s="40"/>
      <c r="B11" s="41"/>
      <c r="C11" s="41" t="s">
        <v>55</v>
      </c>
      <c r="D11" s="42" t="s">
        <v>56</v>
      </c>
      <c r="E11" s="44" t="s">
        <v>12</v>
      </c>
      <c r="F11" s="58"/>
    </row>
    <row r="12" spans="1:6">
      <c r="A12" s="40"/>
      <c r="B12" s="41"/>
      <c r="C12" t="s">
        <v>57</v>
      </c>
      <c r="D12" t="s">
        <v>58</v>
      </c>
      <c r="E12" s="45"/>
      <c r="F12" s="58"/>
    </row>
    <row r="13" spans="1:6">
      <c r="A13" s="46"/>
      <c r="B13" s="47"/>
      <c r="C13" s="48" t="s">
        <v>59</v>
      </c>
      <c r="D13" s="49" t="s">
        <v>60</v>
      </c>
      <c r="E13" s="50"/>
      <c r="F13" s="58"/>
    </row>
    <row r="14" spans="1:6" ht="16.5" customHeight="1">
      <c r="A14" s="30" t="s">
        <v>63</v>
      </c>
      <c r="B14" s="31" t="s">
        <v>62</v>
      </c>
      <c r="C14" s="32" t="s">
        <v>49</v>
      </c>
      <c r="D14" s="33" t="s">
        <v>50</v>
      </c>
      <c r="E14" s="34"/>
      <c r="F14" s="59" t="s">
        <v>25</v>
      </c>
    </row>
    <row r="15" spans="1:6" ht="28" customHeight="1">
      <c r="A15" s="35"/>
      <c r="B15" s="36"/>
      <c r="C15" s="37" t="s">
        <v>51</v>
      </c>
      <c r="D15" s="38" t="s">
        <v>52</v>
      </c>
      <c r="E15" s="39"/>
      <c r="F15" s="58"/>
    </row>
    <row r="16" spans="1:6">
      <c r="A16" s="40"/>
      <c r="B16" s="41"/>
      <c r="C16" s="41" t="s">
        <v>53</v>
      </c>
      <c r="D16" s="42" t="s">
        <v>54</v>
      </c>
      <c r="E16" s="52"/>
      <c r="F16" s="58"/>
    </row>
    <row r="17" spans="1:6">
      <c r="A17" s="40"/>
      <c r="B17" s="41"/>
      <c r="C17" s="41" t="s">
        <v>55</v>
      </c>
      <c r="D17" s="42" t="s">
        <v>56</v>
      </c>
      <c r="E17" s="44" t="s">
        <v>12</v>
      </c>
      <c r="F17" s="58"/>
    </row>
    <row r="18" spans="1:6">
      <c r="A18" s="40"/>
      <c r="B18" s="41"/>
      <c r="C18" t="s">
        <v>57</v>
      </c>
      <c r="D18" t="s">
        <v>58</v>
      </c>
      <c r="E18" s="45"/>
      <c r="F18" s="58"/>
    </row>
    <row r="19" spans="1:6">
      <c r="A19" s="46"/>
      <c r="B19" s="47"/>
      <c r="C19" s="48" t="s">
        <v>59</v>
      </c>
      <c r="D19" s="49" t="s">
        <v>60</v>
      </c>
      <c r="E19" s="50"/>
      <c r="F19" s="58"/>
    </row>
    <row r="20" spans="1:6" ht="16.5" customHeight="1">
      <c r="A20" s="30" t="s">
        <v>64</v>
      </c>
      <c r="B20" s="31" t="s">
        <v>48</v>
      </c>
      <c r="C20" s="32" t="s">
        <v>49</v>
      </c>
      <c r="D20" s="33" t="s">
        <v>50</v>
      </c>
      <c r="E20" s="34"/>
      <c r="F20" s="60" t="s">
        <v>13</v>
      </c>
    </row>
    <row r="21" spans="1:6" ht="28" customHeight="1">
      <c r="A21" s="35"/>
      <c r="B21" s="36"/>
      <c r="C21" s="37" t="s">
        <v>51</v>
      </c>
      <c r="D21" s="38" t="s">
        <v>52</v>
      </c>
      <c r="E21" s="39"/>
      <c r="F21" s="58"/>
    </row>
    <row r="22" spans="1:6">
      <c r="A22" s="40"/>
      <c r="B22" s="41"/>
      <c r="C22" s="41" t="s">
        <v>53</v>
      </c>
      <c r="D22" s="42" t="s">
        <v>54</v>
      </c>
      <c r="E22" s="53" t="s">
        <v>11</v>
      </c>
      <c r="F22" s="58"/>
    </row>
    <row r="23" spans="1:6">
      <c r="A23" s="40"/>
      <c r="B23" s="41"/>
      <c r="C23" s="41" t="s">
        <v>55</v>
      </c>
      <c r="D23" s="42" t="s">
        <v>56</v>
      </c>
      <c r="E23" s="54" t="s">
        <v>12</v>
      </c>
      <c r="F23" s="58"/>
    </row>
    <row r="24" spans="1:6">
      <c r="A24" s="40"/>
      <c r="B24" s="41"/>
      <c r="C24" t="s">
        <v>57</v>
      </c>
      <c r="D24" t="s">
        <v>58</v>
      </c>
      <c r="E24" s="45"/>
      <c r="F24" s="58"/>
    </row>
    <row r="25" spans="1:6">
      <c r="A25" s="46"/>
      <c r="B25" s="47"/>
      <c r="C25" s="48" t="s">
        <v>59</v>
      </c>
      <c r="D25" s="49" t="s">
        <v>60</v>
      </c>
      <c r="E25" s="50"/>
      <c r="F25" s="58"/>
    </row>
    <row r="26" spans="1:6" ht="16.5" customHeight="1">
      <c r="A26" s="30" t="s">
        <v>65</v>
      </c>
      <c r="B26" s="31" t="s">
        <v>62</v>
      </c>
      <c r="C26" s="32" t="s">
        <v>49</v>
      </c>
      <c r="D26" s="33" t="s">
        <v>50</v>
      </c>
      <c r="E26" s="34"/>
      <c r="F26" s="59" t="s">
        <v>30</v>
      </c>
    </row>
    <row r="27" spans="1:6" ht="28" customHeight="1">
      <c r="A27" s="35"/>
      <c r="B27" s="36"/>
      <c r="C27" s="37" t="s">
        <v>51</v>
      </c>
      <c r="D27" s="38" t="s">
        <v>52</v>
      </c>
      <c r="E27" s="39"/>
      <c r="F27" s="58"/>
    </row>
    <row r="28" spans="1:6">
      <c r="A28" s="40"/>
      <c r="B28" s="41"/>
      <c r="C28" s="41" t="s">
        <v>53</v>
      </c>
      <c r="D28" s="42" t="s">
        <v>54</v>
      </c>
      <c r="E28" s="53" t="s">
        <v>11</v>
      </c>
      <c r="F28" s="58"/>
    </row>
    <row r="29" spans="1:6">
      <c r="A29" s="40"/>
      <c r="B29" s="41"/>
      <c r="C29" s="41" t="s">
        <v>55</v>
      </c>
      <c r="D29" s="42" t="s">
        <v>56</v>
      </c>
      <c r="E29" s="55" t="s">
        <v>29</v>
      </c>
      <c r="F29" s="58"/>
    </row>
    <row r="30" spans="1:6">
      <c r="A30" s="40"/>
      <c r="B30" s="41"/>
      <c r="C30" t="s">
        <v>57</v>
      </c>
      <c r="D30" t="s">
        <v>58</v>
      </c>
      <c r="E30" s="45"/>
      <c r="F30" s="58"/>
    </row>
    <row r="31" spans="1:6">
      <c r="A31" s="46"/>
      <c r="B31" s="47"/>
      <c r="C31" s="48" t="s">
        <v>59</v>
      </c>
      <c r="D31" s="49" t="s">
        <v>60</v>
      </c>
      <c r="E31" s="50"/>
      <c r="F31" s="58"/>
    </row>
    <row r="32" spans="1:6" ht="16.5" customHeight="1">
      <c r="A32" s="30" t="s">
        <v>65</v>
      </c>
      <c r="B32" s="31" t="s">
        <v>62</v>
      </c>
      <c r="C32" s="32" t="s">
        <v>49</v>
      </c>
      <c r="D32" s="33" t="s">
        <v>50</v>
      </c>
      <c r="E32" s="34"/>
      <c r="F32" s="59" t="s">
        <v>33</v>
      </c>
    </row>
    <row r="33" spans="1:6" ht="28" customHeight="1">
      <c r="A33" s="35"/>
      <c r="B33" s="36"/>
      <c r="C33" s="37" t="s">
        <v>51</v>
      </c>
      <c r="D33" s="38" t="s">
        <v>52</v>
      </c>
      <c r="E33" s="39"/>
      <c r="F33" s="58"/>
    </row>
    <row r="34" spans="1:6">
      <c r="A34" s="40"/>
      <c r="B34" s="41"/>
      <c r="C34" s="41" t="s">
        <v>53</v>
      </c>
      <c r="D34" s="42" t="s">
        <v>54</v>
      </c>
      <c r="E34" s="53" t="s">
        <v>11</v>
      </c>
      <c r="F34" s="58"/>
    </row>
    <row r="35" spans="1:6">
      <c r="A35" s="40"/>
      <c r="B35" s="41"/>
      <c r="C35" s="41" t="s">
        <v>55</v>
      </c>
      <c r="D35" s="42" t="s">
        <v>56</v>
      </c>
      <c r="E35" s="56"/>
      <c r="F35" s="58"/>
    </row>
    <row r="36" spans="1:6">
      <c r="A36" s="40"/>
      <c r="B36" s="41"/>
      <c r="C36" t="s">
        <v>57</v>
      </c>
      <c r="D36" t="s">
        <v>58</v>
      </c>
      <c r="E36" s="45"/>
      <c r="F36" s="58"/>
    </row>
    <row r="37" spans="1:6">
      <c r="A37" s="46"/>
      <c r="B37" s="47"/>
      <c r="C37" s="48" t="s">
        <v>59</v>
      </c>
      <c r="D37" s="49" t="s">
        <v>60</v>
      </c>
      <c r="E37" s="50"/>
      <c r="F37" s="58"/>
    </row>
  </sheetData>
  <mergeCells count="6">
    <mergeCell ref="F32:F37"/>
    <mergeCell ref="F2:F7"/>
    <mergeCell ref="F8:F13"/>
    <mergeCell ref="F14:F19"/>
    <mergeCell ref="F20:F25"/>
    <mergeCell ref="F26:F31"/>
  </mergeCells>
  <hyperlinks>
    <hyperlink ref="E4" r:id="rId1" xr:uid="{00000000-0004-0000-0100-000000000000}"/>
    <hyperlink ref="E10" r:id="rId2" xr:uid="{00000000-0004-0000-0100-000001000000}"/>
    <hyperlink ref="E22" r:id="rId3" xr:uid="{00000000-0004-0000-0100-000002000000}"/>
    <hyperlink ref="E28" r:id="rId4" xr:uid="{00000000-0004-0000-0100-000003000000}"/>
    <hyperlink ref="E34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TC02-EC</vt:lpstr>
      <vt:lpstr>TC02-TC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2025-07-26T16:24:02Z</dcterms:created>
  <dcterms:modified xsi:type="dcterms:W3CDTF">2025-09-04T17:50:37Z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e6884833-1087-4b30-9307-6f6efa0f9bf9</vt:lpwstr>
  </property>
</Properties>
</file>