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-110" yWindow="-110" windowWidth="19420" windowHeight="10300" activeTab="0"/>
  </bookViews>
  <sheets>
    <sheet name="TC09-EC" sheetId="1" state="visible" r:id="rId1"/>
    <sheet name="TC09-TC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<sst xmlns="http://schemas.openxmlformats.org/spreadsheetml/2006/main" uniqueCount="46">
  <si>
    <t>TCID</t>
  </si>
  <si>
    <t>Action</t>
  </si>
  <si>
    <t>${ExpectedResult}</t>
  </si>
  <si>
    <t>TID</t>
  </si>
  <si>
    <t>${ActualMessage}</t>
  </si>
  <si>
    <t>${RequestID}</t>
  </si>
  <si>
    <t>${DBcheck}</t>
  </si>
  <si>
    <t>${Result}</t>
  </si>
  <si>
    <t>Revise</t>
  </si>
  <si>
    <t>Suggestion</t>
  </si>
  <si>
    <t>กดปุ่มเลือกหัวข้อโครงการบริการวิชาการ</t>
  </si>
  <si>
    <t>ข้อหัวข้อโครงการนี้ถูกเลือกไปแล้ว</t>
  </si>
  <si>
    <t>ถูกเลือกแล้ว</t>
  </si>
  <si>
    <t>FAIL</t>
  </si>
  <si>
    <t>PASS</t>
  </si>
  <si>
    <t>ข้อความไม่ตรงตามที่คาดหวังไว้ ควรแก้ไขเป็นข้อหัวข้อโครงการนี้ถูกเลือกไปแล้ว</t>
  </si>
  <si>
    <t>ข้อความไม่ตรงตามที่คาดหวังไว้ ควรแก้ไขเป็น ข้อหัวข้อโครงการนี้ถูกเลือกไปแล้ว</t>
  </si>
  <si>
    <t>Result Pass / Fail</t>
  </si>
  <si>
    <t>คิดเป็น %</t>
  </si>
  <si>
    <t>Pass :</t>
  </si>
  <si>
    <t>Fail :</t>
  </si>
  <si>
    <t>Sum:</t>
  </si>
  <si>
    <t>Revise Manual Testing</t>
  </si>
  <si>
    <t>Check Item</t>
  </si>
  <si>
    <t>Descriptions</t>
  </si>
  <si>
    <t>Test Steps</t>
  </si>
  <si>
    <t>Input Data</t>
  </si>
  <si>
    <t>Expected Result</t>
  </si>
  <si>
    <t>Valid SelectRequest</t>
  </si>
  <si>
    <t>คลิกรายการเข้าสู่ระบบ</t>
  </si>
  <si>
    <t>Click รายการเข้าสู่ระบบ</t>
  </si>
  <si>
    <t>คลิกเข้าสู่ระบบสำหรับนักศึกษา</t>
  </si>
  <si>
    <t>Click  เข้าสู่ระบบสำหรับนักศึกษา</t>
  </si>
  <si>
    <t>กรอกชื่อผู้ใช้นักศึกษา</t>
  </si>
  <si>
    <t>Enter_ UNStudent</t>
  </si>
  <si>
    <t>กรอกรหัสผ่านนักศึกษา</t>
  </si>
  <si>
    <t>Enter_PWDStudent</t>
  </si>
  <si>
    <t>คลิกเข้าสู่ระบบ</t>
  </si>
  <si>
    <t>Click  เข้าสู่ระบบ</t>
  </si>
  <si>
    <t>คลิกรายการหัวข้อโครงการบริการวิชาการ</t>
  </si>
  <si>
    <t>Click โครงการที่ขออนุมัติ</t>
  </si>
  <si>
    <t>คลิกปุ่ม เลือกหัวข้อโครงการบริการวิชาการ</t>
  </si>
  <si>
    <t>Click เลือกหัวข้อโครงการบริการวิชาการ</t>
  </si>
  <si>
    <t>Click เลือก</t>
  </si>
  <si>
    <t xml:space="preserve">ปิดบราวเซอร์ </t>
  </si>
  <si>
    <t>Close Browser</t>
  </si>
</sst>
</file>

<file path=xl/styles.xml><?xml version="1.0" encoding="utf-8"?>
<styleSheet xmlns="http://schemas.openxmlformats.org/spreadsheetml/2006/main">
  <numFmts count="0"/>
  <fonts count="9">
    <font>
      <name val="Tahoma"/>
      <charset val="222"/>
      <family val="2"/>
      <color theme="1"/>
      <sz val="11"/>
      <scheme val="minor"/>
    </font>
    <font>
      <name val="Tahoma"/>
      <family val="2"/>
      <b val="1"/>
      <color theme="1"/>
      <sz val="11"/>
      <scheme val="minor"/>
    </font>
    <font>
      <name val="Tahoma"/>
      <family val="2"/>
      <b val="1"/>
      <color rgb="FF000000"/>
      <sz val="11"/>
      <scheme val="minor"/>
    </font>
    <font>
      <name val="Tahoma"/>
      <charset val="222"/>
      <family val="2"/>
      <color theme="10"/>
      <sz val="11"/>
      <u val="single"/>
      <scheme val="minor"/>
    </font>
    <font>
      <name val="TH Sarabun ps"/>
      <charset val="222"/>
      <color theme="1"/>
      <sz val="11"/>
    </font>
    <font>
      <name val="Tahoma"/>
      <family val="2"/>
      <color theme="1"/>
      <sz val="11"/>
      <scheme val="minor"/>
    </font>
    <font>
      <name val="Tahoma"/>
      <charset val="222"/>
      <family val="2"/>
      <sz val="11"/>
      <scheme val="minor"/>
    </font>
    <font>
      <name val="Tahoma"/>
      <family val="2"/>
      <sz val="11"/>
      <scheme val="minor"/>
    </font>
    <font>
      <name val="Tahoma"/>
      <charset val="222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D0CECE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8" fillId="0" borderId="0"/>
    <xf numFmtId="0" fontId="3" fillId="0" borderId="0"/>
    <xf numFmtId="0" fontId="8" fillId="0" borderId="0"/>
  </cellStyleXfs>
  <cellXfs count="47">
    <xf numFmtId="0" fontId="0" fillId="0" borderId="0" pivotButton="0" quotePrefix="0" xfId="0"/>
    <xf numFmtId="49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9" fontId="4" fillId="0" borderId="2" applyAlignment="1" pivotButton="0" quotePrefix="0" xfId="0">
      <alignment horizontal="center" vertical="center"/>
    </xf>
    <xf numFmtId="49" fontId="5" fillId="0" borderId="2" applyAlignment="1" pivotButton="0" quotePrefix="0" xfId="0">
      <alignment horizontal="center" vertical="center"/>
    </xf>
    <xf numFmtId="49" fontId="5" fillId="0" borderId="3" applyAlignment="1" pivotButton="0" quotePrefix="0" xfId="0">
      <alignment horizontal="left" vertical="top"/>
    </xf>
    <xf numFmtId="49" fontId="5" fillId="0" borderId="4" applyAlignment="1" pivotButton="0" quotePrefix="0" xfId="0">
      <alignment horizontal="left" vertical="top"/>
    </xf>
    <xf numFmtId="49" fontId="4" fillId="0" borderId="2" applyAlignment="1" pivotButton="0" quotePrefix="0" xfId="0">
      <alignment horizontal="center" vertical="center" wrapText="1"/>
    </xf>
    <xf numFmtId="49" fontId="4" fillId="0" borderId="5" applyAlignment="1" pivotButton="0" quotePrefix="0" xfId="0">
      <alignment horizontal="left" vertical="center"/>
    </xf>
    <xf numFmtId="49" fontId="5" fillId="0" borderId="5" applyAlignment="1" pivotButton="0" quotePrefix="0" xfId="0">
      <alignment horizontal="left" vertical="center"/>
    </xf>
    <xf numFmtId="49" fontId="5" fillId="0" borderId="6" applyAlignment="1" pivotButton="0" quotePrefix="0" xfId="0">
      <alignment horizontal="left" vertical="top" wrapText="1"/>
    </xf>
    <xf numFmtId="49" fontId="5" fillId="0" borderId="7" applyAlignment="1" pivotButton="0" quotePrefix="0" xfId="0">
      <alignment horizontal="left" vertical="top"/>
    </xf>
    <xf numFmtId="49" fontId="4" fillId="0" borderId="5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5" pivotButton="0" quotePrefix="0" xfId="0"/>
    <xf numFmtId="0" fontId="5" fillId="0" borderId="5" pivotButton="0" quotePrefix="0" xfId="0"/>
    <xf numFmtId="0" fontId="5" fillId="0" borderId="6" applyAlignment="1" pivotButton="0" quotePrefix="0" xfId="0">
      <alignment vertical="top"/>
    </xf>
    <xf numFmtId="0" fontId="5" fillId="0" borderId="7" applyAlignment="1" pivotButton="0" quotePrefix="0" xfId="0">
      <alignment vertical="top"/>
    </xf>
    <xf numFmtId="0" fontId="6" fillId="0" borderId="5" applyAlignment="1" pivotButton="0" quotePrefix="0" xfId="1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top"/>
    </xf>
    <xf numFmtId="0" fontId="0" fillId="0" borderId="7" applyAlignment="1" pivotButton="0" quotePrefix="0" xfId="0">
      <alignment vertical="top"/>
    </xf>
    <xf numFmtId="0" fontId="0" fillId="0" borderId="5" applyAlignment="1" pivotButton="0" quotePrefix="0" xfId="0">
      <alignment horizontal="center"/>
    </xf>
    <xf numFmtId="0" fontId="0" fillId="0" borderId="8" pivotButton="0" quotePrefix="0" xfId="0"/>
    <xf numFmtId="49" fontId="5" fillId="0" borderId="9" applyAlignment="1" pivotButton="0" quotePrefix="0" xfId="0">
      <alignment horizontal="left" vertical="top"/>
    </xf>
    <xf numFmtId="49" fontId="5" fillId="0" borderId="10" applyAlignment="1" pivotButton="0" quotePrefix="0" xfId="0">
      <alignment horizontal="left" vertical="top"/>
    </xf>
    <xf numFmtId="49" fontId="0" fillId="6" borderId="11" applyAlignment="1" pivotButton="0" quotePrefix="0" xfId="0">
      <alignment horizontal="center" vertical="center"/>
    </xf>
    <xf numFmtId="49" fontId="0" fillId="6" borderId="1" applyAlignment="1" pivotButton="0" quotePrefix="0" xfId="0">
      <alignment horizontal="center" vertical="center"/>
    </xf>
    <xf numFmtId="49" fontId="0" fillId="6" borderId="12" applyAlignment="1" pivotButton="0" quotePrefix="0" xfId="0">
      <alignment horizontal="center" vertical="top"/>
    </xf>
    <xf numFmtId="49" fontId="0" fillId="6" borderId="13" applyAlignment="1" pivotButton="0" quotePrefix="0" xfId="0">
      <alignment horizontal="center" vertical="top"/>
    </xf>
    <xf numFmtId="49" fontId="0" fillId="6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0" borderId="1" pivotButton="0" quotePrefix="0" xfId="0"/>
    <xf numFmtId="2" fontId="0" fillId="0" borderId="1" applyAlignment="1" pivotButton="0" quotePrefix="0" xfId="0">
      <alignment horizontal="center"/>
    </xf>
    <xf numFmtId="2" fontId="0" fillId="0" borderId="1" applyAlignment="1" pivotButton="0" quotePrefix="0" xfId="2">
      <alignment horizontal="center"/>
    </xf>
    <xf numFmtId="3" fontId="0" fillId="0" borderId="1" applyAlignment="1" pivotButton="0" quotePrefix="0" xfId="0">
      <alignment horizontal="center" vertical="center" wrapText="1"/>
    </xf>
    <xf numFmtId="2" fontId="8" fillId="0" borderId="1" applyAlignment="1" pivotButton="0" quotePrefix="0" xfId="2">
      <alignment horizontal="center"/>
    </xf>
    <xf numFmtId="0" fontId="0" fillId="0" borderId="0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" applyAlignment="1" pivotButton="0" quotePrefix="0" xfId="0">
      <alignment horizontal="center" vertical="center" wrapText="1"/>
    </xf>
  </cellXfs>
  <cellStyles count="3">
    <cellStyle name="ปกติ" xfId="0" builtinId="0"/>
    <cellStyle name="Hyperlink" xfId="1" builtinId="8"/>
    <cellStyle name="เปอร์เซ็นต์" xfId="2" builtinId="5"/>
  </cellStyles>
  <dxfs count="4">
    <dxf>
      <fill>
        <patternFill>
          <bgColor theme="9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7171"/>
        </patternFill>
      </fill>
    </dxf>
    <dxf>
      <font>
        <b val="1"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3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haredStrings" Target="sharedStrings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Sch_ool.1a@gmail.com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I8" sqref="I8"/>
    </sheetView>
  </sheetViews>
  <sheetFormatPr baseColWidth="8" defaultRowHeight="14" outlineLevelCol="0"/>
  <cols>
    <col width="9.08203125" customWidth="1" style="45" min="1" max="1"/>
    <col width="35.4140625" customWidth="1" style="45" min="2" max="2"/>
    <col width="24.4140625" customWidth="1" style="45" min="3" max="3"/>
    <col width="19.4140625" customWidth="1" style="45" min="4" max="6"/>
    <col width="20.4140625" customWidth="1" style="45" min="7" max="7"/>
    <col width="10.08203125" customWidth="1" style="45" min="8" max="8"/>
    <col width="24.9140625" customWidth="1" style="45" min="10" max="10"/>
  </cols>
  <sheetData>
    <row r="1" spans="1:10">
      <c r="A1" s="1" t="s">
        <v>0</v>
      </c>
      <c r="B1" s="1" t="s">
        <v>1</v>
      </c>
      <c r="C1" s="2" t="s">
        <v>2</v>
      </c>
      <c r="D1" s="2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6" t="s">
        <v>8</v>
      </c>
      <c r="J1" s="43" t="s">
        <v>9</v>
      </c>
    </row>
    <row r="2" spans="1:10" ht="59.5" customHeight="1" s="45">
      <c r="A2" s="3" t="n">
        <v>1</v>
      </c>
      <c r="B2" s="3" t="s">
        <v>10</v>
      </c>
      <c r="C2" s="4" t="s">
        <v>11</v>
      </c>
      <c r="D2" s="3" t="n">
        <v>1</v>
      </c>
      <c r="E2" s="3" t="s">
        <v>12</v>
      </c>
      <c r="F2" s="3" t="n">
        <v>416</v>
      </c>
      <c r="G2" s="3" t="b">
        <v>0</v>
      </c>
      <c r="H2" s="5" t="s">
        <v>13</v>
      </c>
      <c r="I2" s="3" t="s">
        <v>14</v>
      </c>
      <c r="J2" s="4" t="s">
        <v>15</v>
      </c>
    </row>
    <row r="3" spans="1:10" ht="47.5" customHeight="1" s="45">
      <c r="A3" s="3" t="n">
        <v>2</v>
      </c>
      <c r="B3" s="3" t="s">
        <v>10</v>
      </c>
      <c r="C3" s="4" t="s">
        <v>11</v>
      </c>
      <c r="D3" s="3" t="n">
        <v>2</v>
      </c>
      <c r="E3" s="3" t="s">
        <v>12</v>
      </c>
      <c r="F3" s="3" t="n">
        <v>416</v>
      </c>
      <c r="G3" s="3" t="b">
        <v>1</v>
      </c>
      <c r="H3" s="5" t="s">
        <v>13</v>
      </c>
      <c r="I3" s="3" t="s">
        <v>14</v>
      </c>
      <c r="J3" s="4" t="s">
        <v>16</v>
      </c>
    </row>
    <row r="6" spans="1:10">
      <c r="D6" s="44" t="s">
        <v>17</v>
      </c>
      <c r="F6" s="44" t="s">
        <v>18</v>
      </c>
    </row>
    <row r="7" spans="1:10">
      <c r="D7" s="37" t="s">
        <v>19</v>
      </c>
      <c r="E7" s="4">
        <f>COUNTIF(H2:H3, "Pass")</f>
        <v/>
      </c>
      <c r="F7" s="38">
        <f>E7*100/E9</f>
        <v/>
      </c>
    </row>
    <row r="8" spans="1:10">
      <c r="D8" s="37" t="s">
        <v>20</v>
      </c>
      <c r="E8" s="4">
        <f>COUNTIF(H2:H3, "FAIL")</f>
        <v/>
      </c>
      <c r="F8" s="39">
        <f>E8*100/E9</f>
        <v/>
      </c>
    </row>
    <row r="9" spans="1:10">
      <c r="D9" s="37" t="s">
        <v>21</v>
      </c>
      <c r="E9" s="40">
        <f>SUM(E7+E8)</f>
        <v/>
      </c>
      <c r="F9" s="41" t="n">
        <v>100</v>
      </c>
    </row>
    <row r="10" spans="1:10">
      <c r="D10" s="42" t="n"/>
      <c r="E10" s="42" t="n"/>
      <c r="F10" s="42" t="n"/>
    </row>
    <row r="11" spans="1:10">
      <c r="D11" s="42" t="n"/>
      <c r="E11" s="42" t="n"/>
      <c r="F11" s="42" t="n"/>
    </row>
    <row r="12" spans="1:10">
      <c r="D12" s="44" t="s">
        <v>22</v>
      </c>
      <c r="F12" s="44" t="s">
        <v>18</v>
      </c>
    </row>
    <row r="13" spans="1:10">
      <c r="D13" s="37" t="s">
        <v>19</v>
      </c>
      <c r="E13" s="4">
        <f>COUNTIF(I2:I3, "PASS")</f>
        <v/>
      </c>
      <c r="F13" s="38">
        <f>E13*100/E15</f>
        <v/>
      </c>
    </row>
    <row r="14" spans="1:10">
      <c r="D14" s="37" t="s">
        <v>20</v>
      </c>
      <c r="E14" s="4">
        <f>COUNTIF(I2:I3, "FAIL")</f>
        <v/>
      </c>
      <c r="F14" s="39">
        <f>E14*100/E15</f>
        <v/>
      </c>
    </row>
    <row r="15" spans="1:10">
      <c r="D15" s="37" t="s">
        <v>21</v>
      </c>
      <c r="E15" s="40">
        <f>SUM(E13+E14)</f>
        <v/>
      </c>
      <c r="F15" s="38" t="n">
        <v>100</v>
      </c>
    </row>
  </sheetData>
  <mergeCells count="2">
    <mergeCell ref="D6:E6"/>
    <mergeCell ref="D12:E12"/>
  </mergeCells>
  <conditionalFormatting sqref="F6:F15">
    <cfRule type="cellIs" priority="1" operator="equal" dxfId="2">
      <formula>"FAIL"</formula>
    </cfRule>
    <cfRule type="cellIs" priority="2" operator="equal" dxfId="0">
      <formula>"PASS"</formula>
    </cfRule>
  </conditionalFormatting>
  <conditionalFormatting sqref="H1:H3 G4:G1048576">
    <cfRule type="cellIs" priority="4" operator="equal" dxfId="0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F2" sqref="F2:F9"/>
    </sheetView>
  </sheetViews>
  <sheetFormatPr baseColWidth="8" defaultRowHeight="14" outlineLevelCol="0"/>
  <cols>
    <col width="12.1640625" customWidth="1" style="45" min="1" max="1"/>
    <col width="20.5" customWidth="1" style="45" min="2" max="2"/>
    <col width="41.9140625" customWidth="1" style="45" min="3" max="3"/>
    <col width="39.9140625" customWidth="1" style="45" min="4" max="4"/>
    <col width="29.9140625" customWidth="1" style="45" min="5" max="5"/>
    <col width="16.25" customWidth="1" style="45" min="6" max="6"/>
  </cols>
  <sheetData>
    <row r="1" spans="1:6" ht="16.5" customHeight="1" s="45">
      <c r="A1" s="31" t="s">
        <v>0</v>
      </c>
      <c r="B1" s="32" t="s">
        <v>23</v>
      </c>
      <c r="C1" s="33" t="s">
        <v>24</v>
      </c>
      <c r="D1" s="34" t="s">
        <v>25</v>
      </c>
      <c r="E1" s="35" t="s">
        <v>26</v>
      </c>
      <c r="F1" s="32" t="s">
        <v>27</v>
      </c>
    </row>
    <row r="2" spans="1:6" ht="16.5" customHeight="1" s="45">
      <c r="A2" s="8" t="n">
        <v>1</v>
      </c>
      <c r="B2" s="9" t="s">
        <v>28</v>
      </c>
      <c r="C2" s="10" t="s">
        <v>29</v>
      </c>
      <c r="D2" s="11" t="s">
        <v>30</v>
      </c>
      <c r="E2" s="12" t="n"/>
      <c r="F2" s="46" t="s">
        <v>11</v>
      </c>
    </row>
    <row r="3" spans="1:6" ht="16.5" customHeight="1" s="45">
      <c r="A3" s="13" t="n"/>
      <c r="B3" s="14" t="n"/>
      <c r="C3" s="15" t="s">
        <v>31</v>
      </c>
      <c r="D3" s="16" t="s">
        <v>32</v>
      </c>
      <c r="E3" s="17" t="n"/>
    </row>
    <row r="4" spans="1:6">
      <c r="A4" s="19" t="n"/>
      <c r="B4" s="20" t="n"/>
      <c r="C4" s="21" t="s">
        <v>33</v>
      </c>
      <c r="D4" s="22" t="s">
        <v>34</v>
      </c>
      <c r="E4" s="23" t="n">
        <v>6504106322</v>
      </c>
    </row>
    <row r="5" spans="1:6">
      <c r="A5" s="19" t="n"/>
      <c r="B5" s="20" t="n"/>
      <c r="C5" s="21" t="s">
        <v>35</v>
      </c>
      <c r="D5" s="22" t="s">
        <v>36</v>
      </c>
      <c r="E5" s="24" t="n">
        <v>6504106322</v>
      </c>
    </row>
    <row r="6" spans="1:6">
      <c r="A6" s="19" t="n"/>
      <c r="B6" s="20" t="n"/>
      <c r="C6" s="25" t="s">
        <v>37</v>
      </c>
      <c r="D6" s="26" t="s">
        <v>38</v>
      </c>
      <c r="E6" s="18" t="n"/>
    </row>
    <row r="7" spans="1:6">
      <c r="A7" s="19" t="n"/>
      <c r="B7" s="19" t="n"/>
      <c r="C7" s="25" t="s">
        <v>39</v>
      </c>
      <c r="D7" s="26" t="s">
        <v>40</v>
      </c>
      <c r="E7" s="18" t="n"/>
    </row>
    <row r="8" spans="1:6">
      <c r="A8" s="19" t="n"/>
      <c r="B8" s="19" t="n"/>
      <c r="C8" t="s">
        <v>41</v>
      </c>
      <c r="D8" t="s">
        <v>42</v>
      </c>
      <c r="E8" s="27" t="s">
        <v>43</v>
      </c>
    </row>
    <row r="9" spans="1:6">
      <c r="A9" s="28" t="n"/>
      <c r="B9" s="28" t="n"/>
      <c r="C9" s="29" t="s">
        <v>44</v>
      </c>
      <c r="D9" s="30" t="s">
        <v>45</v>
      </c>
      <c r="E9" s="28" t="n"/>
    </row>
  </sheetData>
  <mergeCells count="1">
    <mergeCell ref="F2:F9"/>
  </mergeCells>
  <hyperlinks>
    <hyperlink xmlns:r="http://schemas.openxmlformats.org/officeDocument/2006/relationships" ref="E4" display="Sch_ool.1a@gmail.com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6504106364 นันทวัช นาคเถื่อน</dc:creator>
  <dcterms:created xsi:type="dcterms:W3CDTF">2025-06-02T11:52:29Z</dcterms:created>
  <dcterms:modified xsi:type="dcterms:W3CDTF">2025-09-04T10:32:08Z</dcterms:modified>
  <cp:lastModifiedBy>6504106364 นันทวัช นาคเถื่อน</cp:lastModifiedBy>
</cp:coreProperties>
</file>