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ownloads V2\"/>
    </mc:Choice>
  </mc:AlternateContent>
  <xr:revisionPtr revIDLastSave="0" documentId="13_ncr:1_{E92FE10B-A662-4148-9602-AC1E01717E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ght Bulbs &amp; F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H8" i="1" s="1"/>
  <c r="G7" i="1"/>
  <c r="F7" i="1"/>
  <c r="G6" i="1"/>
  <c r="F6" i="1"/>
  <c r="G5" i="1"/>
  <c r="F5" i="1"/>
  <c r="G4" i="1"/>
  <c r="H4" i="1" s="1"/>
  <c r="J4" i="1" s="1"/>
  <c r="F4" i="1"/>
  <c r="G3" i="1"/>
  <c r="F3" i="1"/>
  <c r="G2" i="1"/>
  <c r="F2" i="1"/>
  <c r="H7" i="1" l="1"/>
  <c r="M7" i="1" s="1"/>
  <c r="H5" i="1"/>
  <c r="J5" i="1" s="1"/>
  <c r="H3" i="1"/>
  <c r="J3" i="1" s="1"/>
  <c r="H6" i="1"/>
  <c r="M6" i="1" s="1"/>
  <c r="H2" i="1"/>
  <c r="K2" i="1" s="1"/>
  <c r="K8" i="1"/>
  <c r="J8" i="1"/>
  <c r="K4" i="1"/>
  <c r="K7" i="1"/>
  <c r="J7" i="1" l="1"/>
  <c r="K6" i="1"/>
  <c r="K5" i="1"/>
  <c r="K3" i="1"/>
  <c r="J6" i="1"/>
  <c r="J2" i="1"/>
  <c r="M2" i="1"/>
</calcChain>
</file>

<file path=xl/sharedStrings.xml><?xml version="1.0" encoding="utf-8"?>
<sst xmlns="http://schemas.openxmlformats.org/spreadsheetml/2006/main" count="43" uniqueCount="36">
  <si>
    <t>Room Type</t>
  </si>
  <si>
    <t>Length(ft)</t>
  </si>
  <si>
    <t>inch</t>
  </si>
  <si>
    <t>breadth(ft)</t>
  </si>
  <si>
    <t>Length(m)</t>
  </si>
  <si>
    <t>breadth(m)</t>
  </si>
  <si>
    <t>Area(sq-m)</t>
  </si>
  <si>
    <t>Illumination</t>
  </si>
  <si>
    <t>N_Light(18W)</t>
  </si>
  <si>
    <t>N_Light(12W)</t>
  </si>
  <si>
    <t>Light</t>
  </si>
  <si>
    <t>N_Fan</t>
  </si>
  <si>
    <t>Fan</t>
  </si>
  <si>
    <t>KITCHEN</t>
  </si>
  <si>
    <t>TOILET_1</t>
  </si>
  <si>
    <t>TOILET_2</t>
  </si>
  <si>
    <t>VER</t>
  </si>
  <si>
    <t>LLF*UF</t>
  </si>
  <si>
    <t>n</t>
  </si>
  <si>
    <t>EnergyPac 12W</t>
  </si>
  <si>
    <t>EnergyPac 18W</t>
  </si>
  <si>
    <t>BED1</t>
  </si>
  <si>
    <t>BED2</t>
  </si>
  <si>
    <t>12W Lights are used</t>
  </si>
  <si>
    <t>N_Light (12W)</t>
  </si>
  <si>
    <t>N_Light (18W)</t>
  </si>
  <si>
    <t>18W Lights are used</t>
  </si>
  <si>
    <t>Number of fans as per calculation</t>
  </si>
  <si>
    <t>1B+1T</t>
  </si>
  <si>
    <t>1T</t>
  </si>
  <si>
    <t>1B</t>
  </si>
  <si>
    <t>1B +1T</t>
  </si>
  <si>
    <t>LIVING</t>
  </si>
  <si>
    <t>1*</t>
  </si>
  <si>
    <t>Number of lights used in Rooms</t>
  </si>
  <si>
    <t>Number of fans used in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</si>
</sst>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1" fillId="0" borderId="3" xfId="0" applyFont="1" applyBorder="1" applyAlignment="1"/>
    <xf numFmtId="0" fontId="2" fillId="0" borderId="3" xfId="0" applyFont="1" applyBorder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2"/>
  <sheetViews>
    <sheetView tabSelected="1" zoomScale="154" zoomScaleNormal="154" workbookViewId="0">
      <pane ySplit="1" topLeftCell="A2" activePane="bottomLeft" state="frozen"/>
      <selection pane="bottomLeft" activeCell="P12" sqref="P12"/>
    </sheetView>
  </sheetViews>
  <sheetFormatPr defaultColWidth="14.42578125" defaultRowHeight="15.75" customHeight="1" x14ac:dyDescent="0.2"/>
  <cols>
    <col min="1" max="1" width="15.140625" customWidth="1"/>
    <col min="2" max="2" width="9.28515625" customWidth="1"/>
    <col min="3" max="3" width="5.42578125" customWidth="1"/>
    <col min="4" max="4" width="9.7109375" customWidth="1"/>
    <col min="5" max="5" width="4.85546875" customWidth="1"/>
    <col min="6" max="6" width="9.85546875" customWidth="1"/>
    <col min="7" max="7" width="10.42578125" customWidth="1"/>
    <col min="8" max="8" width="11" customWidth="1"/>
    <col min="9" max="9" width="11.28515625" customWidth="1"/>
    <col min="10" max="10" width="12.5703125" customWidth="1"/>
    <col min="11" max="11" width="12.42578125" customWidth="1"/>
    <col min="12" max="12" width="8" customWidth="1"/>
    <col min="13" max="13" width="7.140625" customWidth="1"/>
    <col min="14" max="14" width="9.140625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2.75" x14ac:dyDescent="0.2">
      <c r="A2" s="2" t="s">
        <v>21</v>
      </c>
      <c r="B2" s="3">
        <v>13</v>
      </c>
      <c r="C2" s="3">
        <v>9.25</v>
      </c>
      <c r="D2" s="3">
        <v>13</v>
      </c>
      <c r="E2" s="3">
        <v>7.25</v>
      </c>
      <c r="F2" s="4">
        <f t="shared" ref="F2:F8" si="0">(B2*30.48 + C2*2.54)/100</f>
        <v>4.1973500000000001</v>
      </c>
      <c r="G2" s="4">
        <f t="shared" ref="G2:G8" si="1">(D2*30.48 + E2*2.54)/100</f>
        <v>4.1465500000000004</v>
      </c>
      <c r="H2" s="4">
        <f t="shared" ref="H2:H8" si="2">F2*G2</f>
        <v>17.404521642500001</v>
      </c>
      <c r="I2" s="3">
        <v>150</v>
      </c>
      <c r="J2" s="4">
        <f t="shared" ref="J2:J8" si="3">(H2*I2)/(B$13*B$15*B$12)</f>
        <v>2.0719668622023808</v>
      </c>
      <c r="K2" s="4">
        <f t="shared" ref="K2:K8" si="4">(H2*I2)/(B$13*B$14*B$12)</f>
        <v>3.1079502933035714</v>
      </c>
      <c r="L2" s="3" t="s">
        <v>28</v>
      </c>
      <c r="M2" s="4">
        <f>(H2*10.764)/100</f>
        <v>1.8734227095987002</v>
      </c>
      <c r="N2" s="3" t="s">
        <v>33</v>
      </c>
    </row>
    <row r="3" spans="1:14" ht="12.75" x14ac:dyDescent="0.2">
      <c r="A3" s="2" t="s">
        <v>13</v>
      </c>
      <c r="B3" s="3">
        <v>8</v>
      </c>
      <c r="C3" s="3">
        <v>7.25</v>
      </c>
      <c r="D3" s="3">
        <v>5</v>
      </c>
      <c r="E3" s="3">
        <v>11</v>
      </c>
      <c r="F3" s="4">
        <f t="shared" si="0"/>
        <v>2.6225499999999999</v>
      </c>
      <c r="G3" s="4">
        <f t="shared" si="1"/>
        <v>1.8034000000000001</v>
      </c>
      <c r="H3" s="4">
        <f t="shared" si="2"/>
        <v>4.7295066700000001</v>
      </c>
      <c r="I3" s="3">
        <v>200</v>
      </c>
      <c r="J3" s="4">
        <f t="shared" si="3"/>
        <v>0.75071534444444443</v>
      </c>
      <c r="K3" s="4">
        <f t="shared" si="4"/>
        <v>1.1260730166666666</v>
      </c>
      <c r="L3" s="10" t="s">
        <v>29</v>
      </c>
      <c r="M3" s="4"/>
      <c r="N3" s="4"/>
    </row>
    <row r="4" spans="1:14" ht="12.75" x14ac:dyDescent="0.2">
      <c r="A4" s="2" t="s">
        <v>14</v>
      </c>
      <c r="B4" s="3">
        <v>8</v>
      </c>
      <c r="C4" s="3">
        <v>7.25</v>
      </c>
      <c r="D4" s="3">
        <v>5</v>
      </c>
      <c r="E4" s="3">
        <v>9.25</v>
      </c>
      <c r="F4" s="4">
        <f t="shared" si="0"/>
        <v>2.6225499999999999</v>
      </c>
      <c r="G4" s="4">
        <f t="shared" si="1"/>
        <v>1.75895</v>
      </c>
      <c r="H4" s="4">
        <f t="shared" si="2"/>
        <v>4.6129343225000001</v>
      </c>
      <c r="I4" s="3">
        <v>100</v>
      </c>
      <c r="J4" s="4">
        <f t="shared" si="3"/>
        <v>0.36610589861111115</v>
      </c>
      <c r="K4" s="4">
        <f t="shared" si="4"/>
        <v>0.54915884791666669</v>
      </c>
      <c r="L4" s="10" t="s">
        <v>30</v>
      </c>
      <c r="M4" s="4"/>
      <c r="N4" s="4"/>
    </row>
    <row r="5" spans="1:14" ht="12.75" x14ac:dyDescent="0.2">
      <c r="A5" s="2" t="s">
        <v>15</v>
      </c>
      <c r="B5" s="3">
        <v>5</v>
      </c>
      <c r="C5" s="3">
        <v>6</v>
      </c>
      <c r="D5" s="3">
        <v>12</v>
      </c>
      <c r="E5" s="3">
        <v>9.25</v>
      </c>
      <c r="F5" s="4">
        <f t="shared" si="0"/>
        <v>1.6764000000000001</v>
      </c>
      <c r="G5" s="4">
        <f t="shared" si="1"/>
        <v>3.89255</v>
      </c>
      <c r="H5" s="4">
        <f t="shared" si="2"/>
        <v>6.5254708200000007</v>
      </c>
      <c r="I5" s="3">
        <v>100</v>
      </c>
      <c r="J5" s="4">
        <f t="shared" si="3"/>
        <v>0.51789450952380955</v>
      </c>
      <c r="K5" s="4">
        <f t="shared" si="4"/>
        <v>0.77684176428571439</v>
      </c>
      <c r="L5" s="10" t="s">
        <v>30</v>
      </c>
      <c r="M5" s="4"/>
      <c r="N5" s="4"/>
    </row>
    <row r="6" spans="1:14" ht="12.75" x14ac:dyDescent="0.2">
      <c r="A6" s="2" t="s">
        <v>22</v>
      </c>
      <c r="B6" s="3">
        <v>8</v>
      </c>
      <c r="C6" s="3">
        <v>7.75</v>
      </c>
      <c r="D6" s="3">
        <v>12</v>
      </c>
      <c r="E6" s="3">
        <v>0</v>
      </c>
      <c r="F6" s="4">
        <f t="shared" si="0"/>
        <v>2.6352499999999996</v>
      </c>
      <c r="G6" s="4">
        <f t="shared" si="1"/>
        <v>3.6576</v>
      </c>
      <c r="H6" s="4">
        <f t="shared" si="2"/>
        <v>9.638690399999998</v>
      </c>
      <c r="I6" s="3">
        <v>100</v>
      </c>
      <c r="J6" s="4">
        <f t="shared" si="3"/>
        <v>0.76497542857142842</v>
      </c>
      <c r="K6" s="4">
        <f t="shared" si="4"/>
        <v>1.1474631428571427</v>
      </c>
      <c r="L6" s="10" t="s">
        <v>31</v>
      </c>
      <c r="M6" s="4">
        <f t="shared" ref="M6:M7" si="5">(H6*10.764)/100</f>
        <v>1.0375086346559999</v>
      </c>
      <c r="N6" s="10">
        <v>1</v>
      </c>
    </row>
    <row r="7" spans="1:14" ht="12.75" x14ac:dyDescent="0.2">
      <c r="A7" s="2" t="s">
        <v>32</v>
      </c>
      <c r="B7" s="3">
        <v>9</v>
      </c>
      <c r="C7" s="3">
        <v>5.75</v>
      </c>
      <c r="D7" s="3">
        <v>16</v>
      </c>
      <c r="E7" s="3">
        <v>6.25</v>
      </c>
      <c r="F7" s="4">
        <f t="shared" si="0"/>
        <v>2.8892500000000001</v>
      </c>
      <c r="G7" s="4">
        <f t="shared" si="1"/>
        <v>5.0355499999999997</v>
      </c>
      <c r="H7" s="4">
        <f t="shared" si="2"/>
        <v>14.5489628375</v>
      </c>
      <c r="I7" s="3">
        <v>100</v>
      </c>
      <c r="J7" s="4">
        <f t="shared" si="3"/>
        <v>1.1546795902777776</v>
      </c>
      <c r="K7" s="4">
        <f t="shared" si="4"/>
        <v>1.7320193854166666</v>
      </c>
      <c r="L7" s="10" t="s">
        <v>29</v>
      </c>
      <c r="M7" s="4">
        <f t="shared" si="5"/>
        <v>1.5660503598284998</v>
      </c>
      <c r="N7" s="10">
        <v>1</v>
      </c>
    </row>
    <row r="8" spans="1:14" ht="12.75" x14ac:dyDescent="0.2">
      <c r="A8" s="2" t="s">
        <v>16</v>
      </c>
      <c r="B8" s="3">
        <v>11</v>
      </c>
      <c r="C8" s="3">
        <v>2</v>
      </c>
      <c r="D8" s="3">
        <v>3</v>
      </c>
      <c r="E8" s="3">
        <v>0</v>
      </c>
      <c r="F8" s="4">
        <f t="shared" si="0"/>
        <v>3.4036</v>
      </c>
      <c r="G8" s="4">
        <f t="shared" si="1"/>
        <v>0.91439999999999999</v>
      </c>
      <c r="H8" s="4">
        <f t="shared" si="2"/>
        <v>3.1122518399999999</v>
      </c>
      <c r="I8" s="3">
        <v>100</v>
      </c>
      <c r="J8" s="4">
        <f t="shared" si="3"/>
        <v>0.24700411428571428</v>
      </c>
      <c r="K8" s="4">
        <f t="shared" si="4"/>
        <v>0.37050617142857145</v>
      </c>
      <c r="L8" s="10" t="s">
        <v>30</v>
      </c>
      <c r="M8" s="4"/>
      <c r="N8" s="4"/>
    </row>
    <row r="9" spans="1:14" ht="12.75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2" spans="1:14" ht="12.75" x14ac:dyDescent="0.2">
      <c r="A12" s="7" t="s">
        <v>17</v>
      </c>
      <c r="B12" s="8">
        <v>0.7</v>
      </c>
    </row>
    <row r="13" spans="1:14" ht="12.75" x14ac:dyDescent="0.2">
      <c r="A13" s="7" t="s">
        <v>18</v>
      </c>
      <c r="B13" s="8">
        <v>1</v>
      </c>
    </row>
    <row r="14" spans="1:14" ht="12.75" x14ac:dyDescent="0.2">
      <c r="A14" s="7" t="s">
        <v>19</v>
      </c>
      <c r="B14" s="8">
        <v>1200</v>
      </c>
    </row>
    <row r="15" spans="1:14" ht="12.75" x14ac:dyDescent="0.2">
      <c r="A15" s="7" t="s">
        <v>20</v>
      </c>
      <c r="B15" s="8">
        <v>1800</v>
      </c>
    </row>
    <row r="18" spans="1:6" ht="15.75" customHeight="1" x14ac:dyDescent="0.2">
      <c r="A18" s="7" t="s">
        <v>24</v>
      </c>
      <c r="B18" s="9" t="s">
        <v>23</v>
      </c>
      <c r="C18" s="9"/>
      <c r="D18" s="9"/>
      <c r="E18" s="9"/>
      <c r="F18" s="9"/>
    </row>
    <row r="19" spans="1:6" ht="15.75" customHeight="1" x14ac:dyDescent="0.2">
      <c r="A19" s="7" t="s">
        <v>25</v>
      </c>
      <c r="B19" s="9" t="s">
        <v>26</v>
      </c>
      <c r="C19" s="9"/>
      <c r="D19" s="9"/>
      <c r="E19" s="9"/>
      <c r="F19" s="9"/>
    </row>
    <row r="20" spans="1:6" ht="15.75" customHeight="1" x14ac:dyDescent="0.2">
      <c r="A20" s="7" t="s">
        <v>10</v>
      </c>
      <c r="B20" s="9" t="s">
        <v>34</v>
      </c>
      <c r="C20" s="9"/>
      <c r="D20" s="9"/>
      <c r="E20" s="9"/>
      <c r="F20" s="9"/>
    </row>
    <row r="21" spans="1:6" ht="15.75" customHeight="1" x14ac:dyDescent="0.2">
      <c r="A21" s="7" t="s">
        <v>11</v>
      </c>
      <c r="B21" s="9" t="s">
        <v>27</v>
      </c>
      <c r="C21" s="9"/>
      <c r="D21" s="9"/>
      <c r="E21" s="9"/>
      <c r="F21" s="9"/>
    </row>
    <row r="22" spans="1:6" ht="15.75" customHeight="1" x14ac:dyDescent="0.2">
      <c r="A22" s="7" t="s">
        <v>12</v>
      </c>
      <c r="B22" s="9" t="s">
        <v>35</v>
      </c>
      <c r="C22" s="9"/>
      <c r="D22" s="9"/>
      <c r="E22" s="9"/>
      <c r="F22" s="9"/>
    </row>
  </sheetData>
  <mergeCells count="5">
    <mergeCell ref="B18:F18"/>
    <mergeCell ref="B19:F19"/>
    <mergeCell ref="B20:F20"/>
    <mergeCell ref="B21:F21"/>
    <mergeCell ref="B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 Bulbs &amp; Fans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2022-02-12T19:06:42Z</cp:lastPrinted>
  <dcterms:modified xsi:type="dcterms:W3CDTF">2022-02-18T18:02:06Z</dcterms:modified>
</cp:coreProperties>
</file>