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CS\CentraleSupelec\2018_2019\Projet inno\Data\organized data\Performances\"/>
    </mc:Choice>
  </mc:AlternateContent>
  <xr:revisionPtr revIDLastSave="0" documentId="10_ncr:100000_{B5093746-440E-4E39-AA9D-E2A5B11ECEC2}" xr6:coauthVersionLast="31" xr6:coauthVersionMax="31" xr10:uidLastSave="{00000000-0000-0000-0000-000000000000}"/>
  <bookViews>
    <workbookView xWindow="240" yWindow="15" windowWidth="16095" windowHeight="9660" firstSheet="3" activeTab="3" xr2:uid="{00000000-000D-0000-FFFF-FFFF00000000}"/>
  </bookViews>
  <sheets>
    <sheet name="accuracy_test_df" sheetId="1" r:id="rId1"/>
    <sheet name="accuracy_train_df" sheetId="2" r:id="rId2"/>
    <sheet name="rocAuc_test_df" sheetId="3" r:id="rId3"/>
    <sheet name="TNR testing set" sheetId="10" r:id="rId4"/>
    <sheet name="rocAuc_train_df" sheetId="4" r:id="rId5"/>
    <sheet name="precision_test_df" sheetId="5" r:id="rId6"/>
    <sheet name="precision_train_df" sheetId="6" r:id="rId7"/>
    <sheet name="recall_test_df" sheetId="7" r:id="rId8"/>
    <sheet name="recall_train_df" sheetId="8" r:id="rId9"/>
  </sheets>
  <calcPr calcId="179017"/>
</workbook>
</file>

<file path=xl/calcChain.xml><?xml version="1.0" encoding="utf-8"?>
<calcChain xmlns="http://schemas.openxmlformats.org/spreadsheetml/2006/main">
  <c r="F6" i="10" l="1"/>
  <c r="F5" i="10"/>
  <c r="F4" i="10"/>
  <c r="F3" i="10"/>
  <c r="F2" i="10"/>
  <c r="E6" i="10"/>
  <c r="E5" i="10"/>
  <c r="E4" i="10"/>
  <c r="E3" i="10"/>
  <c r="E2" i="10"/>
  <c r="D6" i="10"/>
  <c r="D5" i="10"/>
  <c r="D3" i="10"/>
  <c r="D2" i="10"/>
  <c r="D4" i="10"/>
  <c r="C6" i="10"/>
  <c r="C4" i="10"/>
  <c r="C3" i="10"/>
  <c r="C2" i="10"/>
  <c r="C5" i="10"/>
  <c r="B6" i="10"/>
  <c r="B5" i="10"/>
  <c r="B4" i="10"/>
  <c r="B3" i="10"/>
  <c r="C7" i="10"/>
  <c r="F7" i="10" l="1"/>
  <c r="E7" i="10"/>
  <c r="D7" i="10"/>
  <c r="B7" i="10"/>
  <c r="C7" i="7"/>
  <c r="D7" i="7"/>
  <c r="E7" i="7"/>
  <c r="F7" i="7"/>
  <c r="B7" i="7"/>
  <c r="C7" i="6"/>
  <c r="D7" i="6"/>
  <c r="E7" i="6"/>
  <c r="F7" i="6"/>
  <c r="B7" i="6"/>
  <c r="C7" i="5"/>
  <c r="D7" i="5"/>
  <c r="E7" i="5"/>
  <c r="F7" i="5"/>
  <c r="B7" i="5"/>
  <c r="C7" i="4"/>
  <c r="D7" i="4"/>
  <c r="E7" i="4"/>
  <c r="F7" i="4"/>
  <c r="B7" i="4"/>
  <c r="C7" i="3"/>
  <c r="D7" i="3"/>
  <c r="E7" i="3"/>
  <c r="F7" i="3"/>
  <c r="B7" i="3"/>
  <c r="C7" i="2"/>
  <c r="D7" i="2"/>
  <c r="E7" i="2"/>
  <c r="F7" i="2"/>
  <c r="B7" i="2"/>
  <c r="F7" i="1"/>
  <c r="C7" i="1"/>
  <c r="D7" i="1"/>
  <c r="E7" i="1"/>
  <c r="B7" i="1"/>
  <c r="C7" i="8"/>
  <c r="D7" i="8"/>
  <c r="E7" i="8"/>
  <c r="F7" i="8"/>
  <c r="B7" i="8"/>
</calcChain>
</file>

<file path=xl/sharedStrings.xml><?xml version="1.0" encoding="utf-8"?>
<sst xmlns="http://schemas.openxmlformats.org/spreadsheetml/2006/main" count="99" uniqueCount="51">
  <si>
    <t>accuracy_test_rfc</t>
  </si>
  <si>
    <t>accuracy_test_linear_svc</t>
  </si>
  <si>
    <t>accuracy_test_rbf</t>
  </si>
  <si>
    <t>accuracy_test_poly</t>
  </si>
  <si>
    <t>accuracy_test_logReg</t>
  </si>
  <si>
    <t>Raw</t>
  </si>
  <si>
    <t>Best_Imp</t>
  </si>
  <si>
    <t>Best_Imp_Sc</t>
  </si>
  <si>
    <t>Best_All</t>
  </si>
  <si>
    <t>Best_All_Sc</t>
  </si>
  <si>
    <t>accuracy_train_rfc</t>
  </si>
  <si>
    <t>accuracy_train_linear_svc</t>
  </si>
  <si>
    <t>accuracy_train_rbf</t>
  </si>
  <si>
    <t>accuracy_train_poly</t>
  </si>
  <si>
    <t>accuracy_train_logReg</t>
  </si>
  <si>
    <t>rocAuc_test_rfc</t>
  </si>
  <si>
    <t>rocAuc_test_linear_svc</t>
  </si>
  <si>
    <t>rocAuc_test_rbf</t>
  </si>
  <si>
    <t>rocAuc_test_poly</t>
  </si>
  <si>
    <t>rocAuc_test_logReg</t>
  </si>
  <si>
    <t>rocAuc_train_rfc</t>
  </si>
  <si>
    <t>rocAuc_train_linear_svc</t>
  </si>
  <si>
    <t>rocAuc_train_rbf</t>
  </si>
  <si>
    <t>rocAuc_train_poly</t>
  </si>
  <si>
    <t>rocAuc_train_logReg</t>
  </si>
  <si>
    <t>precision_test_rfc</t>
  </si>
  <si>
    <t>precision_test_linear_svc</t>
  </si>
  <si>
    <t>precision_test_rbf</t>
  </si>
  <si>
    <t>precision_test_poly</t>
  </si>
  <si>
    <t>precision_test_logReg</t>
  </si>
  <si>
    <t>precision_train_rfc</t>
  </si>
  <si>
    <t>precision_train_linear_svc</t>
  </si>
  <si>
    <t>precision_train_rbf</t>
  </si>
  <si>
    <t>precision_train_poly</t>
  </si>
  <si>
    <t>precision_train_logReg</t>
  </si>
  <si>
    <t>recall_test_rfc</t>
  </si>
  <si>
    <t>recall_test_linear_svc</t>
  </si>
  <si>
    <t>recall_test_rbf</t>
  </si>
  <si>
    <t>recall_test_poly</t>
  </si>
  <si>
    <t>recall_test_logReg</t>
  </si>
  <si>
    <t>recall_train_rfc</t>
  </si>
  <si>
    <t>recall_train_linear_svc</t>
  </si>
  <si>
    <t>recall_train_rbf</t>
  </si>
  <si>
    <t>recall_train_poly</t>
  </si>
  <si>
    <t>recall_train_logReg</t>
  </si>
  <si>
    <t>avg</t>
  </si>
  <si>
    <t>rfc</t>
  </si>
  <si>
    <t>linear_svc</t>
  </si>
  <si>
    <t>rbf</t>
  </si>
  <si>
    <t>poly</t>
  </si>
  <si>
    <t>logReg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</si>
</sst>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accuracy_test_df!$B$2:$F$2</c:f>
              <c:numCache>
                <c:formatCode>General</c:formatCode>
                <c:ptCount val="5"/>
                <c:pt idx="0">
                  <c:v>0.8970588235294118</c:v>
                </c:pt>
                <c:pt idx="1">
                  <c:v>0.86764705882352944</c:v>
                </c:pt>
                <c:pt idx="2">
                  <c:v>0.77941176470588236</c:v>
                </c:pt>
                <c:pt idx="3">
                  <c:v>0.48529411764705882</c:v>
                </c:pt>
                <c:pt idx="4">
                  <c:v>0.86764705882352944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F-47AB-9916-A2E8776C595C}"/>
            </c:ext>
          </c:extLst>
        </c:ser>
        <c:ser>
          <c:idx val="1"/>
          <c:order val="1"/>
          <c:tx>
            <c:strRef>
              <c:f>accuracy_test_df!$A$3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accuracy_test_df!$B$3:$F$3</c:f>
              <c:numCache>
                <c:formatCode>General</c:formatCode>
                <c:ptCount val="5"/>
                <c:pt idx="0">
                  <c:v>0.88235294117647056</c:v>
                </c:pt>
                <c:pt idx="1">
                  <c:v>0.79411764705882348</c:v>
                </c:pt>
                <c:pt idx="2">
                  <c:v>0.82352941176470584</c:v>
                </c:pt>
                <c:pt idx="3">
                  <c:v>0.79411764705882348</c:v>
                </c:pt>
                <c:pt idx="4">
                  <c:v>0.88235294117647056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F-47AB-9916-A2E8776C595C}"/>
            </c:ext>
          </c:extLst>
        </c:ser>
        <c:ser>
          <c:idx val="2"/>
          <c:order val="2"/>
          <c:tx>
            <c:strRef>
              <c:f>accuracy_test_df!$A$4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accuracy_test_df!$B$4:$F$4</c:f>
              <c:numCache>
                <c:formatCode>General</c:formatCode>
                <c:ptCount val="5"/>
                <c:pt idx="0">
                  <c:v>0.88235294117647056</c:v>
                </c:pt>
                <c:pt idx="1">
                  <c:v>0.8970588235294118</c:v>
                </c:pt>
                <c:pt idx="2">
                  <c:v>0.91176470588235292</c:v>
                </c:pt>
                <c:pt idx="3">
                  <c:v>0.8970588235294118</c:v>
                </c:pt>
                <c:pt idx="4">
                  <c:v>0.94117647058823528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DF-47AB-9916-A2E8776C595C}"/>
            </c:ext>
          </c:extLst>
        </c:ser>
        <c:ser>
          <c:idx val="3"/>
          <c:order val="3"/>
          <c:tx>
            <c:strRef>
              <c:f>accuracy_test_df!$A$5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accuracy_test_df!$B$5:$F$5</c:f>
              <c:numCache>
                <c:formatCode>General</c:formatCode>
                <c:ptCount val="5"/>
                <c:pt idx="0">
                  <c:v>0.86764705882352944</c:v>
                </c:pt>
                <c:pt idx="1">
                  <c:v>0.86764705882352944</c:v>
                </c:pt>
                <c:pt idx="2">
                  <c:v>0.8529411764705882</c:v>
                </c:pt>
                <c:pt idx="3">
                  <c:v>0.86764705882352944</c:v>
                </c:pt>
                <c:pt idx="4">
                  <c:v>0.88235294117647056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DF-47AB-9916-A2E8776C595C}"/>
            </c:ext>
          </c:extLst>
        </c:ser>
        <c:ser>
          <c:idx val="4"/>
          <c:order val="4"/>
          <c:tx>
            <c:strRef>
              <c:f>accuracy_test_df!$A$6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accuracy_test_df!$B$6:$F$6</c:f>
              <c:numCache>
                <c:formatCode>General</c:formatCode>
                <c:ptCount val="5"/>
                <c:pt idx="0">
                  <c:v>0.86764705882352944</c:v>
                </c:pt>
                <c:pt idx="1">
                  <c:v>0.91176470588235292</c:v>
                </c:pt>
                <c:pt idx="2">
                  <c:v>0.82352941176470584</c:v>
                </c:pt>
                <c:pt idx="3">
                  <c:v>0.91176470588235292</c:v>
                </c:pt>
                <c:pt idx="4">
                  <c:v>0.8529411764705882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F-47AB-9916-A2E8776C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2068528"/>
        <c:axId val="233334560"/>
      </c:barChart>
      <c:catAx>
        <c:axId val="23206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334560"/>
        <c:crosses val="autoZero"/>
        <c:auto val="1"/>
        <c:lblAlgn val="ctr"/>
        <c:lblOffset val="100"/>
        <c:noMultiLvlLbl val="0"/>
      </c:catAx>
      <c:valAx>
        <c:axId val="23333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06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accuracy_train_df!$B$2:$F$2</c:f>
              <c:numCache>
                <c:formatCode>General</c:formatCode>
                <c:ptCount val="5"/>
                <c:pt idx="0">
                  <c:v>0.99264705882352944</c:v>
                </c:pt>
                <c:pt idx="1">
                  <c:v>0.86764705882352944</c:v>
                </c:pt>
                <c:pt idx="2">
                  <c:v>0.82352941176470584</c:v>
                </c:pt>
                <c:pt idx="3">
                  <c:v>0.58823529411764708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6-46F8-8DE4-B5C333C3A101}"/>
            </c:ext>
          </c:extLst>
        </c:ser>
        <c:ser>
          <c:idx val="1"/>
          <c:order val="1"/>
          <c:tx>
            <c:strRef>
              <c:f>accuracy_train_df!$A$3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accuracy_train_df!$B$3:$F$3</c:f>
              <c:numCache>
                <c:formatCode>General</c:formatCode>
                <c:ptCount val="5"/>
                <c:pt idx="0">
                  <c:v>1</c:v>
                </c:pt>
                <c:pt idx="1">
                  <c:v>0.83088235294117652</c:v>
                </c:pt>
                <c:pt idx="2">
                  <c:v>0.84558823529411764</c:v>
                </c:pt>
                <c:pt idx="3">
                  <c:v>0.83088235294117652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6-46F8-8DE4-B5C333C3A101}"/>
            </c:ext>
          </c:extLst>
        </c:ser>
        <c:ser>
          <c:idx val="2"/>
          <c:order val="2"/>
          <c:tx>
            <c:strRef>
              <c:f>accuracy_train_df!$A$4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accuracy_train_df!$B$4:$F$4</c:f>
              <c:numCache>
                <c:formatCode>General</c:formatCode>
                <c:ptCount val="5"/>
                <c:pt idx="0">
                  <c:v>1</c:v>
                </c:pt>
                <c:pt idx="1">
                  <c:v>0.93382352941176472</c:v>
                </c:pt>
                <c:pt idx="2">
                  <c:v>0.93382352941176472</c:v>
                </c:pt>
                <c:pt idx="3">
                  <c:v>0.93382352941176472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6-46F8-8DE4-B5C333C3A101}"/>
            </c:ext>
          </c:extLst>
        </c:ser>
        <c:ser>
          <c:idx val="3"/>
          <c:order val="3"/>
          <c:tx>
            <c:strRef>
              <c:f>accuracy_train_df!$A$5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accuracy_train_df!$B$5:$F$5</c:f>
              <c:numCache>
                <c:formatCode>General</c:formatCode>
                <c:ptCount val="5"/>
                <c:pt idx="0">
                  <c:v>0.99264705882352944</c:v>
                </c:pt>
                <c:pt idx="1">
                  <c:v>0.86764705882352944</c:v>
                </c:pt>
                <c:pt idx="2">
                  <c:v>0.8529411764705882</c:v>
                </c:pt>
                <c:pt idx="3">
                  <c:v>0.86764705882352944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96-46F8-8DE4-B5C333C3A101}"/>
            </c:ext>
          </c:extLst>
        </c:ser>
        <c:ser>
          <c:idx val="4"/>
          <c:order val="4"/>
          <c:tx>
            <c:strRef>
              <c:f>accuracy_train_df!$A$6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accuracy_train_df!$B$6:$F$6</c:f>
              <c:numCache>
                <c:formatCode>General</c:formatCode>
                <c:ptCount val="5"/>
                <c:pt idx="0">
                  <c:v>0.99264705882352944</c:v>
                </c:pt>
                <c:pt idx="1">
                  <c:v>0.95588235294117652</c:v>
                </c:pt>
                <c:pt idx="2">
                  <c:v>0.99264705882352944</c:v>
                </c:pt>
                <c:pt idx="3">
                  <c:v>0.95588235294117652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96-46F8-8DE4-B5C333C3A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5207440"/>
        <c:axId val="281966128"/>
      </c:barChart>
      <c:catAx>
        <c:axId val="28520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966128"/>
        <c:crosses val="autoZero"/>
        <c:auto val="1"/>
        <c:lblAlgn val="ctr"/>
        <c:lblOffset val="100"/>
        <c:noMultiLvlLbl val="0"/>
      </c:catAx>
      <c:valAx>
        <c:axId val="2819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2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ROC AUCs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rocAuc_test_df!$B$2:$F$2</c:f>
              <c:numCache>
                <c:formatCode>General</c:formatCode>
                <c:ptCount val="5"/>
                <c:pt idx="0">
                  <c:v>0.89393939393939392</c:v>
                </c:pt>
                <c:pt idx="1">
                  <c:v>0.86796536796536816</c:v>
                </c:pt>
                <c:pt idx="2">
                  <c:v>0.7779220779220779</c:v>
                </c:pt>
                <c:pt idx="3">
                  <c:v>0.5</c:v>
                </c:pt>
                <c:pt idx="4">
                  <c:v>0.86796536796536816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1-4DC6-9EAF-55376F831E49}"/>
            </c:ext>
          </c:extLst>
        </c:ser>
        <c:ser>
          <c:idx val="1"/>
          <c:order val="1"/>
          <c:tx>
            <c:strRef>
              <c:f>rocAuc_test_df!$A$3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rocAuc_test_df!$B$3:$F$3</c:f>
              <c:numCache>
                <c:formatCode>General</c:formatCode>
                <c:ptCount val="5"/>
                <c:pt idx="0">
                  <c:v>0.87965367965367969</c:v>
                </c:pt>
                <c:pt idx="1">
                  <c:v>0.79653679653679654</c:v>
                </c:pt>
                <c:pt idx="2">
                  <c:v>0.82510822510822512</c:v>
                </c:pt>
                <c:pt idx="3">
                  <c:v>0.79653679653679654</c:v>
                </c:pt>
                <c:pt idx="4">
                  <c:v>0.88225108225108229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1-4DC6-9EAF-55376F831E49}"/>
            </c:ext>
          </c:extLst>
        </c:ser>
        <c:ser>
          <c:idx val="2"/>
          <c:order val="2"/>
          <c:tx>
            <c:strRef>
              <c:f>rocAuc_test_df!$A$4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rocAuc_test_df!$B$4:$F$4</c:f>
              <c:numCache>
                <c:formatCode>General</c:formatCode>
                <c:ptCount val="5"/>
                <c:pt idx="0">
                  <c:v>0.87965367965367969</c:v>
                </c:pt>
                <c:pt idx="1">
                  <c:v>0.89567099567099573</c:v>
                </c:pt>
                <c:pt idx="2">
                  <c:v>0.90995670995670996</c:v>
                </c:pt>
                <c:pt idx="3">
                  <c:v>0.89567099567099573</c:v>
                </c:pt>
                <c:pt idx="4">
                  <c:v>0.93939393939393945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1-4DC6-9EAF-55376F831E49}"/>
            </c:ext>
          </c:extLst>
        </c:ser>
        <c:ser>
          <c:idx val="3"/>
          <c:order val="3"/>
          <c:tx>
            <c:strRef>
              <c:f>rocAuc_test_df!$A$5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rocAuc_test_df!$B$5:$F$5</c:f>
              <c:numCache>
                <c:formatCode>General</c:formatCode>
                <c:ptCount val="5"/>
                <c:pt idx="0">
                  <c:v>0.86536796536796534</c:v>
                </c:pt>
                <c:pt idx="1">
                  <c:v>0.86796536796536816</c:v>
                </c:pt>
                <c:pt idx="2">
                  <c:v>0.8536796536796537</c:v>
                </c:pt>
                <c:pt idx="3">
                  <c:v>0.86796536796536816</c:v>
                </c:pt>
                <c:pt idx="4">
                  <c:v>0.88225108225108229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41-4DC6-9EAF-55376F831E49}"/>
            </c:ext>
          </c:extLst>
        </c:ser>
        <c:ser>
          <c:idx val="4"/>
          <c:order val="4"/>
          <c:tx>
            <c:strRef>
              <c:f>rocAuc_test_df!$A$6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rocAuc_test_df!$B$6:$F$6</c:f>
              <c:numCache>
                <c:formatCode>General</c:formatCode>
                <c:ptCount val="5"/>
                <c:pt idx="0">
                  <c:v>0.86536796536796534</c:v>
                </c:pt>
                <c:pt idx="1">
                  <c:v>0.91082251082251087</c:v>
                </c:pt>
                <c:pt idx="2">
                  <c:v>0.82510822510822512</c:v>
                </c:pt>
                <c:pt idx="3">
                  <c:v>0.91082251082251087</c:v>
                </c:pt>
                <c:pt idx="4">
                  <c:v>0.85108225108225111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41-4DC6-9EAF-55376F831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5611088"/>
        <c:axId val="288940848"/>
      </c:barChart>
      <c:catAx>
        <c:axId val="22561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940848"/>
        <c:crosses val="autoZero"/>
        <c:auto val="1"/>
        <c:lblAlgn val="ctr"/>
        <c:lblOffset val="100"/>
        <c:noMultiLvlLbl val="0"/>
      </c:catAx>
      <c:valAx>
        <c:axId val="2889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Specificity of testing</a:t>
            </a:r>
            <a:r>
              <a:rPr lang="fr-FR" baseline="0"/>
              <a:t> set for the period of 180 months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'TNR testing set'!$A$2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'TNR testing set'!$B$1:$F$1</c:f>
              <c:strCache>
                <c:ptCount val="5"/>
                <c:pt idx="0">
                  <c:v>rfc</c:v>
                </c:pt>
                <c:pt idx="1">
                  <c:v>linear_svc</c:v>
                </c:pt>
                <c:pt idx="2">
                  <c:v>rbf</c:v>
                </c:pt>
                <c:pt idx="3">
                  <c:v>poly</c:v>
                </c:pt>
                <c:pt idx="4">
                  <c:v>logReg</c:v>
                </c:pt>
              </c:strCache>
            </c:strRef>
          </c:cat>
          <c:val>
            <c:numRef>
              <c:f>'TNR testing set'!$B$2:$F$2</c:f>
              <c:numCache>
                <c:formatCode>General</c:formatCode>
                <c:ptCount val="5"/>
                <c:pt idx="0">
                  <c:v>1</c:v>
                </c:pt>
                <c:pt idx="1">
                  <c:v>0.8571428571428571</c:v>
                </c:pt>
                <c:pt idx="2">
                  <c:v>0.82857142857142863</c:v>
                </c:pt>
                <c:pt idx="3">
                  <c:v>0</c:v>
                </c:pt>
                <c:pt idx="4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8-449B-86D5-2F436CF7D939}"/>
            </c:ext>
          </c:extLst>
        </c:ser>
        <c:ser>
          <c:idx val="1"/>
          <c:order val="1"/>
          <c:tx>
            <c:strRef>
              <c:f>'TNR testing set'!$A$3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'TNR testing set'!$B$1:$F$1</c:f>
              <c:strCache>
                <c:ptCount val="5"/>
                <c:pt idx="0">
                  <c:v>rfc</c:v>
                </c:pt>
                <c:pt idx="1">
                  <c:v>linear_svc</c:v>
                </c:pt>
                <c:pt idx="2">
                  <c:v>rbf</c:v>
                </c:pt>
                <c:pt idx="3">
                  <c:v>poly</c:v>
                </c:pt>
                <c:pt idx="4">
                  <c:v>logReg</c:v>
                </c:pt>
              </c:strCache>
            </c:strRef>
          </c:cat>
          <c:val>
            <c:numRef>
              <c:f>'TNR testing set'!$B$3:$F$3</c:f>
              <c:numCache>
                <c:formatCode>General</c:formatCode>
                <c:ptCount val="5"/>
                <c:pt idx="0">
                  <c:v>0.97142857142857142</c:v>
                </c:pt>
                <c:pt idx="1">
                  <c:v>0.7142857142857143</c:v>
                </c:pt>
                <c:pt idx="2">
                  <c:v>0.77142857142857146</c:v>
                </c:pt>
                <c:pt idx="3">
                  <c:v>0.7142857142857143</c:v>
                </c:pt>
                <c:pt idx="4">
                  <c:v>0.88571428571428568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8-449B-86D5-2F436CF7D939}"/>
            </c:ext>
          </c:extLst>
        </c:ser>
        <c:ser>
          <c:idx val="2"/>
          <c:order val="2"/>
          <c:tx>
            <c:strRef>
              <c:f>'TNR testing set'!$A$4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'TNR testing set'!$B$1:$F$1</c:f>
              <c:strCache>
                <c:ptCount val="5"/>
                <c:pt idx="0">
                  <c:v>rfc</c:v>
                </c:pt>
                <c:pt idx="1">
                  <c:v>linear_svc</c:v>
                </c:pt>
                <c:pt idx="2">
                  <c:v>rbf</c:v>
                </c:pt>
                <c:pt idx="3">
                  <c:v>poly</c:v>
                </c:pt>
                <c:pt idx="4">
                  <c:v>logReg</c:v>
                </c:pt>
              </c:strCache>
            </c:strRef>
          </c:cat>
          <c:val>
            <c:numRef>
              <c:f>'TNR testing set'!$B$4:$F$4</c:f>
              <c:numCache>
                <c:formatCode>General</c:formatCode>
                <c:ptCount val="5"/>
                <c:pt idx="0">
                  <c:v>0.97142857142857142</c:v>
                </c:pt>
                <c:pt idx="1">
                  <c:v>0.94285714285714284</c:v>
                </c:pt>
                <c:pt idx="2">
                  <c:v>0.97142857142857142</c:v>
                </c:pt>
                <c:pt idx="3">
                  <c:v>0.94285714285714284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8-449B-86D5-2F436CF7D939}"/>
            </c:ext>
          </c:extLst>
        </c:ser>
        <c:ser>
          <c:idx val="3"/>
          <c:order val="3"/>
          <c:tx>
            <c:strRef>
              <c:f>'TNR testing set'!$A$5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'TNR testing set'!$B$1:$F$1</c:f>
              <c:strCache>
                <c:ptCount val="5"/>
                <c:pt idx="0">
                  <c:v>rfc</c:v>
                </c:pt>
                <c:pt idx="1">
                  <c:v>linear_svc</c:v>
                </c:pt>
                <c:pt idx="2">
                  <c:v>rbf</c:v>
                </c:pt>
                <c:pt idx="3">
                  <c:v>poly</c:v>
                </c:pt>
                <c:pt idx="4">
                  <c:v>logReg</c:v>
                </c:pt>
              </c:strCache>
            </c:strRef>
          </c:cat>
          <c:val>
            <c:numRef>
              <c:f>'TNR testing set'!$B$5:$F$5</c:f>
              <c:numCache>
                <c:formatCode>General</c:formatCode>
                <c:ptCount val="5"/>
                <c:pt idx="0">
                  <c:v>0.94285714285714284</c:v>
                </c:pt>
                <c:pt idx="1">
                  <c:v>0.8571428571428571</c:v>
                </c:pt>
                <c:pt idx="2">
                  <c:v>0.82857142857142863</c:v>
                </c:pt>
                <c:pt idx="3">
                  <c:v>0.8571428571428571</c:v>
                </c:pt>
                <c:pt idx="4">
                  <c:v>0.88571428571428568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8-449B-86D5-2F436CF7D939}"/>
            </c:ext>
          </c:extLst>
        </c:ser>
        <c:ser>
          <c:idx val="4"/>
          <c:order val="4"/>
          <c:tx>
            <c:strRef>
              <c:f>'TNR testing set'!$A$6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'TNR testing set'!$B$1:$F$1</c:f>
              <c:strCache>
                <c:ptCount val="5"/>
                <c:pt idx="0">
                  <c:v>rfc</c:v>
                </c:pt>
                <c:pt idx="1">
                  <c:v>linear_svc</c:v>
                </c:pt>
                <c:pt idx="2">
                  <c:v>rbf</c:v>
                </c:pt>
                <c:pt idx="3">
                  <c:v>poly</c:v>
                </c:pt>
                <c:pt idx="4">
                  <c:v>logReg</c:v>
                </c:pt>
              </c:strCache>
            </c:strRef>
          </c:cat>
          <c:val>
            <c:numRef>
              <c:f>'TNR testing set'!$B$6:$F$6</c:f>
              <c:numCache>
                <c:formatCode>General</c:formatCode>
                <c:ptCount val="5"/>
                <c:pt idx="0">
                  <c:v>0.94285714285714284</c:v>
                </c:pt>
                <c:pt idx="1">
                  <c:v>0.94285714285714284</c:v>
                </c:pt>
                <c:pt idx="2">
                  <c:v>0.77142857142857146</c:v>
                </c:pt>
                <c:pt idx="3">
                  <c:v>0.94285714285714284</c:v>
                </c:pt>
                <c:pt idx="4">
                  <c:v>0.91428571428571426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8-449B-86D5-2F436CF7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203936"/>
        <c:axId val="380340848"/>
      </c:barChart>
      <c:lineChart>
        <c:grouping val="standard"/>
        <c:varyColors val="0"/>
        <c:ser>
          <c:idx val="5"/>
          <c:order val="5"/>
          <c:tx>
            <c:strRef>
              <c:f>'TNR testing set'!$A$7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'TNR testing set'!$B$1:$F$1</c:f>
              <c:strCache>
                <c:ptCount val="5"/>
                <c:pt idx="0">
                  <c:v>rfc</c:v>
                </c:pt>
                <c:pt idx="1">
                  <c:v>linear_svc</c:v>
                </c:pt>
                <c:pt idx="2">
                  <c:v>rbf</c:v>
                </c:pt>
                <c:pt idx="3">
                  <c:v>poly</c:v>
                </c:pt>
                <c:pt idx="4">
                  <c:v>logReg</c:v>
                </c:pt>
              </c:strCache>
            </c:strRef>
          </c:cat>
          <c:val>
            <c:numRef>
              <c:f>'TNR testing set'!$B$7:$F$7</c:f>
              <c:numCache>
                <c:formatCode>General</c:formatCode>
                <c:ptCount val="5"/>
                <c:pt idx="0">
                  <c:v>0.96571428571428586</c:v>
                </c:pt>
                <c:pt idx="1">
                  <c:v>0.86285714285714277</c:v>
                </c:pt>
                <c:pt idx="2">
                  <c:v>0.8342857142857143</c:v>
                </c:pt>
                <c:pt idx="3">
                  <c:v>0.6914285714285715</c:v>
                </c:pt>
                <c:pt idx="4">
                  <c:v>0.90857142857142859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D8-449B-86D5-2F436CF7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03936"/>
        <c:axId val="380340848"/>
      </c:lineChart>
      <c:catAx>
        <c:axId val="29620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340848"/>
        <c:crosses val="autoZero"/>
        <c:auto val="1"/>
        <c:lblAlgn val="ctr"/>
        <c:lblOffset val="100"/>
        <c:noMultiLvlLbl val="0"/>
      </c:catAx>
      <c:valAx>
        <c:axId val="380340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2039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rocAuc_train_df!$B$2:$F$2</c:f>
              <c:numCache>
                <c:formatCode>General</c:formatCode>
                <c:ptCount val="5"/>
                <c:pt idx="0">
                  <c:v>0.99375000000000002</c:v>
                </c:pt>
                <c:pt idx="1">
                  <c:v>0.8660714285714286</c:v>
                </c:pt>
                <c:pt idx="2">
                  <c:v>0.82589285714285721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B-46A0-963E-5F0C82020A86}"/>
            </c:ext>
          </c:extLst>
        </c:ser>
        <c:ser>
          <c:idx val="1"/>
          <c:order val="1"/>
          <c:tx>
            <c:strRef>
              <c:f>rocAuc_train_df!$A$3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rocAuc_train_df!$B$3:$F$3</c:f>
              <c:numCache>
                <c:formatCode>General</c:formatCode>
                <c:ptCount val="5"/>
                <c:pt idx="0">
                  <c:v>1</c:v>
                </c:pt>
                <c:pt idx="1">
                  <c:v>0.82678571428571435</c:v>
                </c:pt>
                <c:pt idx="2">
                  <c:v>0.8392857142857143</c:v>
                </c:pt>
                <c:pt idx="3">
                  <c:v>0.82678571428571435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B-46A0-963E-5F0C82020A86}"/>
            </c:ext>
          </c:extLst>
        </c:ser>
        <c:ser>
          <c:idx val="2"/>
          <c:order val="2"/>
          <c:tx>
            <c:strRef>
              <c:f>rocAuc_train_df!$A$4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rocAuc_train_df!$B$4:$F$4</c:f>
              <c:numCache>
                <c:formatCode>General</c:formatCode>
                <c:ptCount val="5"/>
                <c:pt idx="0">
                  <c:v>1</c:v>
                </c:pt>
                <c:pt idx="1">
                  <c:v>0.92767857142857135</c:v>
                </c:pt>
                <c:pt idx="2">
                  <c:v>0.92500000000000004</c:v>
                </c:pt>
                <c:pt idx="3">
                  <c:v>0.92767857142857135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B-46A0-963E-5F0C82020A86}"/>
            </c:ext>
          </c:extLst>
        </c:ser>
        <c:ser>
          <c:idx val="3"/>
          <c:order val="3"/>
          <c:tx>
            <c:strRef>
              <c:f>rocAuc_train_df!$A$5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rocAuc_train_df!$B$5:$F$5</c:f>
              <c:numCache>
                <c:formatCode>General</c:formatCode>
                <c:ptCount val="5"/>
                <c:pt idx="0">
                  <c:v>0.99107142857142849</c:v>
                </c:pt>
                <c:pt idx="1">
                  <c:v>0.8660714285714286</c:v>
                </c:pt>
                <c:pt idx="2">
                  <c:v>0.8482142857142857</c:v>
                </c:pt>
                <c:pt idx="3">
                  <c:v>0.8660714285714286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B-46A0-963E-5F0C82020A86}"/>
            </c:ext>
          </c:extLst>
        </c:ser>
        <c:ser>
          <c:idx val="4"/>
          <c:order val="4"/>
          <c:tx>
            <c:strRef>
              <c:f>rocAuc_train_df!$A$6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rocAuc_train_df!$B$6:$F$6</c:f>
              <c:numCache>
                <c:formatCode>General</c:formatCode>
                <c:ptCount val="5"/>
                <c:pt idx="0">
                  <c:v>0.99107142857142849</c:v>
                </c:pt>
                <c:pt idx="1">
                  <c:v>0.95178571428571435</c:v>
                </c:pt>
                <c:pt idx="2">
                  <c:v>0.99375000000000002</c:v>
                </c:pt>
                <c:pt idx="3">
                  <c:v>0.95178571428571435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B-46A0-963E-5F0C8202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5203696"/>
        <c:axId val="291608576"/>
      </c:barChart>
      <c:catAx>
        <c:axId val="28520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608576"/>
        <c:crosses val="autoZero"/>
        <c:auto val="1"/>
        <c:lblAlgn val="ctr"/>
        <c:lblOffset val="100"/>
        <c:noMultiLvlLbl val="0"/>
      </c:catAx>
      <c:valAx>
        <c:axId val="2916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2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precision_test_df!$B$2:$F$2</c:f>
              <c:numCache>
                <c:formatCode>General</c:formatCode>
                <c:ptCount val="5"/>
                <c:pt idx="0">
                  <c:v>1</c:v>
                </c:pt>
                <c:pt idx="1">
                  <c:v>0.8529411764705882</c:v>
                </c:pt>
                <c:pt idx="2">
                  <c:v>0.8</c:v>
                </c:pt>
                <c:pt idx="3">
                  <c:v>0.48529411764705882</c:v>
                </c:pt>
                <c:pt idx="4">
                  <c:v>0.8529411764705882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6-4C69-A2B8-1B6E5C32CB98}"/>
            </c:ext>
          </c:extLst>
        </c:ser>
        <c:ser>
          <c:idx val="1"/>
          <c:order val="1"/>
          <c:tx>
            <c:strRef>
              <c:f>precision_test_df!$A$3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precision_test_df!$B$3:$F$3</c:f>
              <c:numCache>
                <c:formatCode>General</c:formatCode>
                <c:ptCount val="5"/>
                <c:pt idx="0">
                  <c:v>0.96296296296296291</c:v>
                </c:pt>
                <c:pt idx="1">
                  <c:v>0.74358974358974361</c:v>
                </c:pt>
                <c:pt idx="2">
                  <c:v>0.78378378378378377</c:v>
                </c:pt>
                <c:pt idx="3">
                  <c:v>0.74358974358974361</c:v>
                </c:pt>
                <c:pt idx="4">
                  <c:v>0.87878787878787878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6-4C69-A2B8-1B6E5C32CB98}"/>
            </c:ext>
          </c:extLst>
        </c:ser>
        <c:ser>
          <c:idx val="2"/>
          <c:order val="2"/>
          <c:tx>
            <c:strRef>
              <c:f>precision_test_df!$A$4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precision_test_df!$B$4:$F$4</c:f>
              <c:numCache>
                <c:formatCode>General</c:formatCode>
                <c:ptCount val="5"/>
                <c:pt idx="0">
                  <c:v>0.96296296296296291</c:v>
                </c:pt>
                <c:pt idx="1">
                  <c:v>0.93333333333333335</c:v>
                </c:pt>
                <c:pt idx="2">
                  <c:v>0.96551724137931039</c:v>
                </c:pt>
                <c:pt idx="3">
                  <c:v>0.93333333333333335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6-4C69-A2B8-1B6E5C32CB98}"/>
            </c:ext>
          </c:extLst>
        </c:ser>
        <c:ser>
          <c:idx val="3"/>
          <c:order val="3"/>
          <c:tx>
            <c:strRef>
              <c:f>precision_test_df!$A$5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precision_test_df!$B$5:$F$5</c:f>
              <c:numCache>
                <c:formatCode>General</c:formatCode>
                <c:ptCount val="5"/>
                <c:pt idx="0">
                  <c:v>0.9285714285714286</c:v>
                </c:pt>
                <c:pt idx="1">
                  <c:v>0.8529411764705882</c:v>
                </c:pt>
                <c:pt idx="2">
                  <c:v>0.82857142857142863</c:v>
                </c:pt>
                <c:pt idx="3">
                  <c:v>0.8529411764705882</c:v>
                </c:pt>
                <c:pt idx="4">
                  <c:v>0.87878787878787878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6-4C69-A2B8-1B6E5C32CB98}"/>
            </c:ext>
          </c:extLst>
        </c:ser>
        <c:ser>
          <c:idx val="4"/>
          <c:order val="4"/>
          <c:tx>
            <c:strRef>
              <c:f>precision_test_df!$A$6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precision_test_df!$B$6:$F$6</c:f>
              <c:numCache>
                <c:formatCode>General</c:formatCode>
                <c:ptCount val="5"/>
                <c:pt idx="0">
                  <c:v>0.9285714285714286</c:v>
                </c:pt>
                <c:pt idx="1">
                  <c:v>0.93548387096774188</c:v>
                </c:pt>
                <c:pt idx="2">
                  <c:v>0.78378378378378377</c:v>
                </c:pt>
                <c:pt idx="3">
                  <c:v>0.93548387096774188</c:v>
                </c:pt>
                <c:pt idx="4">
                  <c:v>0.89655172413793105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6-4C69-A2B8-1B6E5C32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8439504"/>
        <c:axId val="294297856"/>
      </c:barChart>
      <c:catAx>
        <c:axId val="28843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297856"/>
        <c:crosses val="autoZero"/>
        <c:auto val="1"/>
        <c:lblAlgn val="ctr"/>
        <c:lblOffset val="100"/>
        <c:noMultiLvlLbl val="0"/>
      </c:catAx>
      <c:valAx>
        <c:axId val="2942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4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precision_train_df!$B$2:$F$2</c:f>
              <c:numCache>
                <c:formatCode>General</c:formatCode>
                <c:ptCount val="5"/>
                <c:pt idx="0">
                  <c:v>1</c:v>
                </c:pt>
                <c:pt idx="1">
                  <c:v>0.89743589743589747</c:v>
                </c:pt>
                <c:pt idx="2">
                  <c:v>0.8783783783783784</c:v>
                </c:pt>
                <c:pt idx="3">
                  <c:v>0.58823529411764708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0-4045-8BFD-05DE13610566}"/>
            </c:ext>
          </c:extLst>
        </c:ser>
        <c:ser>
          <c:idx val="1"/>
          <c:order val="1"/>
          <c:tx>
            <c:strRef>
              <c:f>precision_train_df!$A$3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precision_train_df!$B$3:$F$3</c:f>
              <c:numCache>
                <c:formatCode>General</c:formatCode>
                <c:ptCount val="5"/>
                <c:pt idx="0">
                  <c:v>1</c:v>
                </c:pt>
                <c:pt idx="1">
                  <c:v>0.86075949367088611</c:v>
                </c:pt>
                <c:pt idx="2">
                  <c:v>0.86419753086419748</c:v>
                </c:pt>
                <c:pt idx="3">
                  <c:v>0.86075949367088611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0-4045-8BFD-05DE13610566}"/>
            </c:ext>
          </c:extLst>
        </c:ser>
        <c:ser>
          <c:idx val="2"/>
          <c:order val="2"/>
          <c:tx>
            <c:strRef>
              <c:f>precision_train_df!$A$4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precision_train_df!$B$4:$F$4</c:f>
              <c:numCache>
                <c:formatCode>General</c:formatCode>
                <c:ptCount val="5"/>
                <c:pt idx="0">
                  <c:v>1</c:v>
                </c:pt>
                <c:pt idx="1">
                  <c:v>0.92771084337349397</c:v>
                </c:pt>
                <c:pt idx="2">
                  <c:v>0.91764705882352937</c:v>
                </c:pt>
                <c:pt idx="3">
                  <c:v>0.92771084337349397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0-4045-8BFD-05DE13610566}"/>
            </c:ext>
          </c:extLst>
        </c:ser>
        <c:ser>
          <c:idx val="3"/>
          <c:order val="3"/>
          <c:tx>
            <c:strRef>
              <c:f>precision_train_df!$A$5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precision_train_df!$B$5:$F$5</c:f>
              <c:numCache>
                <c:formatCode>General</c:formatCode>
                <c:ptCount val="5"/>
                <c:pt idx="0">
                  <c:v>0.98765432098765427</c:v>
                </c:pt>
                <c:pt idx="1">
                  <c:v>0.89743589743589747</c:v>
                </c:pt>
                <c:pt idx="2">
                  <c:v>0.875</c:v>
                </c:pt>
                <c:pt idx="3">
                  <c:v>0.89743589743589747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10-4045-8BFD-05DE13610566}"/>
            </c:ext>
          </c:extLst>
        </c:ser>
        <c:ser>
          <c:idx val="4"/>
          <c:order val="4"/>
          <c:tx>
            <c:strRef>
              <c:f>precision_train_df!$A$6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precision_train_df!$B$6:$F$6</c:f>
              <c:numCache>
                <c:formatCode>General</c:formatCode>
                <c:ptCount val="5"/>
                <c:pt idx="0">
                  <c:v>0.98765432098765427</c:v>
                </c:pt>
                <c:pt idx="1">
                  <c:v>0.95121951219512191</c:v>
                </c:pt>
                <c:pt idx="2">
                  <c:v>1</c:v>
                </c:pt>
                <c:pt idx="3">
                  <c:v>0.95121951219512191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10-4045-8BFD-05DE1361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634816"/>
        <c:axId val="289008432"/>
      </c:barChart>
      <c:catAx>
        <c:axId val="32663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008432"/>
        <c:crosses val="autoZero"/>
        <c:auto val="1"/>
        <c:lblAlgn val="ctr"/>
        <c:lblOffset val="100"/>
        <c:noMultiLvlLbl val="0"/>
      </c:catAx>
      <c:valAx>
        <c:axId val="28900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6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recall_test_df!$B$2:$F$2</c:f>
              <c:numCache>
                <c:formatCode>General</c:formatCode>
                <c:ptCount val="5"/>
                <c:pt idx="0">
                  <c:v>0.78787878787878785</c:v>
                </c:pt>
                <c:pt idx="1">
                  <c:v>0.87878787878787878</c:v>
                </c:pt>
                <c:pt idx="2">
                  <c:v>0.72727272727272729</c:v>
                </c:pt>
                <c:pt idx="3">
                  <c:v>1</c:v>
                </c:pt>
                <c:pt idx="4">
                  <c:v>0.87878787878787878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6-428D-8DD4-AD17A881B269}"/>
            </c:ext>
          </c:extLst>
        </c:ser>
        <c:ser>
          <c:idx val="1"/>
          <c:order val="1"/>
          <c:tx>
            <c:strRef>
              <c:f>recall_test_df!$A$3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recall_test_df!$B$3:$F$3</c:f>
              <c:numCache>
                <c:formatCode>General</c:formatCode>
                <c:ptCount val="5"/>
                <c:pt idx="0">
                  <c:v>0.78787878787878785</c:v>
                </c:pt>
                <c:pt idx="1">
                  <c:v>0.87878787878787878</c:v>
                </c:pt>
                <c:pt idx="2">
                  <c:v>0.87878787878787878</c:v>
                </c:pt>
                <c:pt idx="3">
                  <c:v>0.87878787878787878</c:v>
                </c:pt>
                <c:pt idx="4">
                  <c:v>0.87878787878787878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6-428D-8DD4-AD17A881B269}"/>
            </c:ext>
          </c:extLst>
        </c:ser>
        <c:ser>
          <c:idx val="2"/>
          <c:order val="2"/>
          <c:tx>
            <c:strRef>
              <c:f>recall_test_df!$A$4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recall_test_df!$B$4:$F$4</c:f>
              <c:numCache>
                <c:formatCode>General</c:formatCode>
                <c:ptCount val="5"/>
                <c:pt idx="0">
                  <c:v>0.78787878787878785</c:v>
                </c:pt>
                <c:pt idx="1">
                  <c:v>0.84848484848484851</c:v>
                </c:pt>
                <c:pt idx="2">
                  <c:v>0.84848484848484851</c:v>
                </c:pt>
                <c:pt idx="3">
                  <c:v>0.84848484848484851</c:v>
                </c:pt>
                <c:pt idx="4">
                  <c:v>0.87878787878787878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6-428D-8DD4-AD17A881B269}"/>
            </c:ext>
          </c:extLst>
        </c:ser>
        <c:ser>
          <c:idx val="3"/>
          <c:order val="3"/>
          <c:tx>
            <c:strRef>
              <c:f>recall_test_df!$A$5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recall_test_df!$B$5:$F$5</c:f>
              <c:numCache>
                <c:formatCode>General</c:formatCode>
                <c:ptCount val="5"/>
                <c:pt idx="0">
                  <c:v>0.78787878787878785</c:v>
                </c:pt>
                <c:pt idx="1">
                  <c:v>0.87878787878787878</c:v>
                </c:pt>
                <c:pt idx="2">
                  <c:v>0.87878787878787878</c:v>
                </c:pt>
                <c:pt idx="3">
                  <c:v>0.87878787878787878</c:v>
                </c:pt>
                <c:pt idx="4">
                  <c:v>0.87878787878787878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6-428D-8DD4-AD17A881B269}"/>
            </c:ext>
          </c:extLst>
        </c:ser>
        <c:ser>
          <c:idx val="4"/>
          <c:order val="4"/>
          <c:tx>
            <c:strRef>
              <c:f>recall_test_df!$A$6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recall_test_df!$B$6:$F$6</c:f>
              <c:numCache>
                <c:formatCode>General</c:formatCode>
                <c:ptCount val="5"/>
                <c:pt idx="0">
                  <c:v>0.78787878787878785</c:v>
                </c:pt>
                <c:pt idx="1">
                  <c:v>0.87878787878787878</c:v>
                </c:pt>
                <c:pt idx="2">
                  <c:v>0.87878787878787878</c:v>
                </c:pt>
                <c:pt idx="3">
                  <c:v>0.87878787878787878</c:v>
                </c:pt>
                <c:pt idx="4">
                  <c:v>0.78787878787878785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A6-428D-8DD4-AD17A881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2739504"/>
        <c:axId val="291865984"/>
      </c:barChart>
      <c:catAx>
        <c:axId val="23273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865984"/>
        <c:crosses val="autoZero"/>
        <c:auto val="1"/>
        <c:lblAlgn val="ctr"/>
        <c:lblOffset val="100"/>
        <c:noMultiLvlLbl val="0"/>
      </c:catAx>
      <c:valAx>
        <c:axId val="2918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7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recall_train_df!$B$2:$F$2</c:f>
              <c:numCache>
                <c:formatCode>General</c:formatCode>
                <c:ptCount val="5"/>
                <c:pt idx="0">
                  <c:v>0.98750000000000004</c:v>
                </c:pt>
                <c:pt idx="1">
                  <c:v>0.875</c:v>
                </c:pt>
                <c:pt idx="2">
                  <c:v>0.8125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1-4FF9-A46F-BB935DB8FAC8}"/>
            </c:ext>
          </c:extLst>
        </c:ser>
        <c:ser>
          <c:idx val="1"/>
          <c:order val="1"/>
          <c:tx>
            <c:strRef>
              <c:f>recall_train_df!$A$3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recall_train_df!$B$3:$F$3</c:f>
              <c:numCache>
                <c:formatCode>General</c:formatCode>
                <c:ptCount val="5"/>
                <c:pt idx="0">
                  <c:v>1</c:v>
                </c:pt>
                <c:pt idx="1">
                  <c:v>0.85</c:v>
                </c:pt>
                <c:pt idx="2">
                  <c:v>0.875</c:v>
                </c:pt>
                <c:pt idx="3">
                  <c:v>0.85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1-4FF9-A46F-BB935DB8FAC8}"/>
            </c:ext>
          </c:extLst>
        </c:ser>
        <c:ser>
          <c:idx val="2"/>
          <c:order val="2"/>
          <c:tx>
            <c:strRef>
              <c:f>recall_train_df!$A$4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recall_train_df!$B$4:$F$4</c:f>
              <c:numCache>
                <c:formatCode>General</c:formatCode>
                <c:ptCount val="5"/>
                <c:pt idx="0">
                  <c:v>1</c:v>
                </c:pt>
                <c:pt idx="1">
                  <c:v>0.96250000000000002</c:v>
                </c:pt>
                <c:pt idx="2">
                  <c:v>0.97499999999999998</c:v>
                </c:pt>
                <c:pt idx="3">
                  <c:v>0.96250000000000002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1-4FF9-A46F-BB935DB8FAC8}"/>
            </c:ext>
          </c:extLst>
        </c:ser>
        <c:ser>
          <c:idx val="3"/>
          <c:order val="3"/>
          <c:tx>
            <c:strRef>
              <c:f>recall_train_df!$A$5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recall_train_df!$B$5:$F$5</c:f>
              <c:numCache>
                <c:formatCode>General</c:formatCode>
                <c:ptCount val="5"/>
                <c:pt idx="0">
                  <c:v>1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11-4FF9-A46F-BB935DB8FAC8}"/>
            </c:ext>
          </c:extLst>
        </c:ser>
        <c:ser>
          <c:idx val="4"/>
          <c:order val="4"/>
          <c:tx>
            <c:strRef>
              <c:f>recall_train_df!$A$6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recall_train_df!$B$6:$F$6</c:f>
              <c:numCache>
                <c:formatCode>General</c:formatCode>
                <c:ptCount val="5"/>
                <c:pt idx="0">
                  <c:v>1</c:v>
                </c:pt>
                <c:pt idx="1">
                  <c:v>0.97499999999999998</c:v>
                </c:pt>
                <c:pt idx="2">
                  <c:v>0.98750000000000004</c:v>
                </c:pt>
                <c:pt idx="3">
                  <c:v>0.97499999999999998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11-4FF9-A46F-BB935DB8F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5695152"/>
        <c:axId val="40835680"/>
      </c:barChart>
      <c:catAx>
        <c:axId val="28569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35680"/>
        <c:crosses val="autoZero"/>
        <c:auto val="1"/>
        <c:lblAlgn val="ctr"/>
        <c:lblOffset val="100"/>
        <c:noMultiLvlLbl val="0"/>
      </c:catAx>
      <c:valAx>
        <c:axId val="408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6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3EB649-7646-4EB8-BFC5-513527122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C856B9-7298-478C-80FD-9E991D074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412D91-F89F-41CD-AD07-53C8CA8AC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8</xdr:row>
      <xdr:rowOff>138112</xdr:rowOff>
    </xdr:from>
    <xdr:to>
      <xdr:col>9</xdr:col>
      <xdr:colOff>752475</xdr:colOff>
      <xdr:row>23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2507BF-CAD4-41C7-AC5B-A095DA4F9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95A8A1-FAB3-4642-B963-F9A89C157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EF433E-6AC0-4856-B0C5-F94A9D57F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F5F25D-849C-4CEA-ACDA-8B2D1CFB0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C0501A-7E33-482E-B7B5-96C75B35F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9DCAF9-940D-4819-AF23-43E6D1182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0.8970588235294118</v>
      </c>
      <c r="C2">
        <v>0.86764705882352944</v>
      </c>
      <c r="D2">
        <v>0.77941176470588236</v>
      </c>
      <c r="E2">
        <v>0.48529411764705882</v>
      </c>
      <c r="F2">
        <v>0.86764705882352944</v>
      </c>
    </row>
    <row r="3" spans="1:6" x14ac:dyDescent="0.25">
      <c r="A3" s="1" t="s">
        <v>6</v>
      </c>
      <c r="B3">
        <v>0.88235294117647056</v>
      </c>
      <c r="C3">
        <v>0.79411764705882348</v>
      </c>
      <c r="D3">
        <v>0.82352941176470584</v>
      </c>
      <c r="E3">
        <v>0.79411764705882348</v>
      </c>
      <c r="F3">
        <v>0.88235294117647056</v>
      </c>
    </row>
    <row r="4" spans="1:6" x14ac:dyDescent="0.25">
      <c r="A4" s="1" t="s">
        <v>7</v>
      </c>
      <c r="B4">
        <v>0.88235294117647056</v>
      </c>
      <c r="C4">
        <v>0.8970588235294118</v>
      </c>
      <c r="D4">
        <v>0.91176470588235292</v>
      </c>
      <c r="E4">
        <v>0.8970588235294118</v>
      </c>
      <c r="F4">
        <v>0.94117647058823528</v>
      </c>
    </row>
    <row r="5" spans="1:6" x14ac:dyDescent="0.25">
      <c r="A5" s="1" t="s">
        <v>8</v>
      </c>
      <c r="B5">
        <v>0.86764705882352944</v>
      </c>
      <c r="C5">
        <v>0.86764705882352944</v>
      </c>
      <c r="D5">
        <v>0.8529411764705882</v>
      </c>
      <c r="E5">
        <v>0.86764705882352944</v>
      </c>
      <c r="F5">
        <v>0.88235294117647056</v>
      </c>
    </row>
    <row r="6" spans="1:6" x14ac:dyDescent="0.25">
      <c r="A6" s="1" t="s">
        <v>9</v>
      </c>
      <c r="B6">
        <v>0.86764705882352944</v>
      </c>
      <c r="C6">
        <v>0.91176470588235292</v>
      </c>
      <c r="D6">
        <v>0.82352941176470584</v>
      </c>
      <c r="E6">
        <v>0.91176470588235292</v>
      </c>
      <c r="F6">
        <v>0.8529411764705882</v>
      </c>
    </row>
    <row r="7" spans="1:6" x14ac:dyDescent="0.25">
      <c r="A7" s="2" t="s">
        <v>45</v>
      </c>
      <c r="B7">
        <f>AVERAGE(B2:B6)</f>
        <v>0.87941176470588223</v>
      </c>
      <c r="C7">
        <f t="shared" ref="C7:E7" si="0">AVERAGE(C2:C6)</f>
        <v>0.86764705882352933</v>
      </c>
      <c r="D7">
        <f t="shared" si="0"/>
        <v>0.83823529411764708</v>
      </c>
      <c r="E7">
        <f t="shared" si="0"/>
        <v>0.79117647058823526</v>
      </c>
      <c r="F7">
        <f>AVERAGE(F2:F6)</f>
        <v>0.8852941176470589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C9" sqref="C9"/>
    </sheetView>
  </sheetViews>
  <sheetFormatPr baseColWidth="10" defaultColWidth="9.140625" defaultRowHeight="15" x14ac:dyDescent="0.25"/>
  <sheetData>
    <row r="1" spans="1:6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 t="s">
        <v>5</v>
      </c>
      <c r="B2">
        <v>0.99264705882352944</v>
      </c>
      <c r="C2">
        <v>0.86764705882352944</v>
      </c>
      <c r="D2">
        <v>0.82352941176470584</v>
      </c>
      <c r="E2">
        <v>0.58823529411764708</v>
      </c>
      <c r="F2">
        <v>1</v>
      </c>
    </row>
    <row r="3" spans="1:6" x14ac:dyDescent="0.25">
      <c r="A3" s="1" t="s">
        <v>6</v>
      </c>
      <c r="B3">
        <v>1</v>
      </c>
      <c r="C3">
        <v>0.83088235294117652</v>
      </c>
      <c r="D3">
        <v>0.84558823529411764</v>
      </c>
      <c r="E3">
        <v>0.83088235294117652</v>
      </c>
      <c r="F3">
        <v>1</v>
      </c>
    </row>
    <row r="4" spans="1:6" x14ac:dyDescent="0.25">
      <c r="A4" s="1" t="s">
        <v>7</v>
      </c>
      <c r="B4">
        <v>1</v>
      </c>
      <c r="C4">
        <v>0.93382352941176472</v>
      </c>
      <c r="D4">
        <v>0.93382352941176472</v>
      </c>
      <c r="E4">
        <v>0.93382352941176472</v>
      </c>
      <c r="F4">
        <v>1</v>
      </c>
    </row>
    <row r="5" spans="1:6" x14ac:dyDescent="0.25">
      <c r="A5" s="1" t="s">
        <v>8</v>
      </c>
      <c r="B5">
        <v>0.99264705882352944</v>
      </c>
      <c r="C5">
        <v>0.86764705882352944</v>
      </c>
      <c r="D5">
        <v>0.8529411764705882</v>
      </c>
      <c r="E5">
        <v>0.86764705882352944</v>
      </c>
      <c r="F5">
        <v>1</v>
      </c>
    </row>
    <row r="6" spans="1:6" x14ac:dyDescent="0.25">
      <c r="A6" s="1" t="s">
        <v>9</v>
      </c>
      <c r="B6">
        <v>0.99264705882352944</v>
      </c>
      <c r="C6">
        <v>0.95588235294117652</v>
      </c>
      <c r="D6">
        <v>0.99264705882352944</v>
      </c>
      <c r="E6">
        <v>0.95588235294117652</v>
      </c>
      <c r="F6">
        <v>1</v>
      </c>
    </row>
    <row r="7" spans="1:6" x14ac:dyDescent="0.25">
      <c r="A7" s="2" t="s">
        <v>45</v>
      </c>
      <c r="B7">
        <f>AVERAGE(B2:B6)</f>
        <v>0.99558823529411777</v>
      </c>
      <c r="C7">
        <f t="shared" ref="C7:F7" si="0">AVERAGE(C2:C6)</f>
        <v>0.89117647058823535</v>
      </c>
      <c r="D7">
        <f t="shared" si="0"/>
        <v>0.88970588235294112</v>
      </c>
      <c r="E7">
        <f t="shared" si="0"/>
        <v>0.83529411764705885</v>
      </c>
      <c r="F7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F4" sqref="F4"/>
    </sheetView>
  </sheetViews>
  <sheetFormatPr baseColWidth="10" defaultColWidth="9.140625" defaultRowHeight="15" x14ac:dyDescent="0.25"/>
  <sheetData>
    <row r="1" spans="1:6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" t="s">
        <v>5</v>
      </c>
      <c r="B2">
        <v>0.89393939393939392</v>
      </c>
      <c r="C2">
        <v>0.86796536796536816</v>
      </c>
      <c r="D2">
        <v>0.7779220779220779</v>
      </c>
      <c r="E2">
        <v>0.5</v>
      </c>
      <c r="F2">
        <v>0.86796536796536816</v>
      </c>
    </row>
    <row r="3" spans="1:6" x14ac:dyDescent="0.25">
      <c r="A3" s="1" t="s">
        <v>6</v>
      </c>
      <c r="B3">
        <v>0.87965367965367969</v>
      </c>
      <c r="C3">
        <v>0.79653679653679654</v>
      </c>
      <c r="D3">
        <v>0.82510822510822512</v>
      </c>
      <c r="E3">
        <v>0.79653679653679654</v>
      </c>
      <c r="F3">
        <v>0.88225108225108229</v>
      </c>
    </row>
    <row r="4" spans="1:6" x14ac:dyDescent="0.25">
      <c r="A4" s="1" t="s">
        <v>7</v>
      </c>
      <c r="B4">
        <v>0.87965367965367969</v>
      </c>
      <c r="C4">
        <v>0.89567099567099573</v>
      </c>
      <c r="D4">
        <v>0.90995670995670996</v>
      </c>
      <c r="E4">
        <v>0.89567099567099573</v>
      </c>
      <c r="F4">
        <v>0.93939393939393945</v>
      </c>
    </row>
    <row r="5" spans="1:6" x14ac:dyDescent="0.25">
      <c r="A5" s="1" t="s">
        <v>8</v>
      </c>
      <c r="B5">
        <v>0.86536796536796534</v>
      </c>
      <c r="C5">
        <v>0.86796536796536816</v>
      </c>
      <c r="D5">
        <v>0.8536796536796537</v>
      </c>
      <c r="E5">
        <v>0.86796536796536816</v>
      </c>
      <c r="F5">
        <v>0.88225108225108229</v>
      </c>
    </row>
    <row r="6" spans="1:6" x14ac:dyDescent="0.25">
      <c r="A6" s="1" t="s">
        <v>9</v>
      </c>
      <c r="B6">
        <v>0.86536796536796534</v>
      </c>
      <c r="C6">
        <v>0.91082251082251087</v>
      </c>
      <c r="D6">
        <v>0.82510822510822512</v>
      </c>
      <c r="E6">
        <v>0.91082251082251087</v>
      </c>
      <c r="F6">
        <v>0.85108225108225111</v>
      </c>
    </row>
    <row r="7" spans="1:6" x14ac:dyDescent="0.25">
      <c r="A7" s="2" t="s">
        <v>45</v>
      </c>
      <c r="B7">
        <f>AVERAGE(B2:B6)</f>
        <v>0.87679653679653669</v>
      </c>
      <c r="C7">
        <f t="shared" ref="C7:F7" si="0">AVERAGE(C2:C6)</f>
        <v>0.86779220779220778</v>
      </c>
      <c r="D7">
        <f t="shared" si="0"/>
        <v>0.83835497835497841</v>
      </c>
      <c r="E7">
        <f t="shared" si="0"/>
        <v>0.79419913419913435</v>
      </c>
      <c r="F7">
        <f t="shared" si="0"/>
        <v>0.88458874458874459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76F2-5E28-4536-A385-8E11314A9A0F}">
  <dimension ref="A1:F7"/>
  <sheetViews>
    <sheetView tabSelected="1" topLeftCell="A2" workbookViewId="0">
      <selection activeCell="D16" sqref="D16"/>
    </sheetView>
  </sheetViews>
  <sheetFormatPr baseColWidth="10" defaultRowHeight="15" x14ac:dyDescent="0.25"/>
  <sheetData>
    <row r="1" spans="1:6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</row>
    <row r="2" spans="1:6" x14ac:dyDescent="0.25">
      <c r="A2" s="1" t="s">
        <v>5</v>
      </c>
      <c r="B2">
        <v>1</v>
      </c>
      <c r="C2">
        <f>30/35</f>
        <v>0.8571428571428571</v>
      </c>
      <c r="D2">
        <f>29/35</f>
        <v>0.82857142857142863</v>
      </c>
      <c r="E2">
        <f>0/35</f>
        <v>0</v>
      </c>
      <c r="F2">
        <f>30/35</f>
        <v>0.8571428571428571</v>
      </c>
    </row>
    <row r="3" spans="1:6" x14ac:dyDescent="0.25">
      <c r="A3" s="1" t="s">
        <v>6</v>
      </c>
      <c r="B3">
        <f>34/35</f>
        <v>0.97142857142857142</v>
      </c>
      <c r="C3">
        <f>25/35</f>
        <v>0.7142857142857143</v>
      </c>
      <c r="D3">
        <f>27/35</f>
        <v>0.77142857142857146</v>
      </c>
      <c r="E3">
        <f>25/35</f>
        <v>0.7142857142857143</v>
      </c>
      <c r="F3">
        <f>31/35</f>
        <v>0.88571428571428568</v>
      </c>
    </row>
    <row r="4" spans="1:6" x14ac:dyDescent="0.25">
      <c r="A4" s="1" t="s">
        <v>7</v>
      </c>
      <c r="B4">
        <f>34/35</f>
        <v>0.97142857142857142</v>
      </c>
      <c r="C4">
        <f>33/35</f>
        <v>0.94285714285714284</v>
      </c>
      <c r="D4">
        <f t="shared" ref="C2:F6" si="0">34/35</f>
        <v>0.97142857142857142</v>
      </c>
      <c r="E4">
        <f>33/35</f>
        <v>0.94285714285714284</v>
      </c>
      <c r="F4">
        <f>35/35</f>
        <v>1</v>
      </c>
    </row>
    <row r="5" spans="1:6" x14ac:dyDescent="0.25">
      <c r="A5" s="1" t="s">
        <v>8</v>
      </c>
      <c r="B5">
        <f>33/35</f>
        <v>0.94285714285714284</v>
      </c>
      <c r="C5">
        <f t="shared" ref="C4:C6" si="1">30/35</f>
        <v>0.8571428571428571</v>
      </c>
      <c r="D5">
        <f>29/35</f>
        <v>0.82857142857142863</v>
      </c>
      <c r="E5">
        <f>30/35</f>
        <v>0.8571428571428571</v>
      </c>
      <c r="F5">
        <f>31/35</f>
        <v>0.88571428571428568</v>
      </c>
    </row>
    <row r="6" spans="1:6" x14ac:dyDescent="0.25">
      <c r="A6" s="1" t="s">
        <v>9</v>
      </c>
      <c r="B6">
        <f>33/35</f>
        <v>0.94285714285714284</v>
      </c>
      <c r="C6">
        <f>33/35</f>
        <v>0.94285714285714284</v>
      </c>
      <c r="D6">
        <f>27/35</f>
        <v>0.77142857142857146</v>
      </c>
      <c r="E6">
        <f>33/35</f>
        <v>0.94285714285714284</v>
      </c>
      <c r="F6">
        <f>32/35</f>
        <v>0.91428571428571426</v>
      </c>
    </row>
    <row r="7" spans="1:6" x14ac:dyDescent="0.25">
      <c r="A7" s="2" t="s">
        <v>45</v>
      </c>
      <c r="B7">
        <f>AVERAGE(B2:B6)</f>
        <v>0.96571428571428586</v>
      </c>
      <c r="C7">
        <f t="shared" ref="C7:F7" si="2">AVERAGE(C2:C6)</f>
        <v>0.86285714285714277</v>
      </c>
      <c r="D7">
        <f t="shared" si="2"/>
        <v>0.8342857142857143</v>
      </c>
      <c r="E7">
        <f t="shared" si="2"/>
        <v>0.6914285714285715</v>
      </c>
      <c r="F7">
        <f t="shared" si="2"/>
        <v>0.90857142857142859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A2" sqref="A2:A7"/>
    </sheetView>
  </sheetViews>
  <sheetFormatPr baseColWidth="10" defaultColWidth="9.140625" defaultRowHeight="15" x14ac:dyDescent="0.25"/>
  <sheetData>
    <row r="1" spans="1: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A2" s="1" t="s">
        <v>5</v>
      </c>
      <c r="B2">
        <v>0.99375000000000002</v>
      </c>
      <c r="C2">
        <v>0.8660714285714286</v>
      </c>
      <c r="D2">
        <v>0.82589285714285721</v>
      </c>
      <c r="E2">
        <v>0.5</v>
      </c>
      <c r="F2">
        <v>1</v>
      </c>
    </row>
    <row r="3" spans="1:6" x14ac:dyDescent="0.25">
      <c r="A3" s="1" t="s">
        <v>6</v>
      </c>
      <c r="B3">
        <v>1</v>
      </c>
      <c r="C3">
        <v>0.82678571428571435</v>
      </c>
      <c r="D3">
        <v>0.8392857142857143</v>
      </c>
      <c r="E3">
        <v>0.82678571428571435</v>
      </c>
      <c r="F3">
        <v>1</v>
      </c>
    </row>
    <row r="4" spans="1:6" x14ac:dyDescent="0.25">
      <c r="A4" s="1" t="s">
        <v>7</v>
      </c>
      <c r="B4">
        <v>1</v>
      </c>
      <c r="C4">
        <v>0.92767857142857135</v>
      </c>
      <c r="D4">
        <v>0.92500000000000004</v>
      </c>
      <c r="E4">
        <v>0.92767857142857135</v>
      </c>
      <c r="F4">
        <v>1</v>
      </c>
    </row>
    <row r="5" spans="1:6" x14ac:dyDescent="0.25">
      <c r="A5" s="1" t="s">
        <v>8</v>
      </c>
      <c r="B5">
        <v>0.99107142857142849</v>
      </c>
      <c r="C5">
        <v>0.8660714285714286</v>
      </c>
      <c r="D5">
        <v>0.8482142857142857</v>
      </c>
      <c r="E5">
        <v>0.8660714285714286</v>
      </c>
      <c r="F5">
        <v>1</v>
      </c>
    </row>
    <row r="6" spans="1:6" x14ac:dyDescent="0.25">
      <c r="A6" s="1" t="s">
        <v>9</v>
      </c>
      <c r="B6">
        <v>0.99107142857142849</v>
      </c>
      <c r="C6">
        <v>0.95178571428571435</v>
      </c>
      <c r="D6">
        <v>0.99375000000000002</v>
      </c>
      <c r="E6">
        <v>0.95178571428571435</v>
      </c>
      <c r="F6">
        <v>1</v>
      </c>
    </row>
    <row r="7" spans="1:6" x14ac:dyDescent="0.25">
      <c r="A7" s="2" t="s">
        <v>45</v>
      </c>
      <c r="B7">
        <f>AVERAGE(B2:B6)</f>
        <v>0.99517857142857147</v>
      </c>
      <c r="C7">
        <f>AVERAGE(C2:C6)</f>
        <v>0.88767857142857154</v>
      </c>
      <c r="D7">
        <f>AVERAGE(D2:D6)</f>
        <v>0.88642857142857157</v>
      </c>
      <c r="E7">
        <f>AVERAGE(E2:E6)</f>
        <v>0.81446428571428575</v>
      </c>
      <c r="F7">
        <f>AVERAGE(F2:F6)</f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 s="1" t="s">
        <v>5</v>
      </c>
      <c r="B2">
        <v>1</v>
      </c>
      <c r="C2">
        <v>0.8529411764705882</v>
      </c>
      <c r="D2">
        <v>0.8</v>
      </c>
      <c r="E2">
        <v>0.48529411764705882</v>
      </c>
      <c r="F2">
        <v>0.8529411764705882</v>
      </c>
    </row>
    <row r="3" spans="1:6" x14ac:dyDescent="0.25">
      <c r="A3" s="1" t="s">
        <v>6</v>
      </c>
      <c r="B3">
        <v>0.96296296296296291</v>
      </c>
      <c r="C3">
        <v>0.74358974358974361</v>
      </c>
      <c r="D3">
        <v>0.78378378378378377</v>
      </c>
      <c r="E3">
        <v>0.74358974358974361</v>
      </c>
      <c r="F3">
        <v>0.87878787878787878</v>
      </c>
    </row>
    <row r="4" spans="1:6" x14ac:dyDescent="0.25">
      <c r="A4" s="1" t="s">
        <v>7</v>
      </c>
      <c r="B4">
        <v>0.96296296296296291</v>
      </c>
      <c r="C4">
        <v>0.93333333333333335</v>
      </c>
      <c r="D4">
        <v>0.96551724137931039</v>
      </c>
      <c r="E4">
        <v>0.93333333333333335</v>
      </c>
      <c r="F4">
        <v>1</v>
      </c>
    </row>
    <row r="5" spans="1:6" x14ac:dyDescent="0.25">
      <c r="A5" s="1" t="s">
        <v>8</v>
      </c>
      <c r="B5">
        <v>0.9285714285714286</v>
      </c>
      <c r="C5">
        <v>0.8529411764705882</v>
      </c>
      <c r="D5">
        <v>0.82857142857142863</v>
      </c>
      <c r="E5">
        <v>0.8529411764705882</v>
      </c>
      <c r="F5">
        <v>0.87878787878787878</v>
      </c>
    </row>
    <row r="6" spans="1:6" x14ac:dyDescent="0.25">
      <c r="A6" s="1" t="s">
        <v>9</v>
      </c>
      <c r="B6">
        <v>0.9285714285714286</v>
      </c>
      <c r="C6">
        <v>0.93548387096774188</v>
      </c>
      <c r="D6">
        <v>0.78378378378378377</v>
      </c>
      <c r="E6">
        <v>0.93548387096774188</v>
      </c>
      <c r="F6">
        <v>0.89655172413793105</v>
      </c>
    </row>
    <row r="7" spans="1:6" x14ac:dyDescent="0.25">
      <c r="A7" s="2" t="s">
        <v>45</v>
      </c>
      <c r="B7">
        <f>AVERAGE(B2:B6)</f>
        <v>0.95661375661375669</v>
      </c>
      <c r="C7">
        <f t="shared" ref="C7:F7" si="0">AVERAGE(C2:C6)</f>
        <v>0.86365786016639901</v>
      </c>
      <c r="D7">
        <f t="shared" si="0"/>
        <v>0.83233124750366128</v>
      </c>
      <c r="E7">
        <f t="shared" si="0"/>
        <v>0.79012844840169327</v>
      </c>
      <c r="F7">
        <f t="shared" si="0"/>
        <v>0.90141373163685545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5">
      <c r="A2" s="1" t="s">
        <v>5</v>
      </c>
      <c r="B2">
        <v>1</v>
      </c>
      <c r="C2">
        <v>0.89743589743589747</v>
      </c>
      <c r="D2">
        <v>0.8783783783783784</v>
      </c>
      <c r="E2">
        <v>0.58823529411764708</v>
      </c>
      <c r="F2">
        <v>1</v>
      </c>
    </row>
    <row r="3" spans="1:6" x14ac:dyDescent="0.25">
      <c r="A3" s="1" t="s">
        <v>6</v>
      </c>
      <c r="B3">
        <v>1</v>
      </c>
      <c r="C3">
        <v>0.86075949367088611</v>
      </c>
      <c r="D3">
        <v>0.86419753086419748</v>
      </c>
      <c r="E3">
        <v>0.86075949367088611</v>
      </c>
      <c r="F3">
        <v>1</v>
      </c>
    </row>
    <row r="4" spans="1:6" x14ac:dyDescent="0.25">
      <c r="A4" s="1" t="s">
        <v>7</v>
      </c>
      <c r="B4">
        <v>1</v>
      </c>
      <c r="C4">
        <v>0.92771084337349397</v>
      </c>
      <c r="D4">
        <v>0.91764705882352937</v>
      </c>
      <c r="E4">
        <v>0.92771084337349397</v>
      </c>
      <c r="F4">
        <v>1</v>
      </c>
    </row>
    <row r="5" spans="1:6" x14ac:dyDescent="0.25">
      <c r="A5" s="1" t="s">
        <v>8</v>
      </c>
      <c r="B5">
        <v>0.98765432098765427</v>
      </c>
      <c r="C5">
        <v>0.89743589743589747</v>
      </c>
      <c r="D5">
        <v>0.875</v>
      </c>
      <c r="E5">
        <v>0.89743589743589747</v>
      </c>
      <c r="F5">
        <v>1</v>
      </c>
    </row>
    <row r="6" spans="1:6" x14ac:dyDescent="0.25">
      <c r="A6" s="1" t="s">
        <v>9</v>
      </c>
      <c r="B6">
        <v>0.98765432098765427</v>
      </c>
      <c r="C6">
        <v>0.95121951219512191</v>
      </c>
      <c r="D6">
        <v>1</v>
      </c>
      <c r="E6">
        <v>0.95121951219512191</v>
      </c>
      <c r="F6">
        <v>1</v>
      </c>
    </row>
    <row r="7" spans="1:6" x14ac:dyDescent="0.25">
      <c r="A7" s="2" t="s">
        <v>45</v>
      </c>
      <c r="B7">
        <f>AVERAGE(B2:B6)</f>
        <v>0.99506172839506168</v>
      </c>
      <c r="C7">
        <f t="shared" ref="C7:F7" si="0">AVERAGE(C2:C6)</f>
        <v>0.90691232882225936</v>
      </c>
      <c r="D7">
        <f t="shared" si="0"/>
        <v>0.90704459361322098</v>
      </c>
      <c r="E7">
        <f t="shared" si="0"/>
        <v>0.84507220815860928</v>
      </c>
      <c r="F7">
        <f t="shared" si="0"/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activeCell="E11" sqref="E11"/>
    </sheetView>
  </sheetViews>
  <sheetFormatPr baseColWidth="10" defaultColWidth="9.140625" defaultRowHeight="15" x14ac:dyDescent="0.25"/>
  <sheetData>
    <row r="1" spans="1:6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25">
      <c r="A2" s="1" t="s">
        <v>5</v>
      </c>
      <c r="B2">
        <v>0.78787878787878785</v>
      </c>
      <c r="C2">
        <v>0.87878787878787878</v>
      </c>
      <c r="D2">
        <v>0.72727272727272729</v>
      </c>
      <c r="E2">
        <v>1</v>
      </c>
      <c r="F2">
        <v>0.87878787878787878</v>
      </c>
    </row>
    <row r="3" spans="1:6" x14ac:dyDescent="0.25">
      <c r="A3" s="1" t="s">
        <v>6</v>
      </c>
      <c r="B3">
        <v>0.78787878787878785</v>
      </c>
      <c r="C3">
        <v>0.87878787878787878</v>
      </c>
      <c r="D3">
        <v>0.87878787878787878</v>
      </c>
      <c r="E3">
        <v>0.87878787878787878</v>
      </c>
      <c r="F3">
        <v>0.87878787878787878</v>
      </c>
    </row>
    <row r="4" spans="1:6" x14ac:dyDescent="0.25">
      <c r="A4" s="1" t="s">
        <v>7</v>
      </c>
      <c r="B4">
        <v>0.78787878787878785</v>
      </c>
      <c r="C4">
        <v>0.84848484848484851</v>
      </c>
      <c r="D4">
        <v>0.84848484848484851</v>
      </c>
      <c r="E4">
        <v>0.84848484848484851</v>
      </c>
      <c r="F4">
        <v>0.87878787878787878</v>
      </c>
    </row>
    <row r="5" spans="1:6" x14ac:dyDescent="0.25">
      <c r="A5" s="1" t="s">
        <v>8</v>
      </c>
      <c r="B5">
        <v>0.78787878787878785</v>
      </c>
      <c r="C5">
        <v>0.87878787878787878</v>
      </c>
      <c r="D5">
        <v>0.87878787878787878</v>
      </c>
      <c r="E5">
        <v>0.87878787878787878</v>
      </c>
      <c r="F5">
        <v>0.87878787878787878</v>
      </c>
    </row>
    <row r="6" spans="1:6" x14ac:dyDescent="0.25">
      <c r="A6" s="1" t="s">
        <v>9</v>
      </c>
      <c r="B6">
        <v>0.78787878787878785</v>
      </c>
      <c r="C6">
        <v>0.87878787878787878</v>
      </c>
      <c r="D6">
        <v>0.87878787878787878</v>
      </c>
      <c r="E6">
        <v>0.87878787878787878</v>
      </c>
      <c r="F6">
        <v>0.78787878787878785</v>
      </c>
    </row>
    <row r="7" spans="1:6" x14ac:dyDescent="0.25">
      <c r="A7" s="2" t="s">
        <v>45</v>
      </c>
      <c r="B7">
        <f>AVERAGE(B2:B6)</f>
        <v>0.78787878787878785</v>
      </c>
      <c r="C7">
        <f t="shared" ref="C7:F7" si="0">AVERAGE(C2:C6)</f>
        <v>0.87272727272727268</v>
      </c>
      <c r="D7">
        <f t="shared" si="0"/>
        <v>0.84242424242424241</v>
      </c>
      <c r="E7">
        <f t="shared" si="0"/>
        <v>0.89696969696969708</v>
      </c>
      <c r="F7">
        <f t="shared" si="0"/>
        <v>0.8606060606060606</v>
      </c>
    </row>
    <row r="8" spans="1:6" x14ac:dyDescent="0.25">
      <c r="B8">
        <v>0.78787878787878785</v>
      </c>
      <c r="C8">
        <v>0.87272727272727268</v>
      </c>
      <c r="D8">
        <v>0.84242424242424241</v>
      </c>
      <c r="E8">
        <v>0.89696969696969708</v>
      </c>
      <c r="F8">
        <v>0.8606060606060606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C22" sqref="C22"/>
    </sheetView>
  </sheetViews>
  <sheetFormatPr baseColWidth="10" defaultColWidth="9.140625" defaultRowHeight="15" x14ac:dyDescent="0.25"/>
  <sheetData>
    <row r="1" spans="1:6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25">
      <c r="A2" s="1" t="s">
        <v>5</v>
      </c>
      <c r="B2">
        <v>0.98750000000000004</v>
      </c>
      <c r="C2">
        <v>0.875</v>
      </c>
      <c r="D2">
        <v>0.8125</v>
      </c>
      <c r="E2">
        <v>1</v>
      </c>
      <c r="F2">
        <v>1</v>
      </c>
    </row>
    <row r="3" spans="1:6" x14ac:dyDescent="0.25">
      <c r="A3" s="1" t="s">
        <v>6</v>
      </c>
      <c r="B3">
        <v>1</v>
      </c>
      <c r="C3">
        <v>0.85</v>
      </c>
      <c r="D3">
        <v>0.875</v>
      </c>
      <c r="E3">
        <v>0.85</v>
      </c>
      <c r="F3">
        <v>1</v>
      </c>
    </row>
    <row r="4" spans="1:6" x14ac:dyDescent="0.25">
      <c r="A4" s="1" t="s">
        <v>7</v>
      </c>
      <c r="B4">
        <v>1</v>
      </c>
      <c r="C4">
        <v>0.96250000000000002</v>
      </c>
      <c r="D4">
        <v>0.97499999999999998</v>
      </c>
      <c r="E4">
        <v>0.96250000000000002</v>
      </c>
      <c r="F4">
        <v>1</v>
      </c>
    </row>
    <row r="5" spans="1:6" x14ac:dyDescent="0.25">
      <c r="A5" s="1" t="s">
        <v>8</v>
      </c>
      <c r="B5">
        <v>1</v>
      </c>
      <c r="C5">
        <v>0.875</v>
      </c>
      <c r="D5">
        <v>0.875</v>
      </c>
      <c r="E5">
        <v>0.875</v>
      </c>
      <c r="F5">
        <v>1</v>
      </c>
    </row>
    <row r="6" spans="1:6" x14ac:dyDescent="0.25">
      <c r="A6" s="1" t="s">
        <v>9</v>
      </c>
      <c r="B6">
        <v>1</v>
      </c>
      <c r="C6">
        <v>0.97499999999999998</v>
      </c>
      <c r="D6">
        <v>0.98750000000000004</v>
      </c>
      <c r="E6">
        <v>0.97499999999999998</v>
      </c>
      <c r="F6">
        <v>1</v>
      </c>
    </row>
    <row r="7" spans="1:6" x14ac:dyDescent="0.25">
      <c r="A7" s="2" t="s">
        <v>45</v>
      </c>
      <c r="B7">
        <f>AVERAGE(B2:B6)</f>
        <v>0.99749999999999994</v>
      </c>
      <c r="C7">
        <f t="shared" ref="C7:F7" si="0">AVERAGE(C2:C6)</f>
        <v>0.90749999999999997</v>
      </c>
      <c r="D7">
        <f t="shared" si="0"/>
        <v>0.90500000000000003</v>
      </c>
      <c r="E7">
        <f t="shared" si="0"/>
        <v>0.93249999999999988</v>
      </c>
      <c r="F7">
        <f t="shared" si="0"/>
        <v>1</v>
      </c>
    </row>
    <row r="8" spans="1:6" x14ac:dyDescent="0.25">
      <c r="B8">
        <v>0.99749999999999994</v>
      </c>
      <c r="C8">
        <v>0.90749999999999997</v>
      </c>
      <c r="D8">
        <v>0.90500000000000003</v>
      </c>
      <c r="E8">
        <v>0.93249999999999988</v>
      </c>
      <c r="F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accuracy_test_df</vt:lpstr>
      <vt:lpstr>accuracy_train_df</vt:lpstr>
      <vt:lpstr>rocAuc_test_df</vt:lpstr>
      <vt:lpstr>TNR testing set</vt:lpstr>
      <vt:lpstr>rocAuc_train_df</vt:lpstr>
      <vt:lpstr>precision_test_df</vt:lpstr>
      <vt:lpstr>precision_train_df</vt:lpstr>
      <vt:lpstr>recall_test_df</vt:lpstr>
      <vt:lpstr>recall_train_df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2018-12-20T15:40:11Z</dcterms:created>
  <dcterms:modified xsi:type="dcterms:W3CDTF">2018-12-31T19:14:09Z</dcterms:modified>
</cp:coreProperties>
</file>