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<sst xmlns="http://schemas.openxmlformats.org/spreadsheetml/2006/main" count="95" uniqueCount="54">
  <si>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</si>
  <si>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</si>
  <si>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</si>
  <si>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</si>
  <si>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</si>
  <si>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</si>
  <si>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</si>
  <si>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</si>
  <si>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</si>
  <si>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</si>
  <si>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</si>
  <si>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</si>
  <si>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</si>
  <si>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</si>
  <si>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</si>
  <si>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</si>
  <si>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</si>
  <si>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</si>
  <si>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</si>
  <si>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</si>
  <si>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</si>
  <si>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</si>
  <si>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</si>
  <si>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</si>
  <si>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</si>
  <si>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</si>
  <si>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</si>
  <si>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</si>
  <si>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</si>
  <si>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</si>
  <si>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</si>
  <si>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</si>
  <si>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</si>
  <si>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</si>
  <si>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</si>
  <si>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</si>
  <si>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</si>
  <si>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</si>
  <si>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</si>
  <si>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</si>
  <si>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</si>
  <si>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</si>
  <si>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</si>
  <si>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</si>
  <si>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</si>
  <si>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</si>
  <si>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</si>
  <si>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</si>
  <si>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111年2月及1至2月中華民國國民出國人次及成長率－按目的地分
Table 2-2 Outbound Departures of Nationals of the Republic
of China by Destination, February &amp; January-February,2022</t>
  </si>
  <si>
    <t>111年2月
February, 2022</t>
  </si>
  <si>
    <t>110年2月
February, 2021</t>
  </si>
  <si>
    <t>111年1-2月
Jan.-Feb., 2022</t>
  </si>
  <si>
    <t>110年1-2月
Jan.-Feb., 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</si>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</sst>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1135.0</v>
      </c>
      <c r="D3" s="5" t="n">
        <v>1432.0</v>
      </c>
      <c r="E3" s="6" t="n">
        <f>IF(D3=0,0,((C3/D3)-1)*100)</f>
        <v>-20.740223463687148</v>
      </c>
      <c r="F3" s="5" t="n">
        <v>2007.0</v>
      </c>
      <c r="G3" s="5" t="n">
        <v>2567.0</v>
      </c>
      <c r="H3" s="6" t="n">
        <f>IF(G3=0,0,((F3/G3)-1)*100)</f>
        <v>-21.815348656018696</v>
      </c>
      <c r="I3" t="s">
        <v>53</v>
      </c>
    </row>
    <row r="4" spans="1:9" x14ac:dyDescent="0.25">
      <c r="A4" s="16"/>
      <c r="B4" s="4" t="s">
        <v>4</v>
      </c>
      <c r="C4" s="5" t="n">
        <v>453.0</v>
      </c>
      <c r="D4" s="5" t="n">
        <v>3071.0</v>
      </c>
      <c r="E4" s="6" t="n">
        <f ref="E4:E43" si="0" t="shared">IF(D4=0,0,((C4/D4)-1)*100)</f>
        <v>-85.24910452621296</v>
      </c>
      <c r="F4" s="5" t="n">
        <v>591.0</v>
      </c>
      <c r="G4" s="5" t="n">
        <v>3858.0</v>
      </c>
      <c r="H4" s="6" t="n">
        <f ref="H4:H43" si="1" t="shared">IF(G4=0,0,((F4/G4)-1)*100)</f>
        <v>-84.68118195956454</v>
      </c>
      <c r="I4" t="s">
        <v>53</v>
      </c>
    </row>
    <row r="5" spans="1:9" x14ac:dyDescent="0.25">
      <c r="A5" s="16"/>
      <c r="B5" s="4" t="s">
        <v>5</v>
      </c>
      <c r="C5" s="5" t="n">
        <v>32425.0</v>
      </c>
      <c r="D5" s="5" t="n">
        <v>20347.0</v>
      </c>
      <c r="E5" s="6" t="n">
        <f si="0" t="shared"/>
        <v>59.36010222637245</v>
      </c>
      <c r="F5" s="5" t="n">
        <v>37776.0</v>
      </c>
      <c r="G5" s="5" t="n">
        <v>25491.0</v>
      </c>
      <c r="H5" s="6" t="n">
        <f si="1" t="shared"/>
        <v>48.19348005178299</v>
      </c>
      <c r="I5" t="s">
        <v>53</v>
      </c>
    </row>
    <row r="6" spans="1:9" x14ac:dyDescent="0.25">
      <c r="A6" s="16"/>
      <c r="B6" s="4" t="s">
        <v>6</v>
      </c>
      <c r="C6" s="5" t="n">
        <v>1491.0</v>
      </c>
      <c r="D6" s="5" t="n">
        <v>878.0</v>
      </c>
      <c r="E6" s="6" t="n">
        <f si="0" t="shared"/>
        <v>69.81776765375854</v>
      </c>
      <c r="F6" s="5" t="n">
        <v>2869.0</v>
      </c>
      <c r="G6" s="5" t="n">
        <v>1925.0</v>
      </c>
      <c r="H6" s="6" t="n">
        <f si="1" t="shared"/>
        <v>49.038961038961034</v>
      </c>
      <c r="I6" t="s">
        <v>53</v>
      </c>
    </row>
    <row r="7" spans="1:9" x14ac:dyDescent="0.25">
      <c r="A7" s="16"/>
      <c r="B7" s="4" t="s">
        <v>7</v>
      </c>
      <c r="C7" s="5" t="n">
        <v>1339.0</v>
      </c>
      <c r="D7" s="5" t="n">
        <v>569.0</v>
      </c>
      <c r="E7" s="6" t="n">
        <f si="0" t="shared"/>
        <v>135.3251318101933</v>
      </c>
      <c r="F7" s="5" t="n">
        <v>2005.0</v>
      </c>
      <c r="G7" s="5" t="n">
        <v>1012.0</v>
      </c>
      <c r="H7" s="6" t="n">
        <f si="1" t="shared"/>
        <v>98.12252964426878</v>
      </c>
      <c r="I7" t="s">
        <v>53</v>
      </c>
    </row>
    <row r="8" spans="1:9" x14ac:dyDescent="0.25">
      <c r="A8" s="16"/>
      <c r="B8" s="4" t="s">
        <v>8</v>
      </c>
      <c r="C8" s="5" t="n">
        <v>2492.0</v>
      </c>
      <c r="D8" s="5" t="n">
        <v>839.0</v>
      </c>
      <c r="E8" s="6" t="n">
        <f si="0" t="shared"/>
        <v>197.0202622169249</v>
      </c>
      <c r="F8" s="5" t="n">
        <v>4469.0</v>
      </c>
      <c r="G8" s="5" t="n">
        <v>1717.0</v>
      </c>
      <c r="H8" s="6" t="n">
        <f si="1" t="shared"/>
        <v>160.27955736750147</v>
      </c>
      <c r="I8" t="s">
        <v>53</v>
      </c>
    </row>
    <row r="9" spans="1:9" x14ac:dyDescent="0.25">
      <c r="A9" s="16"/>
      <c r="B9" s="4" t="s">
        <v>9</v>
      </c>
      <c r="C9" s="5" t="n">
        <v>356.0</v>
      </c>
      <c r="D9" s="5" t="n">
        <v>123.0</v>
      </c>
      <c r="E9" s="6" t="n">
        <f si="0" t="shared"/>
        <v>189.4308943089431</v>
      </c>
      <c r="F9" s="5" t="n">
        <v>613.0</v>
      </c>
      <c r="G9" s="5" t="n">
        <v>228.0</v>
      </c>
      <c r="H9" s="6" t="n">
        <f si="1" t="shared"/>
        <v>168.859649122807</v>
      </c>
      <c r="I9" t="s">
        <v>53</v>
      </c>
    </row>
    <row r="10" spans="1:9" x14ac:dyDescent="0.25">
      <c r="A10" s="16"/>
      <c r="B10" s="4" t="s">
        <v>10</v>
      </c>
      <c r="C10" s="5" t="n">
        <v>1370.0</v>
      </c>
      <c r="D10" s="5" t="n">
        <v>557.0</v>
      </c>
      <c r="E10" s="6" t="n">
        <f si="0" t="shared"/>
        <v>145.9605026929982</v>
      </c>
      <c r="F10" s="5" t="n">
        <v>2229.0</v>
      </c>
      <c r="G10" s="5" t="n">
        <v>1140.0</v>
      </c>
      <c r="H10" s="6" t="n">
        <f si="1" t="shared"/>
        <v>95.52631578947368</v>
      </c>
      <c r="I10" t="s">
        <v>53</v>
      </c>
    </row>
    <row r="11" spans="1:9" x14ac:dyDescent="0.25">
      <c r="A11" s="16"/>
      <c r="B11" s="4" t="s">
        <v>11</v>
      </c>
      <c r="C11" s="5" t="n">
        <v>397.0</v>
      </c>
      <c r="D11" s="5" t="n">
        <v>164.0</v>
      </c>
      <c r="E11" s="6" t="n">
        <f si="0" t="shared"/>
        <v>142.07317073170734</v>
      </c>
      <c r="F11" s="5" t="n">
        <v>639.0</v>
      </c>
      <c r="G11" s="5" t="n">
        <v>303.0</v>
      </c>
      <c r="H11" s="6" t="n">
        <f si="1" t="shared"/>
        <v>110.8910891089109</v>
      </c>
      <c r="I11" t="s">
        <v>53</v>
      </c>
    </row>
    <row r="12" spans="1:9" x14ac:dyDescent="0.25">
      <c r="A12" s="16"/>
      <c r="B12" s="4" t="s">
        <v>12</v>
      </c>
      <c r="C12" s="5" t="n">
        <v>600.0</v>
      </c>
      <c r="D12" s="5" t="n">
        <v>374.0</v>
      </c>
      <c r="E12" s="6" t="n">
        <f si="0" t="shared"/>
        <v>60.42780748663101</v>
      </c>
      <c r="F12" s="5" t="n">
        <v>873.0</v>
      </c>
      <c r="G12" s="5" t="n">
        <v>553.0</v>
      </c>
      <c r="H12" s="6" t="n">
        <f si="1" t="shared"/>
        <v>57.86618444846292</v>
      </c>
      <c r="I12" t="s">
        <v>53</v>
      </c>
    </row>
    <row r="13" spans="1:9" x14ac:dyDescent="0.25">
      <c r="A13" s="16"/>
      <c r="B13" s="4" t="s">
        <v>13</v>
      </c>
      <c r="C13" s="5" t="n">
        <v>7.0</v>
      </c>
      <c r="D13" s="5" t="n">
        <v>4.0</v>
      </c>
      <c r="E13" s="6" t="n">
        <f si="0" t="shared"/>
        <v>75.0</v>
      </c>
      <c r="F13" s="5" t="n">
        <v>8.0</v>
      </c>
      <c r="G13" s="5" t="n">
        <v>7.0</v>
      </c>
      <c r="H13" s="6" t="n">
        <f si="1" t="shared"/>
        <v>14.28571428571428</v>
      </c>
      <c r="I13" t="s">
        <v>53</v>
      </c>
    </row>
    <row r="14" spans="1:9" x14ac:dyDescent="0.25">
      <c r="A14" s="16"/>
      <c r="B14" s="4" t="s">
        <v>14</v>
      </c>
      <c r="C14" s="5" t="n">
        <v>4601.0</v>
      </c>
      <c r="D14" s="5" t="n">
        <v>1738.0</v>
      </c>
      <c r="E14" s="6" t="n">
        <f si="0" t="shared"/>
        <v>164.72957422324512</v>
      </c>
      <c r="F14" s="5" t="n">
        <v>6161.0</v>
      </c>
      <c r="G14" s="5" t="n">
        <v>2619.0</v>
      </c>
      <c r="H14" s="6" t="n">
        <f si="1" t="shared"/>
        <v>135.24245895379914</v>
      </c>
      <c r="I14" t="s">
        <v>53</v>
      </c>
    </row>
    <row r="15" spans="1:9" x14ac:dyDescent="0.25">
      <c r="A15" s="16"/>
      <c r="B15" s="4" t="s">
        <v>15</v>
      </c>
      <c r="C15" s="5" t="n">
        <v>5.0</v>
      </c>
      <c r="D15" s="5" t="n">
        <v>16.0</v>
      </c>
      <c r="E15" s="6" t="n">
        <f si="0" t="shared"/>
        <v>-68.75</v>
      </c>
      <c r="F15" s="5" t="n">
        <v>111.0</v>
      </c>
      <c r="G15" s="5" t="n">
        <v>45.0</v>
      </c>
      <c r="H15" s="6" t="n">
        <f si="1" t="shared"/>
        <v>146.66666666666669</v>
      </c>
      <c r="I15" t="s">
        <v>53</v>
      </c>
    </row>
    <row r="16" spans="1:9" x14ac:dyDescent="0.25">
      <c r="A16" s="16"/>
      <c r="B16" s="4" t="s">
        <v>16</v>
      </c>
      <c r="C16" s="5" t="n">
        <v>977.0</v>
      </c>
      <c r="D16" s="5" t="n">
        <v>279.0</v>
      </c>
      <c r="E16" s="6" t="n">
        <f si="0" t="shared"/>
        <v>250.17921146953404</v>
      </c>
      <c r="F16" s="5" t="n">
        <v>1358.0</v>
      </c>
      <c r="G16" s="5" t="n">
        <v>363.0</v>
      </c>
      <c r="H16" s="6" t="n">
        <f si="1" t="shared"/>
        <v>274.10468319559226</v>
      </c>
      <c r="I16" t="s">
        <v>53</v>
      </c>
    </row>
    <row r="17" spans="1:9" x14ac:dyDescent="0.25">
      <c r="A17" s="16"/>
      <c r="B17" s="4" t="s">
        <v>17</v>
      </c>
      <c r="C17" s="5" t="n">
        <v>1242.0</v>
      </c>
      <c r="D17" s="5" t="n">
        <v>478.0</v>
      </c>
      <c r="E17" s="6" t="n">
        <f si="0" t="shared"/>
        <v>159.83263598326357</v>
      </c>
      <c r="F17" s="5" t="n">
        <v>1981.0</v>
      </c>
      <c r="G17" s="5" t="n">
        <v>994.0</v>
      </c>
      <c r="H17" s="6" t="n">
        <f si="1" t="shared"/>
        <v>99.29577464788733</v>
      </c>
      <c r="I17" t="s">
        <v>53</v>
      </c>
    </row>
    <row r="18" spans="1:9" x14ac:dyDescent="0.25">
      <c r="A18" s="16"/>
      <c r="B18" s="4" t="s">
        <v>18</v>
      </c>
      <c r="C18" s="5" t="n">
        <v>1051.0</v>
      </c>
      <c r="D18" s="5" t="n">
        <v>336.0</v>
      </c>
      <c r="E18" s="6" t="n">
        <f si="0" t="shared"/>
        <v>212.79761904761907</v>
      </c>
      <c r="F18" s="5" t="n">
        <v>1929.0</v>
      </c>
      <c r="G18" s="5" t="n">
        <v>657.0</v>
      </c>
      <c r="H18" s="6" t="n">
        <f si="1" t="shared"/>
        <v>193.60730593607306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54.0</v>
      </c>
      <c r="D19" s="5" t="n">
        <f>D20-D3-D4-D5-D6-D7-D8-D9-D10-D11-D12-D13-D14-D15-D16-D17-D18</f>
        <v>6.0</v>
      </c>
      <c r="E19" s="6" t="n">
        <f si="0" t="shared"/>
        <v>800.0</v>
      </c>
      <c r="F19" s="5" t="n">
        <f>F20-F3-F4-F5-F6-F7-F8-F9-F10-F11-F12-F13-F14-F15-F16-F17-F18</f>
        <v>122.0</v>
      </c>
      <c r="G19" s="5" t="n">
        <f>G20-G3-G4-G5-G6-G7-G8-G9-G10-G11-G12-G13-G14-G15-G16-G17-G18</f>
        <v>45.0</v>
      </c>
      <c r="H19" s="6" t="n">
        <f si="1" t="shared"/>
        <v>171.11111111111111</v>
      </c>
      <c r="I19" t="s">
        <v>53</v>
      </c>
    </row>
    <row r="20" spans="1:9" x14ac:dyDescent="0.25">
      <c r="A20" s="17"/>
      <c r="B20" s="4" t="s">
        <v>20</v>
      </c>
      <c r="C20" s="5" t="n">
        <v>49995.0</v>
      </c>
      <c r="D20" s="5" t="n">
        <v>31211.0</v>
      </c>
      <c r="E20" s="6" t="n">
        <f si="0" t="shared"/>
        <v>60.18390951907981</v>
      </c>
      <c r="F20" s="5" t="n">
        <v>65741.0</v>
      </c>
      <c r="G20" s="5" t="n">
        <v>43524.0</v>
      </c>
      <c r="H20" s="6" t="n">
        <f si="1" t="shared"/>
        <v>51.04540023894864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6762.0</v>
      </c>
      <c r="D21" s="5" t="n">
        <v>4369.0</v>
      </c>
      <c r="E21" s="6" t="n">
        <f si="0" t="shared"/>
        <v>54.77225909819181</v>
      </c>
      <c r="F21" s="5" t="n">
        <v>14851.0</v>
      </c>
      <c r="G21" s="5" t="n">
        <v>11516.0</v>
      </c>
      <c r="H21" s="6" t="n">
        <f si="1" t="shared"/>
        <v>28.959708232025005</v>
      </c>
      <c r="I21" t="s">
        <v>53</v>
      </c>
    </row>
    <row r="22" spans="1:9" x14ac:dyDescent="0.25">
      <c r="A22" s="16"/>
      <c r="B22" s="4" t="s">
        <v>23</v>
      </c>
      <c r="C22" s="5" t="n">
        <v>553.0</v>
      </c>
      <c r="D22" s="5" t="n">
        <v>670.0</v>
      </c>
      <c r="E22" s="6" t="n">
        <f si="0" t="shared"/>
        <v>-17.462686567164177</v>
      </c>
      <c r="F22" s="5" t="n">
        <v>1196.0</v>
      </c>
      <c r="G22" s="5" t="n">
        <v>1327.0</v>
      </c>
      <c r="H22" s="6" t="n">
        <f si="1" t="shared"/>
        <v>-9.87189148455162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6.0</v>
      </c>
      <c r="D23" s="5" t="n">
        <f>D24-D21-D22</f>
        <v>2.0</v>
      </c>
      <c r="E23" s="6" t="n">
        <f si="0" t="shared"/>
        <v>200.0</v>
      </c>
      <c r="F23" s="5" t="n">
        <f>F24-F21-F22</f>
        <v>24.0</v>
      </c>
      <c r="G23" s="5" t="n">
        <f>G24-G21-G22</f>
        <v>8.0</v>
      </c>
      <c r="H23" s="6" t="n">
        <f si="1" t="shared"/>
        <v>200.0</v>
      </c>
      <c r="I23" t="s">
        <v>53</v>
      </c>
    </row>
    <row r="24" spans="1:9" x14ac:dyDescent="0.25">
      <c r="A24" s="17"/>
      <c r="B24" s="4" t="s">
        <v>25</v>
      </c>
      <c r="C24" s="5" t="n">
        <v>7321.0</v>
      </c>
      <c r="D24" s="5" t="n">
        <v>5041.0</v>
      </c>
      <c r="E24" s="6" t="n">
        <f si="0" t="shared"/>
        <v>45.22912120610989</v>
      </c>
      <c r="F24" s="5" t="n">
        <v>16071.0</v>
      </c>
      <c r="G24" s="5" t="n">
        <v>12851.0</v>
      </c>
      <c r="H24" s="6" t="n">
        <f si="1" t="shared"/>
        <v>25.05641584312506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168.0</v>
      </c>
      <c r="D25" s="5" t="n">
        <v>64.0</v>
      </c>
      <c r="E25" s="6" t="n">
        <f si="0" t="shared"/>
        <v>162.5</v>
      </c>
      <c r="F25" s="5" t="n">
        <v>334.0</v>
      </c>
      <c r="G25" s="5" t="n">
        <v>189.0</v>
      </c>
      <c r="H25" s="6" t="n">
        <f si="1" t="shared"/>
        <v>76.71957671957672</v>
      </c>
      <c r="I25" t="s">
        <v>53</v>
      </c>
    </row>
    <row r="26" spans="1:9" x14ac:dyDescent="0.25">
      <c r="A26" s="16"/>
      <c r="B26" s="4" t="s">
        <v>28</v>
      </c>
      <c r="C26" s="5" t="n">
        <v>301.0</v>
      </c>
      <c r="D26" s="5" t="n">
        <v>167.0</v>
      </c>
      <c r="E26" s="6" t="n">
        <f si="0" t="shared"/>
        <v>80.23952095808384</v>
      </c>
      <c r="F26" s="5" t="n">
        <v>483.0</v>
      </c>
      <c r="G26" s="5" t="n">
        <v>357.0</v>
      </c>
      <c r="H26" s="6" t="n">
        <f si="1" t="shared"/>
        <v>35.29411764705883</v>
      </c>
      <c r="I26" t="s">
        <v>53</v>
      </c>
    </row>
    <row r="27" spans="1:9" x14ac:dyDescent="0.25">
      <c r="A27" s="16"/>
      <c r="B27" s="4" t="s">
        <v>29</v>
      </c>
      <c r="C27" s="5" t="n">
        <v>11.0</v>
      </c>
      <c r="D27" s="5" t="n">
        <v>0.0</v>
      </c>
      <c r="E27" s="6" t="n">
        <f si="0" t="shared"/>
        <v>0.0</v>
      </c>
      <c r="F27" s="5" t="n">
        <v>20.0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176.0</v>
      </c>
      <c r="D28" s="5" t="n">
        <v>133.0</v>
      </c>
      <c r="E28" s="6" t="n">
        <f si="0" t="shared"/>
        <v>32.33082706766916</v>
      </c>
      <c r="F28" s="5" t="n">
        <v>248.0</v>
      </c>
      <c r="G28" s="5" t="n">
        <v>285.0</v>
      </c>
      <c r="H28" s="6" t="n">
        <f si="1" t="shared"/>
        <v>-12.982456140350873</v>
      </c>
      <c r="I28" t="s">
        <v>53</v>
      </c>
    </row>
    <row r="29" spans="1:9" x14ac:dyDescent="0.25">
      <c r="A29" s="16"/>
      <c r="B29" s="4" t="s">
        <v>31</v>
      </c>
      <c r="C29" s="5" t="n">
        <v>10.0</v>
      </c>
      <c r="D29" s="5" t="n">
        <v>2.0</v>
      </c>
      <c r="E29" s="6" t="n">
        <f si="0" t="shared"/>
        <v>400.0</v>
      </c>
      <c r="F29" s="5" t="n">
        <v>16.0</v>
      </c>
      <c r="G29" s="5" t="n">
        <v>8.0</v>
      </c>
      <c r="H29" s="6" t="n">
        <f si="1" t="shared"/>
        <v>100.0</v>
      </c>
      <c r="I29" t="s">
        <v>53</v>
      </c>
    </row>
    <row r="30" spans="1:9" x14ac:dyDescent="0.25">
      <c r="A30" s="16"/>
      <c r="B30" s="4" t="s">
        <v>32</v>
      </c>
      <c r="C30" s="5" t="n">
        <v>198.0</v>
      </c>
      <c r="D30" s="5" t="n">
        <v>6.0</v>
      </c>
      <c r="E30" s="6" t="n">
        <f si="0" t="shared"/>
        <v>3200.0</v>
      </c>
      <c r="F30" s="5" t="n">
        <v>403.0</v>
      </c>
      <c r="G30" s="5" t="n">
        <v>12.0</v>
      </c>
      <c r="H30" s="6" t="n">
        <f si="1" t="shared"/>
        <v>3258.3333333333335</v>
      </c>
      <c r="I30" t="s">
        <v>53</v>
      </c>
    </row>
    <row r="31" spans="1:9" x14ac:dyDescent="0.25">
      <c r="A31" s="16"/>
      <c r="B31" s="4" t="s">
        <v>33</v>
      </c>
      <c r="C31" s="5" t="n">
        <v>23.0</v>
      </c>
      <c r="D31" s="5" t="n">
        <v>4.0</v>
      </c>
      <c r="E31" s="6" t="n">
        <f si="0" t="shared"/>
        <v>475.0</v>
      </c>
      <c r="F31" s="5" t="n">
        <v>29.0</v>
      </c>
      <c r="G31" s="5" t="n">
        <v>4.0</v>
      </c>
      <c r="H31" s="6" t="n">
        <f si="1" t="shared"/>
        <v>625.0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58.0</v>
      </c>
      <c r="D32" s="5" t="n">
        <f>D33-D25-D26-D27-D28-D29-D30-D31</f>
        <v>6.0</v>
      </c>
      <c r="E32" s="6" t="n">
        <f si="0" t="shared"/>
        <v>866.6666666666666</v>
      </c>
      <c r="F32" s="5" t="n">
        <f>F33-F25-F26-F27-F28-F29-F30-F31</f>
        <v>89.0</v>
      </c>
      <c r="G32" s="5" t="n">
        <f>G33-G25-G26-G27-G28-G29-G30-G31</f>
        <v>27.0</v>
      </c>
      <c r="H32" s="6" t="n">
        <f si="1" t="shared"/>
        <v>229.62962962962962</v>
      </c>
      <c r="I32" t="s">
        <v>53</v>
      </c>
    </row>
    <row r="33" spans="1:9" x14ac:dyDescent="0.25">
      <c r="A33" s="17"/>
      <c r="B33" s="4" t="s">
        <v>35</v>
      </c>
      <c r="C33" s="5" t="n">
        <v>945.0</v>
      </c>
      <c r="D33" s="5" t="n">
        <v>382.0</v>
      </c>
      <c r="E33" s="6" t="n">
        <f si="0" t="shared"/>
        <v>147.38219895287958</v>
      </c>
      <c r="F33" s="5" t="n">
        <v>1622.0</v>
      </c>
      <c r="G33" s="5" t="n">
        <v>882.0</v>
      </c>
      <c r="H33" s="6" t="n">
        <f si="1" t="shared"/>
        <v>83.90022675736961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946.0</v>
      </c>
      <c r="D34" s="5" t="n">
        <v>118.0</v>
      </c>
      <c r="E34" s="6" t="n">
        <f si="0" t="shared"/>
        <v>701.6949152542373</v>
      </c>
      <c r="F34" s="5" t="n">
        <v>1475.0</v>
      </c>
      <c r="G34" s="5" t="n">
        <v>293.0</v>
      </c>
      <c r="H34" s="6" t="n">
        <f si="1" t="shared"/>
        <v>403.4129692832765</v>
      </c>
      <c r="I34" t="s">
        <v>53</v>
      </c>
    </row>
    <row r="35" spans="1:9" x14ac:dyDescent="0.25">
      <c r="A35" s="16"/>
      <c r="B35" s="4" t="s">
        <v>38</v>
      </c>
      <c r="C35" s="5" t="n">
        <v>49.0</v>
      </c>
      <c r="D35" s="5" t="n">
        <v>58.0</v>
      </c>
      <c r="E35" s="6" t="n">
        <f si="0" t="shared"/>
        <v>-15.517241379310342</v>
      </c>
      <c r="F35" s="5" t="n">
        <v>122.0</v>
      </c>
      <c r="G35" s="5" t="n">
        <v>103.0</v>
      </c>
      <c r="H35" s="6" t="n">
        <f si="1" t="shared"/>
        <v>18.446601941747566</v>
      </c>
      <c r="I35" t="s">
        <v>53</v>
      </c>
    </row>
    <row r="36" spans="1:9" x14ac:dyDescent="0.25">
      <c r="A36" s="16"/>
      <c r="B36" s="4" t="s">
        <v>47</v>
      </c>
      <c r="C36" s="5" t="n">
        <v>17.0</v>
      </c>
      <c r="D36" s="5" t="n">
        <v>2.0</v>
      </c>
      <c r="E36" s="6" t="n">
        <f si="0" t="shared"/>
        <v>750.0</v>
      </c>
      <c r="F36" s="5" t="n">
        <v>51.0</v>
      </c>
      <c r="G36" s="5" t="n">
        <v>20.0</v>
      </c>
      <c r="H36" s="6" t="n">
        <f si="1" t="shared"/>
        <v>154.99999999999997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4.0</v>
      </c>
      <c r="E37" s="6" t="n">
        <f si="0" t="shared"/>
        <v>-100.0</v>
      </c>
      <c r="F37" s="5" t="n">
        <f>F38-F34-F35-F36</f>
        <v>5.0</v>
      </c>
      <c r="G37" s="5" t="n">
        <f>G38-G34-G35-G36</f>
        <v>20.0</v>
      </c>
      <c r="H37" s="6" t="n">
        <f si="1" t="shared"/>
        <v>-75.0</v>
      </c>
      <c r="I37" t="s">
        <v>53</v>
      </c>
    </row>
    <row r="38" spans="1:9" x14ac:dyDescent="0.25">
      <c r="A38" s="16"/>
      <c r="B38" s="7" t="s">
        <v>40</v>
      </c>
      <c r="C38" s="5" t="n">
        <v>1012.0</v>
      </c>
      <c r="D38" s="5" t="n">
        <v>182.0</v>
      </c>
      <c r="E38" s="6" t="n">
        <f si="0" t="shared"/>
        <v>456.04395604395603</v>
      </c>
      <c r="F38" s="5" t="n">
        <v>1653.0</v>
      </c>
      <c r="G38" s="5" t="n">
        <v>436.0</v>
      </c>
      <c r="H38" s="6" t="n">
        <f si="1" t="shared"/>
        <v>279.1284403669725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7.0</v>
      </c>
      <c r="D39" s="5" t="n">
        <v>0.0</v>
      </c>
      <c r="E39" s="6" t="n">
        <f si="0" t="shared"/>
        <v>0.0</v>
      </c>
      <c r="F39" s="5" t="n">
        <v>11.0</v>
      </c>
      <c r="G39" s="5" t="n">
        <v>4.0</v>
      </c>
      <c r="H39" s="6" t="n">
        <f si="1" t="shared"/>
        <v>175.0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11.0</v>
      </c>
      <c r="D40" s="5" t="n">
        <f>D41-D39</f>
        <v>0.0</v>
      </c>
      <c r="E40" s="6" t="n">
        <f si="0" t="shared"/>
        <v>0.0</v>
      </c>
      <c r="F40" s="5" t="n">
        <f>F41-F39</f>
        <v>13.0</v>
      </c>
      <c r="G40" s="5" t="n">
        <f>G41-G39</f>
        <v>1.0</v>
      </c>
      <c r="H40" s="6" t="n">
        <f si="1" t="shared"/>
        <v>1200.0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18.0</v>
      </c>
      <c r="D41" s="5" t="n">
        <v>0.0</v>
      </c>
      <c r="E41" s="6" t="n">
        <f si="0" t="shared"/>
        <v>0.0</v>
      </c>
      <c r="F41" s="5" t="n">
        <v>24.0</v>
      </c>
      <c r="G41" s="5" t="n">
        <v>5.0</v>
      </c>
      <c r="H41" s="6" t="n">
        <f si="1" t="shared"/>
        <v>380.0</v>
      </c>
      <c r="I41" t="s">
        <v>53</v>
      </c>
    </row>
    <row r="42" spans="1:9" x14ac:dyDescent="0.25">
      <c r="A42" s="9"/>
      <c r="B42" s="4" t="s">
        <v>45</v>
      </c>
      <c r="C42" s="5" t="n">
        <v>71.0</v>
      </c>
      <c r="D42" s="5" t="n">
        <v>45.0</v>
      </c>
      <c r="E42" s="6" t="n">
        <f si="0" t="shared"/>
        <v>57.77777777777777</v>
      </c>
      <c r="F42" s="5" t="n">
        <v>176.0</v>
      </c>
      <c r="G42" s="5" t="n">
        <v>132.0</v>
      </c>
      <c r="H42" s="6" t="n">
        <f si="1" t="shared"/>
        <v>33.33333333333333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59362.0</v>
      </c>
      <c r="D43" s="5" t="n">
        <f>D20+D24+D33+D38+D41+D42</f>
        <v>36861.0</v>
      </c>
      <c r="E43" s="6" t="n">
        <f si="0" t="shared"/>
        <v>61.04283660237107</v>
      </c>
      <c r="F43" s="5" t="n">
        <f>F20+F24+F33+F38+F41+F42</f>
        <v>85287.0</v>
      </c>
      <c r="G43" s="5" t="n">
        <f>G20+G24+G33+G38+G41+G42</f>
        <v>57830.0</v>
      </c>
      <c r="H43" s="6" t="n">
        <f si="1" t="shared"/>
        <v>47.47881722289469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