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tty1213\Desktop\羅文強交接電腦檔案 1100611\給樹梅\公務統計相關\15日公告 及 25日上傳行政資訊網 入出境\15日公告-每月25日下午4點20分上傳(上傳行政資訊網7個檔案 月報表)\11103\"/>
    </mc:Choice>
  </mc:AlternateContent>
  <xr:revisionPtr revIDLastSave="0" documentId="13_ncr:1_{AA4F3481-2A68-4577-8CAC-6BA0294CAEA4}" xr6:coauthVersionLast="36" xr6:coauthVersionMax="36" xr10:uidLastSave="{00000000-0000-0000-0000-000000000000}"/>
  <bookViews>
    <workbookView xWindow="0" yWindow="0" windowWidth="21525" windowHeight="4232" xr2:uid="{00000000-000D-0000-FFFF-FFFF00000000}"/>
  </bookViews>
  <sheets>
    <sheet name="出國按目的地" sheetId="2" r:id="rId1"/>
  </sheets>
  <definedNames>
    <definedName name="_xlnm.Print_Area" localSheetId="0">出國按目的地!$A$1:$H$43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9" i="2"/>
  <c r="G19" i="2"/>
  <c r="H19" i="2" s="1"/>
  <c r="H20" i="2"/>
  <c r="H21" i="2"/>
  <c r="H22" i="2"/>
  <c r="F23" i="2"/>
  <c r="G23" i="2"/>
  <c r="H23" i="2"/>
  <c r="H24" i="2"/>
  <c r="H25" i="2"/>
  <c r="H26" i="2"/>
  <c r="H27" i="2"/>
  <c r="H28" i="2"/>
  <c r="H29" i="2"/>
  <c r="H30" i="2"/>
  <c r="H31" i="2"/>
  <c r="F32" i="2"/>
  <c r="G32" i="2"/>
  <c r="H32" i="2"/>
  <c r="H33" i="2"/>
  <c r="H34" i="2"/>
  <c r="H35" i="2"/>
  <c r="H36" i="2"/>
  <c r="F37" i="2"/>
  <c r="G37" i="2"/>
  <c r="H37" i="2" s="1"/>
  <c r="H38" i="2"/>
  <c r="H39" i="2"/>
  <c r="F40" i="2"/>
  <c r="G40" i="2"/>
  <c r="H40" i="2" s="1"/>
  <c r="H41" i="2"/>
  <c r="H42" i="2"/>
  <c r="F43" i="2"/>
  <c r="H43" i="2" s="1"/>
  <c r="G43" i="2"/>
  <c r="D19" i="2"/>
  <c r="D23" i="2"/>
  <c r="D32" i="2"/>
  <c r="D37" i="2"/>
  <c r="D40" i="2"/>
  <c r="D43" i="2"/>
  <c r="C43" i="2"/>
  <c r="C40" i="2"/>
  <c r="C37" i="2"/>
  <c r="C32" i="2"/>
  <c r="C23" i="2"/>
  <c r="C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4" i="2"/>
  <c r="E25" i="2"/>
  <c r="E26" i="2"/>
  <c r="E27" i="2"/>
  <c r="E28" i="2"/>
  <c r="E29" i="2"/>
  <c r="E30" i="2"/>
  <c r="E31" i="2"/>
  <c r="E33" i="2"/>
  <c r="E34" i="2"/>
  <c r="E35" i="2"/>
  <c r="E36" i="2"/>
  <c r="E38" i="2"/>
  <c r="E39" i="2"/>
  <c r="E41" i="2"/>
  <c r="E42" i="2"/>
  <c r="E3" i="2"/>
  <c r="E23" i="2" l="1"/>
  <c r="E37" i="2"/>
  <c r="E40" i="2"/>
  <c r="E43" i="2"/>
  <c r="E32" i="2"/>
  <c r="E19" i="2"/>
</calcChain>
</file>

<file path=xl/sharedStrings.xml><?xml version="1.0" encoding="utf-8"?>
<sst xmlns="http://schemas.openxmlformats.org/spreadsheetml/2006/main" count="96" uniqueCount="55">
  <si>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</si>
  <si>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</si>
  <si>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</si>
  <si>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</si>
  <si>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</si>
  <si>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</si>
  <si>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</si>
  <si>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</si>
  <si>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</si>
  <si>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</si>
  <si>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</si>
  <si>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</si>
  <si>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</si>
  <si>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</si>
  <si>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</si>
  <si>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</si>
  <si>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</si>
  <si>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</si>
  <si>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</si>
  <si>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</si>
  <si>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</si>
  <si>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</si>
  <si>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</si>
  <si>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</si>
  <si>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</si>
  <si>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</si>
  <si>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</si>
  <si>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</si>
  <si>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</si>
  <si>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</si>
  <si>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</si>
  <si>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</si>
  <si>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</si>
  <si>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</si>
  <si>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</si>
  <si>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</si>
  <si>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</si>
  <si>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</si>
  <si>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</si>
  <si>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</si>
  <si>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</si>
  <si>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</si>
  <si>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</si>
  <si>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</si>
  <si>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</si>
  <si>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</si>
  <si>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</si>
  <si>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</si>
  <si>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111年3月及1至3月中華民國國民出國人次及成長率－按目的地分
Table 2-2 Outbound Departures of Nationals of the Republic
of China by Destination, March &amp; January-March,2022</t>
  </si>
  <si>
    <t>111年3月
March, 2022</t>
  </si>
  <si>
    <t>110年3月
March, 2021</t>
  </si>
  <si>
    <t>111年1-3月
Jan.-Mar., 2022</t>
  </si>
  <si>
    <t>110年1-3月
Jan.-Mar., 2021</t>
  </si>
  <si>
    <t/>
  </si>
  <si>
    <t>註: 因國人出境數據以飛航到達首站為統計原則，另含不固定包機航程等因素，故國人赴各國實際數據請以各目的地國家官方公布入境數字為準。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</si>
</sst>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0" xfId="0" applyFont="1" applyAlignment="1"/>
    <xf numFmtId="0" fontId="6" fillId="0" borderId="1" xfId="0" applyFont="1" applyBorder="1" applyAlignment="1">
      <alignment vertical="center" textRotation="255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textRotation="255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4" xfId="0" applyFont="1" applyBorder="1" applyAlignment="1">
      <alignment vertical="center" textRotation="255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workbookViewId="0">
      <pane ySplit="2" topLeftCell="A3" activePane="bottomLeft" state="frozen"/>
      <selection pane="bottomLeft" activeCell="A44" sqref="A44"/>
    </sheetView>
  </sheetViews>
  <sheetFormatPr defaultRowHeight="16.3" x14ac:dyDescent="0.3"/>
  <cols>
    <col min="1" max="1" width="3.88671875" style="11" customWidth="1"/>
    <col min="2" max="2" width="29.6640625" style="1" customWidth="1"/>
    <col min="3" max="5" width="11" style="1" customWidth="1"/>
    <col min="6" max="6" width="12.33203125" style="1" customWidth="1"/>
    <col min="7" max="7" width="12.6640625" style="1" customWidth="1"/>
    <col min="8" max="8" width="15" style="1" customWidth="1"/>
  </cols>
  <sheetData>
    <row r="1" spans="1:9" ht="80.150000000000006" customHeight="1" x14ac:dyDescent="0.4">
      <c r="A1" s="13" t="s">
        <v>48</v>
      </c>
      <c r="B1" s="13"/>
      <c r="C1" s="13"/>
      <c r="D1" s="13"/>
      <c r="E1" s="13"/>
      <c r="F1" s="13"/>
      <c r="G1" s="13"/>
      <c r="H1" s="13"/>
    </row>
    <row r="2" spans="1:9" ht="45.1" customHeight="1" x14ac:dyDescent="0.3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3">
      <c r="A3" s="15" t="s">
        <v>2</v>
      </c>
      <c r="B3" s="4" t="s">
        <v>3</v>
      </c>
      <c r="C3" s="5">
        <v>410</v>
      </c>
      <c r="D3" s="5">
        <v>1248</v>
      </c>
      <c r="E3" s="6">
        <f>IF(D3=0,0,((C3/D3)-1)*100)</f>
        <v>-67.147435897435898</v>
      </c>
      <c r="F3" s="5">
        <v>2417</v>
      </c>
      <c r="G3" s="5">
        <v>3815</v>
      </c>
      <c r="H3" s="6">
        <f>IF(G3=0,0,((F3/G3)-1)*100)</f>
        <v>-36.644823066841411</v>
      </c>
      <c r="I3" t="s">
        <v>53</v>
      </c>
    </row>
    <row r="4" spans="1:9" x14ac:dyDescent="0.3">
      <c r="A4" s="16"/>
      <c r="B4" s="4" t="s">
        <v>4</v>
      </c>
      <c r="C4" s="5">
        <v>799</v>
      </c>
      <c r="D4" s="5">
        <v>2821</v>
      </c>
      <c r="E4" s="6">
        <f t="shared" ref="E4:E43" si="0">IF(D4=0,0,((C4/D4)-1)*100)</f>
        <v>-71.676710386387811</v>
      </c>
      <c r="F4" s="5">
        <v>1390</v>
      </c>
      <c r="G4" s="5">
        <v>6679</v>
      </c>
      <c r="H4" s="6">
        <f t="shared" ref="H4:H43" si="1">IF(G4=0,0,((F4/G4)-1)*100)</f>
        <v>-79.18850127264561</v>
      </c>
      <c r="I4" t="s">
        <v>53</v>
      </c>
    </row>
    <row r="5" spans="1:9" x14ac:dyDescent="0.3">
      <c r="A5" s="16"/>
      <c r="B5" s="4" t="s">
        <v>5</v>
      </c>
      <c r="C5" s="5">
        <v>14486</v>
      </c>
      <c r="D5" s="5">
        <v>17088</v>
      </c>
      <c r="E5" s="6">
        <f t="shared" si="0"/>
        <v>-15.227059925093634</v>
      </c>
      <c r="F5" s="5">
        <v>52262</v>
      </c>
      <c r="G5" s="5">
        <v>42579</v>
      </c>
      <c r="H5" s="6">
        <f t="shared" si="1"/>
        <v>22.7412574273703</v>
      </c>
      <c r="I5" t="s">
        <v>53</v>
      </c>
    </row>
    <row r="6" spans="1:9" x14ac:dyDescent="0.3">
      <c r="A6" s="16"/>
      <c r="B6" s="4" t="s">
        <v>6</v>
      </c>
      <c r="C6" s="5">
        <v>3703</v>
      </c>
      <c r="D6" s="5">
        <v>1217</v>
      </c>
      <c r="E6" s="6">
        <f t="shared" si="0"/>
        <v>204.27280197206247</v>
      </c>
      <c r="F6" s="5">
        <v>6572</v>
      </c>
      <c r="G6" s="5">
        <v>3142</v>
      </c>
      <c r="H6" s="6">
        <f t="shared" si="1"/>
        <v>109.16613621896883</v>
      </c>
      <c r="I6" t="s">
        <v>53</v>
      </c>
    </row>
    <row r="7" spans="1:9" x14ac:dyDescent="0.3">
      <c r="A7" s="16"/>
      <c r="B7" s="4" t="s">
        <v>7</v>
      </c>
      <c r="C7" s="5">
        <v>824</v>
      </c>
      <c r="D7" s="5">
        <v>434</v>
      </c>
      <c r="E7" s="6">
        <f t="shared" si="0"/>
        <v>89.861751152073737</v>
      </c>
      <c r="F7" s="5">
        <v>2829</v>
      </c>
      <c r="G7" s="5">
        <v>1446</v>
      </c>
      <c r="H7" s="6">
        <f t="shared" si="1"/>
        <v>95.643153526970949</v>
      </c>
      <c r="I7" t="s">
        <v>53</v>
      </c>
    </row>
    <row r="8" spans="1:9" x14ac:dyDescent="0.3">
      <c r="A8" s="16"/>
      <c r="B8" s="4" t="s">
        <v>8</v>
      </c>
      <c r="C8" s="5">
        <v>2554</v>
      </c>
      <c r="D8" s="5">
        <v>846</v>
      </c>
      <c r="E8" s="6">
        <f t="shared" si="0"/>
        <v>201.89125295508273</v>
      </c>
      <c r="F8" s="5">
        <v>7023</v>
      </c>
      <c r="G8" s="5">
        <v>2563</v>
      </c>
      <c r="H8" s="6">
        <f t="shared" si="1"/>
        <v>174.01482637534139</v>
      </c>
      <c r="I8" t="s">
        <v>53</v>
      </c>
    </row>
    <row r="9" spans="1:9" x14ac:dyDescent="0.3">
      <c r="A9" s="16"/>
      <c r="B9" s="4" t="s">
        <v>9</v>
      </c>
      <c r="C9" s="5">
        <v>232</v>
      </c>
      <c r="D9" s="5">
        <v>179</v>
      </c>
      <c r="E9" s="6">
        <f t="shared" si="0"/>
        <v>29.60893854748603</v>
      </c>
      <c r="F9" s="5">
        <v>845</v>
      </c>
      <c r="G9" s="5">
        <v>407</v>
      </c>
      <c r="H9" s="6">
        <f t="shared" si="1"/>
        <v>107.6167076167076</v>
      </c>
      <c r="I9" t="s">
        <v>53</v>
      </c>
    </row>
    <row r="10" spans="1:9" x14ac:dyDescent="0.3">
      <c r="A10" s="16"/>
      <c r="B10" s="4" t="s">
        <v>10</v>
      </c>
      <c r="C10" s="5">
        <v>1353</v>
      </c>
      <c r="D10" s="5">
        <v>621</v>
      </c>
      <c r="E10" s="6">
        <f t="shared" si="0"/>
        <v>117.8743961352657</v>
      </c>
      <c r="F10" s="5">
        <v>3582</v>
      </c>
      <c r="G10" s="5">
        <v>1761</v>
      </c>
      <c r="H10" s="6">
        <f t="shared" si="1"/>
        <v>103.40715502555366</v>
      </c>
      <c r="I10" t="s">
        <v>53</v>
      </c>
    </row>
    <row r="11" spans="1:9" x14ac:dyDescent="0.3">
      <c r="A11" s="16"/>
      <c r="B11" s="4" t="s">
        <v>11</v>
      </c>
      <c r="C11" s="5">
        <v>546</v>
      </c>
      <c r="D11" s="5">
        <v>165</v>
      </c>
      <c r="E11" s="6">
        <f t="shared" si="0"/>
        <v>230.90909090909091</v>
      </c>
      <c r="F11" s="5">
        <v>1185</v>
      </c>
      <c r="G11" s="5">
        <v>468</v>
      </c>
      <c r="H11" s="6">
        <f t="shared" si="1"/>
        <v>153.2051282051282</v>
      </c>
      <c r="I11" t="s">
        <v>53</v>
      </c>
    </row>
    <row r="12" spans="1:9" x14ac:dyDescent="0.3">
      <c r="A12" s="16"/>
      <c r="B12" s="4" t="s">
        <v>12</v>
      </c>
      <c r="C12" s="5">
        <v>440</v>
      </c>
      <c r="D12" s="5">
        <v>345</v>
      </c>
      <c r="E12" s="6">
        <f t="shared" si="0"/>
        <v>27.536231884057962</v>
      </c>
      <c r="F12" s="5">
        <v>1313</v>
      </c>
      <c r="G12" s="5">
        <v>898</v>
      </c>
      <c r="H12" s="6">
        <f t="shared" si="1"/>
        <v>46.213808463251674</v>
      </c>
      <c r="I12" t="s">
        <v>53</v>
      </c>
    </row>
    <row r="13" spans="1:9" x14ac:dyDescent="0.3">
      <c r="A13" s="16"/>
      <c r="B13" s="4" t="s">
        <v>13</v>
      </c>
      <c r="C13" s="5">
        <v>6</v>
      </c>
      <c r="D13" s="5">
        <v>9</v>
      </c>
      <c r="E13" s="6">
        <f t="shared" si="0"/>
        <v>-33.333333333333336</v>
      </c>
      <c r="F13" s="5">
        <v>14</v>
      </c>
      <c r="G13" s="5">
        <v>16</v>
      </c>
      <c r="H13" s="6">
        <f t="shared" si="1"/>
        <v>-12.5</v>
      </c>
      <c r="I13" t="s">
        <v>53</v>
      </c>
    </row>
    <row r="14" spans="1:9" x14ac:dyDescent="0.3">
      <c r="A14" s="16"/>
      <c r="B14" s="4" t="s">
        <v>14</v>
      </c>
      <c r="C14" s="5">
        <v>3686</v>
      </c>
      <c r="D14" s="5">
        <v>1280</v>
      </c>
      <c r="E14" s="6">
        <f t="shared" si="0"/>
        <v>187.96875000000003</v>
      </c>
      <c r="F14" s="5">
        <v>9847</v>
      </c>
      <c r="G14" s="5">
        <v>3899</v>
      </c>
      <c r="H14" s="6">
        <f t="shared" si="1"/>
        <v>152.55193639394716</v>
      </c>
      <c r="I14" t="s">
        <v>53</v>
      </c>
    </row>
    <row r="15" spans="1:9" x14ac:dyDescent="0.3">
      <c r="A15" s="16"/>
      <c r="B15" s="4" t="s">
        <v>15</v>
      </c>
      <c r="C15" s="5">
        <v>113</v>
      </c>
      <c r="D15" s="5">
        <v>22</v>
      </c>
      <c r="E15" s="6">
        <f t="shared" si="0"/>
        <v>413.63636363636368</v>
      </c>
      <c r="F15" s="5">
        <v>224</v>
      </c>
      <c r="G15" s="5">
        <v>67</v>
      </c>
      <c r="H15" s="6">
        <f t="shared" si="1"/>
        <v>234.32835820895522</v>
      </c>
      <c r="I15" t="s">
        <v>53</v>
      </c>
    </row>
    <row r="16" spans="1:9" x14ac:dyDescent="0.3">
      <c r="A16" s="16"/>
      <c r="B16" s="4" t="s">
        <v>16</v>
      </c>
      <c r="C16" s="5">
        <v>1299</v>
      </c>
      <c r="D16" s="5">
        <v>363</v>
      </c>
      <c r="E16" s="6">
        <f t="shared" si="0"/>
        <v>257.85123966942149</v>
      </c>
      <c r="F16" s="5">
        <v>2657</v>
      </c>
      <c r="G16" s="5">
        <v>726</v>
      </c>
      <c r="H16" s="6">
        <f t="shared" si="1"/>
        <v>265.9779614325069</v>
      </c>
      <c r="I16" t="s">
        <v>53</v>
      </c>
    </row>
    <row r="17" spans="1:9" x14ac:dyDescent="0.3">
      <c r="A17" s="16"/>
      <c r="B17" s="4" t="s">
        <v>17</v>
      </c>
      <c r="C17" s="5">
        <v>1097</v>
      </c>
      <c r="D17" s="5">
        <v>701</v>
      </c>
      <c r="E17" s="6">
        <f t="shared" si="0"/>
        <v>56.490727532097004</v>
      </c>
      <c r="F17" s="5">
        <v>3078</v>
      </c>
      <c r="G17" s="5">
        <v>1695</v>
      </c>
      <c r="H17" s="6">
        <f t="shared" si="1"/>
        <v>81.592920353982294</v>
      </c>
      <c r="I17" t="s">
        <v>53</v>
      </c>
    </row>
    <row r="18" spans="1:9" x14ac:dyDescent="0.3">
      <c r="A18" s="16"/>
      <c r="B18" s="4" t="s">
        <v>18</v>
      </c>
      <c r="C18" s="5">
        <v>1259</v>
      </c>
      <c r="D18" s="5">
        <v>463</v>
      </c>
      <c r="E18" s="6">
        <f t="shared" si="0"/>
        <v>171.92224622030236</v>
      </c>
      <c r="F18" s="5">
        <v>3188</v>
      </c>
      <c r="G18" s="5">
        <v>1120</v>
      </c>
      <c r="H18" s="6">
        <f t="shared" si="1"/>
        <v>184.64285714285717</v>
      </c>
      <c r="I18" t="s">
        <v>53</v>
      </c>
    </row>
    <row r="19" spans="1:9" x14ac:dyDescent="0.3">
      <c r="A19" s="16"/>
      <c r="B19" s="4" t="s">
        <v>19</v>
      </c>
      <c r="C19" s="5">
        <f>C20-C3-C4-C5-C6-C7-C8-C9-C10-C11-C12-C13-C14-C15-C16-C17-C18</f>
        <v>34</v>
      </c>
      <c r="D19" s="5">
        <f>D20-D3-D4-D5-D6-D7-D8-D9-D10-D11-D12-D13-D14-D15-D16-D17-D18</f>
        <v>22</v>
      </c>
      <c r="E19" s="6">
        <f t="shared" si="0"/>
        <v>54.54545454545454</v>
      </c>
      <c r="F19" s="5">
        <f>F20-F3-F4-F5-F6-F7-F8-F9-F10-F11-F12-F13-F14-F15-F16-F17-F18</f>
        <v>156</v>
      </c>
      <c r="G19" s="5">
        <f>G20-G3-G4-G5-G6-G7-G8-G9-G10-G11-G12-G13-G14-G15-G16-G17-G18</f>
        <v>67</v>
      </c>
      <c r="H19" s="6">
        <f t="shared" si="1"/>
        <v>132.8358208955224</v>
      </c>
      <c r="I19" t="s">
        <v>53</v>
      </c>
    </row>
    <row r="20" spans="1:9" x14ac:dyDescent="0.3">
      <c r="A20" s="17"/>
      <c r="B20" s="4" t="s">
        <v>20</v>
      </c>
      <c r="C20" s="5">
        <v>32841</v>
      </c>
      <c r="D20" s="5">
        <v>27824</v>
      </c>
      <c r="E20" s="6">
        <f t="shared" si="0"/>
        <v>18.031196089706736</v>
      </c>
      <c r="F20" s="5">
        <v>98582</v>
      </c>
      <c r="G20" s="5">
        <v>71348</v>
      </c>
      <c r="H20" s="6">
        <f t="shared" si="1"/>
        <v>38.170656500532594</v>
      </c>
      <c r="I20" t="s">
        <v>53</v>
      </c>
    </row>
    <row r="21" spans="1:9" x14ac:dyDescent="0.3">
      <c r="A21" s="18" t="s">
        <v>21</v>
      </c>
      <c r="B21" s="4" t="s">
        <v>22</v>
      </c>
      <c r="C21" s="5">
        <v>7961</v>
      </c>
      <c r="D21" s="5">
        <v>5597</v>
      </c>
      <c r="E21" s="6">
        <f t="shared" si="0"/>
        <v>42.236912631767012</v>
      </c>
      <c r="F21" s="5">
        <v>22812</v>
      </c>
      <c r="G21" s="5">
        <v>17113</v>
      </c>
      <c r="H21" s="6">
        <f t="shared" si="1"/>
        <v>33.30216794249985</v>
      </c>
      <c r="I21" t="s">
        <v>53</v>
      </c>
    </row>
    <row r="22" spans="1:9" x14ac:dyDescent="0.3">
      <c r="A22" s="16"/>
      <c r="B22" s="4" t="s">
        <v>23</v>
      </c>
      <c r="C22" s="5">
        <v>967</v>
      </c>
      <c r="D22" s="5">
        <v>396</v>
      </c>
      <c r="E22" s="6">
        <f t="shared" si="0"/>
        <v>144.1919191919192</v>
      </c>
      <c r="F22" s="5">
        <v>2163</v>
      </c>
      <c r="G22" s="5">
        <v>1723</v>
      </c>
      <c r="H22" s="6">
        <f t="shared" si="1"/>
        <v>25.536854323853753</v>
      </c>
      <c r="I22" t="s">
        <v>53</v>
      </c>
    </row>
    <row r="23" spans="1:9" x14ac:dyDescent="0.3">
      <c r="A23" s="16"/>
      <c r="B23" s="4" t="s">
        <v>24</v>
      </c>
      <c r="C23" s="5">
        <f>C24-C21-C22</f>
        <v>14</v>
      </c>
      <c r="D23" s="5">
        <f>D24-D21-D22</f>
        <v>2</v>
      </c>
      <c r="E23" s="6">
        <f t="shared" si="0"/>
        <v>600</v>
      </c>
      <c r="F23" s="5">
        <f>F24-F21-F22</f>
        <v>38</v>
      </c>
      <c r="G23" s="5">
        <f>G24-G21-G22</f>
        <v>10</v>
      </c>
      <c r="H23" s="6">
        <f t="shared" si="1"/>
        <v>280</v>
      </c>
      <c r="I23" t="s">
        <v>53</v>
      </c>
    </row>
    <row r="24" spans="1:9" x14ac:dyDescent="0.3">
      <c r="A24" s="17"/>
      <c r="B24" s="4" t="s">
        <v>25</v>
      </c>
      <c r="C24" s="5">
        <v>8942</v>
      </c>
      <c r="D24" s="5">
        <v>5995</v>
      </c>
      <c r="E24" s="6">
        <f t="shared" si="0"/>
        <v>49.157631359466222</v>
      </c>
      <c r="F24" s="5">
        <v>25013</v>
      </c>
      <c r="G24" s="5">
        <v>18846</v>
      </c>
      <c r="H24" s="6">
        <f t="shared" si="1"/>
        <v>32.723124270402202</v>
      </c>
      <c r="I24" t="s">
        <v>53</v>
      </c>
    </row>
    <row r="25" spans="1:9" x14ac:dyDescent="0.3">
      <c r="A25" s="18" t="s">
        <v>26</v>
      </c>
      <c r="B25" s="4" t="s">
        <v>27</v>
      </c>
      <c r="C25" s="5">
        <v>193</v>
      </c>
      <c r="D25" s="5">
        <v>88</v>
      </c>
      <c r="E25" s="6">
        <f t="shared" si="0"/>
        <v>119.31818181818184</v>
      </c>
      <c r="F25" s="5">
        <v>527</v>
      </c>
      <c r="G25" s="5">
        <v>277</v>
      </c>
      <c r="H25" s="6">
        <f t="shared" si="1"/>
        <v>90.252707581227426</v>
      </c>
      <c r="I25" t="s">
        <v>53</v>
      </c>
    </row>
    <row r="26" spans="1:9" x14ac:dyDescent="0.3">
      <c r="A26" s="16"/>
      <c r="B26" s="4" t="s">
        <v>28</v>
      </c>
      <c r="C26" s="5">
        <v>328</v>
      </c>
      <c r="D26" s="5">
        <v>268</v>
      </c>
      <c r="E26" s="6">
        <f t="shared" si="0"/>
        <v>22.388059701492537</v>
      </c>
      <c r="F26" s="5">
        <v>811</v>
      </c>
      <c r="G26" s="5">
        <v>625</v>
      </c>
      <c r="H26" s="6">
        <f t="shared" si="1"/>
        <v>29.760000000000009</v>
      </c>
      <c r="I26" t="s">
        <v>53</v>
      </c>
    </row>
    <row r="27" spans="1:9" x14ac:dyDescent="0.3">
      <c r="A27" s="16"/>
      <c r="B27" s="4" t="s">
        <v>29</v>
      </c>
      <c r="C27" s="5">
        <v>8</v>
      </c>
      <c r="D27" s="5">
        <v>0</v>
      </c>
      <c r="E27" s="6">
        <f t="shared" si="0"/>
        <v>0</v>
      </c>
      <c r="F27" s="5">
        <v>28</v>
      </c>
      <c r="G27" s="5">
        <v>0</v>
      </c>
      <c r="H27" s="6">
        <f t="shared" si="1"/>
        <v>0</v>
      </c>
      <c r="I27" t="s">
        <v>53</v>
      </c>
    </row>
    <row r="28" spans="1:9" x14ac:dyDescent="0.3">
      <c r="A28" s="16"/>
      <c r="B28" s="4" t="s">
        <v>30</v>
      </c>
      <c r="C28" s="5">
        <v>209</v>
      </c>
      <c r="D28" s="5">
        <v>83</v>
      </c>
      <c r="E28" s="6">
        <f t="shared" si="0"/>
        <v>151.80722891566262</v>
      </c>
      <c r="F28" s="5">
        <v>457</v>
      </c>
      <c r="G28" s="5">
        <v>368</v>
      </c>
      <c r="H28" s="6">
        <f t="shared" si="1"/>
        <v>24.184782608695656</v>
      </c>
      <c r="I28" t="s">
        <v>53</v>
      </c>
    </row>
    <row r="29" spans="1:9" x14ac:dyDescent="0.3">
      <c r="A29" s="16"/>
      <c r="B29" s="4" t="s">
        <v>31</v>
      </c>
      <c r="C29" s="5">
        <v>7</v>
      </c>
      <c r="D29" s="5">
        <v>2</v>
      </c>
      <c r="E29" s="6">
        <f t="shared" si="0"/>
        <v>250</v>
      </c>
      <c r="F29" s="5">
        <v>23</v>
      </c>
      <c r="G29" s="5">
        <v>10</v>
      </c>
      <c r="H29" s="6">
        <f t="shared" si="1"/>
        <v>129.99999999999997</v>
      </c>
      <c r="I29" t="s">
        <v>53</v>
      </c>
    </row>
    <row r="30" spans="1:9" x14ac:dyDescent="0.3">
      <c r="A30" s="16"/>
      <c r="B30" s="4" t="s">
        <v>32</v>
      </c>
      <c r="C30" s="5">
        <v>286</v>
      </c>
      <c r="D30" s="5">
        <v>105</v>
      </c>
      <c r="E30" s="6">
        <f t="shared" si="0"/>
        <v>172.38095238095238</v>
      </c>
      <c r="F30" s="5">
        <v>689</v>
      </c>
      <c r="G30" s="5">
        <v>117</v>
      </c>
      <c r="H30" s="6">
        <f t="shared" si="1"/>
        <v>488.88888888888891</v>
      </c>
      <c r="I30" t="s">
        <v>53</v>
      </c>
    </row>
    <row r="31" spans="1:9" x14ac:dyDescent="0.3">
      <c r="A31" s="16"/>
      <c r="B31" s="4" t="s">
        <v>33</v>
      </c>
      <c r="C31" s="5">
        <v>1</v>
      </c>
      <c r="D31" s="5">
        <v>0</v>
      </c>
      <c r="E31" s="6">
        <f t="shared" si="0"/>
        <v>0</v>
      </c>
      <c r="F31" s="5">
        <v>30</v>
      </c>
      <c r="G31" s="5">
        <v>4</v>
      </c>
      <c r="H31" s="6">
        <f t="shared" si="1"/>
        <v>650</v>
      </c>
      <c r="I31" t="s">
        <v>53</v>
      </c>
    </row>
    <row r="32" spans="1:9" x14ac:dyDescent="0.3">
      <c r="A32" s="16"/>
      <c r="B32" s="4" t="s">
        <v>34</v>
      </c>
      <c r="C32" s="5">
        <f>C33-C25-C26-C27-C28-C29-C30-C31</f>
        <v>38</v>
      </c>
      <c r="D32" s="5">
        <f>D33-D25-D26-D27-D28-D29-D30-D31</f>
        <v>8</v>
      </c>
      <c r="E32" s="6">
        <f t="shared" si="0"/>
        <v>375</v>
      </c>
      <c r="F32" s="5">
        <f>F33-F25-F26-F27-F28-F29-F30-F31</f>
        <v>127</v>
      </c>
      <c r="G32" s="5">
        <f>G33-G25-G26-G27-G28-G29-G30-G31</f>
        <v>35</v>
      </c>
      <c r="H32" s="6">
        <f t="shared" si="1"/>
        <v>262.85714285714283</v>
      </c>
      <c r="I32" t="s">
        <v>53</v>
      </c>
    </row>
    <row r="33" spans="1:9" x14ac:dyDescent="0.3">
      <c r="A33" s="17"/>
      <c r="B33" s="4" t="s">
        <v>35</v>
      </c>
      <c r="C33" s="5">
        <v>1070</v>
      </c>
      <c r="D33" s="5">
        <v>554</v>
      </c>
      <c r="E33" s="6">
        <f t="shared" si="0"/>
        <v>93.140794223826703</v>
      </c>
      <c r="F33" s="5">
        <v>2692</v>
      </c>
      <c r="G33" s="5">
        <v>1436</v>
      </c>
      <c r="H33" s="6">
        <f t="shared" si="1"/>
        <v>87.465181058495816</v>
      </c>
      <c r="I33" t="s">
        <v>53</v>
      </c>
    </row>
    <row r="34" spans="1:9" x14ac:dyDescent="0.3">
      <c r="A34" s="16" t="s">
        <v>36</v>
      </c>
      <c r="B34" s="4" t="s">
        <v>37</v>
      </c>
      <c r="C34" s="5">
        <v>901</v>
      </c>
      <c r="D34" s="5">
        <v>220</v>
      </c>
      <c r="E34" s="6">
        <f t="shared" si="0"/>
        <v>309.54545454545456</v>
      </c>
      <c r="F34" s="5">
        <v>2376</v>
      </c>
      <c r="G34" s="5">
        <v>513</v>
      </c>
      <c r="H34" s="6">
        <f t="shared" si="1"/>
        <v>363.15789473684214</v>
      </c>
      <c r="I34" t="s">
        <v>53</v>
      </c>
    </row>
    <row r="35" spans="1:9" x14ac:dyDescent="0.3">
      <c r="A35" s="16"/>
      <c r="B35" s="4" t="s">
        <v>38</v>
      </c>
      <c r="C35" s="5">
        <v>183</v>
      </c>
      <c r="D35" s="5">
        <v>39</v>
      </c>
      <c r="E35" s="6">
        <f t="shared" si="0"/>
        <v>369.23076923076923</v>
      </c>
      <c r="F35" s="5">
        <v>305</v>
      </c>
      <c r="G35" s="5">
        <v>142</v>
      </c>
      <c r="H35" s="6">
        <f t="shared" si="1"/>
        <v>114.78873239436621</v>
      </c>
      <c r="I35" t="s">
        <v>53</v>
      </c>
    </row>
    <row r="36" spans="1:9" x14ac:dyDescent="0.3">
      <c r="A36" s="16"/>
      <c r="B36" s="4" t="s">
        <v>47</v>
      </c>
      <c r="C36" s="5">
        <v>5</v>
      </c>
      <c r="D36" s="5">
        <v>12</v>
      </c>
      <c r="E36" s="6">
        <f t="shared" si="0"/>
        <v>-58.333333333333329</v>
      </c>
      <c r="F36" s="5">
        <v>56</v>
      </c>
      <c r="G36" s="5">
        <v>32</v>
      </c>
      <c r="H36" s="6">
        <f t="shared" si="1"/>
        <v>75</v>
      </c>
      <c r="I36" t="s">
        <v>53</v>
      </c>
    </row>
    <row r="37" spans="1:9" x14ac:dyDescent="0.3">
      <c r="A37" s="16"/>
      <c r="B37" s="7" t="s">
        <v>39</v>
      </c>
      <c r="C37" s="5">
        <f>C38-C34-C35-C36</f>
        <v>15</v>
      </c>
      <c r="D37" s="5">
        <f>D38-D34-D35-D36</f>
        <v>9</v>
      </c>
      <c r="E37" s="6">
        <f t="shared" si="0"/>
        <v>66.666666666666671</v>
      </c>
      <c r="F37" s="5">
        <f>F38-F34-F35-F36</f>
        <v>20</v>
      </c>
      <c r="G37" s="5">
        <f>G38-G34-G35-G36</f>
        <v>29</v>
      </c>
      <c r="H37" s="6">
        <f t="shared" si="1"/>
        <v>-31.034482758620683</v>
      </c>
      <c r="I37" t="s">
        <v>53</v>
      </c>
    </row>
    <row r="38" spans="1:9" x14ac:dyDescent="0.3">
      <c r="A38" s="16"/>
      <c r="B38" s="7" t="s">
        <v>40</v>
      </c>
      <c r="C38" s="5">
        <v>1104</v>
      </c>
      <c r="D38" s="5">
        <v>280</v>
      </c>
      <c r="E38" s="6">
        <f t="shared" si="0"/>
        <v>294.28571428571433</v>
      </c>
      <c r="F38" s="5">
        <v>2757</v>
      </c>
      <c r="G38" s="5">
        <v>716</v>
      </c>
      <c r="H38" s="6">
        <f t="shared" si="1"/>
        <v>285.0558659217877</v>
      </c>
      <c r="I38" t="s">
        <v>53</v>
      </c>
    </row>
    <row r="39" spans="1:9" ht="20.05" customHeight="1" x14ac:dyDescent="0.3">
      <c r="A39" s="12" t="s">
        <v>41</v>
      </c>
      <c r="B39" s="8" t="s">
        <v>42</v>
      </c>
      <c r="C39" s="5">
        <v>4</v>
      </c>
      <c r="D39" s="5">
        <v>2</v>
      </c>
      <c r="E39" s="6">
        <f t="shared" si="0"/>
        <v>100</v>
      </c>
      <c r="F39" s="5">
        <v>15</v>
      </c>
      <c r="G39" s="5">
        <v>6</v>
      </c>
      <c r="H39" s="6">
        <f t="shared" si="1"/>
        <v>150</v>
      </c>
      <c r="I39" t="s">
        <v>53</v>
      </c>
    </row>
    <row r="40" spans="1:9" ht="20.05" customHeight="1" x14ac:dyDescent="0.3">
      <c r="A40" s="12"/>
      <c r="B40" s="8" t="s">
        <v>43</v>
      </c>
      <c r="C40" s="5">
        <f>C41-C39</f>
        <v>12</v>
      </c>
      <c r="D40" s="5">
        <f>D41-D39</f>
        <v>1</v>
      </c>
      <c r="E40" s="6">
        <f t="shared" si="0"/>
        <v>1100</v>
      </c>
      <c r="F40" s="5">
        <f>F41-F39</f>
        <v>25</v>
      </c>
      <c r="G40" s="5">
        <f>G41-G39</f>
        <v>2</v>
      </c>
      <c r="H40" s="6">
        <f t="shared" si="1"/>
        <v>1150</v>
      </c>
      <c r="I40" t="s">
        <v>53</v>
      </c>
    </row>
    <row r="41" spans="1:9" ht="20.05" customHeight="1" x14ac:dyDescent="0.3">
      <c r="A41" s="12"/>
      <c r="B41" s="7" t="s">
        <v>44</v>
      </c>
      <c r="C41" s="5">
        <v>16</v>
      </c>
      <c r="D41" s="5">
        <v>3</v>
      </c>
      <c r="E41" s="6">
        <f t="shared" si="0"/>
        <v>433.33333333333331</v>
      </c>
      <c r="F41" s="5">
        <v>40</v>
      </c>
      <c r="G41" s="5">
        <v>8</v>
      </c>
      <c r="H41" s="6">
        <f t="shared" si="1"/>
        <v>400</v>
      </c>
      <c r="I41" t="s">
        <v>53</v>
      </c>
    </row>
    <row r="42" spans="1:9" x14ac:dyDescent="0.3">
      <c r="A42" s="9"/>
      <c r="B42" s="4" t="s">
        <v>45</v>
      </c>
      <c r="C42" s="5">
        <v>116</v>
      </c>
      <c r="D42" s="5">
        <v>77</v>
      </c>
      <c r="E42" s="6">
        <f t="shared" si="0"/>
        <v>50.649350649350652</v>
      </c>
      <c r="F42" s="5">
        <v>292</v>
      </c>
      <c r="G42" s="5">
        <v>209</v>
      </c>
      <c r="H42" s="6">
        <f t="shared" si="1"/>
        <v>39.71291866028708</v>
      </c>
      <c r="I42" t="s">
        <v>53</v>
      </c>
    </row>
    <row r="43" spans="1:9" x14ac:dyDescent="0.3">
      <c r="A43" s="10"/>
      <c r="B43" s="4" t="s">
        <v>46</v>
      </c>
      <c r="C43" s="5">
        <f>C20+C24+C33+C38+C41+C42</f>
        <v>44089</v>
      </c>
      <c r="D43" s="5">
        <f>D20+D24+D33+D38+D41+D42</f>
        <v>34733</v>
      </c>
      <c r="E43" s="6">
        <f t="shared" si="0"/>
        <v>26.936918780410558</v>
      </c>
      <c r="F43" s="5">
        <f>F20+F24+F33+F38+F41+F42</f>
        <v>129376</v>
      </c>
      <c r="G43" s="5">
        <f>G20+G24+G33+G38+G41+G42</f>
        <v>92563</v>
      </c>
      <c r="H43" s="6">
        <f t="shared" si="1"/>
        <v>39.770750731933923</v>
      </c>
      <c r="I43" t="s">
        <v>53</v>
      </c>
    </row>
    <row r="44" spans="1:9" x14ac:dyDescent="0.3">
      <c r="A44" s="19" t="s">
        <v>54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left="0.31496062992125984" right="0.35433070866141736" top="0.4" bottom="0.35433070866141736" header="0.31496062992125984" footer="0.31496062992125984"/>
  <pageSetup paperSize="9" scale="90" orientation="portrait" r:id="rId1"/>
  <ignoredErrors>
    <ignoredError sqref="E19 E23 E32 E37 E40 E4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Administrator</cp:lastModifiedBy>
  <cp:lastPrinted>2018-08-24T11:06:16Z</cp:lastPrinted>
  <dcterms:created xsi:type="dcterms:W3CDTF">2018-08-16T05:50:32Z</dcterms:created>
  <dcterms:modified xsi:type="dcterms:W3CDTF">2022-04-22T03:08:35Z</dcterms:modified>
</cp:coreProperties>
</file>