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tarifat\Downloads\"/>
    </mc:Choice>
  </mc:AlternateContent>
  <xr:revisionPtr revIDLastSave="0" documentId="13_ncr:1_{8423F564-7825-4E9F-B5BD-4D51FBB9FD59}" xr6:coauthVersionLast="43" xr6:coauthVersionMax="43" xr10:uidLastSave="{00000000-0000-0000-0000-000000000000}"/>
  <workbookProtection lockStructure="1"/>
  <bookViews>
    <workbookView xWindow="-120" yWindow="-120" windowWidth="29040" windowHeight="17790" tabRatio="864" xr2:uid="{73F53EA0-202E-4C2C-9191-88C27A802D1D}"/>
  </bookViews>
  <sheets>
    <sheet name="1. Partner" sheetId="1" r:id="rId1"/>
    <sheet name="2. Competencies" sheetId="7" r:id="rId2"/>
    <sheet name="3. Business Unit" sheetId="2" r:id="rId3"/>
    <sheet name="4. Tracker" sheetId="3" r:id="rId4"/>
    <sheet name="5. Training" sheetId="10" r:id="rId5"/>
    <sheet name="A. Exams" sheetId="5" state="hidden" r:id="rId6"/>
    <sheet name="B. Certifications" sheetId="6" state="hidden" r:id="rId7"/>
    <sheet name="D. Rel Exam Cert" sheetId="8" state="hidden" r:id="rId8"/>
    <sheet name="E. Status" sheetId="9"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B11" i="1"/>
  <c r="F2" i="3" l="1"/>
  <c r="B10" i="1"/>
  <c r="B13" i="1"/>
  <c r="B12" i="1"/>
  <c r="E11" i="3" l="1"/>
  <c r="G11" i="3"/>
  <c r="E9" i="3"/>
  <c r="G9" i="3"/>
  <c r="E3" i="3" l="1"/>
  <c r="G3" i="3"/>
  <c r="E4" i="3"/>
  <c r="G4" i="3"/>
  <c r="G2" i="3" l="1"/>
  <c r="E40" i="3" l="1"/>
  <c r="G40" i="3"/>
  <c r="E39" i="3"/>
  <c r="G39" i="3"/>
  <c r="E38" i="3"/>
  <c r="G38" i="3"/>
  <c r="E37" i="3"/>
  <c r="G37" i="3"/>
  <c r="E36" i="3"/>
  <c r="G36" i="3"/>
  <c r="E35" i="3"/>
  <c r="G35" i="3"/>
  <c r="E34" i="3"/>
  <c r="G34" i="3"/>
  <c r="E33" i="3"/>
  <c r="G33" i="3"/>
  <c r="E32" i="3"/>
  <c r="G32" i="3"/>
  <c r="E31" i="3"/>
  <c r="G31" i="3"/>
  <c r="E30" i="3"/>
  <c r="G30" i="3"/>
  <c r="E29" i="3"/>
  <c r="G29" i="3"/>
  <c r="E28" i="3"/>
  <c r="G28" i="3"/>
  <c r="E27" i="3"/>
  <c r="G27" i="3"/>
  <c r="E26" i="3"/>
  <c r="G26" i="3"/>
  <c r="E25" i="3"/>
  <c r="G25" i="3"/>
  <c r="E24" i="3"/>
  <c r="G24" i="3"/>
  <c r="E23" i="3"/>
  <c r="G23" i="3"/>
  <c r="E22" i="3"/>
  <c r="G22" i="3"/>
  <c r="E21" i="3"/>
  <c r="G21" i="3"/>
  <c r="E20" i="3"/>
  <c r="G20" i="3"/>
  <c r="E19" i="3"/>
  <c r="G19" i="3"/>
  <c r="E18" i="3"/>
  <c r="G18" i="3"/>
  <c r="E17" i="3"/>
  <c r="G17" i="3"/>
  <c r="E16" i="3"/>
  <c r="G16" i="3"/>
  <c r="E15" i="3"/>
  <c r="G15" i="3"/>
  <c r="E14" i="3"/>
  <c r="G14" i="3"/>
  <c r="E13" i="3"/>
  <c r="G13" i="3"/>
  <c r="E12" i="3"/>
  <c r="G12" i="3"/>
  <c r="E10" i="3"/>
  <c r="G10" i="3"/>
  <c r="E8" i="3"/>
  <c r="G8" i="3"/>
  <c r="E7" i="3"/>
  <c r="G7" i="3"/>
  <c r="E6" i="3"/>
  <c r="G6" i="3"/>
  <c r="G5" i="3" l="1"/>
  <c r="E2" i="3"/>
  <c r="E5" i="3"/>
</calcChain>
</file>

<file path=xl/sharedStrings.xml><?xml version="1.0" encoding="utf-8"?>
<sst xmlns="http://schemas.openxmlformats.org/spreadsheetml/2006/main" count="2093" uniqueCount="949">
  <si>
    <t>Partner ID</t>
  </si>
  <si>
    <t>Partner Name</t>
  </si>
  <si>
    <t>Contoso Ltd</t>
  </si>
  <si>
    <t>Executive Sponsor Name</t>
  </si>
  <si>
    <t>Executive Sponsor Title</t>
  </si>
  <si>
    <t>Managing Director</t>
  </si>
  <si>
    <t>Business Unit ID</t>
  </si>
  <si>
    <t>Business Unit Name</t>
  </si>
  <si>
    <t>Business Unit</t>
  </si>
  <si>
    <t>Business Unit Leader Name</t>
  </si>
  <si>
    <t>Business Unit Leader Title</t>
  </si>
  <si>
    <t>Target Date</t>
  </si>
  <si>
    <t>Partner Logo</t>
  </si>
  <si>
    <t>Mission Statement</t>
  </si>
  <si>
    <t>Lorem ipsum dolor sit amet, consectetur adipiscing elit, sed do eiusmod tempor incididunt ut labore et dolore magna aliqua. Ut enim ad minim veniam, quis nostrud exercitation ullamco laboris nisi ut aliquip ex ea commodo consequat.</t>
  </si>
  <si>
    <t>Role Title</t>
  </si>
  <si>
    <t>Exam ID</t>
  </si>
  <si>
    <t>Public</t>
  </si>
  <si>
    <t>Active</t>
  </si>
  <si>
    <t>Retired</t>
  </si>
  <si>
    <t>AI-100</t>
  </si>
  <si>
    <t>Designing and Implementing an Azure AI Solution</t>
  </si>
  <si>
    <t>https://www.microsoft.com/en-us/learning/exam-AI-100.aspx</t>
  </si>
  <si>
    <t>AZ-102</t>
  </si>
  <si>
    <t>AZ-103</t>
  </si>
  <si>
    <t>Microsoft Azure Administrator</t>
  </si>
  <si>
    <t>https://www.microsoft.com/en-us/learning/exam-az-103.aspx</t>
  </si>
  <si>
    <t>AZ-203</t>
  </si>
  <si>
    <t>Developing Solutions for Microsoft Azure</t>
  </si>
  <si>
    <t>https://www.microsoft.com/en-us/learning/exam-AZ-203.aspx</t>
  </si>
  <si>
    <t>AZ-300</t>
  </si>
  <si>
    <t>Microsoft Azure Architect Technologies</t>
  </si>
  <si>
    <t>https://www.microsoft.com/en-us/learning/exam-AZ-300.aspx</t>
  </si>
  <si>
    <t>AZ-301</t>
  </si>
  <si>
    <t>Microsoft Azure Architect Design</t>
  </si>
  <si>
    <t>https://www.microsoft.com/en-us/learning/exam-AZ-301.aspx</t>
  </si>
  <si>
    <t>AZ-302</t>
  </si>
  <si>
    <t>AZ-400</t>
  </si>
  <si>
    <t>Microsoft Azure DevOps Solutions</t>
  </si>
  <si>
    <t>https://www.microsoft.com/en-us/learning/exam-AZ-400.aspx</t>
  </si>
  <si>
    <t>AZ-500</t>
  </si>
  <si>
    <t>Microsoft Azure Security Technologies</t>
  </si>
  <si>
    <t>https://www.microsoft.com/en-us/learning/exam-AZ-500.aspx</t>
  </si>
  <si>
    <t>AZ-900</t>
  </si>
  <si>
    <t>Microsoft Azure Fundamentals</t>
  </si>
  <si>
    <t>https://www.microsoft.com/en-us/learning/exam-AZ-900.aspx</t>
  </si>
  <si>
    <t>DP-100</t>
  </si>
  <si>
    <t>Designing and Implementing a Data Science Solution on Azure</t>
  </si>
  <si>
    <t>https://www.microsoft.com/en-us/learning/exam-DP-100.aspx</t>
  </si>
  <si>
    <t>DP-200</t>
  </si>
  <si>
    <t>Implementing an Azure Data Solution</t>
  </si>
  <si>
    <t>https://www.microsoft.com/en-us/learning/exam-DP-200.aspx</t>
  </si>
  <si>
    <t>DP-201</t>
  </si>
  <si>
    <t>Designing an Azure Data Solution</t>
  </si>
  <si>
    <t>https://www.microsoft.com/en-us/learning/exam-DP-201.aspx</t>
  </si>
  <si>
    <t>MB-200</t>
  </si>
  <si>
    <t>Microsoft Dynamics 365 Customer Engagement Core</t>
  </si>
  <si>
    <t>https://www.microsoft.com/en-us/learning/exam-MB-200.aspx</t>
  </si>
  <si>
    <t>MB-210</t>
  </si>
  <si>
    <t>Microsoft Dynamics 365 for Sales</t>
  </si>
  <si>
    <t>https://www.microsoft.com/en-us/learning/exam-MB-210.aspx</t>
  </si>
  <si>
    <t>MB-220</t>
  </si>
  <si>
    <t>Microsoft Dynamics 365 for Marketing</t>
  </si>
  <si>
    <t>Beta</t>
  </si>
  <si>
    <t>https://www.microsoft.com/en-us/learning/exam-MB-220.aspx</t>
  </si>
  <si>
    <t>MB-230</t>
  </si>
  <si>
    <t>Microsoft Dynamics 365 for Customer Service</t>
  </si>
  <si>
    <t>https://www.microsoft.com/en-us/learning/exam-MB-230.aspx</t>
  </si>
  <si>
    <t>MB-240</t>
  </si>
  <si>
    <t>Microsoft Dynamics 365 for Field Service</t>
  </si>
  <si>
    <t>https://www.microsoft.com/en-us/learning/exam-MB-240.aspx</t>
  </si>
  <si>
    <t>MB-300</t>
  </si>
  <si>
    <t>Microsoft Dynamics 365 Unified Operations Core</t>
  </si>
  <si>
    <t>https://www.microsoft.com/en-us/learning/exam-MB-300.aspx</t>
  </si>
  <si>
    <t>MB-310</t>
  </si>
  <si>
    <t>Microsoft Dynamics 365 for Finance and Operations, Financials</t>
  </si>
  <si>
    <t>https://www.microsoft.com/en-us/learning/exam-MB-310.aspx</t>
  </si>
  <si>
    <t>MB-320</t>
  </si>
  <si>
    <t>Microsoft Dynamics 365 for Finance and Operations, Manufacturing</t>
  </si>
  <si>
    <t>https://www.microsoft.com/en-us/learning/exam-MB-320.aspx</t>
  </si>
  <si>
    <t>MB-330</t>
  </si>
  <si>
    <t>Microsoft Dynamics 365 for Finance and Operations, Supply Chain Management</t>
  </si>
  <si>
    <t>https://www.microsoft.com/en-us/learning/exam-MB-330.aspx</t>
  </si>
  <si>
    <t>MB-900</t>
  </si>
  <si>
    <t>Microsoft Dynamics 365 Fundamentals</t>
  </si>
  <si>
    <t>https://www.microsoft.com/en-us/learning/exam-MB-900.aspx</t>
  </si>
  <si>
    <t>MD-100</t>
  </si>
  <si>
    <t>Windows 10</t>
  </si>
  <si>
    <t>https://www.microsoft.com/en-us/learning/exam-MD-100.aspx</t>
  </si>
  <si>
    <t>MD-101</t>
  </si>
  <si>
    <t>Managing Modern Desktops</t>
  </si>
  <si>
    <t>https://www.microsoft.com/en-us/learning/exam-MD-101.aspx</t>
  </si>
  <si>
    <t>MS-100</t>
  </si>
  <si>
    <t>Microsoft 365 Identity and Services</t>
  </si>
  <si>
    <t>https://www.microsoft.com/en-us/learning/exam-MS-100.aspx</t>
  </si>
  <si>
    <t>MS-101</t>
  </si>
  <si>
    <t>Microsoft 365 Mobility and Security</t>
  </si>
  <si>
    <t>https://www.microsoft.com/en-us/learning/exam-MS-101.aspx</t>
  </si>
  <si>
    <t>MS-200</t>
  </si>
  <si>
    <t>Planning and Configuring a Messaging Platform</t>
  </si>
  <si>
    <t>https://www.microsoft.com/en-us/learning/exam-MS-200.aspx</t>
  </si>
  <si>
    <t>MS-201</t>
  </si>
  <si>
    <t>Implementing a Hybrid and Secure Messaging Platform</t>
  </si>
  <si>
    <t>https://www.microsoft.com/en-us/learning/exam-MS-201.aspx</t>
  </si>
  <si>
    <t>MS-202</t>
  </si>
  <si>
    <t>Microsoft 365 Messaging Administrator Certification Transition</t>
  </si>
  <si>
    <t>https://www.microsoft.com/en-us/learning/exam-MS-202.aspx</t>
  </si>
  <si>
    <t>MS-300</t>
  </si>
  <si>
    <t>Deploying Microsoft 365 Teamwork</t>
  </si>
  <si>
    <t>https://www.microsoft.com/en-us/learning/exam-MS-300.aspx</t>
  </si>
  <si>
    <t>MS-301</t>
  </si>
  <si>
    <t>Deploying SharePoint Server Hybrid</t>
  </si>
  <si>
    <t>https://www.microsoft.com/en-us/learning/exam-MS-301.aspx</t>
  </si>
  <si>
    <t>MS-302</t>
  </si>
  <si>
    <t>Microsoft 365 Teamwork Administrator Certification Transition</t>
  </si>
  <si>
    <t>https://www.microsoft.com/en-us/learning/exam-MS-302.aspx</t>
  </si>
  <si>
    <t>MS-500</t>
  </si>
  <si>
    <t>Microsoft 365 Security Administration</t>
  </si>
  <si>
    <t>https://www.microsoft.com/en-us/learning/exam-MS-500.aspx</t>
  </si>
  <si>
    <t>MS-900</t>
  </si>
  <si>
    <t>Microsoft 365 Fundamentals</t>
  </si>
  <si>
    <t>https://www.microsoft.com/en-us/learning/exam-MS-900.aspx</t>
  </si>
  <si>
    <t>Certification ID</t>
  </si>
  <si>
    <t>Certification</t>
  </si>
  <si>
    <t>Certification Level</t>
  </si>
  <si>
    <t>Requirements</t>
  </si>
  <si>
    <t>RB8</t>
  </si>
  <si>
    <t>Microsoft 365 Certified Fundamentals</t>
  </si>
  <si>
    <t>Required Exams: MS-900;</t>
  </si>
  <si>
    <t>https://www.microsoft.com/en-us/learning/m365-fundamentals.aspx</t>
  </si>
  <si>
    <t>RB9</t>
  </si>
  <si>
    <t>Microsoft 365 Certified: Enterprise Administrator Expert</t>
  </si>
  <si>
    <t>Required Exams: MS-100; MS-101;</t>
  </si>
  <si>
    <t>https://www.microsoft.com/en-us/learning/m365-enterprise-administrator.aspx</t>
  </si>
  <si>
    <t>RB10</t>
  </si>
  <si>
    <t>Microsoft 365 Certified: Messaging Administrator Associate</t>
  </si>
  <si>
    <t>Required Exams: MS-200; MS-201; MS-202;</t>
  </si>
  <si>
    <t>https://www.microsoft.com/en-us/learning/m365-messaging-administrator.aspx</t>
  </si>
  <si>
    <t>RB11</t>
  </si>
  <si>
    <t>Microsoft 365 Certified: Modern Desktop Administrator Associate</t>
  </si>
  <si>
    <t>Required Exams: MD-100; MD-101;</t>
  </si>
  <si>
    <t>https://www.microsoft.com/en-us/learning/modern-desktop.aspx</t>
  </si>
  <si>
    <t>RB12</t>
  </si>
  <si>
    <t>Microsoft 365 Certified: Security Administrator Associate</t>
  </si>
  <si>
    <t>Required Exams: MS-500;</t>
  </si>
  <si>
    <t>https://www.microsoft.com/en-us/learning/m365-security-administrator.aspx</t>
  </si>
  <si>
    <t>RB13</t>
  </si>
  <si>
    <t>Microsoft 365 Certified: Teamwork Administrator Associate</t>
  </si>
  <si>
    <t>Required Exams: MS-300; MS-301; MS-302;</t>
  </si>
  <si>
    <t>https://www.microsoft.com/en-us/learning/m365-teamwork-administrator.aspx</t>
  </si>
  <si>
    <t>RB20</t>
  </si>
  <si>
    <t>Microsoft Certified Azure Fundamentals</t>
  </si>
  <si>
    <t>Required Exams: AZ-900;</t>
  </si>
  <si>
    <t>https://www.microsoft.com/en-us/learning/azure-fundamentals.aspx</t>
  </si>
  <si>
    <t>RB2</t>
  </si>
  <si>
    <t>Microsoft Certified Dynamics 365 Fundamentals</t>
  </si>
  <si>
    <t>Required Exams: MB-900;</t>
  </si>
  <si>
    <t>https://www.microsoft.com/en-us/learning/d365-fundamentals.aspx</t>
  </si>
  <si>
    <t>RB14</t>
  </si>
  <si>
    <t>Microsoft Certified: Azure Administrator Associate</t>
  </si>
  <si>
    <t>Required Exams: AZ-103; AZ-102;</t>
  </si>
  <si>
    <t>https://www.microsoft.com/en-us/learning/azure-administrator.aspx</t>
  </si>
  <si>
    <t>RB15</t>
  </si>
  <si>
    <t>Microsoft Certified: Azure AI Engineer Associate</t>
  </si>
  <si>
    <t>Required Exams: AI-100;</t>
  </si>
  <si>
    <t>https://www.microsoft.com/en-us/learning/azure-ai-engineer.aspx</t>
  </si>
  <si>
    <t>RB16</t>
  </si>
  <si>
    <t>Microsoft Certified: Azure Data Engineer Associate</t>
  </si>
  <si>
    <t>Required Exams: DP-200; DP-201;</t>
  </si>
  <si>
    <t>https://www.microsoft.com/en-us/learning/azure-data-engineer.aspx</t>
  </si>
  <si>
    <t>RB17</t>
  </si>
  <si>
    <t>Microsoft Certified: Azure Data Scientist Associate</t>
  </si>
  <si>
    <t>Required Exams: DP-100;</t>
  </si>
  <si>
    <t>https://www.microsoft.com/en-us/learning/azure-data-scientist.aspx</t>
  </si>
  <si>
    <t>RB18</t>
  </si>
  <si>
    <t>Microsoft Certified: Azure Developer Associate</t>
  </si>
  <si>
    <t>Required Exams: AZ-203;</t>
  </si>
  <si>
    <t>https://www.microsoft.com/en-us/learning/azure-developer.aspx</t>
  </si>
  <si>
    <t>RB19</t>
  </si>
  <si>
    <t>Microsoft Certified: Azure DevOps Engineer Expert</t>
  </si>
  <si>
    <t>Required Exams: AZ-400;</t>
  </si>
  <si>
    <t>https://www.microsoft.com/en-us/learning/azure-devops.aspx</t>
  </si>
  <si>
    <t>RB1</t>
  </si>
  <si>
    <t>Microsoft Certified: Azure Security Engineer Associate</t>
  </si>
  <si>
    <t>Required Exams: AZ-500;</t>
  </si>
  <si>
    <t>https://www.microsoft.com/en-us/learning/azure-security-engineer.aspx</t>
  </si>
  <si>
    <t>RB21</t>
  </si>
  <si>
    <t>Microsoft Certified: Azure Solutions Architect Expert</t>
  </si>
  <si>
    <t>Required Exams: AZ-300; AZ-301; AZ-302;</t>
  </si>
  <si>
    <t>https://www.microsoft.com/en-us/learning/azure-solutions-architect.aspx</t>
  </si>
  <si>
    <t>RB22</t>
  </si>
  <si>
    <t>Microsoft Certified: Dynamics 365 for Customer Service Functional Consultant Associate</t>
  </si>
  <si>
    <t>Required Exams: MB-200; MB-230;</t>
  </si>
  <si>
    <t>https://www.microsoft.com/en-us/learning/d365-functional-consultant-customer-service.aspx</t>
  </si>
  <si>
    <t>RB4</t>
  </si>
  <si>
    <t>Microsoft Certified: Dynamics 365 for Field Service Functional Consultant Associate</t>
  </si>
  <si>
    <t>Required Exams: MB-200; MB-240;</t>
  </si>
  <si>
    <t>https://www.microsoft.com/en-us/learning/d365-functional-consultant-field-service.aspx</t>
  </si>
  <si>
    <t>RB5</t>
  </si>
  <si>
    <t>Microsoft Certified: Dynamics 365 for Finance and Operations, Financials Functional Consultant Associate</t>
  </si>
  <si>
    <t>Required Exams: MB-300; MB-310;</t>
  </si>
  <si>
    <t>https://www.microsoft.com/en-us/learning/d365-functional-consultant-financials.aspx</t>
  </si>
  <si>
    <t>RB6</t>
  </si>
  <si>
    <t>Microsoft Certified: Dynamics 365 for Finance and Operations, Manufacturing Functional Consultant Associate</t>
  </si>
  <si>
    <t>Required Exams: MB-300; MB-320;</t>
  </si>
  <si>
    <t>https://www.microsoft.com/en-us/learning/d365-functional-consultant-manufacturing.aspx</t>
  </si>
  <si>
    <t>RB7</t>
  </si>
  <si>
    <t>Microsoft Certified: Dynamics 365 for Finance and Operations, Supply Chain Management Functional Consultant Associate</t>
  </si>
  <si>
    <t>Required Exams: MB-300; MB-330;</t>
  </si>
  <si>
    <t>https://www.microsoft.com/en-us/learning/d365-functional-consultant-supply-chain-management.aspx</t>
  </si>
  <si>
    <t>RB3</t>
  </si>
  <si>
    <t>Microsoft Certified: Dynamics 365 for Marketing Functional Consultant Associate</t>
  </si>
  <si>
    <t>Required Exams: MB-200; MB-220;</t>
  </si>
  <si>
    <t>https://www.microsoft.com/en-us/learning/d365-functional-consultant-marketing.aspx</t>
  </si>
  <si>
    <t>RB23</t>
  </si>
  <si>
    <t>Microsoft Certified: Dynamics 365 for Sales Functional Consultant Associate</t>
  </si>
  <si>
    <t>Required Exams: MB-200; MB-210;</t>
  </si>
  <si>
    <t>https://www.microsoft.com/en-us/learning/d365-functional-consultant-sales.aspx</t>
  </si>
  <si>
    <t>Competency</t>
  </si>
  <si>
    <t>Application Development</t>
  </si>
  <si>
    <t>https://partner.microsoft.com/en-us/membership/application-development-competency</t>
  </si>
  <si>
    <t>Application Integration</t>
  </si>
  <si>
    <t>https://partner.microsoft.com/en-us/membership/application-integration-competency</t>
  </si>
  <si>
    <t>DevOps</t>
  </si>
  <si>
    <t>https://partner.microsoft.com/en-us/membership/devops-competency</t>
  </si>
  <si>
    <t>Business Applications</t>
  </si>
  <si>
    <t>Cloud Business Applications</t>
  </si>
  <si>
    <t>https://partner.microsoft.com/en-us/membership/cloud-business-applications-competency</t>
  </si>
  <si>
    <t>Cloud Customer Relationship Management</t>
  </si>
  <si>
    <t>https://partner.microsoft.com/en-us/membership/cloud-customer-relationship-management-competency</t>
  </si>
  <si>
    <t>Enterprise Resource Planning</t>
  </si>
  <si>
    <t>https://partner.microsoft.com/en-us/membership/enterprise-resource-planning-competency</t>
  </si>
  <si>
    <t>Cloud Platform</t>
  </si>
  <si>
    <t>https://partner.microsoft.com/en-us/membership/cloud-platform-competency</t>
  </si>
  <si>
    <t>Datacenter</t>
  </si>
  <si>
    <t>https://partner.microsoft.com/en-us/membership/datacenter-competency</t>
  </si>
  <si>
    <t>Data Analytics</t>
  </si>
  <si>
    <t>https://partner.microsoft.com/en-us/membership/data-analytics-competency</t>
  </si>
  <si>
    <t>Data Platform</t>
  </si>
  <si>
    <t>https://partner.microsoft.com/en-us/membership/data-platform-competency</t>
  </si>
  <si>
    <t>Enterprise Mobility Management</t>
  </si>
  <si>
    <t>https://partner.microsoft.com/en-us/membership/enterprise-mobility-management-competency</t>
  </si>
  <si>
    <t>Windows and Devices</t>
  </si>
  <si>
    <t>https://partner.microsoft.com/en-us/membership/windows-and-devices-competency</t>
  </si>
  <si>
    <t>Cloud Productivity</t>
  </si>
  <si>
    <t>https://partner.microsoft.com/en-us/membership/cloud-productivity-competency</t>
  </si>
  <si>
    <t>Collaboration and Content</t>
  </si>
  <si>
    <t>https://partner.microsoft.com/en-us/membership/collaboration-and-content-competency</t>
  </si>
  <si>
    <t>Communications</t>
  </si>
  <si>
    <t>https://partner.microsoft.com/en-us/membership/communications-competency</t>
  </si>
  <si>
    <t>Messaging</t>
  </si>
  <si>
    <t>https://partner.microsoft.com/en-us/membership/messaging-competency</t>
  </si>
  <si>
    <t>Project and Portfolio Management</t>
  </si>
  <si>
    <t>https://partner.microsoft.com/en-us/membership/project-portfolio-management-competency</t>
  </si>
  <si>
    <t>Small and Midmarket Cloud Solutions</t>
  </si>
  <si>
    <t>https://partner.microsoft.com/en-us/membership/small-midmarket-cloud-solutions-competency</t>
  </si>
  <si>
    <t>Competency Link</t>
  </si>
  <si>
    <t>Certification Link</t>
  </si>
  <si>
    <t>Fundamentals</t>
  </si>
  <si>
    <t>Associate</t>
  </si>
  <si>
    <t>Expert</t>
  </si>
  <si>
    <t>Solution Area</t>
  </si>
  <si>
    <t>Apps &amp; Infra</t>
  </si>
  <si>
    <t>Data &amp; AI</t>
  </si>
  <si>
    <t>Modern Workplace</t>
  </si>
  <si>
    <t>AI</t>
  </si>
  <si>
    <t>AZ</t>
  </si>
  <si>
    <t>DP</t>
  </si>
  <si>
    <t>MB</t>
  </si>
  <si>
    <t>MD</t>
  </si>
  <si>
    <t>MS</t>
  </si>
  <si>
    <t>Exam Title</t>
  </si>
  <si>
    <t>Status</t>
  </si>
  <si>
    <t>Cost (USD)</t>
  </si>
  <si>
    <t>2 - Learning</t>
  </si>
  <si>
    <t>3 - Exam Booked</t>
  </si>
  <si>
    <t>4 - Passed Exam</t>
  </si>
  <si>
    <t>Tracker Status</t>
  </si>
  <si>
    <t>Exam Date</t>
  </si>
  <si>
    <t>Bran Stark</t>
  </si>
  <si>
    <t>House Targaryen</t>
  </si>
  <si>
    <t>House Stark</t>
  </si>
  <si>
    <t>House Lannister</t>
  </si>
  <si>
    <t>House Baratheon</t>
  </si>
  <si>
    <t>House Tully</t>
  </si>
  <si>
    <t>Aegon Targaryen</t>
  </si>
  <si>
    <t>Queen Sansa Stark</t>
  </si>
  <si>
    <t>Lord Tyrion Lannister</t>
  </si>
  <si>
    <t>Gendry Baratheon</t>
  </si>
  <si>
    <t>Lord of Riverrun</t>
  </si>
  <si>
    <t>Lord of Storm's End</t>
  </si>
  <si>
    <t>Master of Coin</t>
  </si>
  <si>
    <t>Lady of Winterfell</t>
  </si>
  <si>
    <t>King in the North</t>
  </si>
  <si>
    <t>1 - Planned</t>
  </si>
  <si>
    <t>Related Certification</t>
  </si>
  <si>
    <t>Prince of Dragonstone</t>
  </si>
  <si>
    <t>Prince</t>
  </si>
  <si>
    <t>King of the Andals and the First Men</t>
  </si>
  <si>
    <t>Dowager Queen</t>
  </si>
  <si>
    <t>Son of Aegon V</t>
  </si>
  <si>
    <t>Mother of Dragons</t>
  </si>
  <si>
    <t>Princess</t>
  </si>
  <si>
    <t>The Wild Wolf</t>
  </si>
  <si>
    <t>Client Director</t>
  </si>
  <si>
    <t>Lord Paramount of the North</t>
  </si>
  <si>
    <t>Lord of Winterfell</t>
  </si>
  <si>
    <t>Marketing Consultant</t>
  </si>
  <si>
    <t>First Ranger</t>
  </si>
  <si>
    <t>The Young Wolf</t>
  </si>
  <si>
    <t>Queen Consort</t>
  </si>
  <si>
    <t>Little dove</t>
  </si>
  <si>
    <t>Lord of Casterly Rock</t>
  </si>
  <si>
    <t>Lady of Casterly Rock</t>
  </si>
  <si>
    <t>Kingslayer</t>
  </si>
  <si>
    <t>The Little Lion</t>
  </si>
  <si>
    <t>Brother Lancel</t>
  </si>
  <si>
    <t>The Stag King</t>
  </si>
  <si>
    <t>Warrior of Light</t>
  </si>
  <si>
    <t>Business Analyst</t>
  </si>
  <si>
    <t>The False King</t>
  </si>
  <si>
    <t>The Blackfish</t>
  </si>
  <si>
    <t>Lord Paramount of the Trident</t>
  </si>
  <si>
    <t>Castellan of the Dreadfort</t>
  </si>
  <si>
    <t>Lord Protector of the Vale</t>
  </si>
  <si>
    <t>https://msdnshared.blob.core.windows.net/media/2016/03/Contoso_logo.png</t>
  </si>
  <si>
    <t>Learning Path</t>
  </si>
  <si>
    <t>Deploying and Configuring Infrastructure</t>
  </si>
  <si>
    <t>https://aka.ms/openedx-AZ-300.1-about</t>
  </si>
  <si>
    <t>Activity ID</t>
  </si>
  <si>
    <t>Activity Link</t>
  </si>
  <si>
    <t>Format</t>
  </si>
  <si>
    <t>Cost</t>
  </si>
  <si>
    <t>Duration</t>
  </si>
  <si>
    <t>Self-Paced</t>
  </si>
  <si>
    <t>Activity Date</t>
  </si>
  <si>
    <t>https://aka.ms/openedx-AZ-300.2-about</t>
  </si>
  <si>
    <t>https://aka.ms/openedx-AZ-300.3-about</t>
  </si>
  <si>
    <t>https://aka.ms/openedx-AZ-300.4-about</t>
  </si>
  <si>
    <t>https://aka.ms/openedx-AZ-300.6-about</t>
  </si>
  <si>
    <t>Implementing Workloads and Security</t>
  </si>
  <si>
    <t>Understanding Cloud Architect Technology Solutions</t>
  </si>
  <si>
    <t>Creating and Deploying Apps</t>
  </si>
  <si>
    <t>Developing for the Cloud</t>
  </si>
  <si>
    <t>https://aka.ms/openedx-AZ-301.1-about</t>
  </si>
  <si>
    <t>https://aka.ms/openedx-AZ-301.2-about</t>
  </si>
  <si>
    <t>https://aka.ms/openedx-AZ-301.3-about</t>
  </si>
  <si>
    <t>https://aka.ms/openedx-AZ-301.4-about</t>
  </si>
  <si>
    <t>Designing for Identity and Security</t>
  </si>
  <si>
    <t>Designing a Data Platform Solution</t>
  </si>
  <si>
    <t>Designing for Deployment, Migration, and Integration</t>
  </si>
  <si>
    <t>Designing an Infrastructure Strategy</t>
  </si>
  <si>
    <t>Training for Azure Solution Architect Expert (Exam AZ-301)</t>
  </si>
  <si>
    <t>Training for Azure Solution Architect Expert (Exam AZ-300)</t>
  </si>
  <si>
    <t>L&amp;D or HR Sponsor</t>
  </si>
  <si>
    <t>L&amp;D or HR Title</t>
  </si>
  <si>
    <t>Samwell Tarly</t>
  </si>
  <si>
    <t>Training ID</t>
  </si>
  <si>
    <t>Training Title</t>
  </si>
  <si>
    <t>Activity Prefix</t>
  </si>
  <si>
    <t>Activity Title</t>
  </si>
  <si>
    <t>Activity Level</t>
  </si>
  <si>
    <t>Activity Status</t>
  </si>
  <si>
    <t>Is Beta</t>
  </si>
  <si>
    <t>Activity Published</t>
  </si>
  <si>
    <t>S1-AZURE</t>
  </si>
  <si>
    <t>S1-M365</t>
  </si>
  <si>
    <t>S2-D365</t>
  </si>
  <si>
    <t>S2-AZURE</t>
  </si>
  <si>
    <t>S2-M365</t>
  </si>
  <si>
    <t>S1</t>
  </si>
  <si>
    <t>S2</t>
  </si>
  <si>
    <t>Sales Specialist</t>
  </si>
  <si>
    <t>Sales Generalist</t>
  </si>
  <si>
    <t>Learn the business value of Microsoft Dynamics 365 and the Power Platform</t>
  </si>
  <si>
    <t>https://docs.microsoft.com/en-us/learn/paths/learn-business-value-of-dynamics-365-and-power-platform/</t>
  </si>
  <si>
    <t>https://docs.microsoft.com/en-us/learn/paths/learn-business-value-of-azure/</t>
  </si>
  <si>
    <t>Learn the business value of Microsoft Azure</t>
  </si>
  <si>
    <t>https://docs.microsoft.com/en-us/learn/paths/modernize-workplace-with-m365-and-surface/</t>
  </si>
  <si>
    <t>Modernize your workplace with Microsoft 365 and Surface for Business</t>
  </si>
  <si>
    <t>https://docs.microsoft.com/en-us/learn/paths/dyn-power-plat-bus-app-fundamentals/</t>
  </si>
  <si>
    <t>Dynamics 365 and Power Platform Fundamentals</t>
  </si>
  <si>
    <t>https://docs.microsoft.com/en-us/learn/paths/m365-fundamentals/</t>
  </si>
  <si>
    <t>https://docs.microsoft.com/en-us/learn/paths/azure-fundamentals/</t>
  </si>
  <si>
    <t>Azure fundamentals</t>
  </si>
  <si>
    <t>https://aka.ms/openedx-AZ-103.1-about</t>
  </si>
  <si>
    <t>Training for Microsoft Azure Administrator (Exam AZ-103)</t>
  </si>
  <si>
    <t>https://aka.ms/openedx-AZ-203.1-about</t>
  </si>
  <si>
    <t>https://aka.ms/openedx-AZ-203.2-about</t>
  </si>
  <si>
    <t>https://aka.ms/openedx-AZ-203.3-about</t>
  </si>
  <si>
    <t>https://aka.ms/openedx-AZ-203.4-about</t>
  </si>
  <si>
    <t>https://aka.ms/openedx-AZ-203.5-about</t>
  </si>
  <si>
    <t>https://aka.ms/openedx-AZ-203.6-about</t>
  </si>
  <si>
    <t>Develop Azure Infrastructure as a Service compute solutions</t>
  </si>
  <si>
    <t>Develop Azure Platform as a Service compute solutions</t>
  </si>
  <si>
    <t>Develop for Azure storage</t>
  </si>
  <si>
    <t>Implement Azure Security</t>
  </si>
  <si>
    <t>Monitor, troubleshoot, and optimize Azure solutions</t>
  </si>
  <si>
    <t>Connect to and consume Azure, and third-party, services</t>
  </si>
  <si>
    <t>Training for Developing Solutions for Microsoft Azure (Exam AZ-203)</t>
  </si>
  <si>
    <t>Training for Azure Fundamentals (Exam AZ-900)</t>
  </si>
  <si>
    <t>https://docs.microsoft.com/en-us/learn/modules/principles-cloud-computing/index</t>
  </si>
  <si>
    <t>https://docs.microsoft.com/en-us/learn/modules/welcome-to-azure/index</t>
  </si>
  <si>
    <t>https://docs.microsoft.com/en-us/learn/modules/explore-azure-infrastructure/index</t>
  </si>
  <si>
    <t>https://docs.microsoft.com/en-us/learn/modules/create-an-azure-account/index</t>
  </si>
  <si>
    <t>https://docs.microsoft.com/en-us/learn/modules/tour-azure-portal/index</t>
  </si>
  <si>
    <t>https://docs.microsoft.com/en-us/learn/modules/intro-to-data-in-azure/index</t>
  </si>
  <si>
    <t>https://docs.microsoft.com/en-us/learn/modules/intro-to-azure-networking/index</t>
  </si>
  <si>
    <t>https://docs.microsoft.com/en-us/learn/modules/intro-to-security-in-azure/index</t>
  </si>
  <si>
    <t>https://docs.microsoft.com/en-us/learn/modules/intro-to-governance/index</t>
  </si>
  <si>
    <t>https://docs.microsoft.com/en-us/learn/modules/control-and-organize-with-azure-resource-manager/index</t>
  </si>
  <si>
    <t>https://docs.microsoft.com/en-us/learn/modules/predict-costs-and-optimize-spending/index</t>
  </si>
  <si>
    <t>AZ-900.10</t>
  </si>
  <si>
    <t>AZ-900.11</t>
  </si>
  <si>
    <t>AZ-103.01</t>
  </si>
  <si>
    <t>AZ-203.01</t>
  </si>
  <si>
    <t>AZ-203.02</t>
  </si>
  <si>
    <t>AZ-203.03</t>
  </si>
  <si>
    <t>AZ-203.04</t>
  </si>
  <si>
    <t>AZ-203.05</t>
  </si>
  <si>
    <t>AZ-203.06</t>
  </si>
  <si>
    <t>AZ-300.01</t>
  </si>
  <si>
    <t>AZ-300.02</t>
  </si>
  <si>
    <t>AZ-300.03</t>
  </si>
  <si>
    <t>AZ-300.04</t>
  </si>
  <si>
    <t>AZ-300.06</t>
  </si>
  <si>
    <t>AZ-301.01</t>
  </si>
  <si>
    <t>AZ-301.02</t>
  </si>
  <si>
    <t>AZ-301.03</t>
  </si>
  <si>
    <t>AZ-301.04</t>
  </si>
  <si>
    <t>AZ-900.01</t>
  </si>
  <si>
    <t>AZ-900.02</t>
  </si>
  <si>
    <t>AZ-900.03</t>
  </si>
  <si>
    <t>AZ-900.04</t>
  </si>
  <si>
    <t>AZ-900.05</t>
  </si>
  <si>
    <t>AZ-900.06</t>
  </si>
  <si>
    <t>AZ-900.07</t>
  </si>
  <si>
    <t>AZ-900.08</t>
  </si>
  <si>
    <t>AZ-900.09</t>
  </si>
  <si>
    <t>Cloud Concepts - Principles of cloud computing</t>
  </si>
  <si>
    <t>Core Cloud Services - Introduction to Azure</t>
  </si>
  <si>
    <t>Core Cloud Services - Azure architecture and service guarantees</t>
  </si>
  <si>
    <t>Create an Azure account</t>
  </si>
  <si>
    <t>Core Cloud Services - Manage services with the Azure portal</t>
  </si>
  <si>
    <t>Core Cloud Services - Azure compute options</t>
  </si>
  <si>
    <t>Core Cloud Services - Azure data storage options</t>
  </si>
  <si>
    <t>Core Cloud Services - Azure networking options</t>
  </si>
  <si>
    <t>Security, responsibility and trust in Azure</t>
  </si>
  <si>
    <t>Apply and monitor infrastructure standards with Azure Policy</t>
  </si>
  <si>
    <t>https://docs.microsoft.com/en-us/learn/modules/intro-to-azure-compute/index</t>
  </si>
  <si>
    <t>Control and organize Azure resources with Azure Resource Manager</t>
  </si>
  <si>
    <t>Predict costs and optimize spending for Azure</t>
  </si>
  <si>
    <t>AZ-900.12</t>
  </si>
  <si>
    <t>AZ-500.01</t>
  </si>
  <si>
    <t xml:space="preserve">https://aka.ms/elms-AZ-500.0-about </t>
  </si>
  <si>
    <t>Training for Microsoft Azure Security Technologies (Exam AZ-500)</t>
  </si>
  <si>
    <t xml:space="preserve">https://aka.ms/elms-AZ-400.1-about </t>
  </si>
  <si>
    <t xml:space="preserve">https://aka.ms/elms-AZ-400.2-about </t>
  </si>
  <si>
    <t xml:space="preserve">https://aka.ms/elms-AZ-400.3-about </t>
  </si>
  <si>
    <t>https://aka.ms/elms-AZ-400.4-about</t>
  </si>
  <si>
    <t xml:space="preserve">https://aka.ms/elms-AZ-400.5-about </t>
  </si>
  <si>
    <t xml:space="preserve">https://aka.ms/elms-AZ-400.6-about </t>
  </si>
  <si>
    <t xml:space="preserve">https://aka.ms/elms-AZ-400.7-about </t>
  </si>
  <si>
    <t>Designing a DevOps Strategy</t>
  </si>
  <si>
    <t>Implementing Continuous Integration</t>
  </si>
  <si>
    <t>Implementing Continuous Delivery</t>
  </si>
  <si>
    <t>Implementing Dependency Management</t>
  </si>
  <si>
    <t>Implementing Application Infrastructure</t>
  </si>
  <si>
    <t>Implementing Continuous Feedback</t>
  </si>
  <si>
    <t>Training for Microsoft Azure DevOps Solutions (Exam AZ-400)</t>
  </si>
  <si>
    <t>AZ-400.01</t>
  </si>
  <si>
    <t>AZ-400.02</t>
  </si>
  <si>
    <t>AZ-400.03</t>
  </si>
  <si>
    <t>AZ-400.04</t>
  </si>
  <si>
    <t>AZ-400.05</t>
  </si>
  <si>
    <t>AZ-400.06</t>
  </si>
  <si>
    <t>AZ-400.07</t>
  </si>
  <si>
    <t>Azure Data Engineer Learning Paths</t>
  </si>
  <si>
    <t>https://docs.microsoft.com/en-us/learn/browse/?products=azure&amp;resource_type=learning%20path&amp;roles=data-engineer</t>
  </si>
  <si>
    <t>Microsoft Learn - Azure Data Scientist (Exam DP-100)</t>
  </si>
  <si>
    <t>Microsoft Learn - Azure Data Engineer (Exam DP-200)</t>
  </si>
  <si>
    <t>Azure Data Scientist Learning Paths</t>
  </si>
  <si>
    <t>https://docs.microsoft.com/en-us/learn/browse/?products=azure&amp;resource_type=learning%20path&amp;roles=data-scientist</t>
  </si>
  <si>
    <t>Microsoft Learn - Azure AI Engineer (Exam AI-100)</t>
  </si>
  <si>
    <t>Azure AI Engineer Learning Paths</t>
  </si>
  <si>
    <t>https://docs.microsoft.com/en-us/learn/browse/?products=azure&amp;resource_type=learning%20path&amp;roles=ai-engineer</t>
  </si>
  <si>
    <t>Microsoft Learn - Azure Administrator (Exam AZ-103)</t>
  </si>
  <si>
    <t>https://docs.microsoft.com/en-us/learn/browse/?products=azure&amp;resource_type=learning%20path&amp;roles=administrator</t>
  </si>
  <si>
    <t>Azure Administrator Learning Paths</t>
  </si>
  <si>
    <t>Microsoft Learn - Azure Solution Architect (Exam AZ-300)</t>
  </si>
  <si>
    <t>https://docs.microsoft.com/en-us/learn/browse/?products=azure&amp;resource_type=learning%20path&amp;roles=solution-architect</t>
  </si>
  <si>
    <t>Azure Solution Architect Learning Paths</t>
  </si>
  <si>
    <t>Microsoft Learn - Azure Solution Architect (Exam AZ-301)</t>
  </si>
  <si>
    <t>Microsoft Learn - Azure Developer (Exam AZ-203)</t>
  </si>
  <si>
    <t>Azure Developer Learning Paths</t>
  </si>
  <si>
    <t>https://docs.microsoft.com/en-us/learn/browse/?products=azure&amp;resource_type=learning%20path&amp;roles=developer</t>
  </si>
  <si>
    <t>Microsoft Learn - Azure Data Engineer (Exam DP-201)</t>
  </si>
  <si>
    <t>https://docs.microsoft.com/en-us/learn/browse/?resource_type=learning%20path&amp;products=azure&amp;roles=devops-engineer</t>
  </si>
  <si>
    <t>Azure DevOps Engineer Learning Paths</t>
  </si>
  <si>
    <t>Microsoft Learn - Azure DevOps Engineer (Exam AZ-400)</t>
  </si>
  <si>
    <t>MS-900.01</t>
  </si>
  <si>
    <t>https://aka.ms/elms-MS-900.1-about</t>
  </si>
  <si>
    <t>MS-900.02</t>
  </si>
  <si>
    <t>What is Microsoft 365?</t>
  </si>
  <si>
    <t>https://docs.microsoft.com/en-us/learn/modules/what-is-m365/index</t>
  </si>
  <si>
    <t>https://docs.microsoft.com/en-us/learn/modules/intro-to-m365-core-services/index</t>
  </si>
  <si>
    <t>https://docs.microsoft.com/en-us/learn/modules/intro-to-teamwork-in-m365/index</t>
  </si>
  <si>
    <t>Introduction to Microsoft 365 core services and features</t>
  </si>
  <si>
    <t>Introduction to teamwork in Microsoft 365</t>
  </si>
  <si>
    <t>Move to a modern desktop with Microsoft 365</t>
  </si>
  <si>
    <t>https://docs.microsoft.com/en-us/learn/modules/move-to-modern-desktop-m365/index</t>
  </si>
  <si>
    <t>Introduction to Microsoft 365 unified endpoint management</t>
  </si>
  <si>
    <t>https://docs.microsoft.com/en-us/learn/modules/intro-to-m365-unified-endpoint-management/index</t>
  </si>
  <si>
    <t>Introduction to security in Microsoft 365</t>
  </si>
  <si>
    <t>https://docs.microsoft.com/en-us/learn/modules/security-in-m365/index</t>
  </si>
  <si>
    <t>Introduction to compliance tools in Microsoft 365</t>
  </si>
  <si>
    <t>https://docs.microsoft.com/en-us/learn/modules/compliance-in-m365/index</t>
  </si>
  <si>
    <t>Manage your Microsoft 365 subscription</t>
  </si>
  <si>
    <t>https://docs.microsoft.com/en-us/learn/modules/manage-your-m365-subscription/index</t>
  </si>
  <si>
    <t>Select a cloud deployment model</t>
  </si>
  <si>
    <t>https://docs.microsoft.com/en-us/learn/modules/select-a-cloud-deployment-model/index</t>
  </si>
  <si>
    <t>MS-900.03</t>
  </si>
  <si>
    <t>MS-900.04</t>
  </si>
  <si>
    <t>MS-900.05</t>
  </si>
  <si>
    <t>MS-900.06</t>
  </si>
  <si>
    <t>MS-900.07</t>
  </si>
  <si>
    <t>MS-900.08</t>
  </si>
  <si>
    <t>MS-900.09</t>
  </si>
  <si>
    <t>MS-900.10</t>
  </si>
  <si>
    <t>Installing Windows 10</t>
  </si>
  <si>
    <t>Configuring Windows 10</t>
  </si>
  <si>
    <t>Protecting Windows 10</t>
  </si>
  <si>
    <t>Maintaining Windows 10</t>
  </si>
  <si>
    <t>Training for Windows 10 (Exam MD-100)</t>
  </si>
  <si>
    <t>Training for Microsoft 365 Fundamentals (Exam MS-900)</t>
  </si>
  <si>
    <t>MD-100.01</t>
  </si>
  <si>
    <t>MD-100.02</t>
  </si>
  <si>
    <t>MD-100.03</t>
  </si>
  <si>
    <t>MD-100.04</t>
  </si>
  <si>
    <t>https://aka.ms/elms-MD-100.1-about</t>
  </si>
  <si>
    <t>https://aka.ms/elms-MD-100.2-about</t>
  </si>
  <si>
    <t>https://aka.ms/elms-MD-100.3-about</t>
  </si>
  <si>
    <t>https://aka.ms/elms-MD-100.4-about</t>
  </si>
  <si>
    <t>https://aka.ms/elms-MD-101.1-about</t>
  </si>
  <si>
    <t>https://aka.ms/elms-MD-101.2-about</t>
  </si>
  <si>
    <t>https://aka.ms/elms-MD-101.3-about</t>
  </si>
  <si>
    <t>Training for Managing Modern Desktops (Exam MD-101)</t>
  </si>
  <si>
    <t>MD-101.01</t>
  </si>
  <si>
    <t>MD-101.02</t>
  </si>
  <si>
    <t>MD-101.03</t>
  </si>
  <si>
    <t>Deploying the Modern Desktop</t>
  </si>
  <si>
    <t>Managing Modern Desktops And Devices</t>
  </si>
  <si>
    <t>Protecting Modern Desktops And Devices</t>
  </si>
  <si>
    <t>MS-100.01</t>
  </si>
  <si>
    <t>https://aka.ms/elms-MS-100.1-about</t>
  </si>
  <si>
    <t>https://aka.ms/elms-MS-100.2-about</t>
  </si>
  <si>
    <t>https://aka.ms/elms-MS-100.3-about</t>
  </si>
  <si>
    <t>Office 365 Management</t>
  </si>
  <si>
    <t>Microsoft 365 Tenant and Service Management</t>
  </si>
  <si>
    <t>Microsoft 365 Identity Management</t>
  </si>
  <si>
    <t>MS-100.02</t>
  </si>
  <si>
    <t>MS-100.03</t>
  </si>
  <si>
    <t>Training for Microsoft 365 Identity and Services (Exam MS-100)</t>
  </si>
  <si>
    <t>https://aka.ms/elms-MS-101.1-about</t>
  </si>
  <si>
    <t>MS-101.01</t>
  </si>
  <si>
    <t>MS-101.02</t>
  </si>
  <si>
    <t>MS-101.03</t>
  </si>
  <si>
    <t>Microsoft 365 Security Management</t>
  </si>
  <si>
    <t>Microsoft 365 Compliance Management</t>
  </si>
  <si>
    <t>Microsoft 365 Device Management</t>
  </si>
  <si>
    <t>Training for Microsoft 365 Mobility and Security (Exam MS-101)</t>
  </si>
  <si>
    <t>MS-200.01</t>
  </si>
  <si>
    <t>MS-200.02</t>
  </si>
  <si>
    <t>MS-200.03</t>
  </si>
  <si>
    <t>MS-201.01</t>
  </si>
  <si>
    <t>MS-201.02</t>
  </si>
  <si>
    <t>Training for Planning and Configuring a Messaging Platform (Exam MS-200)</t>
  </si>
  <si>
    <t>Training for Implementing a Hybrid and Secure Messaging Platform (Exam MS-201)</t>
  </si>
  <si>
    <t>Understanding the Modern Messaging Infrastructure</t>
  </si>
  <si>
    <t>Managing Client Access and Mail Flow</t>
  </si>
  <si>
    <t>Managing Messaging High Availability and Disaster Recovery</t>
  </si>
  <si>
    <t>Defining a Hybrid Messaging Strategy</t>
  </si>
  <si>
    <t>Managing Messaging Security, Hygiene, and Compliance</t>
  </si>
  <si>
    <t>https://aka.ms/elms-MS-200.1-about</t>
  </si>
  <si>
    <t>https://aka.ms/elms-MS-201.1-about</t>
  </si>
  <si>
    <t>https://aka.ms/elms-MS-200.2-about</t>
  </si>
  <si>
    <t>https://aka.ms/elms-MS-200.3-about</t>
  </si>
  <si>
    <t>https://aka.ms/elms-MS-201.2-about</t>
  </si>
  <si>
    <t>MS-300.01</t>
  </si>
  <si>
    <t>Training for Deploying Microsoft 365 Teamwork (Exam MS-300)</t>
  </si>
  <si>
    <t>Managing Office 365 Content Services</t>
  </si>
  <si>
    <t>Managing SharePoint Online</t>
  </si>
  <si>
    <t>Enabling Microsoft Teams for Collaboration</t>
  </si>
  <si>
    <t>Enabling Office 365 Workloads for Collaboration</t>
  </si>
  <si>
    <t>Implementing SharePoint 2019 Infrastructure</t>
  </si>
  <si>
    <t>MS-300.02</t>
  </si>
  <si>
    <t>MS-300.03</t>
  </si>
  <si>
    <t>MS-300.04</t>
  </si>
  <si>
    <t>MS-301.01</t>
  </si>
  <si>
    <t>Implementing SharePoint 2019 Service Applications</t>
  </si>
  <si>
    <t>Implementing SharePoint Hybrid Scenarios</t>
  </si>
  <si>
    <t>Migrating to SharePoint Online</t>
  </si>
  <si>
    <t>Training for Deploying SharePoint Server Hybrid (Exam MS-301)</t>
  </si>
  <si>
    <t>MS-301.02</t>
  </si>
  <si>
    <t>MS-301.03</t>
  </si>
  <si>
    <t>MS-301.04</t>
  </si>
  <si>
    <t>https://aka.ms/elms-MS-300.1-about</t>
  </si>
  <si>
    <t>https://aka.ms/elms-MS-301.1-about</t>
  </si>
  <si>
    <t>https://aka.ms/elms-MS-300.2-about</t>
  </si>
  <si>
    <t>https://aka.ms/elms-MS-300.3-about</t>
  </si>
  <si>
    <t>https://aka.ms/elms-MS-300.4-about</t>
  </si>
  <si>
    <t>https://aka.ms/elms-MS-301.2-about</t>
  </si>
  <si>
    <t>https://aka.ms/elms-MS-301.3-about</t>
  </si>
  <si>
    <t>https://aka.ms/elms-MS-301.4-about</t>
  </si>
  <si>
    <t>MS-500.01</t>
  </si>
  <si>
    <t>Training for Microsoft 365 Security Administrator (Exam MS-500)</t>
  </si>
  <si>
    <t>Managing Microsoft 365 Identity and Access</t>
  </si>
  <si>
    <t>Implementing Microsoft 365 Threat Protection</t>
  </si>
  <si>
    <t>Implementing Microsoft 365 Information Protection</t>
  </si>
  <si>
    <t>Administering Microsoft 365 Built-in Compliance</t>
  </si>
  <si>
    <t>MS-500.02</t>
  </si>
  <si>
    <t>MS-500.03</t>
  </si>
  <si>
    <t>MS-500.04</t>
  </si>
  <si>
    <t>https://aka.ms/elms-MS-500.1-about</t>
  </si>
  <si>
    <t>https://aka.ms/elms-MS-500.2-about</t>
  </si>
  <si>
    <t>https://aka.ms/elms-MS-500.3-about</t>
  </si>
  <si>
    <t>https://aka.ms/elms-MS-500.4-about</t>
  </si>
  <si>
    <t>S1.AZURE.01</t>
  </si>
  <si>
    <t>Welcome to Microsoft Azure</t>
  </si>
  <si>
    <t>Introduction to Azure solutions</t>
  </si>
  <si>
    <t>Applications and infrastructure migration and modernization</t>
  </si>
  <si>
    <t>Microsoft data estate migration and modernization</t>
  </si>
  <si>
    <t>Microsoft Azure Artificial Intelligence (AI) strategy and solutions</t>
  </si>
  <si>
    <t>Microsoft Azure IoT strategy and solutions</t>
  </si>
  <si>
    <t>Overview of the Microsoft Cloud Operating Model</t>
  </si>
  <si>
    <t>https://docs.microsoft.com/en-us/learn/modules/cloud-operating-model/index</t>
  </si>
  <si>
    <t>https://docs.microsoft.com/en-us/learn/modules/azure-iot-strategy-and-solutions/index</t>
  </si>
  <si>
    <t>https://docs.microsoft.com/en-us/learn/modules/azure-artificial-intelligence/index</t>
  </si>
  <si>
    <t>https://docs.microsoft.com/en-us/learn/modules/data-estate-migration-and-modernization/index</t>
  </si>
  <si>
    <t>https://docs.microsoft.com/en-us/learn/modules/app-and-infra-migration-and-modernization/index</t>
  </si>
  <si>
    <t>https://docs.microsoft.com/en-us/learn/modules/intro-azure-areas-and-solutions/index</t>
  </si>
  <si>
    <t>https://docs.microsoft.com/en-us/learn/modules/welcome-to-azure-generalist/index</t>
  </si>
  <si>
    <t>S1.AZURE.02</t>
  </si>
  <si>
    <t>S1.AZURE.03</t>
  </si>
  <si>
    <t>S1.AZURE.04</t>
  </si>
  <si>
    <t>S1.AZURE.05</t>
  </si>
  <si>
    <t>S1.AZURE.06</t>
  </si>
  <si>
    <t>S1.AZURE.07</t>
  </si>
  <si>
    <t>Training for Learn the Business Value of Microsoft Azure</t>
  </si>
  <si>
    <t>S1-M365.01</t>
  </si>
  <si>
    <t>Training for Modernize your Workplace with Microsoft 365 and Surface for Business</t>
  </si>
  <si>
    <t>https://docs.microsoft.com/en-us/learn/modules/welcome-to-microsoft-365/index</t>
  </si>
  <si>
    <t>Learn how your organization can move to a modern workplace with Microsoft 365</t>
  </si>
  <si>
    <t>Discover modern workplace solutions with Microsoft 365 and Surface for Business</t>
  </si>
  <si>
    <t>https://docs.microsoft.com/en-us/learn/modules/introducing-microsoft-365-and-surface-for-business/index</t>
  </si>
  <si>
    <t>https://docs.microsoft.com/en-us/learn/modules/facilitate-teamwork-with-microsoft-365/index</t>
  </si>
  <si>
    <t>Facilitate teamwork to achieve more with Microsoft 365</t>
  </si>
  <si>
    <t>https://docs.microsoft.com/en-us/learn/modules/modern-communications-in-microsoft-teams/index</t>
  </si>
  <si>
    <t>Enable modern communication and collaboration with Microsoft Teams</t>
  </si>
  <si>
    <t>Discover how your organization can achieve more with Surface for Business and Microsoft 365</t>
  </si>
  <si>
    <t>https://docs.microsoft.com/en-us/learn/modules/get-more-from-microsoft-365-with-surface-for-business/index</t>
  </si>
  <si>
    <t>Balance IT and user needs with Windows 10 and Office 365 ProPlus</t>
  </si>
  <si>
    <t>https://docs.microsoft.com/en-us/learn/modules/deploy-and-manage-windows-10-and-office-365-proplus/index</t>
  </si>
  <si>
    <t>Secure your organization with built-in, intelligent security from Microsoft 365</t>
  </si>
  <si>
    <t>https://docs.microsoft.com/en-us/learn/modules/security-with-microsoft-365/index</t>
  </si>
  <si>
    <t>https://docs.microsoft.com/en-us/learn/modules/compliance-with-microsoft-365/index</t>
  </si>
  <si>
    <t>https://docs.microsoft.com/en-us/learn/modules/get-started-with-microsoft-365-using-fasttrack/index</t>
  </si>
  <si>
    <t>Meet the growing demand for transparency, privacy, and compliance with Microsoft 365</t>
  </si>
  <si>
    <t>Accelerate deployment and improve adoption of Microsoft 365 with FastTrack</t>
  </si>
  <si>
    <t>S1-M365.02</t>
  </si>
  <si>
    <t>S1-M365.03</t>
  </si>
  <si>
    <t>S1-M365.04</t>
  </si>
  <si>
    <t>S1-M365.05</t>
  </si>
  <si>
    <t>S1-M365.06</t>
  </si>
  <si>
    <t>S1-M365.07</t>
  </si>
  <si>
    <t>S1-M365.08</t>
  </si>
  <si>
    <t>S1-M365.09</t>
  </si>
  <si>
    <t>S1-D365</t>
  </si>
  <si>
    <t>S1-D365.01</t>
  </si>
  <si>
    <t>Training for Learn the Business Value of Microsoft Dynamics 365 and the Power Platform</t>
  </si>
  <si>
    <t>https://docs.microsoft.com/en-us/learn/modules/welcome-to-business-app-generalist/index</t>
  </si>
  <si>
    <t>https://docs.microsoft.com/en-us/learn/modules/intro-business-applications/index</t>
  </si>
  <si>
    <t>https://docs.microsoft.com/en-us/learn/modules/enable-digital-transformation/index</t>
  </si>
  <si>
    <t>https://docs.microsoft.com/en-us/learn/modules/dynamics-365-apps-power-platform/index</t>
  </si>
  <si>
    <t>Welcome to Microsoft Business Applications</t>
  </si>
  <si>
    <t>Introduction to Microsoft Business Applications</t>
  </si>
  <si>
    <t>Enabling digital transformation</t>
  </si>
  <si>
    <t>Achieve business transformation with Microsoft Catalyst</t>
  </si>
  <si>
    <t>https://docs.microsoft.com/en-us/learn/modules/achieve-business-transformation-with-microsoft-catalyst/index</t>
  </si>
  <si>
    <t>Dynamics 365 applications and Power Platform</t>
  </si>
  <si>
    <t>Dynamics 365 for Sales</t>
  </si>
  <si>
    <t>Dynamics 365 for Marketing</t>
  </si>
  <si>
    <t>https://docs.microsoft.com/en-us/learn/modules/dynamics-365-for-sales/index</t>
  </si>
  <si>
    <t>https://docs.microsoft.com/en-us/learn/modules/dynamics-365-for-marketing/index</t>
  </si>
  <si>
    <t>Dynamics 365 for Customer Service</t>
  </si>
  <si>
    <t>Dynamics 365 for Field Service</t>
  </si>
  <si>
    <t>Dynamics 365 for Finance and Operations</t>
  </si>
  <si>
    <t>https://docs.microsoft.com/en-us/learn/modules/dynamics-365-for-customer-service/index</t>
  </si>
  <si>
    <t>https://docs.microsoft.com/en-us/learn/modules/dynamics-365-for-field-service/index</t>
  </si>
  <si>
    <t>https://docs.microsoft.com/en-us/learn/modules/dynamics-365-for-finance-ops/index</t>
  </si>
  <si>
    <t>Dynamics 365 for Retail</t>
  </si>
  <si>
    <t>Dynamics 365 for Talent</t>
  </si>
  <si>
    <t>Dynamics 365 Business Central</t>
  </si>
  <si>
    <t>https://docs.microsoft.com/en-us/learn/modules/dynamics-365-for-retail/index</t>
  </si>
  <si>
    <t>https://docs.microsoft.com/en-us/learn/modules/dynamics-365-for-talent/index</t>
  </si>
  <si>
    <t>https://docs.microsoft.com/en-us/learn/modules/dynamics-365-business-central/index</t>
  </si>
  <si>
    <t>Power Platform—Introduction, business value, and demos</t>
  </si>
  <si>
    <t>Microsoft runs on trust</t>
  </si>
  <si>
    <t>https://docs.microsoft.com/en-us/learn/modules/intro-to-power-platform-mba/index</t>
  </si>
  <si>
    <t>https://docs.microsoft.com/en-us/learn/modules/microsoft-runs-on-trust/index</t>
  </si>
  <si>
    <t>S1-D365.02</t>
  </si>
  <si>
    <t>S1-D365.03</t>
  </si>
  <si>
    <t>S1-D365.04</t>
  </si>
  <si>
    <t>S1-D365.05</t>
  </si>
  <si>
    <t>S1-D365.06</t>
  </si>
  <si>
    <t>S1-D365.07</t>
  </si>
  <si>
    <t>S1-D365.08</t>
  </si>
  <si>
    <t>S1-D365.09</t>
  </si>
  <si>
    <t>S1-D365.10</t>
  </si>
  <si>
    <t>S1-D365.11</t>
  </si>
  <si>
    <t>S1-D365.12</t>
  </si>
  <si>
    <t>S1-D365.13</t>
  </si>
  <si>
    <t>S1-D365.14</t>
  </si>
  <si>
    <t>S1-D365.15</t>
  </si>
  <si>
    <t>S2-AZURE.01</t>
  </si>
  <si>
    <t>S2-AZURE.02</t>
  </si>
  <si>
    <t>S2-AZURE.03</t>
  </si>
  <si>
    <t>S2-AZURE.04</t>
  </si>
  <si>
    <t>S2-AZURE.05</t>
  </si>
  <si>
    <t>S2-AZURE.06</t>
  </si>
  <si>
    <t>S2-AZURE.07</t>
  </si>
  <si>
    <t>S2-AZURE.08</t>
  </si>
  <si>
    <t>S2-AZURE.09</t>
  </si>
  <si>
    <t>S2-AZURE.10</t>
  </si>
  <si>
    <t>S2-AZURE.11</t>
  </si>
  <si>
    <t>S2-AZURE.12</t>
  </si>
  <si>
    <t>Training for Azure Fundamentals</t>
  </si>
  <si>
    <t>S2-M365.01</t>
  </si>
  <si>
    <t>S2-M365.02</t>
  </si>
  <si>
    <t>S2-M365.03</t>
  </si>
  <si>
    <t>S2-M365.04</t>
  </si>
  <si>
    <t>S2-M365.05</t>
  </si>
  <si>
    <t>S2-M365.06</t>
  </si>
  <si>
    <t>S2-M365.07</t>
  </si>
  <si>
    <t>S2-M365.08</t>
  </si>
  <si>
    <t>S2-M365.09</t>
  </si>
  <si>
    <t>Training for Microsoft 365 Fundamentals</t>
  </si>
  <si>
    <t>S2-D365.01</t>
  </si>
  <si>
    <t>S2-D365.02</t>
  </si>
  <si>
    <t>Introduction to Customer Engagement Products - fundamentals</t>
  </si>
  <si>
    <t>Introduction to Unified Operations Products - fundamentals</t>
  </si>
  <si>
    <t>Managing Deployments and Releases - fundamentals</t>
  </si>
  <si>
    <t>Introduction to the Power Platform - fundamentals</t>
  </si>
  <si>
    <t>Explore licensing, onboarding, and support Options - fundamentals</t>
  </si>
  <si>
    <t>https://docs.microsoft.com/en-us/learn/modules/license-support-fundamentals/index</t>
  </si>
  <si>
    <t>https://docs.microsoft.com/en-us/learn/modules/power-plat-app-basic-fundamentals/index</t>
  </si>
  <si>
    <t>https://docs.microsoft.com/en-us/learn/modules/manage-deploy-release-fundamentals/index</t>
  </si>
  <si>
    <t>https://docs.microsoft.com/en-us/learn/modules/intro-unified-operations-fundamentals/index</t>
  </si>
  <si>
    <t>https://docs.microsoft.com/en-us/learn/modules/intro-to-apps-ce-fundamentals/index</t>
  </si>
  <si>
    <t>Training for Dynamics 365 and Power Platform Fundamentals</t>
  </si>
  <si>
    <t>S2-D365.03</t>
  </si>
  <si>
    <t>S2-D365.04</t>
  </si>
  <si>
    <t>S2-D365.05</t>
  </si>
  <si>
    <t>S2-D365.06</t>
  </si>
  <si>
    <t>MB-900.01</t>
  </si>
  <si>
    <t>Training for Microsoft Dynamics 365 Fundamentals (Exam MB-900)</t>
  </si>
  <si>
    <t>Dynamics 365 Fundamentals</t>
  </si>
  <si>
    <t>https://aka.ms/elms-MB-900.1-about</t>
  </si>
  <si>
    <t>MB-900.02</t>
  </si>
  <si>
    <t>MB-900.03</t>
  </si>
  <si>
    <t>MB-900.04</t>
  </si>
  <si>
    <t>MB-900.05</t>
  </si>
  <si>
    <t>MB-900.06</t>
  </si>
  <si>
    <t>MB-900.07</t>
  </si>
  <si>
    <t>MB-200.01</t>
  </si>
  <si>
    <t>https://aka.ms/elms-MB-200.1-about</t>
  </si>
  <si>
    <t>https://aka.ms/elms-MB-200.2-about</t>
  </si>
  <si>
    <t>https://aka.ms/elms-MB-200.3-about</t>
  </si>
  <si>
    <t>https://aka.ms/elms-MB-200.4-about</t>
  </si>
  <si>
    <t>Dynamics 365: Power Platform applications</t>
  </si>
  <si>
    <t>Dynamics 365: Power Platform automation</t>
  </si>
  <si>
    <t>Dynamics 365: Power Platform integrations</t>
  </si>
  <si>
    <t>Dynamics 365: Power Platform test and deploy</t>
  </si>
  <si>
    <t>Training for Microsoft Dynamics 365 Customer Engagement Core (Exam MB-200)</t>
  </si>
  <si>
    <t>MB-200.02</t>
  </si>
  <si>
    <t>MB-200.03</t>
  </si>
  <si>
    <t>MB-200.04</t>
  </si>
  <si>
    <t>Dynamics 365 for customer engagement for Sales</t>
  </si>
  <si>
    <t>Dynamics 365 for customer engagement for Customer Service</t>
  </si>
  <si>
    <t>Configuring Dynamics 365 for Field Service</t>
  </si>
  <si>
    <t>Work order and delivery execution for Dynamics 365 for Field Service</t>
  </si>
  <si>
    <t>Universal Resource Scheduling for Dynamics 365 for Field Service</t>
  </si>
  <si>
    <t>MB-210.01</t>
  </si>
  <si>
    <t>MB-230.01</t>
  </si>
  <si>
    <t>MB-240.01</t>
  </si>
  <si>
    <t>MB-240.02</t>
  </si>
  <si>
    <t>MB-240.03</t>
  </si>
  <si>
    <t>Training for Microsoft Dynamics 365 for Sales (Exam MB-210)</t>
  </si>
  <si>
    <t>Training for Microsoft Dynamics 365 for Customer Service (Exam MB-230)</t>
  </si>
  <si>
    <t>Training for Microsoft Dynamics 365 for Field Service(Exam MB-240)</t>
  </si>
  <si>
    <t>https://aka.ms/elms-MB-210.1-about</t>
  </si>
  <si>
    <t>https://aka.ms/elms-MB-230.1-about</t>
  </si>
  <si>
    <t>https://aka.ms/elms-MB-240.1-about</t>
  </si>
  <si>
    <t>https://aka.ms/elms-MB-240.2-about</t>
  </si>
  <si>
    <t>https://aka.ms/elms-MB-240.4-about</t>
  </si>
  <si>
    <t>Platform</t>
  </si>
  <si>
    <t>Open edX</t>
  </si>
  <si>
    <t>Microsoft Learn</t>
  </si>
  <si>
    <t>AI-100.01</t>
  </si>
  <si>
    <t>AZ-103.02</t>
  </si>
  <si>
    <t>AZ-300.07</t>
  </si>
  <si>
    <t>AZ-301.05</t>
  </si>
  <si>
    <t>AZ-400.08</t>
  </si>
  <si>
    <t>DP-100.01</t>
  </si>
  <si>
    <t>DP-200.01</t>
  </si>
  <si>
    <t>DP-201.01</t>
  </si>
  <si>
    <t>Badge</t>
  </si>
  <si>
    <t>https://images.youracclaim.com/images/c66ddfa8-4e9d-41e4-bf98-244a4d55a14e/exam-az300-600x600.png</t>
  </si>
  <si>
    <t>https://images.youracclaim.com/images/28004779-9175-4fc8-be6f-448663c9422b/exam-az301-600x600.png</t>
  </si>
  <si>
    <t>https://images.youracclaim.com/images/35d18649-95c6-4c78-b07a-cfc1362318f3/azure-administrator-associate.png</t>
  </si>
  <si>
    <t>https://images.youracclaim.com/images/c4671de2-68f7-4219-952d-2e955e25f453/exam-dp201-600x600.png</t>
  </si>
  <si>
    <t>https://images.youracclaim.com/images/af626bbe-ed13-472f-9e72-d4808474acb5/exam-dp200-600x600.png</t>
  </si>
  <si>
    <t>https://images.youracclaim.com/images/5c8fca38-b0d2-49e5-9ad2-f3f8e79b327f/azure-data-scientist-associate-600x600.png</t>
  </si>
  <si>
    <t>https://images.youracclaim.com/images/1ad16b6f-2c71-4a2e-ae74-ec69c4766039/azure-security-engineer-associate600x600.png</t>
  </si>
  <si>
    <t>https://images.youracclaim.com/images/1fab226c-0e60-4b45-9853-1905a4b6853a/azure-ai-engineer-600x600.png</t>
  </si>
  <si>
    <t>https://images.youracclaim.com/images/92e0618b-8002-4868-9e88-794a33aeb3b5/azure-developer-associate-600x600.png</t>
  </si>
  <si>
    <t>https://images.youracclaim.com/images/6a254dad-77e5-4e71-8049-94e5c7a15981/azure-fundamentals-600x600.png</t>
  </si>
  <si>
    <t>https://images.youracclaim.com/images/107e2eb6-f394-40eb-83d2-d8c9b7d34555/exam-az400-600x600.png</t>
  </si>
  <si>
    <t>https://images.youracclaim.com/images/0c7981d8-e5c6-44c9-8bd6-563664c609cd/exam-ms100-600x600.png</t>
  </si>
  <si>
    <t>https://images.youracclaim.com/images/69278d25-c54c-46a2-b1f6-836c6b2a260b/exam-md100-600x600.png</t>
  </si>
  <si>
    <t>https://images.youracclaim.com/images/abf489f7-c482-4632-98de-87a8f3fc5db7/exam-md101-600x600.png</t>
  </si>
  <si>
    <t>https://images.youracclaim.com/images/5c96fc59-1174-4dd0-a5c1-56772e38d8c7/microsoft365-fundamentals-600x600.png</t>
  </si>
  <si>
    <t>https://images.youracclaim.com/images/1d05dab2-42df-421f-a4c9-8223529e0a43/exam-mb300-600x600.png</t>
  </si>
  <si>
    <t>https://images.youracclaim.com/images/cebacc4e-0778-4fcc-ab8f-7e93741af360/exam-mb240-600x600.png</t>
  </si>
  <si>
    <t>https://images.youracclaim.com/images/07a93d85-563d-452e-b0f7-eeedf4dcc2c8/exam-mb330-600x600.png</t>
  </si>
  <si>
    <t>https://images.youracclaim.com/images/c7a30995-d2e5-4807-8dd8-42699ed987ce/dynamics365-fundamentals-600x600.png</t>
  </si>
  <si>
    <t>https://images.youracclaim.com/images/f5aaf5dc-9ef4-4ecd-8886-a68c83e32fc5/exam-ms100_1-600x600.png</t>
  </si>
  <si>
    <t>https://images.youracclaim.com/images/7c5b5dde-7d35-49fb-a100-f3c459f58f3e/exam-ms200-600x600.png</t>
  </si>
  <si>
    <t>https://images.youracclaim.com/images/9331607e-25ab-4340-bb79-96d407fafc82/exam-ms201-600x600.png</t>
  </si>
  <si>
    <t>https://images.youracclaim.com/images/2a7dce50-7e0c-4967-a8f5-473c119d77ce/exam-ms300-600x600.png</t>
  </si>
  <si>
    <t>https://images.youracclaim.com/images/da67194a-d269-4d0d-a983-2059a8b51cbe/exam-ms301-600x600.png</t>
  </si>
  <si>
    <t>https://images.youracclaim.com/images/21f16dbc-fbc7-439f-b6b4-a49bb2812c28/exam-mb310-600x600.png</t>
  </si>
  <si>
    <t>https://images.youracclaim.com/images/60e95aa0-bc89-4cce-a6ff-530a7e2a1ab4/exam-mb320-600x600.png</t>
  </si>
  <si>
    <t>https://images.youracclaim.com/images/f15f11fe-9cb5-4cdf-b605-55e0ca95d794/exam-mb220-600x600.png</t>
  </si>
  <si>
    <t>https://images.youracclaim.com/images/3d023b14-3f86-4f6d-a66b-29b24f5eb795/microsoft365-messaging-administrator-associate-600x600.png</t>
  </si>
  <si>
    <t>https://images.youracclaim.com/images/e1b12077-7be7-493a-8b7a-afa6e58182ce/microsoft365-security-administrator-associate-600x600.png</t>
  </si>
  <si>
    <t>https://images.youracclaim.com/images/131708c5-86aa-4ce7-80c9-0287a363e1de/microsoft365-teamwork-administrator-associate-600x600.png</t>
  </si>
  <si>
    <t>https://images.youracclaim.com/images/7dac42a5-3fd2-4e88-ae64-86bbea6f7fdb/exam-mb230-600x600.png</t>
  </si>
  <si>
    <t>https://images.youracclaim.com/images/211e15d8-6d9a-4140-ab36-193e799e205e/exam-mb200-600x600.png</t>
  </si>
  <si>
    <t>https://images.youracclaim.com/images/a688ccc8-a9b9-49f9-a580-fb17ee86fc0a/exam-mb210-600x600.png</t>
  </si>
  <si>
    <t>https://docs.microsoft.com/en-us/learn/achievements/azure-sfa-generalist-path.svg</t>
  </si>
  <si>
    <t>https://docs.microsoft.com/en-us/learn/achievements/m365-sfa-learning-path.svg</t>
  </si>
  <si>
    <t>https://docs.microsoft.com/en-us/learn/achievements/d365-sfa-learning-path.svg</t>
  </si>
  <si>
    <t>https://docs.microsoft.com/en-us/learn/achievements/azure-fundamentals.svg</t>
  </si>
  <si>
    <t>https://docs.microsoft.com/en-us/learn/achievements/m365-fundamentals.svg</t>
  </si>
  <si>
    <t>https://docs.microsoft.com/en-us/learn/achievements/dyn-power-plat-bus-app-fundamentals.svg</t>
  </si>
  <si>
    <t>Applications and Infrastructure</t>
  </si>
  <si>
    <t>Data and Artificial Intelligence</t>
  </si>
  <si>
    <t>https://partner.microsoft.com/en-us/membership/security-competency</t>
  </si>
  <si>
    <t>Security</t>
  </si>
  <si>
    <t>Competency Status</t>
  </si>
  <si>
    <t>1 - Unplanned</t>
  </si>
  <si>
    <t>2 - Planned</t>
  </si>
  <si>
    <t>3 - Silver Earned</t>
  </si>
  <si>
    <t>4 - Gold Earned</t>
  </si>
  <si>
    <t>Attainment Date</t>
  </si>
  <si>
    <t>Partner Technology Strategist</t>
  </si>
  <si>
    <t>Partner Development Manager</t>
  </si>
  <si>
    <t>User ID</t>
  </si>
  <si>
    <t>AERION.TARGARYEN</t>
  </si>
  <si>
    <t>AEMON.TARGARYEN</t>
  </si>
  <si>
    <t>AERYS.TARGARYEN</t>
  </si>
  <si>
    <t>RHAELLA.TARGARYEN</t>
  </si>
  <si>
    <t>DAERON.TARGARYEN</t>
  </si>
  <si>
    <t>RHAEGAR.TARGARYEN</t>
  </si>
  <si>
    <t>VISERYS.TARGARYEN</t>
  </si>
  <si>
    <t>DAENERYS.TARGARYEN</t>
  </si>
  <si>
    <t>RHAENYS.TARGARYEN</t>
  </si>
  <si>
    <t>RICKARD.STARK</t>
  </si>
  <si>
    <t>BRANDON.STARK</t>
  </si>
  <si>
    <t>CATELYN.STARK</t>
  </si>
  <si>
    <t>EDDARD.STARK</t>
  </si>
  <si>
    <t>LYANNA.STARK</t>
  </si>
  <si>
    <t>BENJEN.STARK</t>
  </si>
  <si>
    <t>ROBB.STARK</t>
  </si>
  <si>
    <t>TALISA.STARK</t>
  </si>
  <si>
    <t>SANSA.STARK</t>
  </si>
  <si>
    <t>ARYA.STARK</t>
  </si>
  <si>
    <t>RICKON.STARK</t>
  </si>
  <si>
    <t>TYWIN.LANNISTER</t>
  </si>
  <si>
    <t>CERSEI.LANNISTER</t>
  </si>
  <si>
    <t>JAIME.LANNISTER</t>
  </si>
  <si>
    <t>TYRION.LANNISTER</t>
  </si>
  <si>
    <t>LANCEL.LANNISTER</t>
  </si>
  <si>
    <t>ROBERT.BARATHEON</t>
  </si>
  <si>
    <t>STANNIS.BARATHEON</t>
  </si>
  <si>
    <t>MYRCELLA.BARATHEON</t>
  </si>
  <si>
    <t>JOFFREY.BARATHEON</t>
  </si>
  <si>
    <t>GENDRY.BARATHEON</t>
  </si>
  <si>
    <t>EDMURE.TULLY</t>
  </si>
  <si>
    <t>BRYNDEN.TULLY</t>
  </si>
  <si>
    <t>HOSTER.TULLY</t>
  </si>
  <si>
    <t>RAMSAY.BOLTON</t>
  </si>
  <si>
    <t>PETYR.BAELISH</t>
  </si>
  <si>
    <t>Target - Sales Generalist</t>
  </si>
  <si>
    <t>Target - Sales Specialist</t>
  </si>
  <si>
    <t>Target - Fundamentals</t>
  </si>
  <si>
    <t>Target - Associate/Expert</t>
  </si>
  <si>
    <t>RANDOM.0001</t>
  </si>
  <si>
    <t>Random Person</t>
  </si>
  <si>
    <t>RANDOM.0002</t>
  </si>
  <si>
    <t>General</t>
  </si>
  <si>
    <t>N/A</t>
  </si>
  <si>
    <t>Sales Generalist - Target</t>
  </si>
  <si>
    <t>Sales Specialist - Target</t>
  </si>
  <si>
    <t>Fundamentals - Target</t>
  </si>
  <si>
    <t>Associate/Expert - Target</t>
  </si>
  <si>
    <t>TROPHY-AZURE-S2</t>
  </si>
  <si>
    <t>TROPHY-M365-S2</t>
  </si>
  <si>
    <t>TROPHY-D365-S2</t>
  </si>
  <si>
    <t>TROPHY-AZURE-S1</t>
  </si>
  <si>
    <t>TROPHY-M365-S1</t>
  </si>
  <si>
    <t>TROPHY-D365-S1</t>
  </si>
  <si>
    <t>Head of Learning &amp; Development</t>
  </si>
  <si>
    <t>AZ-203.07</t>
  </si>
  <si>
    <t>Microsoft Learn Trophy: Azure Fundamentals</t>
  </si>
  <si>
    <t>Microsoft Learn Trophy: M365 Fundamentals</t>
  </si>
  <si>
    <t>Microsoft Learn Trophy: D365 and Power Platform Fundamentals</t>
  </si>
  <si>
    <t>Microsoft Learn Trophy: Business Value of Azure</t>
  </si>
  <si>
    <t>Microsoft Learn Trophy: Modernize your Workplace with M365 and Surface for Business</t>
  </si>
  <si>
    <t>Microsoft Learn Trophy: Business Value of D365 and the Power Platform</t>
  </si>
  <si>
    <r>
      <t xml:space="preserve">1. Sales Generalist
</t>
    </r>
    <r>
      <rPr>
        <sz val="11"/>
        <color theme="1"/>
        <rFont val="Calibri"/>
        <family val="2"/>
        <scheme val="minor"/>
      </rPr>
      <t xml:space="preserve">Microsoft Learn only. No certification required. Individuals are aligned to an introductory learning path (e.g. Learn the Business Value of...).
</t>
    </r>
    <r>
      <rPr>
        <b/>
        <sz val="11"/>
        <color theme="1"/>
        <rFont val="Calibri"/>
        <family val="2"/>
        <scheme val="minor"/>
      </rPr>
      <t xml:space="preserve">2. Sales Specialist
</t>
    </r>
    <r>
      <rPr>
        <sz val="11"/>
        <color theme="1"/>
        <rFont val="Calibri"/>
        <family val="2"/>
        <scheme val="minor"/>
      </rPr>
      <t>Microsoft Learn only. No certification required. Individuals are aligned to a fundamentals learning path (e.g. Azure/Microsoft 365/Dynamics 365 Fundamentals).</t>
    </r>
    <r>
      <rPr>
        <b/>
        <sz val="11"/>
        <color theme="1"/>
        <rFont val="Calibri"/>
        <family val="2"/>
        <scheme val="minor"/>
      </rPr>
      <t xml:space="preserve">
3. Fundamentals (Certified)
</t>
    </r>
    <r>
      <rPr>
        <sz val="11"/>
        <color theme="1"/>
        <rFont val="Calibri"/>
        <family val="2"/>
        <scheme val="minor"/>
      </rPr>
      <t>Technical certification is required. Individuals are aligned to attain Fundamentals level technical certification.</t>
    </r>
    <r>
      <rPr>
        <b/>
        <sz val="11"/>
        <color theme="1"/>
        <rFont val="Calibri"/>
        <family val="2"/>
        <scheme val="minor"/>
      </rPr>
      <t xml:space="preserve">
4. Associate / Expert (Certified)
</t>
    </r>
    <r>
      <rPr>
        <sz val="11"/>
        <color theme="1"/>
        <rFont val="Calibri"/>
        <family val="2"/>
        <scheme val="minor"/>
      </rPr>
      <t>Technical certification is required. Individuals are aligned to attain Associate and/or Expert level technical certification.</t>
    </r>
  </si>
  <si>
    <r>
      <rPr>
        <b/>
        <u/>
        <sz val="11"/>
        <color theme="1"/>
        <rFont val="Calibri"/>
        <family val="2"/>
        <scheme val="minor"/>
      </rPr>
      <t xml:space="preserve">Instructions:
</t>
    </r>
    <r>
      <rPr>
        <sz val="11"/>
        <color theme="1"/>
        <rFont val="Calibri"/>
        <family val="2"/>
        <scheme val="minor"/>
      </rPr>
      <t>* Populate highlighted cells with Partner details.
* Grey cells can be left alone as they auto-calculate.</t>
    </r>
  </si>
  <si>
    <t>Training for Designing and Implementing and Azure AI Solution (Exam AI-100)</t>
  </si>
  <si>
    <t>https://aka.ms/openedx-AI-100.1-about</t>
  </si>
  <si>
    <t>AI-100.02</t>
  </si>
  <si>
    <t>Training for Designing and Implementing a Data Science Solution on Azure (Exam DP-100)</t>
  </si>
  <si>
    <t>https://aka.ms/elms-DP-100.1-about</t>
  </si>
  <si>
    <t>DP-100.02</t>
  </si>
  <si>
    <t>Training for Implementing an Azure Data Solution (Exam DP-200)</t>
  </si>
  <si>
    <t>https://aka.ms/elms-DP-200.1-about</t>
  </si>
  <si>
    <t>DP-200.02</t>
  </si>
  <si>
    <t>Training for Designing an Azure Data Solution (Exam DP-201)</t>
  </si>
  <si>
    <t>https://aka.ms/elms-DP-201.1-about</t>
  </si>
  <si>
    <t>DP-201.02</t>
  </si>
  <si>
    <t>Tyrion Lannister</t>
  </si>
  <si>
    <t>Petyr Baelish</t>
  </si>
  <si>
    <r>
      <rPr>
        <b/>
        <u/>
        <sz val="11"/>
        <color theme="1"/>
        <rFont val="Calibri"/>
        <family val="2"/>
        <scheme val="minor"/>
      </rPr>
      <t xml:space="preserve">
Instructions:
</t>
    </r>
    <r>
      <rPr>
        <b/>
        <sz val="11"/>
        <color theme="1"/>
        <rFont val="Calibri"/>
        <family val="2"/>
        <scheme val="minor"/>
      </rPr>
      <t xml:space="preserve">* </t>
    </r>
    <r>
      <rPr>
        <sz val="11"/>
        <color theme="1"/>
        <rFont val="Calibri"/>
        <family val="2"/>
        <scheme val="minor"/>
      </rPr>
      <t>Update [Status] and [Attainment Date] only.</t>
    </r>
  </si>
  <si>
    <t>Edmure Tullyd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</si>
</sst>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0"/>
      <color theme="1"/>
      <name val="Calibri"/>
      <family val="2"/>
      <scheme val="minor"/>
    </font>
    <font>
      <u/>
      <sz val="10"/>
      <color theme="10"/>
      <name val="Calibri"/>
      <family val="2"/>
      <scheme val="minor"/>
    </font>
    <font>
      <b/>
      <u/>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6"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0" borderId="0" xfId="0" applyAlignment="1">
      <alignment horizontal="left"/>
    </xf>
    <xf numFmtId="0" fontId="0" fillId="0" borderId="0" xfId="0" applyAlignment="1">
      <alignment horizontal="right"/>
    </xf>
    <xf numFmtId="0" fontId="1" fillId="2" borderId="1" xfId="0" applyFont="1" applyFill="1" applyBorder="1" applyAlignment="1">
      <alignment horizontal="right"/>
    </xf>
    <xf numFmtId="0" fontId="0" fillId="0" borderId="0" xfId="0" applyNumberFormat="1"/>
    <xf numFmtId="22" fontId="0" fillId="0" borderId="0" xfId="0" applyNumberFormat="1"/>
    <xf numFmtId="0" fontId="0" fillId="3" borderId="0" xfId="0" applyFill="1"/>
    <xf numFmtId="0" fontId="0" fillId="4" borderId="1" xfId="0" applyFill="1" applyBorder="1" applyAlignment="1">
      <alignment horizontal="left"/>
    </xf>
    <xf numFmtId="0" fontId="0" fillId="3" borderId="0" xfId="0" applyNumberFormat="1" applyFill="1"/>
    <xf numFmtId="0" fontId="3" fillId="0" borderId="0" xfId="1" applyNumberFormat="1"/>
    <xf numFmtId="0" fontId="0" fillId="0" borderId="0" xfId="0" applyFill="1"/>
    <xf numFmtId="0" fontId="3" fillId="0" borderId="0" xfId="1"/>
    <xf numFmtId="0" fontId="0" fillId="0" borderId="0" xfId="0" applyNumberFormat="1" applyFill="1"/>
    <xf numFmtId="0" fontId="0" fillId="6" borderId="0" xfId="0" applyNumberFormat="1" applyFill="1"/>
    <xf numFmtId="0" fontId="3" fillId="6" borderId="0" xfId="1" applyNumberFormat="1" applyFill="1"/>
    <xf numFmtId="0" fontId="5" fillId="0" borderId="0" xfId="0" applyFont="1"/>
    <xf numFmtId="2" fontId="5" fillId="0" borderId="0" xfId="0" applyNumberFormat="1" applyFont="1"/>
    <xf numFmtId="164" fontId="5" fillId="0" borderId="0" xfId="0" applyNumberFormat="1" applyFont="1"/>
    <xf numFmtId="0" fontId="2" fillId="7" borderId="4" xfId="0" applyFont="1" applyFill="1" applyBorder="1" applyAlignment="1">
      <alignment textRotation="45"/>
    </xf>
    <xf numFmtId="0" fontId="2" fillId="7" borderId="4" xfId="0" applyFont="1" applyFill="1" applyBorder="1" applyAlignment="1">
      <alignment textRotation="45" wrapText="1"/>
    </xf>
    <xf numFmtId="0" fontId="2" fillId="7" borderId="3" xfId="0" applyFont="1" applyFill="1" applyBorder="1" applyAlignment="1">
      <alignment horizontal="left" textRotation="45" wrapText="1"/>
    </xf>
    <xf numFmtId="0" fontId="2" fillId="7" borderId="2" xfId="0" applyFont="1" applyFill="1" applyBorder="1"/>
    <xf numFmtId="0" fontId="2" fillId="7" borderId="3" xfId="0" applyFont="1" applyFill="1" applyBorder="1"/>
    <xf numFmtId="0" fontId="0" fillId="5" borderId="1" xfId="0" applyFill="1" applyBorder="1" applyAlignment="1" applyProtection="1">
      <alignment horizontal="left"/>
      <protection locked="0"/>
    </xf>
    <xf numFmtId="0" fontId="3" fillId="5" borderId="1" xfId="1" applyFill="1" applyBorder="1" applyAlignment="1" applyProtection="1">
      <alignment horizontal="left"/>
      <protection locked="0"/>
    </xf>
    <xf numFmtId="14" fontId="0" fillId="5" borderId="1" xfId="0" applyNumberFormat="1" applyFill="1" applyBorder="1" applyAlignment="1" applyProtection="1">
      <alignment horizontal="left"/>
      <protection locked="0"/>
    </xf>
    <xf numFmtId="0" fontId="0" fillId="0" borderId="0" xfId="0" applyNumberFormat="1" applyProtection="1">
      <protection locked="0"/>
    </xf>
    <xf numFmtId="14" fontId="0" fillId="0" borderId="0" xfId="0" applyNumberFormat="1" applyProtection="1">
      <protection locked="0"/>
    </xf>
    <xf numFmtId="0" fontId="2" fillId="3" borderId="5" xfId="0" applyFont="1" applyFill="1" applyBorder="1" applyAlignment="1" applyProtection="1">
      <alignment horizontal="center"/>
      <protection locked="0"/>
    </xf>
    <xf numFmtId="0" fontId="0" fillId="5" borderId="1" xfId="0" applyFill="1" applyBorder="1" applyProtection="1">
      <protection locked="0"/>
    </xf>
    <xf numFmtId="0" fontId="0" fillId="5" borderId="6"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0" fillId="5" borderId="0" xfId="0" applyFill="1" applyProtection="1">
      <protection locked="0"/>
    </xf>
    <xf numFmtId="14" fontId="0" fillId="5" borderId="0" xfId="0" applyNumberFormat="1" applyFill="1" applyProtection="1">
      <protection locked="0"/>
    </xf>
    <xf numFmtId="0" fontId="5" fillId="3" borderId="0" xfId="0" applyFont="1" applyFill="1" applyProtection="1">
      <protection locked="0"/>
    </xf>
    <xf numFmtId="0" fontId="6" fillId="3" borderId="0" xfId="1" applyFont="1" applyFill="1" applyProtection="1">
      <protection locked="0"/>
    </xf>
    <xf numFmtId="0" fontId="6" fillId="3" borderId="0" xfId="1" applyFont="1" applyFill="1" applyAlignment="1" applyProtection="1">
      <alignment horizontal="left" vertical="center" readingOrder="1"/>
      <protection locked="0"/>
    </xf>
    <xf numFmtId="0" fontId="2" fillId="8" borderId="7" xfId="0" applyFont="1" applyFill="1" applyBorder="1" applyAlignment="1">
      <alignment horizontal="left" vertical="center" wrapText="1" indent="1"/>
    </xf>
    <xf numFmtId="0" fontId="2" fillId="8" borderId="8" xfId="0" applyFont="1" applyFill="1" applyBorder="1" applyAlignment="1">
      <alignment horizontal="left" vertical="top" wrapText="1" indent="1"/>
    </xf>
    <xf numFmtId="0" fontId="2" fillId="8" borderId="9" xfId="0" applyFont="1" applyFill="1" applyBorder="1" applyAlignment="1">
      <alignment horizontal="left" vertical="top" wrapText="1" indent="1"/>
    </xf>
    <xf numFmtId="0" fontId="2" fillId="8" borderId="10" xfId="0" applyFont="1" applyFill="1" applyBorder="1" applyAlignment="1">
      <alignment horizontal="left" vertical="top" wrapText="1" indent="1"/>
    </xf>
    <xf numFmtId="0" fontId="2" fillId="8" borderId="11" xfId="0" applyFont="1" applyFill="1" applyBorder="1" applyAlignment="1">
      <alignment horizontal="left" vertical="top" wrapText="1" indent="1"/>
    </xf>
    <xf numFmtId="0" fontId="2" fillId="8" borderId="0" xfId="0" applyFont="1" applyFill="1" applyBorder="1" applyAlignment="1">
      <alignment horizontal="left" vertical="top" wrapText="1" indent="1"/>
    </xf>
    <xf numFmtId="0" fontId="2" fillId="8" borderId="12" xfId="0" applyFont="1" applyFill="1" applyBorder="1" applyAlignment="1">
      <alignment horizontal="left" vertical="top" wrapText="1" indent="1"/>
    </xf>
    <xf numFmtId="0" fontId="2" fillId="8" borderId="13" xfId="0" applyFont="1" applyFill="1" applyBorder="1" applyAlignment="1">
      <alignment horizontal="left" vertical="top" wrapText="1" indent="1"/>
    </xf>
    <xf numFmtId="0" fontId="2" fillId="8" borderId="14" xfId="0" applyFont="1" applyFill="1" applyBorder="1" applyAlignment="1">
      <alignment horizontal="left" vertical="top" wrapText="1" indent="1"/>
    </xf>
    <xf numFmtId="0" fontId="2" fillId="8" borderId="15" xfId="0" applyFont="1" applyFill="1" applyBorder="1" applyAlignment="1">
      <alignment horizontal="left" vertical="top" wrapText="1" indent="1"/>
    </xf>
    <xf numFmtId="0" fontId="0" fillId="0" borderId="0" xfId="0" applyProtection="1">
      <protection locked="0"/>
    </xf>
  </cellXfs>
  <cellStyles count="2">
    <cellStyle name="Hyperlink" xfId="1" builtinId="8"/>
    <cellStyle name="Normal" xfId="0" builtinId="0"/>
  </cellStyles>
  <dxfs count="71">
    <dxf>
      <font>
        <color theme="1"/>
      </font>
      <fill>
        <patternFill>
          <bgColor theme="0"/>
        </patternFill>
      </fill>
    </dxf>
    <dxf>
      <font>
        <color theme="1"/>
      </font>
      <fill>
        <patternFill>
          <bgColor rgb="FFFFFFCC"/>
        </patternFill>
      </fill>
    </dxf>
    <dxf>
      <fill>
        <patternFill>
          <bgColor rgb="FFC2E699"/>
        </patternFill>
      </fill>
    </dxf>
    <dxf>
      <font>
        <color theme="0"/>
      </font>
      <fill>
        <patternFill>
          <bgColor rgb="FF006837"/>
        </patternFill>
      </fill>
    </dxf>
    <dxf>
      <font>
        <color rgb="FF9C5700"/>
      </font>
      <fill>
        <patternFill>
          <bgColor rgb="FFFFEB9C"/>
        </patternFill>
      </fill>
    </dxf>
    <dxf>
      <font>
        <color theme="0" tint="-0.499984740745262"/>
      </font>
      <fill>
        <patternFill>
          <bgColor theme="2" tint="-9.9948118533890809E-2"/>
        </patternFill>
      </fill>
    </dxf>
    <dxf>
      <font>
        <color theme="1"/>
      </font>
      <fill>
        <patternFill>
          <bgColor theme="0"/>
        </patternFill>
      </fill>
    </dxf>
    <dxf>
      <font>
        <color theme="1"/>
      </font>
      <fill>
        <patternFill>
          <bgColor rgb="FFFFFFCC"/>
        </patternFill>
      </fill>
    </dxf>
    <dxf>
      <fill>
        <patternFill>
          <bgColor rgb="FFC2E699"/>
        </patternFill>
      </fill>
    </dxf>
    <dxf>
      <font>
        <color theme="0"/>
      </font>
      <fill>
        <patternFill>
          <bgColor rgb="FF006837"/>
        </patternFill>
      </fill>
    </dxf>
    <dxf>
      <fill>
        <patternFill patternType="solid">
          <fgColor indexed="64"/>
          <bgColor theme="7"/>
        </patternFill>
      </fill>
      <protection locked="0" hidden="0"/>
    </dxf>
    <dxf>
      <fill>
        <patternFill patternType="solid">
          <fgColor indexed="64"/>
          <bgColor theme="7"/>
        </patternFill>
      </fill>
      <protection locked="0" hidden="0"/>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fill>
        <patternFill patternType="solid">
          <fgColor indexed="64"/>
          <bgColor theme="7"/>
        </patternFill>
      </fill>
      <protection locked="0" hidden="0"/>
    </dxf>
    <dxf>
      <fill>
        <patternFill patternType="solid">
          <fgColor indexed="64"/>
          <bgColor theme="7"/>
        </patternFill>
      </fill>
      <protection locked="0" hidden="0"/>
    </dxf>
    <dxf>
      <fill>
        <patternFill patternType="solid">
          <fgColor indexed="64"/>
          <bgColor theme="7"/>
        </patternFill>
      </fill>
      <protection locked="0" hidden="0"/>
    </dxf>
    <dxf>
      <fill>
        <patternFill patternType="solid">
          <fgColor indexed="64"/>
          <bgColor theme="7"/>
        </patternFill>
      </fill>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7"/>
        </patternFill>
      </fill>
      <border diagonalUp="0" diagonalDown="0">
        <left style="thin">
          <color indexed="64"/>
        </left>
        <right style="thin">
          <color indexed="64"/>
        </right>
        <top style="thin">
          <color indexed="64"/>
        </top>
        <bottom style="thin">
          <color indexed="64"/>
        </bottom>
      </border>
      <protection locked="0" hidden="0"/>
    </dxf>
    <dxf>
      <font>
        <b/>
      </font>
      <fill>
        <patternFill patternType="solid">
          <fgColor indexed="64"/>
          <bgColor theme="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protection locked="0" hidden="0"/>
    </dxf>
    <dxf>
      <font>
        <b/>
      </font>
      <fill>
        <patternFill patternType="solid">
          <fgColor indexed="64"/>
          <bgColor theme="1" tint="0.249977111117893"/>
        </patternFill>
      </fill>
      <border diagonalUp="0" diagonalDown="0" outline="0">
        <left style="thin">
          <color indexed="64"/>
        </left>
        <right style="thin">
          <color indexed="64"/>
        </right>
        <top/>
        <bottom/>
      </border>
    </dxf>
    <dxf>
      <numFmt numFmtId="0" formatCode="General"/>
      <protection locked="0" hidden="0"/>
    </dxf>
    <dxf>
      <numFmt numFmtId="0" formatCode="General"/>
      <protection locked="0" hidden="0"/>
    </dxf>
    <dxf>
      <numFmt numFmtId="0" formatCode="General"/>
      <fill>
        <patternFill patternType="solid">
          <fgColor indexed="64"/>
          <bgColor theme="2" tint="-9.9978637043366805E-2"/>
        </patternFill>
      </fill>
    </dxf>
    <dxf>
      <numFmt numFmtId="0" formatCode="General"/>
      <fill>
        <patternFill patternType="solid">
          <fgColor indexed="64"/>
          <bgColor theme="2" tint="-9.9978637043366805E-2"/>
        </patternFill>
      </fill>
    </dxf>
    <dxf>
      <numFmt numFmtId="0" formatCode="General"/>
      <fill>
        <patternFill patternType="solid">
          <fgColor indexed="64"/>
          <bgColor theme="2" tint="-9.9978637043366805E-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fill>
        <patternFill patternType="solid">
          <fgColor indexed="64"/>
          <bgColor theme="2"/>
        </patternFill>
      </fill>
      <protection locked="0" hidden="0"/>
    </dxf>
    <dxf>
      <font>
        <strike val="0"/>
        <outline val="0"/>
        <shadow val="0"/>
        <vertAlign val="baseline"/>
        <sz val="1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27C418-70A7-461A-80F5-024CAC033BE3}" name="tblComps" displayName="tblComps" ref="A1:E20" totalsRowShown="0" headerRowDxfId="37">
  <autoFilter ref="A1:E20" xr:uid="{579883FF-C42F-44B3-93DF-3A80598F4BDF}"/>
  <sortState xmlns:xlrd2="http://schemas.microsoft.com/office/spreadsheetml/2017/richdata2" ref="A2:C20">
    <sortCondition ref="A2:A20"/>
    <sortCondition ref="B2:B20"/>
  </sortState>
  <tableColumns count="5">
    <tableColumn id="1" xr3:uid="{E6B6CFF0-9AAC-468E-A8E6-6236B841F91C}" name="Solution Area" dataDxfId="36"/>
    <tableColumn id="2" xr3:uid="{90A8F0D1-E23C-4486-B2BC-382E15335EF2}" name="Competency" dataDxfId="35"/>
    <tableColumn id="3" xr3:uid="{6338FF91-274B-4F15-B71A-032DA7411FAB}" name="Competency Link" dataDxfId="34"/>
    <tableColumn id="4" xr3:uid="{E8DB657D-D651-4588-831B-8D4A246C4E97}" name="Status" dataDxfId="33"/>
    <tableColumn id="5" xr3:uid="{79868ED2-50FF-4DF2-8D15-2E859D9460F4}" name="Attainment Date" dataDxfId="3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1D66D-C057-44D1-A8A5-D0A87B720720}" name="tblBusinessUnit" displayName="tblBusinessUnit" ref="A1:H6" totalsRowShown="0" headerRowDxfId="31" dataDxfId="30" headerRowBorderDxfId="28" tableBorderDxfId="29" totalsRowBorderDxfId="27">
  <tableColumns count="8">
    <tableColumn id="1" xr3:uid="{6D95EA90-4D2B-4541-8F5A-391A10BA441F}" name="Business Unit ID" dataDxfId="26"/>
    <tableColumn id="2" xr3:uid="{3F7D11FD-0C5C-4ABF-9BE1-F7FE8C56E267}" name="Business Unit Name" dataDxfId="25"/>
    <tableColumn id="3" xr3:uid="{301BF361-CDCA-42E2-936A-E3F2E01D952D}" name="Business Unit Leader Name" dataDxfId="24"/>
    <tableColumn id="4" xr3:uid="{B1814E86-451C-4B55-A209-D3019D954174}" name="Business Unit Leader Title" dataDxfId="23"/>
    <tableColumn id="8" xr3:uid="{08080494-2B21-4E6B-82F3-6AC90851E015}" name="Target - Sales Generalist" dataDxfId="22"/>
    <tableColumn id="7" xr3:uid="{ED8320CD-EF04-4C1B-9C9C-848650EBB519}" name="Target - Sales Specialist" dataDxfId="21"/>
    <tableColumn id="6" xr3:uid="{ED9264DB-1D83-452C-9ADD-19D1BCDA325C}" name="Target - Fundamentals" dataDxfId="20"/>
    <tableColumn id="5" xr3:uid="{89107553-957D-4FAC-B9C0-C40329374B30}" name="Target - Associate/Expert" dataDxfId="1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433D0C-4B93-4DE1-A804-DC364B5DC0EA}" name="tblTracker" displayName="tblTracker" ref="A1:I40" totalsRowShown="0">
  <autoFilter ref="A1:I40" xr:uid="{88FB6C82-746D-4C7D-B25E-036DC6D173E9}"/>
  <tableColumns count="9">
    <tableColumn id="4" xr3:uid="{25587616-3272-41CA-86A0-AEBDA26A1020}" name="Business Unit" dataDxfId="18"/>
    <tableColumn id="1" xr3:uid="{0B949380-1121-46C6-9257-CDC34CE17941}" name="User ID" dataDxfId="17"/>
    <tableColumn id="3" xr3:uid="{32EC289F-31E2-48BA-BAF0-79359B6CF3F8}" name="Role Title" dataDxfId="16"/>
    <tableColumn id="5" xr3:uid="{3F05BF64-F376-401D-A48A-D6A1E7F0DF07}" name="Exam ID" dataDxfId="15"/>
    <tableColumn id="6" xr3:uid="{DA46468A-8B5A-4A93-878E-06C4FF78348C}" name="Exam Title" dataDxfId="14">
      <calculatedColumnFormula>VLOOKUP(tblTracker[[#This Row],[Exam ID]],'A. Exams'!A:C,3,FALSE)</calculatedColumnFormula>
    </tableColumn>
    <tableColumn id="10" xr3:uid="{06C83416-9515-463C-8398-F7CBFA46FC94}" name="Certification ID" dataDxfId="13">
      <calculatedColumnFormula>VLOOKUP(tblTracker[[#This Row],[Exam ID]],'D. Rel Exam Cert'!A:B,2,FALSE)</calculatedColumnFormula>
    </tableColumn>
    <tableColumn id="9" xr3:uid="{B8372790-BFEB-44E0-B8E0-4E9F80804CF5}" name="Related Certification" dataDxfId="12">
      <calculatedColumnFormula>VLOOKUP(VLOOKUP(tblTracker[[#This Row],[Exam ID]],'D. Rel Exam Cert'!A:B,2,FALSE),'B. Certifications'!A:B,2,FALSE)</calculatedColumnFormula>
    </tableColumn>
    <tableColumn id="7" xr3:uid="{C470F105-92D7-48BF-ABC5-392A63D27EED}" name="Status" dataDxfId="11"/>
    <tableColumn id="8" xr3:uid="{63D383FC-00CE-4DE4-AD73-BFDF4BB1E908}" name="Exam Date" dataDxfId="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C78BF4-2015-4475-966E-62CFA33EFD1E}" name="tblActivity" displayName="tblActivity" ref="A1:J164" totalsRowShown="0" headerRowDxfId="70" dataDxfId="69">
  <autoFilter ref="A1:J164" xr:uid="{2254E4B0-83EF-431D-93AB-117C0CC2F2A8}"/>
  <sortState xmlns:xlrd2="http://schemas.microsoft.com/office/spreadsheetml/2017/richdata2" ref="A2:J164">
    <sortCondition ref="A3:A164"/>
  </sortState>
  <tableColumns count="10">
    <tableColumn id="1" xr3:uid="{760F2078-73B5-4006-8D76-26A3C8025316}" name="Training ID" dataDxfId="68"/>
    <tableColumn id="2" xr3:uid="{E399BA76-46AB-47EB-BB8A-C2867014A77E}" name="Activity ID" dataDxfId="67"/>
    <tableColumn id="3" xr3:uid="{3246A94E-0540-4355-8477-988AE52BA85F}" name="Learning Path" dataDxfId="66"/>
    <tableColumn id="4" xr3:uid="{7CA107CF-5F7A-4D03-BFDC-F86C44A86309}" name="Training Title" dataDxfId="65"/>
    <tableColumn id="5" xr3:uid="{F59EB85A-C556-481A-9A35-5EDBF9BC1107}" name="Activity Link" dataDxfId="64" dataCellStyle="Hyperlink"/>
    <tableColumn id="6" xr3:uid="{A8284BBC-0833-43E4-9C4D-192572252869}" name="Format" dataDxfId="63"/>
    <tableColumn id="7" xr3:uid="{DC4A0648-7534-4A29-B286-6140FC3E306B}" name="Platform" dataDxfId="62"/>
    <tableColumn id="8" xr3:uid="{5611E653-AEFE-4DFB-9314-BA398953F2CB}" name="Cost" dataDxfId="61"/>
    <tableColumn id="9" xr3:uid="{62B2C1C2-58A7-40F7-A6E7-FF0FA3C5B2CC}" name="Duration" dataDxfId="60"/>
    <tableColumn id="10" xr3:uid="{C39D94EB-7E11-466D-9817-909EF41051A3}" name="Activity Date" dataDxfId="5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711328-6BBB-4DCB-803D-D712411BCDC9}" name="tblExams" displayName="tblExams" ref="A1:K40" totalsRowShown="0">
  <autoFilter ref="A1:K40" xr:uid="{792A6B55-20A4-42E8-B121-DAA16123C58E}"/>
  <tableColumns count="11">
    <tableColumn id="1" xr3:uid="{5975C991-195B-4C10-8FDA-7CE3E5BB77D5}" name="Activity ID" dataDxfId="58"/>
    <tableColumn id="7" xr3:uid="{6E50032A-0732-455E-89AF-83130EC26341}" name="Activity Prefix" dataDxfId="57"/>
    <tableColumn id="2" xr3:uid="{1EB0FD2A-B759-4271-AAA3-6958021750FB}" name="Activity Title" dataDxfId="56"/>
    <tableColumn id="9" xr3:uid="{6AF12D7D-D92B-4311-8E0A-870EFF5B50C4}" name="Activity Level" dataDxfId="55"/>
    <tableColumn id="3" xr3:uid="{8B34EA2C-B420-4D15-B6BC-C07CD8893F46}" name="Activity Published" dataDxfId="54"/>
    <tableColumn id="4" xr3:uid="{CFD660DE-666E-4F77-A2A1-0172D3059B14}" name="Is Beta" dataDxfId="53"/>
    <tableColumn id="5" xr3:uid="{C01AF680-D2B3-46C7-8DC2-D1DA8EFBB113}" name="Activity Status" dataDxfId="52"/>
    <tableColumn id="6" xr3:uid="{ABD1DED9-9379-42FF-8887-4793DC22D1FC}" name="Activity Link" dataDxfId="51"/>
    <tableColumn id="8" xr3:uid="{8DF86AF5-E0DB-4890-B830-524AEB8AD6AF}" name="Cost (USD)" dataDxfId="50"/>
    <tableColumn id="10" xr3:uid="{93B22D73-EE07-4733-B178-425B05172E7E}" name="Duration" dataDxfId="49"/>
    <tableColumn id="11" xr3:uid="{CC6FBD39-69AD-4AF7-9255-FFE21513654A}" name="Badge" dataDxfId="4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2CC301-44B2-457B-92F6-56A1EA78E620}" name="tblCerts" displayName="tblCerts" ref="A1:F30" totalsRowShown="0" headerRowDxfId="47">
  <sortState xmlns:xlrd2="http://schemas.microsoft.com/office/spreadsheetml/2017/richdata2" ref="A2:F24">
    <sortCondition ref="D2:D24"/>
    <sortCondition ref="C2:C24" customList="Fundamentals,Associate,Expert"/>
    <sortCondition ref="B2:B24"/>
  </sortState>
  <tableColumns count="6">
    <tableColumn id="1" xr3:uid="{BB96C327-A583-4DB6-990E-AEA3069EF3C4}" name="Certification ID" dataDxfId="46"/>
    <tableColumn id="2" xr3:uid="{0FA93282-93D8-4AF0-B720-04D6F0B61C3C}" name="Certification" dataDxfId="45"/>
    <tableColumn id="6" xr3:uid="{E1D50DB3-A8E6-43BB-BE0E-DAA9DDC7A7C4}" name="Certification Level" dataDxfId="44"/>
    <tableColumn id="7" xr3:uid="{1E183A91-037D-4719-88D3-E18E8F1D7340}" name="Solution Area" dataDxfId="43"/>
    <tableColumn id="4" xr3:uid="{7CF3A38B-951B-4390-9B07-5BEC3A0C511C}" name="Requirements" dataDxfId="42"/>
    <tableColumn id="5" xr3:uid="{5C9E7301-E776-4226-82AF-B7395D721339}" name="Certification Link" dataDxfId="41"/>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FCDB3C-7C1A-4716-BC14-6C3515E47CE8}" name="tblRelExamCert" displayName="tblRelExamCert" ref="A1:B47" totalsRowShown="0" headerRowDxfId="40">
  <autoFilter ref="A1:B47" xr:uid="{A82563A6-DE9D-4DAD-8123-06CA57B99FEF}"/>
  <tableColumns count="2">
    <tableColumn id="1" xr3:uid="{02C7EC18-8C7F-4042-9C9C-11238A07C990}" name="Exam ID" dataDxfId="39"/>
    <tableColumn id="2" xr3:uid="{406A1698-3940-437A-9702-0560015E0018}" name="Certification ID" dataDxfId="3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AD5844-19B3-49C3-9374-B8E8908C6B53}" name="tblStatus" displayName="tblStatus" ref="A1:A5" totalsRowShown="0">
  <autoFilter ref="A1:A5" xr:uid="{86BA8C4D-C0F6-4C70-BB2D-E52A88C43CDE}"/>
  <tableColumns count="1">
    <tableColumn id="1" xr3:uid="{BFFCBB48-5A8E-4FF7-B648-72B724B23AA9}" name="Tracker Status"/>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E6E94D6-DFCE-4463-B5B3-A69176B13D6F}" name="tblCompetencyStatus" displayName="tblCompetencyStatus" ref="C1:C5" totalsRowShown="0">
  <autoFilter ref="C1:C5" xr:uid="{19A20DA1-AC4D-477F-A88E-2D48D30799AF}"/>
  <tableColumns count="1">
    <tableColumn id="1" xr3:uid="{ACD75E7A-CF2E-4E09-9BAA-9989B676D296}" name="Competency Statu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sdnshared.blob.core.windows.net/media/2016/03/Contoso_logo.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artner.microsoft.com/en-us/membership/application-integration-competency" TargetMode="External"/><Relationship Id="rId13" Type="http://schemas.openxmlformats.org/officeDocument/2006/relationships/hyperlink" Target="https://partner.microsoft.com/en-us/membership/cloud-productivity-competency" TargetMode="External"/><Relationship Id="rId18" Type="http://schemas.openxmlformats.org/officeDocument/2006/relationships/hyperlink" Target="https://partner.microsoft.com/en-us/membership/small-midmarket-cloud-solutions-competency" TargetMode="External"/><Relationship Id="rId3" Type="http://schemas.openxmlformats.org/officeDocument/2006/relationships/hyperlink" Target="https://partner.microsoft.com/en-us/membership/enterprise-mobility-management-competency" TargetMode="External"/><Relationship Id="rId21" Type="http://schemas.openxmlformats.org/officeDocument/2006/relationships/table" Target="../tables/table1.xml"/><Relationship Id="rId7" Type="http://schemas.openxmlformats.org/officeDocument/2006/relationships/hyperlink" Target="https://partner.microsoft.com/en-us/membership/application-development-competency" TargetMode="External"/><Relationship Id="rId12" Type="http://schemas.openxmlformats.org/officeDocument/2006/relationships/hyperlink" Target="https://partner.microsoft.com/en-us/membership/data-analytics-competency" TargetMode="External"/><Relationship Id="rId17" Type="http://schemas.openxmlformats.org/officeDocument/2006/relationships/hyperlink" Target="https://partner.microsoft.com/en-us/membership/project-portfolio-management-competency" TargetMode="External"/><Relationship Id="rId2" Type="http://schemas.openxmlformats.org/officeDocument/2006/relationships/hyperlink" Target="https://partner.microsoft.com/en-us/membership/enterprise-resource-planning-competency" TargetMode="External"/><Relationship Id="rId16" Type="http://schemas.openxmlformats.org/officeDocument/2006/relationships/hyperlink" Target="https://partner.microsoft.com/en-us/membership/messaging-competency" TargetMode="External"/><Relationship Id="rId20" Type="http://schemas.openxmlformats.org/officeDocument/2006/relationships/printerSettings" Target="../printerSettings/printerSettings2.bin"/><Relationship Id="rId1" Type="http://schemas.openxmlformats.org/officeDocument/2006/relationships/hyperlink" Target="https://partner.microsoft.com/en-us/membership/security-competency" TargetMode="External"/><Relationship Id="rId6" Type="http://schemas.openxmlformats.org/officeDocument/2006/relationships/hyperlink" Target="https://partner.microsoft.com/en-us/membership/data-platform-competency" TargetMode="External"/><Relationship Id="rId11" Type="http://schemas.openxmlformats.org/officeDocument/2006/relationships/hyperlink" Target="https://partner.microsoft.com/en-us/membership/cloud-customer-relationship-management-competency" TargetMode="External"/><Relationship Id="rId5" Type="http://schemas.openxmlformats.org/officeDocument/2006/relationships/hyperlink" Target="https://partner.microsoft.com/en-us/membership/datacenter-competency" TargetMode="External"/><Relationship Id="rId15" Type="http://schemas.openxmlformats.org/officeDocument/2006/relationships/hyperlink" Target="https://partner.microsoft.com/en-us/membership/communications-competency" TargetMode="External"/><Relationship Id="rId10" Type="http://schemas.openxmlformats.org/officeDocument/2006/relationships/hyperlink" Target="https://partner.microsoft.com/en-us/membership/cloud-business-applications-competency" TargetMode="External"/><Relationship Id="rId19" Type="http://schemas.openxmlformats.org/officeDocument/2006/relationships/hyperlink" Target="https://partner.microsoft.com/en-us/membership/windows-and-devices-competency" TargetMode="External"/><Relationship Id="rId4" Type="http://schemas.openxmlformats.org/officeDocument/2006/relationships/hyperlink" Target="https://partner.microsoft.com/en-us/membership/devops-competency" TargetMode="External"/><Relationship Id="rId9" Type="http://schemas.openxmlformats.org/officeDocument/2006/relationships/hyperlink" Target="https://partner.microsoft.com/en-us/membership/cloud-platform-competency" TargetMode="External"/><Relationship Id="rId14" Type="http://schemas.openxmlformats.org/officeDocument/2006/relationships/hyperlink" Target="https://partner.microsoft.com/en-us/membership/collaboration-and-content-competency"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cs.microsoft.com/en-us/learn/modules/principles-cloud-computing/index" TargetMode="External"/><Relationship Id="rId21" Type="http://schemas.openxmlformats.org/officeDocument/2006/relationships/hyperlink" Target="https://docs.microsoft.com/en-us/learn/modules/intro-to-azure-networking/index" TargetMode="External"/><Relationship Id="rId42" Type="http://schemas.openxmlformats.org/officeDocument/2006/relationships/hyperlink" Target="https://docs.microsoft.com/en-us/learn/browse/?products=azure&amp;resource_type=learning%20path&amp;roles=data-engineer" TargetMode="External"/><Relationship Id="rId63" Type="http://schemas.openxmlformats.org/officeDocument/2006/relationships/hyperlink" Target="https://aka.ms/elms-MS-100.3-about" TargetMode="External"/><Relationship Id="rId84" Type="http://schemas.openxmlformats.org/officeDocument/2006/relationships/hyperlink" Target="https://docs.microsoft.com/en-us/learn/modules/cloud-operating-model/index" TargetMode="External"/><Relationship Id="rId16" Type="http://schemas.openxmlformats.org/officeDocument/2006/relationships/hyperlink" Target="https://docs.microsoft.com/en-us/learn/modules/principles-cloud-computing/index" TargetMode="External"/><Relationship Id="rId107" Type="http://schemas.openxmlformats.org/officeDocument/2006/relationships/hyperlink" Target="https://docs.microsoft.com/en-us/learn/modules/dynamics-365-for-field-service/index" TargetMode="External"/><Relationship Id="rId11" Type="http://schemas.openxmlformats.org/officeDocument/2006/relationships/hyperlink" Target="https://aka.ms/openedx-AZ-203.2-about" TargetMode="External"/><Relationship Id="rId32" Type="http://schemas.openxmlformats.org/officeDocument/2006/relationships/hyperlink" Target="https://aka.ms/elms-AZ-400.5-about" TargetMode="External"/><Relationship Id="rId37" Type="http://schemas.openxmlformats.org/officeDocument/2006/relationships/hyperlink" Target="https://docs.microsoft.com/en-us/learn/browse/?products=azure&amp;resource_type=learning%20path&amp;roles=ai-engineer" TargetMode="External"/><Relationship Id="rId53" Type="http://schemas.openxmlformats.org/officeDocument/2006/relationships/hyperlink" Target="https://docs.microsoft.com/en-us/learn/modules/select-a-cloud-deployment-model/index" TargetMode="External"/><Relationship Id="rId58" Type="http://schemas.openxmlformats.org/officeDocument/2006/relationships/hyperlink" Target="https://aka.ms/elms-MD-101.1-about" TargetMode="External"/><Relationship Id="rId74" Type="http://schemas.openxmlformats.org/officeDocument/2006/relationships/hyperlink" Target="https://aka.ms/elms-MS-300.3-about" TargetMode="External"/><Relationship Id="rId79" Type="http://schemas.openxmlformats.org/officeDocument/2006/relationships/hyperlink" Target="https://aka.ms/elms-MS-301.4-about" TargetMode="External"/><Relationship Id="rId102" Type="http://schemas.openxmlformats.org/officeDocument/2006/relationships/hyperlink" Target="https://docs.microsoft.com/en-us/learn/modules/achieve-business-transformation-with-microsoft-catalyst/index" TargetMode="External"/><Relationship Id="rId123" Type="http://schemas.openxmlformats.org/officeDocument/2006/relationships/hyperlink" Target="https://docs.microsoft.com/en-us/learn/modules/principles-cloud-computing/index" TargetMode="External"/><Relationship Id="rId128" Type="http://schemas.openxmlformats.org/officeDocument/2006/relationships/hyperlink" Target="https://aka.ms/elms-MB-200.4-about" TargetMode="External"/><Relationship Id="rId5" Type="http://schemas.openxmlformats.org/officeDocument/2006/relationships/hyperlink" Target="https://aka.ms/openedx-AZ-300.6-about" TargetMode="External"/><Relationship Id="rId90" Type="http://schemas.openxmlformats.org/officeDocument/2006/relationships/hyperlink" Target="https://docs.microsoft.com/en-us/learn/modules/welcome-to-microsoft-365/index" TargetMode="External"/><Relationship Id="rId95" Type="http://schemas.openxmlformats.org/officeDocument/2006/relationships/hyperlink" Target="https://docs.microsoft.com/en-us/learn/modules/deploy-and-manage-windows-10-and-office-365-proplus/index" TargetMode="External"/><Relationship Id="rId22" Type="http://schemas.openxmlformats.org/officeDocument/2006/relationships/hyperlink" Target="https://docs.microsoft.com/en-us/learn/modules/intro-to-security-in-azure/index" TargetMode="External"/><Relationship Id="rId27" Type="http://schemas.openxmlformats.org/officeDocument/2006/relationships/hyperlink" Target="https://aka.ms/elms-AZ-500.0-about" TargetMode="External"/><Relationship Id="rId43" Type="http://schemas.openxmlformats.org/officeDocument/2006/relationships/hyperlink" Target="https://docs.microsoft.com/en-us/learn/browse/?resource_type=learning%20path&amp;products=azure&amp;roles=devops-engineer" TargetMode="External"/><Relationship Id="rId48" Type="http://schemas.openxmlformats.org/officeDocument/2006/relationships/hyperlink" Target="https://docs.microsoft.com/en-us/learn/modules/move-to-modern-desktop-m365/index" TargetMode="External"/><Relationship Id="rId64" Type="http://schemas.openxmlformats.org/officeDocument/2006/relationships/hyperlink" Target="https://aka.ms/elms-MS-101.1-about" TargetMode="External"/><Relationship Id="rId69" Type="http://schemas.openxmlformats.org/officeDocument/2006/relationships/hyperlink" Target="https://aka.ms/elms-MS-200.3-about" TargetMode="External"/><Relationship Id="rId113" Type="http://schemas.openxmlformats.org/officeDocument/2006/relationships/hyperlink" Target="https://docs.microsoft.com/en-us/learn/modules/microsoft-runs-on-trust/index" TargetMode="External"/><Relationship Id="rId118" Type="http://schemas.openxmlformats.org/officeDocument/2006/relationships/hyperlink" Target="https://docs.microsoft.com/en-us/learn/modules/intro-to-apps-ce-fundamentals/index" TargetMode="External"/><Relationship Id="rId134" Type="http://schemas.openxmlformats.org/officeDocument/2006/relationships/hyperlink" Target="https://aka.ms/openedx-AI-100.1-about" TargetMode="External"/><Relationship Id="rId80" Type="http://schemas.openxmlformats.org/officeDocument/2006/relationships/hyperlink" Target="https://aka.ms/elms-MS-500.1-about" TargetMode="External"/><Relationship Id="rId85" Type="http://schemas.openxmlformats.org/officeDocument/2006/relationships/hyperlink" Target="https://docs.microsoft.com/en-us/learn/modules/azure-iot-strategy-and-solutions/index" TargetMode="External"/><Relationship Id="rId12" Type="http://schemas.openxmlformats.org/officeDocument/2006/relationships/hyperlink" Target="https://aka.ms/openedx-AZ-203.3-about" TargetMode="External"/><Relationship Id="rId17" Type="http://schemas.openxmlformats.org/officeDocument/2006/relationships/hyperlink" Target="https://docs.microsoft.com/en-us/learn/modules/welcome-to-azure/index" TargetMode="External"/><Relationship Id="rId33" Type="http://schemas.openxmlformats.org/officeDocument/2006/relationships/hyperlink" Target="https://aka.ms/elms-AZ-400.6-about" TargetMode="External"/><Relationship Id="rId38" Type="http://schemas.openxmlformats.org/officeDocument/2006/relationships/hyperlink" Target="https://docs.microsoft.com/en-us/learn/browse/?products=azure&amp;resource_type=learning%20path&amp;roles=administrator" TargetMode="External"/><Relationship Id="rId59" Type="http://schemas.openxmlformats.org/officeDocument/2006/relationships/hyperlink" Target="https://aka.ms/elms-MD-101.2-about" TargetMode="External"/><Relationship Id="rId103" Type="http://schemas.openxmlformats.org/officeDocument/2006/relationships/hyperlink" Target="https://docs.microsoft.com/en-us/learn/modules/dynamics-365-apps-power-platform/index" TargetMode="External"/><Relationship Id="rId108" Type="http://schemas.openxmlformats.org/officeDocument/2006/relationships/hyperlink" Target="https://docs.microsoft.com/en-us/learn/modules/dynamics-365-for-finance-ops/index" TargetMode="External"/><Relationship Id="rId124" Type="http://schemas.openxmlformats.org/officeDocument/2006/relationships/hyperlink" Target="https://docs.microsoft.com/en-us/learn/modules/intro-to-apps-ce-fundamentals/index" TargetMode="External"/><Relationship Id="rId129" Type="http://schemas.openxmlformats.org/officeDocument/2006/relationships/hyperlink" Target="https://aka.ms/elms-MB-210.1-about" TargetMode="External"/><Relationship Id="rId54" Type="http://schemas.openxmlformats.org/officeDocument/2006/relationships/hyperlink" Target="https://aka.ms/elms-MD-100.1-about" TargetMode="External"/><Relationship Id="rId70" Type="http://schemas.openxmlformats.org/officeDocument/2006/relationships/hyperlink" Target="https://aka.ms/elms-MS-201.1-about" TargetMode="External"/><Relationship Id="rId75" Type="http://schemas.openxmlformats.org/officeDocument/2006/relationships/hyperlink" Target="https://aka.ms/elms-MS-300.4-about" TargetMode="External"/><Relationship Id="rId91" Type="http://schemas.openxmlformats.org/officeDocument/2006/relationships/hyperlink" Target="https://docs.microsoft.com/en-us/learn/modules/introducing-microsoft-365-and-surface-for-business/index" TargetMode="External"/><Relationship Id="rId96" Type="http://schemas.openxmlformats.org/officeDocument/2006/relationships/hyperlink" Target="https://docs.microsoft.com/en-us/learn/modules/security-with-microsoft-365/index" TargetMode="External"/><Relationship Id="rId1" Type="http://schemas.openxmlformats.org/officeDocument/2006/relationships/hyperlink" Target="https://aka.ms/openedx-AZ-300.1-about" TargetMode="External"/><Relationship Id="rId6" Type="http://schemas.openxmlformats.org/officeDocument/2006/relationships/hyperlink" Target="https://aka.ms/openedx-AZ-301.1-about" TargetMode="External"/><Relationship Id="rId23" Type="http://schemas.openxmlformats.org/officeDocument/2006/relationships/hyperlink" Target="https://docs.microsoft.com/en-us/learn/modules/intro-to-governance/index" TargetMode="External"/><Relationship Id="rId28" Type="http://schemas.openxmlformats.org/officeDocument/2006/relationships/hyperlink" Target="https://aka.ms/elms-AZ-400.1-about" TargetMode="External"/><Relationship Id="rId49" Type="http://schemas.openxmlformats.org/officeDocument/2006/relationships/hyperlink" Target="https://docs.microsoft.com/en-us/learn/modules/intro-to-m365-unified-endpoint-management/index" TargetMode="External"/><Relationship Id="rId114" Type="http://schemas.openxmlformats.org/officeDocument/2006/relationships/hyperlink" Target="https://docs.microsoft.com/en-us/learn/modules/license-support-fundamentals/index" TargetMode="External"/><Relationship Id="rId119" Type="http://schemas.openxmlformats.org/officeDocument/2006/relationships/hyperlink" Target="https://aka.ms/elms-MB-900.1-about" TargetMode="External"/><Relationship Id="rId44" Type="http://schemas.openxmlformats.org/officeDocument/2006/relationships/hyperlink" Target="https://aka.ms/elms-MS-900.1-about" TargetMode="External"/><Relationship Id="rId60" Type="http://schemas.openxmlformats.org/officeDocument/2006/relationships/hyperlink" Target="https://aka.ms/elms-MD-101.3-about" TargetMode="External"/><Relationship Id="rId65" Type="http://schemas.openxmlformats.org/officeDocument/2006/relationships/hyperlink" Target="https://aka.ms/elms-MS-101.1-about" TargetMode="External"/><Relationship Id="rId81" Type="http://schemas.openxmlformats.org/officeDocument/2006/relationships/hyperlink" Target="https://aka.ms/elms-MS-500.2-about" TargetMode="External"/><Relationship Id="rId86" Type="http://schemas.openxmlformats.org/officeDocument/2006/relationships/hyperlink" Target="https://docs.microsoft.com/en-us/learn/modules/data-estate-migration-and-modernization/index" TargetMode="External"/><Relationship Id="rId130" Type="http://schemas.openxmlformats.org/officeDocument/2006/relationships/hyperlink" Target="https://aka.ms/elms-MB-230.1-about" TargetMode="External"/><Relationship Id="rId135" Type="http://schemas.openxmlformats.org/officeDocument/2006/relationships/printerSettings" Target="../printerSettings/printerSettings5.bin"/><Relationship Id="rId13" Type="http://schemas.openxmlformats.org/officeDocument/2006/relationships/hyperlink" Target="https://aka.ms/openedx-AZ-203.4-about" TargetMode="External"/><Relationship Id="rId18" Type="http://schemas.openxmlformats.org/officeDocument/2006/relationships/hyperlink" Target="https://docs.microsoft.com/en-us/learn/modules/explore-azure-infrastructure/index" TargetMode="External"/><Relationship Id="rId39" Type="http://schemas.openxmlformats.org/officeDocument/2006/relationships/hyperlink" Target="https://docs.microsoft.com/en-us/learn/browse/?products=azure&amp;resource_type=learning%20path&amp;roles=solution-architect" TargetMode="External"/><Relationship Id="rId109" Type="http://schemas.openxmlformats.org/officeDocument/2006/relationships/hyperlink" Target="https://docs.microsoft.com/en-us/learn/modules/dynamics-365-for-retail/index" TargetMode="External"/><Relationship Id="rId34" Type="http://schemas.openxmlformats.org/officeDocument/2006/relationships/hyperlink" Target="https://aka.ms/elms-AZ-400.7-about" TargetMode="External"/><Relationship Id="rId50" Type="http://schemas.openxmlformats.org/officeDocument/2006/relationships/hyperlink" Target="https://docs.microsoft.com/en-us/learn/modules/security-in-m365/index" TargetMode="External"/><Relationship Id="rId55" Type="http://schemas.openxmlformats.org/officeDocument/2006/relationships/hyperlink" Target="https://aka.ms/elms-MD-100.2-about" TargetMode="External"/><Relationship Id="rId76" Type="http://schemas.openxmlformats.org/officeDocument/2006/relationships/hyperlink" Target="https://aka.ms/elms-MS-301.1-about" TargetMode="External"/><Relationship Id="rId97" Type="http://schemas.openxmlformats.org/officeDocument/2006/relationships/hyperlink" Target="https://docs.microsoft.com/en-us/learn/modules/compliance-with-microsoft-365/index" TargetMode="External"/><Relationship Id="rId104" Type="http://schemas.openxmlformats.org/officeDocument/2006/relationships/hyperlink" Target="https://docs.microsoft.com/en-us/learn/modules/dynamics-365-for-sales/index" TargetMode="External"/><Relationship Id="rId120" Type="http://schemas.openxmlformats.org/officeDocument/2006/relationships/hyperlink" Target="https://docs.microsoft.com/en-us/learn/modules/license-support-fundamentals/index" TargetMode="External"/><Relationship Id="rId125" Type="http://schemas.openxmlformats.org/officeDocument/2006/relationships/hyperlink" Target="https://aka.ms/elms-MB-200.1-about" TargetMode="External"/><Relationship Id="rId7" Type="http://schemas.openxmlformats.org/officeDocument/2006/relationships/hyperlink" Target="https://aka.ms/openedx-AZ-301.2-about" TargetMode="External"/><Relationship Id="rId71" Type="http://schemas.openxmlformats.org/officeDocument/2006/relationships/hyperlink" Target="https://aka.ms/elms-MS-201.2-about" TargetMode="External"/><Relationship Id="rId92" Type="http://schemas.openxmlformats.org/officeDocument/2006/relationships/hyperlink" Target="https://docs.microsoft.com/en-us/learn/modules/facilitate-teamwork-with-microsoft-365/index" TargetMode="External"/><Relationship Id="rId2" Type="http://schemas.openxmlformats.org/officeDocument/2006/relationships/hyperlink" Target="https://aka.ms/openedx-AZ-300.2-about" TargetMode="External"/><Relationship Id="rId29" Type="http://schemas.openxmlformats.org/officeDocument/2006/relationships/hyperlink" Target="https://aka.ms/elms-AZ-400.2-about" TargetMode="External"/><Relationship Id="rId24" Type="http://schemas.openxmlformats.org/officeDocument/2006/relationships/hyperlink" Target="https://docs.microsoft.com/en-us/learn/modules/control-and-organize-with-azure-resource-manager/index" TargetMode="External"/><Relationship Id="rId40" Type="http://schemas.openxmlformats.org/officeDocument/2006/relationships/hyperlink" Target="https://docs.microsoft.com/en-us/learn/browse/?products=azure&amp;resource_type=learning%20path&amp;roles=solution-architect" TargetMode="External"/><Relationship Id="rId45" Type="http://schemas.openxmlformats.org/officeDocument/2006/relationships/hyperlink" Target="https://docs.microsoft.com/en-us/learn/modules/what-is-m365/index" TargetMode="External"/><Relationship Id="rId66" Type="http://schemas.openxmlformats.org/officeDocument/2006/relationships/hyperlink" Target="https://aka.ms/elms-MS-101.1-about" TargetMode="External"/><Relationship Id="rId87" Type="http://schemas.openxmlformats.org/officeDocument/2006/relationships/hyperlink" Target="https://docs.microsoft.com/en-us/learn/modules/app-and-infra-migration-and-modernization/index" TargetMode="External"/><Relationship Id="rId110" Type="http://schemas.openxmlformats.org/officeDocument/2006/relationships/hyperlink" Target="https://docs.microsoft.com/en-us/learn/modules/dynamics-365-for-talent/index" TargetMode="External"/><Relationship Id="rId115" Type="http://schemas.openxmlformats.org/officeDocument/2006/relationships/hyperlink" Target="https://docs.microsoft.com/en-us/learn/modules/power-plat-app-basic-fundamentals/index" TargetMode="External"/><Relationship Id="rId131" Type="http://schemas.openxmlformats.org/officeDocument/2006/relationships/hyperlink" Target="https://aka.ms/elms-MB-240.1-about" TargetMode="External"/><Relationship Id="rId136" Type="http://schemas.openxmlformats.org/officeDocument/2006/relationships/table" Target="../tables/table4.xml"/><Relationship Id="rId61" Type="http://schemas.openxmlformats.org/officeDocument/2006/relationships/hyperlink" Target="https://aka.ms/elms-MS-100.1-about" TargetMode="External"/><Relationship Id="rId82" Type="http://schemas.openxmlformats.org/officeDocument/2006/relationships/hyperlink" Target="https://aka.ms/elms-MS-500.3-about" TargetMode="External"/><Relationship Id="rId19" Type="http://schemas.openxmlformats.org/officeDocument/2006/relationships/hyperlink" Target="https://docs.microsoft.com/en-us/learn/modules/create-an-azure-account/index" TargetMode="External"/><Relationship Id="rId14" Type="http://schemas.openxmlformats.org/officeDocument/2006/relationships/hyperlink" Target="https://aka.ms/openedx-AZ-203.5-about" TargetMode="External"/><Relationship Id="rId30" Type="http://schemas.openxmlformats.org/officeDocument/2006/relationships/hyperlink" Target="https://aka.ms/elms-AZ-400.3-about" TargetMode="External"/><Relationship Id="rId35" Type="http://schemas.openxmlformats.org/officeDocument/2006/relationships/hyperlink" Target="https://docs.microsoft.com/en-us/learn/browse/?products=azure&amp;resource_type=learning%20path&amp;roles=data-engineer" TargetMode="External"/><Relationship Id="rId56" Type="http://schemas.openxmlformats.org/officeDocument/2006/relationships/hyperlink" Target="https://aka.ms/elms-MD-100.3-about" TargetMode="External"/><Relationship Id="rId77" Type="http://schemas.openxmlformats.org/officeDocument/2006/relationships/hyperlink" Target="https://aka.ms/elms-MS-301.2-about" TargetMode="External"/><Relationship Id="rId100" Type="http://schemas.openxmlformats.org/officeDocument/2006/relationships/hyperlink" Target="https://docs.microsoft.com/en-us/learn/modules/intro-business-applications/index" TargetMode="External"/><Relationship Id="rId105" Type="http://schemas.openxmlformats.org/officeDocument/2006/relationships/hyperlink" Target="https://docs.microsoft.com/en-us/learn/modules/dynamics-365-for-marketing/index" TargetMode="External"/><Relationship Id="rId126" Type="http://schemas.openxmlformats.org/officeDocument/2006/relationships/hyperlink" Target="https://aka.ms/elms-MB-200.2-about" TargetMode="External"/><Relationship Id="rId8" Type="http://schemas.openxmlformats.org/officeDocument/2006/relationships/hyperlink" Target="https://aka.ms/openedx-AZ-301.4-about" TargetMode="External"/><Relationship Id="rId51" Type="http://schemas.openxmlformats.org/officeDocument/2006/relationships/hyperlink" Target="https://docs.microsoft.com/en-us/learn/modules/compliance-in-m365/index" TargetMode="External"/><Relationship Id="rId72" Type="http://schemas.openxmlformats.org/officeDocument/2006/relationships/hyperlink" Target="https://aka.ms/elms-MS-300.1-about" TargetMode="External"/><Relationship Id="rId93" Type="http://schemas.openxmlformats.org/officeDocument/2006/relationships/hyperlink" Target="https://docs.microsoft.com/en-us/learn/modules/modern-communications-in-microsoft-teams/index" TargetMode="External"/><Relationship Id="rId98" Type="http://schemas.openxmlformats.org/officeDocument/2006/relationships/hyperlink" Target="https://docs.microsoft.com/en-us/learn/modules/get-started-with-microsoft-365-using-fasttrack/index" TargetMode="External"/><Relationship Id="rId121" Type="http://schemas.openxmlformats.org/officeDocument/2006/relationships/hyperlink" Target="https://docs.microsoft.com/en-us/learn/modules/power-plat-app-basic-fundamentals/index" TargetMode="External"/><Relationship Id="rId3" Type="http://schemas.openxmlformats.org/officeDocument/2006/relationships/hyperlink" Target="https://aka.ms/openedx-AZ-300.3-about" TargetMode="External"/><Relationship Id="rId25" Type="http://schemas.openxmlformats.org/officeDocument/2006/relationships/hyperlink" Target="https://docs.microsoft.com/en-us/learn/modules/predict-costs-and-optimize-spending/index" TargetMode="External"/><Relationship Id="rId46" Type="http://schemas.openxmlformats.org/officeDocument/2006/relationships/hyperlink" Target="https://docs.microsoft.com/en-us/learn/modules/intro-to-m365-core-services/index" TargetMode="External"/><Relationship Id="rId67" Type="http://schemas.openxmlformats.org/officeDocument/2006/relationships/hyperlink" Target="https://aka.ms/elms-MS-200.1-about" TargetMode="External"/><Relationship Id="rId116" Type="http://schemas.openxmlformats.org/officeDocument/2006/relationships/hyperlink" Target="https://docs.microsoft.com/en-us/learn/modules/manage-deploy-release-fundamentals/index" TargetMode="External"/><Relationship Id="rId20" Type="http://schemas.openxmlformats.org/officeDocument/2006/relationships/hyperlink" Target="https://docs.microsoft.com/en-us/learn/modules/tour-azure-portal/index" TargetMode="External"/><Relationship Id="rId41" Type="http://schemas.openxmlformats.org/officeDocument/2006/relationships/hyperlink" Target="https://docs.microsoft.com/en-us/learn/browse/?products=azure&amp;resource_type=learning%20path&amp;roles=developer" TargetMode="External"/><Relationship Id="rId62" Type="http://schemas.openxmlformats.org/officeDocument/2006/relationships/hyperlink" Target="https://aka.ms/elms-MS-100.2-about" TargetMode="External"/><Relationship Id="rId83" Type="http://schemas.openxmlformats.org/officeDocument/2006/relationships/hyperlink" Target="https://aka.ms/elms-MS-500.4-about" TargetMode="External"/><Relationship Id="rId88" Type="http://schemas.openxmlformats.org/officeDocument/2006/relationships/hyperlink" Target="https://docs.microsoft.com/en-us/learn/modules/intro-azure-areas-and-solutions/index" TargetMode="External"/><Relationship Id="rId111" Type="http://schemas.openxmlformats.org/officeDocument/2006/relationships/hyperlink" Target="https://docs.microsoft.com/en-us/learn/modules/dynamics-365-business-central/index" TargetMode="External"/><Relationship Id="rId132" Type="http://schemas.openxmlformats.org/officeDocument/2006/relationships/hyperlink" Target="https://aka.ms/elms-MB-240.2-about" TargetMode="External"/><Relationship Id="rId15" Type="http://schemas.openxmlformats.org/officeDocument/2006/relationships/hyperlink" Target="https://aka.ms/openedx-AZ-203.6-about" TargetMode="External"/><Relationship Id="rId36" Type="http://schemas.openxmlformats.org/officeDocument/2006/relationships/hyperlink" Target="https://docs.microsoft.com/en-us/learn/browse/?products=azure&amp;resource_type=learning%20path&amp;roles=data-scientist" TargetMode="External"/><Relationship Id="rId57" Type="http://schemas.openxmlformats.org/officeDocument/2006/relationships/hyperlink" Target="https://aka.ms/elms-MD-100.4-about" TargetMode="External"/><Relationship Id="rId106" Type="http://schemas.openxmlformats.org/officeDocument/2006/relationships/hyperlink" Target="https://docs.microsoft.com/en-us/learn/modules/dynamics-365-for-customer-service/index" TargetMode="External"/><Relationship Id="rId127" Type="http://schemas.openxmlformats.org/officeDocument/2006/relationships/hyperlink" Target="https://aka.ms/elms-MB-200.3-about" TargetMode="External"/><Relationship Id="rId10" Type="http://schemas.openxmlformats.org/officeDocument/2006/relationships/hyperlink" Target="https://aka.ms/openedx-AZ-203.1-about" TargetMode="External"/><Relationship Id="rId31" Type="http://schemas.openxmlformats.org/officeDocument/2006/relationships/hyperlink" Target="https://aka.ms/elms-AZ-400.4-about" TargetMode="External"/><Relationship Id="rId52" Type="http://schemas.openxmlformats.org/officeDocument/2006/relationships/hyperlink" Target="https://docs.microsoft.com/en-us/learn/modules/manage-your-m365-subscription/index" TargetMode="External"/><Relationship Id="rId73" Type="http://schemas.openxmlformats.org/officeDocument/2006/relationships/hyperlink" Target="https://aka.ms/elms-MS-300.2-about" TargetMode="External"/><Relationship Id="rId78" Type="http://schemas.openxmlformats.org/officeDocument/2006/relationships/hyperlink" Target="https://aka.ms/elms-MS-301.3-about" TargetMode="External"/><Relationship Id="rId94" Type="http://schemas.openxmlformats.org/officeDocument/2006/relationships/hyperlink" Target="https://docs.microsoft.com/en-us/learn/modules/get-more-from-microsoft-365-with-surface-for-business/index" TargetMode="External"/><Relationship Id="rId99" Type="http://schemas.openxmlformats.org/officeDocument/2006/relationships/hyperlink" Target="https://docs.microsoft.com/en-us/learn/modules/welcome-to-business-app-generalist/index" TargetMode="External"/><Relationship Id="rId101" Type="http://schemas.openxmlformats.org/officeDocument/2006/relationships/hyperlink" Target="https://docs.microsoft.com/en-us/learn/modules/enable-digital-transformation/index" TargetMode="External"/><Relationship Id="rId122" Type="http://schemas.openxmlformats.org/officeDocument/2006/relationships/hyperlink" Target="https://docs.microsoft.com/en-us/learn/modules/manage-deploy-release-fundamentals/index" TargetMode="External"/><Relationship Id="rId4" Type="http://schemas.openxmlformats.org/officeDocument/2006/relationships/hyperlink" Target="https://aka.ms/openedx-AZ-300.4-about" TargetMode="External"/><Relationship Id="rId9" Type="http://schemas.openxmlformats.org/officeDocument/2006/relationships/hyperlink" Target="https://aka.ms/openedx-AZ-103.1-about" TargetMode="External"/><Relationship Id="rId26" Type="http://schemas.openxmlformats.org/officeDocument/2006/relationships/hyperlink" Target="https://docs.microsoft.com/en-us/learn/modules/intro-to-azure-compute/index" TargetMode="External"/><Relationship Id="rId47" Type="http://schemas.openxmlformats.org/officeDocument/2006/relationships/hyperlink" Target="https://docs.microsoft.com/en-us/learn/modules/intro-to-teamwork-in-m365/index" TargetMode="External"/><Relationship Id="rId68" Type="http://schemas.openxmlformats.org/officeDocument/2006/relationships/hyperlink" Target="https://aka.ms/elms-MS-200.2-about" TargetMode="External"/><Relationship Id="rId89" Type="http://schemas.openxmlformats.org/officeDocument/2006/relationships/hyperlink" Target="https://docs.microsoft.com/en-us/learn/modules/welcome-to-azure-generalist/index" TargetMode="External"/><Relationship Id="rId112" Type="http://schemas.openxmlformats.org/officeDocument/2006/relationships/hyperlink" Target="https://docs.microsoft.com/en-us/learn/modules/intro-to-power-platform-mba/index" TargetMode="External"/><Relationship Id="rId133" Type="http://schemas.openxmlformats.org/officeDocument/2006/relationships/hyperlink" Target="https://aka.ms/elms-MB-240.4-abou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images.youracclaim.com/images/f5aaf5dc-9ef4-4ecd-8886-a68c83e32fc5/exam-ms100_1-600x600.png" TargetMode="External"/><Relationship Id="rId21" Type="http://schemas.openxmlformats.org/officeDocument/2006/relationships/hyperlink" Target="https://images.youracclaim.com/images/5c96fc59-1174-4dd0-a5c1-56772e38d8c7/microsoft365-fundamentals-600x600.png" TargetMode="External"/><Relationship Id="rId42" Type="http://schemas.openxmlformats.org/officeDocument/2006/relationships/hyperlink" Target="https://docs.microsoft.com/en-us/learn/achievements/d365-sfa-learning-path.svg" TargetMode="External"/><Relationship Id="rId47" Type="http://schemas.openxmlformats.org/officeDocument/2006/relationships/hyperlink" Target="https://www.microsoft.com/en-us/learning/exam-MS-500.aspx" TargetMode="External"/><Relationship Id="rId63" Type="http://schemas.openxmlformats.org/officeDocument/2006/relationships/hyperlink" Target="https://www.microsoft.com/en-us/learning/exam-MB-240.aspx" TargetMode="External"/><Relationship Id="rId68" Type="http://schemas.openxmlformats.org/officeDocument/2006/relationships/hyperlink" Target="https://www.microsoft.com/en-us/learning/exam-MB-200.aspx" TargetMode="External"/><Relationship Id="rId16" Type="http://schemas.openxmlformats.org/officeDocument/2006/relationships/hyperlink" Target="https://images.youracclaim.com/images/6a254dad-77e5-4e71-8049-94e5c7a15981/azure-fundamentals-600x600.png" TargetMode="External"/><Relationship Id="rId11" Type="http://schemas.openxmlformats.org/officeDocument/2006/relationships/hyperlink" Target="https://images.youracclaim.com/images/af626bbe-ed13-472f-9e72-d4808474acb5/exam-dp200-600x600.png" TargetMode="External"/><Relationship Id="rId24" Type="http://schemas.openxmlformats.org/officeDocument/2006/relationships/hyperlink" Target="https://images.youracclaim.com/images/07a93d85-563d-452e-b0f7-eeedf4dcc2c8/exam-mb330-600x600.png" TargetMode="External"/><Relationship Id="rId32" Type="http://schemas.openxmlformats.org/officeDocument/2006/relationships/hyperlink" Target="https://images.youracclaim.com/images/60e95aa0-bc89-4cce-a6ff-530a7e2a1ab4/exam-mb320-600x600.png" TargetMode="External"/><Relationship Id="rId37" Type="http://schemas.openxmlformats.org/officeDocument/2006/relationships/hyperlink" Target="https://images.youracclaim.com/images/7dac42a5-3fd2-4e88-ae64-86bbea6f7fdb/exam-mb230-600x600.png" TargetMode="External"/><Relationship Id="rId40" Type="http://schemas.openxmlformats.org/officeDocument/2006/relationships/hyperlink" Target="https://docs.microsoft.com/en-us/learn/achievements/azure-sfa-generalist-path.svg" TargetMode="External"/><Relationship Id="rId45" Type="http://schemas.openxmlformats.org/officeDocument/2006/relationships/hyperlink" Target="https://docs.microsoft.com/en-us/learn/achievements/dyn-power-plat-bus-app-fundamentals.svg" TargetMode="External"/><Relationship Id="rId53" Type="http://schemas.openxmlformats.org/officeDocument/2006/relationships/hyperlink" Target="https://www.microsoft.com/en-us/learning/exam-MS-200.aspx" TargetMode="External"/><Relationship Id="rId58" Type="http://schemas.openxmlformats.org/officeDocument/2006/relationships/hyperlink" Target="https://www.microsoft.com/en-us/learning/exam-MB-900.aspx" TargetMode="External"/><Relationship Id="rId66" Type="http://schemas.openxmlformats.org/officeDocument/2006/relationships/hyperlink" Target="https://www.microsoft.com/en-us/learning/exam-MB-210.aspx" TargetMode="External"/><Relationship Id="rId74" Type="http://schemas.openxmlformats.org/officeDocument/2006/relationships/hyperlink" Target="https://www.microsoft.com/en-us/learning/exam-AZ-301.aspx" TargetMode="External"/><Relationship Id="rId79" Type="http://schemas.openxmlformats.org/officeDocument/2006/relationships/printerSettings" Target="../printerSettings/printerSettings6.bin"/><Relationship Id="rId5" Type="http://schemas.openxmlformats.org/officeDocument/2006/relationships/hyperlink" Target="https://docs.microsoft.com/en-us/learn/paths/m365-fundamentals/" TargetMode="External"/><Relationship Id="rId61" Type="http://schemas.openxmlformats.org/officeDocument/2006/relationships/hyperlink" Target="https://www.microsoft.com/en-us/learning/exam-MB-300.aspx" TargetMode="External"/><Relationship Id="rId19" Type="http://schemas.openxmlformats.org/officeDocument/2006/relationships/hyperlink" Target="https://images.youracclaim.com/images/69278d25-c54c-46a2-b1f6-836c6b2a260b/exam-md100-600x600.png" TargetMode="External"/><Relationship Id="rId14" Type="http://schemas.openxmlformats.org/officeDocument/2006/relationships/hyperlink" Target="https://images.youracclaim.com/images/1fab226c-0e60-4b45-9853-1905a4b6853a/azure-ai-engineer-600x600.png" TargetMode="External"/><Relationship Id="rId22" Type="http://schemas.openxmlformats.org/officeDocument/2006/relationships/hyperlink" Target="https://images.youracclaim.com/images/1d05dab2-42df-421f-a4c9-8223529e0a43/exam-mb300-600x600.png" TargetMode="External"/><Relationship Id="rId27" Type="http://schemas.openxmlformats.org/officeDocument/2006/relationships/hyperlink" Target="https://images.youracclaim.com/images/7c5b5dde-7d35-49fb-a100-f3c459f58f3e/exam-ms200-600x600.png" TargetMode="External"/><Relationship Id="rId30" Type="http://schemas.openxmlformats.org/officeDocument/2006/relationships/hyperlink" Target="https://images.youracclaim.com/images/da67194a-d269-4d0d-a983-2059a8b51cbe/exam-ms301-600x600.png" TargetMode="External"/><Relationship Id="rId35" Type="http://schemas.openxmlformats.org/officeDocument/2006/relationships/hyperlink" Target="https://images.youracclaim.com/images/e1b12077-7be7-493a-8b7a-afa6e58182ce/microsoft365-security-administrator-associate-600x600.png" TargetMode="External"/><Relationship Id="rId43" Type="http://schemas.openxmlformats.org/officeDocument/2006/relationships/hyperlink" Target="https://docs.microsoft.com/en-us/learn/achievements/azure-fundamentals.svg" TargetMode="External"/><Relationship Id="rId48" Type="http://schemas.openxmlformats.org/officeDocument/2006/relationships/hyperlink" Target="https://www.microsoft.com/en-us/learning/exam-MS-302.aspx" TargetMode="External"/><Relationship Id="rId56" Type="http://schemas.openxmlformats.org/officeDocument/2006/relationships/hyperlink" Target="https://www.microsoft.com/en-us/learning/exam-MD-101.aspx" TargetMode="External"/><Relationship Id="rId64" Type="http://schemas.openxmlformats.org/officeDocument/2006/relationships/hyperlink" Target="https://www.microsoft.com/en-us/learning/exam-MB-230.aspx" TargetMode="External"/><Relationship Id="rId69" Type="http://schemas.openxmlformats.org/officeDocument/2006/relationships/hyperlink" Target="https://www.microsoft.com/en-us/learning/exam-DP-200.aspx" TargetMode="External"/><Relationship Id="rId77" Type="http://schemas.openxmlformats.org/officeDocument/2006/relationships/hyperlink" Target="https://www.microsoft.com/en-us/learning/exam-az-103.aspx" TargetMode="External"/><Relationship Id="rId8" Type="http://schemas.openxmlformats.org/officeDocument/2006/relationships/hyperlink" Target="https://images.youracclaim.com/images/28004779-9175-4fc8-be6f-448663c9422b/exam-az301-600x600.png" TargetMode="External"/><Relationship Id="rId51" Type="http://schemas.openxmlformats.org/officeDocument/2006/relationships/hyperlink" Target="https://www.microsoft.com/en-us/learning/exam-MS-202.aspx" TargetMode="External"/><Relationship Id="rId72" Type="http://schemas.openxmlformats.org/officeDocument/2006/relationships/hyperlink" Target="https://www.microsoft.com/en-us/learning/exam-AZ-500.aspx" TargetMode="External"/><Relationship Id="rId80" Type="http://schemas.openxmlformats.org/officeDocument/2006/relationships/table" Target="../tables/table5.xml"/><Relationship Id="rId3" Type="http://schemas.openxmlformats.org/officeDocument/2006/relationships/hyperlink" Target="https://docs.microsoft.com/en-us/learn/paths/modernize-workplace-with-m365-and-surface/" TargetMode="External"/><Relationship Id="rId12" Type="http://schemas.openxmlformats.org/officeDocument/2006/relationships/hyperlink" Target="https://images.youracclaim.com/images/5c8fca38-b0d2-49e5-9ad2-f3f8e79b327f/azure-data-scientist-associate-600x600.png" TargetMode="External"/><Relationship Id="rId17" Type="http://schemas.openxmlformats.org/officeDocument/2006/relationships/hyperlink" Target="https://images.youracclaim.com/images/107e2eb6-f394-40eb-83d2-d8c9b7d34555/exam-az400-600x600.png" TargetMode="External"/><Relationship Id="rId25" Type="http://schemas.openxmlformats.org/officeDocument/2006/relationships/hyperlink" Target="https://images.youracclaim.com/images/c7a30995-d2e5-4807-8dd8-42699ed987ce/dynamics365-fundamentals-600x600.png" TargetMode="External"/><Relationship Id="rId33" Type="http://schemas.openxmlformats.org/officeDocument/2006/relationships/hyperlink" Target="https://images.youracclaim.com/images/f15f11fe-9cb5-4cdf-b605-55e0ca95d794/exam-mb220-600x600.png" TargetMode="External"/><Relationship Id="rId38" Type="http://schemas.openxmlformats.org/officeDocument/2006/relationships/hyperlink" Target="https://images.youracclaim.com/images/211e15d8-6d9a-4140-ab36-193e799e205e/exam-mb200-600x600.png" TargetMode="External"/><Relationship Id="rId46" Type="http://schemas.openxmlformats.org/officeDocument/2006/relationships/hyperlink" Target="https://www.microsoft.com/en-us/learning/exam-MS-900.aspx" TargetMode="External"/><Relationship Id="rId59" Type="http://schemas.openxmlformats.org/officeDocument/2006/relationships/hyperlink" Target="https://www.microsoft.com/en-us/learning/exam-MB-330.aspx" TargetMode="External"/><Relationship Id="rId67" Type="http://schemas.openxmlformats.org/officeDocument/2006/relationships/hyperlink" Target="https://www.microsoft.com/en-us/learning/exam-DP-201.aspx" TargetMode="External"/><Relationship Id="rId20" Type="http://schemas.openxmlformats.org/officeDocument/2006/relationships/hyperlink" Target="https://images.youracclaim.com/images/abf489f7-c482-4632-98de-87a8f3fc5db7/exam-md101-600x600.png" TargetMode="External"/><Relationship Id="rId41" Type="http://schemas.openxmlformats.org/officeDocument/2006/relationships/hyperlink" Target="https://docs.microsoft.com/en-us/learn/achievements/m365-sfa-learning-path.svg" TargetMode="External"/><Relationship Id="rId54" Type="http://schemas.openxmlformats.org/officeDocument/2006/relationships/hyperlink" Target="https://www.microsoft.com/en-us/learning/exam-MS-101.aspx" TargetMode="External"/><Relationship Id="rId62" Type="http://schemas.openxmlformats.org/officeDocument/2006/relationships/hyperlink" Target="https://www.microsoft.com/en-us/learning/exam-MB-310.aspx" TargetMode="External"/><Relationship Id="rId70" Type="http://schemas.openxmlformats.org/officeDocument/2006/relationships/hyperlink" Target="https://www.microsoft.com/en-us/learning/exam-DP-100.aspx" TargetMode="External"/><Relationship Id="rId75" Type="http://schemas.openxmlformats.org/officeDocument/2006/relationships/hyperlink" Target="https://www.microsoft.com/en-us/learning/exam-AZ-300.aspx" TargetMode="External"/><Relationship Id="rId1" Type="http://schemas.openxmlformats.org/officeDocument/2006/relationships/hyperlink" Target="https://docs.microsoft.com/en-us/learn/paths/learn-business-value-of-dynamics-365-and-power-platform/" TargetMode="External"/><Relationship Id="rId6" Type="http://schemas.openxmlformats.org/officeDocument/2006/relationships/hyperlink" Target="https://docs.microsoft.com/en-us/learn/paths/azure-fundamentals/" TargetMode="External"/><Relationship Id="rId15" Type="http://schemas.openxmlformats.org/officeDocument/2006/relationships/hyperlink" Target="https://images.youracclaim.com/images/92e0618b-8002-4868-9e88-794a33aeb3b5/azure-developer-associate-600x600.png" TargetMode="External"/><Relationship Id="rId23" Type="http://schemas.openxmlformats.org/officeDocument/2006/relationships/hyperlink" Target="https://images.youracclaim.com/images/cebacc4e-0778-4fcc-ab8f-7e93741af360/exam-mb240-600x600.png" TargetMode="External"/><Relationship Id="rId28" Type="http://schemas.openxmlformats.org/officeDocument/2006/relationships/hyperlink" Target="https://images.youracclaim.com/images/9331607e-25ab-4340-bb79-96d407fafc82/exam-ms201-600x600.png" TargetMode="External"/><Relationship Id="rId36" Type="http://schemas.openxmlformats.org/officeDocument/2006/relationships/hyperlink" Target="https://images.youracclaim.com/images/131708c5-86aa-4ce7-80c9-0287a363e1de/microsoft365-teamwork-administrator-associate-600x600.png" TargetMode="External"/><Relationship Id="rId49" Type="http://schemas.openxmlformats.org/officeDocument/2006/relationships/hyperlink" Target="https://www.microsoft.com/en-us/learning/exam-MS-301.aspx" TargetMode="External"/><Relationship Id="rId57" Type="http://schemas.openxmlformats.org/officeDocument/2006/relationships/hyperlink" Target="https://www.microsoft.com/en-us/learning/exam-MD-100.aspx" TargetMode="External"/><Relationship Id="rId10" Type="http://schemas.openxmlformats.org/officeDocument/2006/relationships/hyperlink" Target="https://images.youracclaim.com/images/c4671de2-68f7-4219-952d-2e955e25f453/exam-dp201-600x600.png" TargetMode="External"/><Relationship Id="rId31" Type="http://schemas.openxmlformats.org/officeDocument/2006/relationships/hyperlink" Target="https://images.youracclaim.com/images/21f16dbc-fbc7-439f-b6b4-a49bb2812c28/exam-mb310-600x600.png" TargetMode="External"/><Relationship Id="rId44" Type="http://schemas.openxmlformats.org/officeDocument/2006/relationships/hyperlink" Target="https://docs.microsoft.com/en-us/learn/achievements/m365-fundamentals.svg" TargetMode="External"/><Relationship Id="rId52" Type="http://schemas.openxmlformats.org/officeDocument/2006/relationships/hyperlink" Target="https://www.microsoft.com/en-us/learning/exam-MS-201.aspx" TargetMode="External"/><Relationship Id="rId60" Type="http://schemas.openxmlformats.org/officeDocument/2006/relationships/hyperlink" Target="https://www.microsoft.com/en-us/learning/exam-MB-320.aspx" TargetMode="External"/><Relationship Id="rId65" Type="http://schemas.openxmlformats.org/officeDocument/2006/relationships/hyperlink" Target="https://www.microsoft.com/en-us/learning/exam-MB-220.aspx" TargetMode="External"/><Relationship Id="rId73" Type="http://schemas.openxmlformats.org/officeDocument/2006/relationships/hyperlink" Target="https://www.microsoft.com/en-us/learning/exam-AZ-400.aspx" TargetMode="External"/><Relationship Id="rId78" Type="http://schemas.openxmlformats.org/officeDocument/2006/relationships/hyperlink" Target="https://www.microsoft.com/en-us/learning/exam-AI-100.aspx" TargetMode="External"/><Relationship Id="rId4" Type="http://schemas.openxmlformats.org/officeDocument/2006/relationships/hyperlink" Target="https://docs.microsoft.com/en-us/learn/paths/dyn-power-plat-bus-app-fundamentals/" TargetMode="External"/><Relationship Id="rId9" Type="http://schemas.openxmlformats.org/officeDocument/2006/relationships/hyperlink" Target="https://images.youracclaim.com/images/35d18649-95c6-4c78-b07a-cfc1362318f3/azure-administrator-associate.png" TargetMode="External"/><Relationship Id="rId13" Type="http://schemas.openxmlformats.org/officeDocument/2006/relationships/hyperlink" Target="https://images.youracclaim.com/images/1ad16b6f-2c71-4a2e-ae74-ec69c4766039/azure-security-engineer-associate600x600.png" TargetMode="External"/><Relationship Id="rId18" Type="http://schemas.openxmlformats.org/officeDocument/2006/relationships/hyperlink" Target="https://images.youracclaim.com/images/0c7981d8-e5c6-44c9-8bd6-563664c609cd/exam-ms100-600x600.png" TargetMode="External"/><Relationship Id="rId39" Type="http://schemas.openxmlformats.org/officeDocument/2006/relationships/hyperlink" Target="https://images.youracclaim.com/images/a688ccc8-a9b9-49f9-a580-fb17ee86fc0a/exam-mb210-600x600.png" TargetMode="External"/><Relationship Id="rId34" Type="http://schemas.openxmlformats.org/officeDocument/2006/relationships/hyperlink" Target="https://images.youracclaim.com/images/3d023b14-3f86-4f6d-a66b-29b24f5eb795/microsoft365-messaging-administrator-associate-600x600.png" TargetMode="External"/><Relationship Id="rId50" Type="http://schemas.openxmlformats.org/officeDocument/2006/relationships/hyperlink" Target="https://www.microsoft.com/en-us/learning/exam-MS-300.aspx" TargetMode="External"/><Relationship Id="rId55" Type="http://schemas.openxmlformats.org/officeDocument/2006/relationships/hyperlink" Target="https://www.microsoft.com/en-us/learning/exam-MS-100.aspx" TargetMode="External"/><Relationship Id="rId76" Type="http://schemas.openxmlformats.org/officeDocument/2006/relationships/hyperlink" Target="https://www.microsoft.com/en-us/learning/exam-AZ-203.aspx" TargetMode="External"/><Relationship Id="rId7" Type="http://schemas.openxmlformats.org/officeDocument/2006/relationships/hyperlink" Target="https://images.youracclaim.com/images/c66ddfa8-4e9d-41e4-bf98-244a4d55a14e/exam-az300-600x600.png" TargetMode="External"/><Relationship Id="rId71" Type="http://schemas.openxmlformats.org/officeDocument/2006/relationships/hyperlink" Target="https://www.microsoft.com/en-us/learning/exam-AZ-900.aspx" TargetMode="External"/><Relationship Id="rId2" Type="http://schemas.openxmlformats.org/officeDocument/2006/relationships/hyperlink" Target="https://docs.microsoft.com/en-us/learn/paths/learn-business-value-of-azure/" TargetMode="External"/><Relationship Id="rId29" Type="http://schemas.openxmlformats.org/officeDocument/2006/relationships/hyperlink" Target="https://images.youracclaim.com/images/2a7dce50-7e0c-4967-a8f5-473c119d77ce/exam-ms300-600x600.png"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docs.microsoft.com/en-us/learn/paths/dyn-power-plat-bus-app-fundamentals/" TargetMode="External"/><Relationship Id="rId7" Type="http://schemas.openxmlformats.org/officeDocument/2006/relationships/printerSettings" Target="../printerSettings/printerSettings7.bin"/><Relationship Id="rId2" Type="http://schemas.openxmlformats.org/officeDocument/2006/relationships/hyperlink" Target="https://docs.microsoft.com/en-us/learn/paths/m365-fundamentals/" TargetMode="External"/><Relationship Id="rId1" Type="http://schemas.openxmlformats.org/officeDocument/2006/relationships/hyperlink" Target="https://docs.microsoft.com/en-us/learn/paths/azure-fundamentals/" TargetMode="External"/><Relationship Id="rId6" Type="http://schemas.openxmlformats.org/officeDocument/2006/relationships/hyperlink" Target="https://docs.microsoft.com/en-us/learn/paths/modernize-workplace-with-m365-and-surface/" TargetMode="External"/><Relationship Id="rId5" Type="http://schemas.openxmlformats.org/officeDocument/2006/relationships/hyperlink" Target="https://docs.microsoft.com/en-us/learn/paths/learn-business-value-of-dynamics-365-and-power-platform/" TargetMode="External"/><Relationship Id="rId4" Type="http://schemas.openxmlformats.org/officeDocument/2006/relationships/hyperlink" Target="https://docs.microsoft.com/en-us/learn/paths/learn-business-value-of-azure/"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94FA5-7510-4987-8299-C1254231B85F}">
  <dimension ref="A1:L15"/>
  <sheetViews>
    <sheetView tabSelected="1" zoomScaleNormal="100" workbookViewId="0">
      <selection activeCell="B20" sqref="B20"/>
    </sheetView>
  </sheetViews>
  <sheetFormatPr defaultRowHeight="15" x14ac:dyDescent="0.25"/>
  <cols>
    <col min="1" max="1" width="37.5703125" style="2" bestFit="1" customWidth="1"/>
    <col min="2" max="2" width="28.42578125" style="1" customWidth="1"/>
  </cols>
  <sheetData>
    <row r="1" spans="1:12" x14ac:dyDescent="0.25">
      <c r="A1" s="3" t="s">
        <v>0</v>
      </c>
      <c r="B1" s="23">
        <v>12345</v>
      </c>
    </row>
    <row r="2" spans="1:12" x14ac:dyDescent="0.25">
      <c r="A2" s="3" t="s">
        <v>1</v>
      </c>
      <c r="B2" s="23" t="s">
        <v>2</v>
      </c>
    </row>
    <row r="3" spans="1:12" ht="14.45" customHeight="1" x14ac:dyDescent="0.25">
      <c r="A3" s="3" t="s">
        <v>12</v>
      </c>
      <c r="B3" s="24" t="s">
        <v>325</v>
      </c>
      <c r="G3" s="37" t="s">
        <v>932</v>
      </c>
      <c r="H3" s="37"/>
      <c r="I3" s="37"/>
      <c r="J3" s="37"/>
      <c r="K3" s="37"/>
      <c r="L3" s="37"/>
    </row>
    <row r="4" spans="1:12" x14ac:dyDescent="0.25">
      <c r="A4" s="3" t="s">
        <v>3</v>
      </c>
      <c r="B4" s="23" t="s">
        <v>279</v>
      </c>
      <c r="G4" s="37"/>
      <c r="H4" s="37"/>
      <c r="I4" s="37"/>
      <c r="J4" s="37"/>
      <c r="K4" s="37"/>
      <c r="L4" s="37"/>
    </row>
    <row r="5" spans="1:12" x14ac:dyDescent="0.25">
      <c r="A5" s="3" t="s">
        <v>4</v>
      </c>
      <c r="B5" s="23" t="s">
        <v>5</v>
      </c>
      <c r="G5" s="37"/>
      <c r="H5" s="37"/>
      <c r="I5" s="37"/>
      <c r="J5" s="37"/>
      <c r="K5" s="37"/>
      <c r="L5" s="37"/>
    </row>
    <row r="6" spans="1:12" x14ac:dyDescent="0.25">
      <c r="A6" s="3" t="s">
        <v>354</v>
      </c>
      <c r="B6" s="23" t="s">
        <v>356</v>
      </c>
      <c r="G6" s="37"/>
      <c r="H6" s="37"/>
      <c r="I6" s="37"/>
      <c r="J6" s="37"/>
      <c r="K6" s="37"/>
      <c r="L6" s="37"/>
    </row>
    <row r="7" spans="1:12" x14ac:dyDescent="0.25">
      <c r="A7" s="3" t="s">
        <v>355</v>
      </c>
      <c r="B7" s="23" t="s">
        <v>923</v>
      </c>
      <c r="G7" s="37"/>
      <c r="H7" s="37"/>
      <c r="I7" s="37"/>
      <c r="J7" s="37"/>
      <c r="K7" s="37"/>
      <c r="L7" s="37"/>
    </row>
    <row r="8" spans="1:12" x14ac:dyDescent="0.25">
      <c r="A8" s="3" t="s">
        <v>866</v>
      </c>
      <c r="B8" s="23" t="s">
        <v>945</v>
      </c>
    </row>
    <row r="9" spans="1:12" x14ac:dyDescent="0.25">
      <c r="A9" s="3" t="s">
        <v>867</v>
      </c>
      <c r="B9" s="23" t="s">
        <v>946</v>
      </c>
    </row>
    <row r="10" spans="1:12" x14ac:dyDescent="0.25">
      <c r="A10" s="3" t="s">
        <v>913</v>
      </c>
      <c r="B10" s="7">
        <f ca="1">SUM(INDIRECT("tblBusinessUnit[Target - Sales Generalist]"))</f>
        <v>50</v>
      </c>
    </row>
    <row r="11" spans="1:12" x14ac:dyDescent="0.25">
      <c r="A11" s="3" t="s">
        <v>914</v>
      </c>
      <c r="B11" s="7">
        <f ca="1">SUM(INDIRECT("tblBusinessUnit[Target - Sales Specialist]"))</f>
        <v>25</v>
      </c>
    </row>
    <row r="12" spans="1:12" x14ac:dyDescent="0.25">
      <c r="A12" s="3" t="s">
        <v>915</v>
      </c>
      <c r="B12" s="7">
        <f ca="1">SUM(INDIRECT("tblBusinessUnit[Target - Fundamentals]"))</f>
        <v>50</v>
      </c>
    </row>
    <row r="13" spans="1:12" x14ac:dyDescent="0.25">
      <c r="A13" s="3" t="s">
        <v>916</v>
      </c>
      <c r="B13" s="7">
        <f ca="1">SUM(INDIRECT("tblBusinessUnit[Target - Associate/Expert]"))</f>
        <v>25</v>
      </c>
    </row>
    <row r="14" spans="1:12" x14ac:dyDescent="0.25">
      <c r="A14" s="3" t="s">
        <v>11</v>
      </c>
      <c r="B14" s="25">
        <v>43769</v>
      </c>
    </row>
    <row r="15" spans="1:12" x14ac:dyDescent="0.25">
      <c r="A15" s="3" t="s">
        <v>13</v>
      </c>
      <c r="B15" s="23" t="s">
        <v>14</v>
      </c>
    </row>
  </sheetData>
  <sheetProtection sheet="1" objects="1" scenarios="1"/>
  <mergeCells count="1">
    <mergeCell ref="G3:L7"/>
  </mergeCells>
  <hyperlinks>
    <hyperlink ref="B3" r:id="rId1" xr:uid="{C77040C5-6FFC-4204-90A7-A4539C30ADF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CDFB-8FAA-4783-980E-5D287CBAF61D}">
  <dimension ref="A1:L20"/>
  <sheetViews>
    <sheetView workbookViewId="0">
      <selection activeCell="E23" sqref="E23"/>
    </sheetView>
  </sheetViews>
  <sheetFormatPr defaultRowHeight="15" x14ac:dyDescent="0.25"/>
  <cols>
    <col min="1" max="1" width="27" bestFit="1" customWidth="1"/>
    <col min="2" max="2" width="37" bestFit="1" customWidth="1"/>
    <col min="3" max="3" width="20.42578125" hidden="1" customWidth="1"/>
    <col min="4" max="4" width="17" customWidth="1"/>
    <col min="5" max="5" width="18.140625" bestFit="1" customWidth="1"/>
    <col min="6" max="6" width="3.140625" customWidth="1"/>
  </cols>
  <sheetData>
    <row r="1" spans="1:12" x14ac:dyDescent="0.25">
      <c r="A1" s="4" t="s">
        <v>261</v>
      </c>
      <c r="B1" s="4" t="s">
        <v>218</v>
      </c>
      <c r="C1" s="4" t="s">
        <v>256</v>
      </c>
      <c r="D1" s="4" t="s">
        <v>272</v>
      </c>
      <c r="E1" s="4" t="s">
        <v>865</v>
      </c>
    </row>
    <row r="2" spans="1:12" ht="15" customHeight="1" x14ac:dyDescent="0.25">
      <c r="A2" s="13" t="s">
        <v>856</v>
      </c>
      <c r="B2" s="13" t="s">
        <v>219</v>
      </c>
      <c r="C2" s="14" t="s">
        <v>220</v>
      </c>
      <c r="D2" s="26" t="s">
        <v>861</v>
      </c>
      <c r="E2" s="27"/>
      <c r="G2" s="38" t="s">
        <v>947</v>
      </c>
      <c r="H2" s="39"/>
      <c r="I2" s="39"/>
      <c r="J2" s="39"/>
      <c r="K2" s="39"/>
      <c r="L2" s="40"/>
    </row>
    <row r="3" spans="1:12" x14ac:dyDescent="0.25">
      <c r="A3" s="13" t="s">
        <v>856</v>
      </c>
      <c r="B3" s="13" t="s">
        <v>221</v>
      </c>
      <c r="C3" s="14" t="s">
        <v>222</v>
      </c>
      <c r="D3" s="26" t="s">
        <v>862</v>
      </c>
      <c r="E3" s="26"/>
      <c r="G3" s="41"/>
      <c r="H3" s="42"/>
      <c r="I3" s="42"/>
      <c r="J3" s="42"/>
      <c r="K3" s="42"/>
      <c r="L3" s="43"/>
    </row>
    <row r="4" spans="1:12" x14ac:dyDescent="0.25">
      <c r="A4" s="13" t="s">
        <v>856</v>
      </c>
      <c r="B4" s="13" t="s">
        <v>232</v>
      </c>
      <c r="C4" s="14" t="s">
        <v>233</v>
      </c>
      <c r="D4" s="26" t="s">
        <v>863</v>
      </c>
      <c r="E4" s="27">
        <v>43586</v>
      </c>
      <c r="G4" s="41"/>
      <c r="H4" s="42"/>
      <c r="I4" s="42"/>
      <c r="J4" s="42"/>
      <c r="K4" s="42"/>
      <c r="L4" s="43"/>
    </row>
    <row r="5" spans="1:12" x14ac:dyDescent="0.25">
      <c r="A5" s="13" t="s">
        <v>856</v>
      </c>
      <c r="B5" s="13" t="s">
        <v>234</v>
      </c>
      <c r="C5" s="14" t="s">
        <v>235</v>
      </c>
      <c r="D5" s="26" t="s">
        <v>864</v>
      </c>
      <c r="E5" s="27">
        <v>43367</v>
      </c>
      <c r="G5" s="41"/>
      <c r="H5" s="42"/>
      <c r="I5" s="42"/>
      <c r="J5" s="42"/>
      <c r="K5" s="42"/>
      <c r="L5" s="43"/>
    </row>
    <row r="6" spans="1:12" x14ac:dyDescent="0.25">
      <c r="A6" s="13" t="s">
        <v>856</v>
      </c>
      <c r="B6" s="13" t="s">
        <v>223</v>
      </c>
      <c r="C6" s="14" t="s">
        <v>224</v>
      </c>
      <c r="D6" s="26" t="s">
        <v>861</v>
      </c>
      <c r="E6" s="27"/>
      <c r="G6" s="44"/>
      <c r="H6" s="45"/>
      <c r="I6" s="45"/>
      <c r="J6" s="45"/>
      <c r="K6" s="45"/>
      <c r="L6" s="46"/>
    </row>
    <row r="7" spans="1:12" x14ac:dyDescent="0.25">
      <c r="A7" s="13" t="s">
        <v>225</v>
      </c>
      <c r="B7" s="13" t="s">
        <v>226</v>
      </c>
      <c r="C7" s="14" t="s">
        <v>227</v>
      </c>
      <c r="D7" s="26" t="s">
        <v>863</v>
      </c>
      <c r="E7" s="27">
        <v>43586</v>
      </c>
    </row>
    <row r="8" spans="1:12" x14ac:dyDescent="0.25">
      <c r="A8" s="13" t="s">
        <v>225</v>
      </c>
      <c r="B8" s="13" t="s">
        <v>228</v>
      </c>
      <c r="C8" s="14" t="s">
        <v>229</v>
      </c>
      <c r="D8" s="26" t="s">
        <v>861</v>
      </c>
      <c r="E8" s="27"/>
    </row>
    <row r="9" spans="1:12" x14ac:dyDescent="0.25">
      <c r="A9" s="13" t="s">
        <v>225</v>
      </c>
      <c r="B9" s="13" t="s">
        <v>230</v>
      </c>
      <c r="C9" s="14" t="s">
        <v>231</v>
      </c>
      <c r="D9" s="26" t="s">
        <v>863</v>
      </c>
      <c r="E9" s="27">
        <v>43586</v>
      </c>
    </row>
    <row r="10" spans="1:12" x14ac:dyDescent="0.25">
      <c r="A10" s="13" t="s">
        <v>857</v>
      </c>
      <c r="B10" s="13" t="s">
        <v>236</v>
      </c>
      <c r="C10" s="14" t="s">
        <v>237</v>
      </c>
      <c r="D10" s="26" t="s">
        <v>861</v>
      </c>
      <c r="E10" s="27"/>
    </row>
    <row r="11" spans="1:12" x14ac:dyDescent="0.25">
      <c r="A11" s="13" t="s">
        <v>857</v>
      </c>
      <c r="B11" s="13" t="s">
        <v>238</v>
      </c>
      <c r="C11" s="14" t="s">
        <v>239</v>
      </c>
      <c r="D11" s="26" t="s">
        <v>861</v>
      </c>
      <c r="E11" s="26"/>
    </row>
    <row r="12" spans="1:12" x14ac:dyDescent="0.25">
      <c r="A12" s="13" t="s">
        <v>264</v>
      </c>
      <c r="B12" s="13" t="s">
        <v>244</v>
      </c>
      <c r="C12" s="14" t="s">
        <v>245</v>
      </c>
      <c r="D12" s="26" t="s">
        <v>864</v>
      </c>
      <c r="E12" s="27">
        <v>43654</v>
      </c>
    </row>
    <row r="13" spans="1:12" x14ac:dyDescent="0.25">
      <c r="A13" s="13" t="s">
        <v>264</v>
      </c>
      <c r="B13" s="13" t="s">
        <v>246</v>
      </c>
      <c r="C13" s="14" t="s">
        <v>247</v>
      </c>
      <c r="D13" s="26" t="s">
        <v>861</v>
      </c>
      <c r="E13" s="27"/>
    </row>
    <row r="14" spans="1:12" x14ac:dyDescent="0.25">
      <c r="A14" s="13" t="s">
        <v>264</v>
      </c>
      <c r="B14" s="13" t="s">
        <v>248</v>
      </c>
      <c r="C14" s="14" t="s">
        <v>249</v>
      </c>
      <c r="D14" s="26" t="s">
        <v>861</v>
      </c>
      <c r="E14" s="27"/>
    </row>
    <row r="15" spans="1:12" x14ac:dyDescent="0.25">
      <c r="A15" s="13" t="s">
        <v>264</v>
      </c>
      <c r="B15" s="13" t="s">
        <v>240</v>
      </c>
      <c r="C15" s="14" t="s">
        <v>241</v>
      </c>
      <c r="D15" s="26" t="s">
        <v>861</v>
      </c>
      <c r="E15" s="27"/>
    </row>
    <row r="16" spans="1:12" x14ac:dyDescent="0.25">
      <c r="A16" s="13" t="s">
        <v>264</v>
      </c>
      <c r="B16" s="13" t="s">
        <v>250</v>
      </c>
      <c r="C16" s="14" t="s">
        <v>251</v>
      </c>
      <c r="D16" s="26" t="s">
        <v>864</v>
      </c>
      <c r="E16" s="27">
        <v>43586</v>
      </c>
    </row>
    <row r="17" spans="1:5" x14ac:dyDescent="0.25">
      <c r="A17" s="13" t="s">
        <v>264</v>
      </c>
      <c r="B17" s="13" t="s">
        <v>252</v>
      </c>
      <c r="C17" s="14" t="s">
        <v>253</v>
      </c>
      <c r="D17" s="26" t="s">
        <v>861</v>
      </c>
      <c r="E17" s="26"/>
    </row>
    <row r="18" spans="1:5" x14ac:dyDescent="0.25">
      <c r="A18" s="13" t="s">
        <v>264</v>
      </c>
      <c r="B18" s="13" t="s">
        <v>859</v>
      </c>
      <c r="C18" s="14" t="s">
        <v>858</v>
      </c>
      <c r="D18" s="26" t="s">
        <v>861</v>
      </c>
      <c r="E18" s="26"/>
    </row>
    <row r="19" spans="1:5" x14ac:dyDescent="0.25">
      <c r="A19" s="13" t="s">
        <v>264</v>
      </c>
      <c r="B19" s="13" t="s">
        <v>254</v>
      </c>
      <c r="C19" s="14" t="s">
        <v>255</v>
      </c>
      <c r="D19" s="26" t="s">
        <v>863</v>
      </c>
      <c r="E19" s="27">
        <v>43586</v>
      </c>
    </row>
    <row r="20" spans="1:5" x14ac:dyDescent="0.25">
      <c r="A20" s="13" t="s">
        <v>264</v>
      </c>
      <c r="B20" s="13" t="s">
        <v>242</v>
      </c>
      <c r="C20" s="14" t="s">
        <v>243</v>
      </c>
      <c r="D20" s="26" t="s">
        <v>861</v>
      </c>
      <c r="E20" s="27"/>
    </row>
  </sheetData>
  <sheetProtection sheet="1" objects="1" scenarios="1"/>
  <mergeCells count="1">
    <mergeCell ref="G2:L6"/>
  </mergeCells>
  <phoneticPr fontId="4" type="noConversion"/>
  <conditionalFormatting sqref="D2:D20">
    <cfRule type="cellIs" dxfId="5" priority="1" operator="equal">
      <formula>"3 - Silver Earned"</formula>
    </cfRule>
    <cfRule type="cellIs" dxfId="4" priority="2" operator="equal">
      <formula>"4 - Gold Earned"</formula>
    </cfRule>
  </conditionalFormatting>
  <dataValidations count="2">
    <dataValidation type="list" allowBlank="1" showInputMessage="1" showErrorMessage="1" sqref="D2:D20" xr:uid="{F161A81A-465E-48C7-B3B6-98E589CE8E86}">
      <formula1>INDIRECT("tblCompetencyStatus[Competency Status]")</formula1>
    </dataValidation>
    <dataValidation type="date" allowBlank="1" showInputMessage="1" showErrorMessage="1" sqref="E2:E20" xr:uid="{EDB1427E-85DE-43D4-BB71-556E82343074}">
      <formula1>36708</formula1>
      <formula2>51501</formula2>
    </dataValidation>
  </dataValidations>
  <hyperlinks>
    <hyperlink ref="C18" r:id="rId1" xr:uid="{C81A1D41-9AF7-4F38-8359-B1054B4C87BE}"/>
    <hyperlink ref="C9" r:id="rId2" xr:uid="{7D0C3AAC-4A4D-4598-9432-F7E61B0918D6}"/>
    <hyperlink ref="C15" r:id="rId3" xr:uid="{DAE897D7-6F37-47F3-BFDC-46335C887107}"/>
    <hyperlink ref="C6" r:id="rId4" xr:uid="{86460198-6F32-46A9-AA2E-9C91F9B7EC34}"/>
    <hyperlink ref="C5" r:id="rId5" xr:uid="{8D8CDFAC-C1C8-490F-8BFB-E68738283400}"/>
    <hyperlink ref="C11" r:id="rId6" xr:uid="{C1140A10-5A08-441A-97C5-1C0F7B691EEE}"/>
    <hyperlink ref="C2" r:id="rId7" xr:uid="{760C059E-EA9E-4061-B0B2-2734D78D5C88}"/>
    <hyperlink ref="C3" r:id="rId8" xr:uid="{A0DB314B-1C56-4AAA-86CC-061304DB7C05}"/>
    <hyperlink ref="C4" r:id="rId9" xr:uid="{627E204E-5DCF-40E6-B46C-56A74FB23568}"/>
    <hyperlink ref="C7" r:id="rId10" xr:uid="{C796F408-39A0-41E5-8B09-5095A818EB87}"/>
    <hyperlink ref="C8" r:id="rId11" xr:uid="{257730E7-AF70-419D-B368-20B4E1BE50CE}"/>
    <hyperlink ref="C10" r:id="rId12" xr:uid="{5E0C5A7C-9D43-4673-835D-38A9C48655B3}"/>
    <hyperlink ref="C12" r:id="rId13" xr:uid="{0802CDB1-EBFE-4EE6-A07E-C4D6136C05F6}"/>
    <hyperlink ref="C13" r:id="rId14" xr:uid="{C3F7C4DC-4C1C-408B-B62B-92B2F898104B}"/>
    <hyperlink ref="C14" r:id="rId15" xr:uid="{5255EC76-E5C1-4358-B928-6DEAC5CFBB5A}"/>
    <hyperlink ref="C16" r:id="rId16" xr:uid="{5295B81D-989D-4B35-9434-0B50CA71CC17}"/>
    <hyperlink ref="C17" r:id="rId17" xr:uid="{61C322C6-5DB8-49D4-B356-59E20BBF3904}"/>
    <hyperlink ref="C19" r:id="rId18" xr:uid="{665CC563-BB21-42BD-9BB1-8DD38806D972}"/>
    <hyperlink ref="C20" r:id="rId19" xr:uid="{FD56E1E6-E05E-4442-BF6A-937D66E90AF7}"/>
  </hyperlinks>
  <pageMargins left="0.7" right="0.7" top="0.75" bottom="0.75" header="0.3" footer="0.3"/>
  <pageSetup paperSize="9" orientation="portrait" r:id="rId2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C424-C929-4E6D-BD02-FE05A3509124}">
  <dimension ref="A1:Q22"/>
  <sheetViews>
    <sheetView zoomScaleNormal="100" workbookViewId="0">
      <selection activeCell="C22" sqref="C22"/>
    </sheetView>
  </sheetViews>
  <sheetFormatPr defaultRowHeight="15" x14ac:dyDescent="0.25"/>
  <cols>
    <col min="1" max="1" width="15.42578125" style="47" bestFit="1" customWidth="1"/>
    <col min="2" max="2" width="20.7109375" style="47" customWidth="1"/>
    <col min="3" max="3" width="27.140625" style="47" customWidth="1"/>
    <col min="4" max="4" width="27.5703125" style="47" bestFit="1" customWidth="1"/>
    <col min="5" max="8" width="5" style="47" bestFit="1" customWidth="1"/>
  </cols>
  <sheetData>
    <row r="1" spans="1:17" ht="123" customHeight="1" x14ac:dyDescent="0.25">
      <c r="A1" s="21" t="s">
        <v>6</v>
      </c>
      <c r="B1" s="22" t="s">
        <v>7</v>
      </c>
      <c r="C1" s="22" t="s">
        <v>9</v>
      </c>
      <c r="D1" s="22" t="s">
        <v>10</v>
      </c>
      <c r="E1" s="18" t="s">
        <v>904</v>
      </c>
      <c r="F1" s="19" t="s">
        <v>905</v>
      </c>
      <c r="G1" s="19" t="s">
        <v>906</v>
      </c>
      <c r="H1" s="20" t="s">
        <v>907</v>
      </c>
    </row>
    <row r="2" spans="1:17" ht="14.45" customHeight="1" x14ac:dyDescent="0.25">
      <c r="A2" s="28">
        <v>1</v>
      </c>
      <c r="B2" s="29" t="s">
        <v>280</v>
      </c>
      <c r="C2" s="29" t="s">
        <v>285</v>
      </c>
      <c r="D2" s="29" t="s">
        <v>293</v>
      </c>
      <c r="E2" s="30">
        <v>10</v>
      </c>
      <c r="F2" s="30">
        <v>5</v>
      </c>
      <c r="G2" s="30">
        <v>10</v>
      </c>
      <c r="H2" s="31">
        <v>5</v>
      </c>
      <c r="J2" s="37" t="s">
        <v>931</v>
      </c>
      <c r="K2" s="37"/>
      <c r="L2" s="37"/>
      <c r="M2" s="37"/>
      <c r="N2" s="37"/>
      <c r="O2" s="37"/>
      <c r="P2" s="37"/>
      <c r="Q2" s="37"/>
    </row>
    <row r="3" spans="1:17" x14ac:dyDescent="0.25">
      <c r="A3" s="28">
        <v>2</v>
      </c>
      <c r="B3" s="29" t="s">
        <v>281</v>
      </c>
      <c r="C3" s="29" t="s">
        <v>286</v>
      </c>
      <c r="D3" s="29" t="s">
        <v>292</v>
      </c>
      <c r="E3" s="30">
        <v>10</v>
      </c>
      <c r="F3" s="30">
        <v>5</v>
      </c>
      <c r="G3" s="30">
        <v>10</v>
      </c>
      <c r="H3" s="31">
        <v>5</v>
      </c>
      <c r="J3" s="37"/>
      <c r="K3" s="37"/>
      <c r="L3" s="37"/>
      <c r="M3" s="37"/>
      <c r="N3" s="37"/>
      <c r="O3" s="37"/>
      <c r="P3" s="37"/>
      <c r="Q3" s="37"/>
    </row>
    <row r="4" spans="1:17" x14ac:dyDescent="0.25">
      <c r="A4" s="28">
        <v>3</v>
      </c>
      <c r="B4" s="29" t="s">
        <v>282</v>
      </c>
      <c r="C4" s="29" t="s">
        <v>287</v>
      </c>
      <c r="D4" s="29" t="s">
        <v>291</v>
      </c>
      <c r="E4" s="30">
        <v>10</v>
      </c>
      <c r="F4" s="30">
        <v>5</v>
      </c>
      <c r="G4" s="30">
        <v>10</v>
      </c>
      <c r="H4" s="31">
        <v>5</v>
      </c>
      <c r="J4" s="37"/>
      <c r="K4" s="37"/>
      <c r="L4" s="37"/>
      <c r="M4" s="37"/>
      <c r="N4" s="37"/>
      <c r="O4" s="37"/>
      <c r="P4" s="37"/>
      <c r="Q4" s="37"/>
    </row>
    <row r="5" spans="1:17" x14ac:dyDescent="0.25">
      <c r="A5" s="28">
        <v>4</v>
      </c>
      <c r="B5" s="29" t="s">
        <v>283</v>
      </c>
      <c r="C5" s="29" t="s">
        <v>288</v>
      </c>
      <c r="D5" s="29" t="s">
        <v>290</v>
      </c>
      <c r="E5" s="30">
        <v>10</v>
      </c>
      <c r="F5" s="30">
        <v>5</v>
      </c>
      <c r="G5" s="30">
        <v>10</v>
      </c>
      <c r="H5" s="31">
        <v>5</v>
      </c>
      <c r="J5" s="37"/>
      <c r="K5" s="37"/>
      <c r="L5" s="37"/>
      <c r="M5" s="37"/>
      <c r="N5" s="37"/>
      <c r="O5" s="37"/>
      <c r="P5" s="37"/>
      <c r="Q5" s="37"/>
    </row>
    <row r="6" spans="1:17" x14ac:dyDescent="0.25">
      <c r="A6" s="28">
        <v>5</v>
      </c>
      <c r="B6" s="29" t="s">
        <v>284</v>
      </c>
      <c r="C6" s="29" t="s">
        <v>948</v>
      </c>
      <c r="D6" s="29" t="s">
        <v>289</v>
      </c>
      <c r="E6" s="30">
        <v>10</v>
      </c>
      <c r="F6" s="30">
        <v>5</v>
      </c>
      <c r="G6" s="30">
        <v>10</v>
      </c>
      <c r="H6" s="31">
        <v>5</v>
      </c>
      <c r="J6" s="37"/>
      <c r="K6" s="37"/>
      <c r="L6" s="37"/>
      <c r="M6" s="37"/>
      <c r="N6" s="37"/>
      <c r="O6" s="37"/>
      <c r="P6" s="37"/>
      <c r="Q6" s="37"/>
    </row>
    <row r="7" spans="1:17" x14ac:dyDescent="0.25">
      <c r="J7" s="37"/>
      <c r="K7" s="37"/>
      <c r="L7" s="37"/>
      <c r="M7" s="37"/>
      <c r="N7" s="37"/>
      <c r="O7" s="37"/>
      <c r="P7" s="37"/>
      <c r="Q7" s="37"/>
    </row>
    <row r="8" spans="1:17" x14ac:dyDescent="0.25">
      <c r="J8" s="37"/>
      <c r="K8" s="37"/>
      <c r="L8" s="37"/>
      <c r="M8" s="37"/>
      <c r="N8" s="37"/>
      <c r="O8" s="37"/>
      <c r="P8" s="37"/>
      <c r="Q8" s="37"/>
    </row>
    <row r="9" spans="1:17" x14ac:dyDescent="0.25">
      <c r="J9" s="37"/>
      <c r="K9" s="37"/>
      <c r="L9" s="37"/>
      <c r="M9" s="37"/>
      <c r="N9" s="37"/>
      <c r="O9" s="37"/>
      <c r="P9" s="37"/>
      <c r="Q9" s="37"/>
    </row>
    <row r="10" spans="1:17" x14ac:dyDescent="0.25">
      <c r="J10" s="37"/>
      <c r="K10" s="37"/>
      <c r="L10" s="37"/>
      <c r="M10" s="37"/>
      <c r="N10" s="37"/>
      <c r="O10" s="37"/>
      <c r="P10" s="37"/>
      <c r="Q10" s="37"/>
    </row>
    <row r="11" spans="1:17" x14ac:dyDescent="0.25">
      <c r="J11" s="37"/>
      <c r="K11" s="37"/>
      <c r="L11" s="37"/>
      <c r="M11" s="37"/>
      <c r="N11" s="37"/>
      <c r="O11" s="37"/>
      <c r="P11" s="37"/>
      <c r="Q11" s="37"/>
    </row>
    <row r="12" spans="1:17" x14ac:dyDescent="0.25">
      <c r="J12" s="37"/>
      <c r="K12" s="37"/>
      <c r="L12" s="37"/>
      <c r="M12" s="37"/>
      <c r="N12" s="37"/>
      <c r="O12" s="37"/>
      <c r="P12" s="37"/>
      <c r="Q12" s="37"/>
    </row>
    <row r="13" spans="1:17" x14ac:dyDescent="0.25">
      <c r="J13" s="37"/>
      <c r="K13" s="37"/>
      <c r="L13" s="37"/>
      <c r="M13" s="37"/>
      <c r="N13" s="37"/>
      <c r="O13" s="37"/>
      <c r="P13" s="37"/>
      <c r="Q13" s="37"/>
    </row>
    <row r="14" spans="1:17" x14ac:dyDescent="0.25">
      <c r="J14" s="37"/>
      <c r="K14" s="37"/>
      <c r="L14" s="37"/>
      <c r="M14" s="37"/>
      <c r="N14" s="37"/>
      <c r="O14" s="37"/>
      <c r="P14" s="37"/>
      <c r="Q14" s="37"/>
    </row>
    <row r="15" spans="1:17" x14ac:dyDescent="0.25">
      <c r="J15" s="37"/>
      <c r="K15" s="37"/>
      <c r="L15" s="37"/>
      <c r="M15" s="37"/>
      <c r="N15" s="37"/>
      <c r="O15" s="37"/>
      <c r="P15" s="37"/>
      <c r="Q15" s="37"/>
    </row>
    <row r="16" spans="1:17" x14ac:dyDescent="0.25">
      <c r="J16" s="37"/>
      <c r="K16" s="37"/>
      <c r="L16" s="37"/>
      <c r="M16" s="37"/>
      <c r="N16" s="37"/>
      <c r="O16" s="37"/>
      <c r="P16" s="37"/>
      <c r="Q16" s="37"/>
    </row>
    <row r="17" spans="10:17" x14ac:dyDescent="0.25">
      <c r="J17" s="37"/>
      <c r="K17" s="37"/>
      <c r="L17" s="37"/>
      <c r="M17" s="37"/>
      <c r="N17" s="37"/>
      <c r="O17" s="37"/>
      <c r="P17" s="37"/>
      <c r="Q17" s="37"/>
    </row>
    <row r="18" spans="10:17" x14ac:dyDescent="0.25">
      <c r="J18" s="37"/>
      <c r="K18" s="37"/>
      <c r="L18" s="37"/>
      <c r="M18" s="37"/>
      <c r="N18" s="37"/>
      <c r="O18" s="37"/>
      <c r="P18" s="37"/>
      <c r="Q18" s="37"/>
    </row>
    <row r="19" spans="10:17" x14ac:dyDescent="0.25">
      <c r="J19" s="37"/>
      <c r="K19" s="37"/>
      <c r="L19" s="37"/>
      <c r="M19" s="37"/>
      <c r="N19" s="37"/>
      <c r="O19" s="37"/>
      <c r="P19" s="37"/>
      <c r="Q19" s="37"/>
    </row>
    <row r="20" spans="10:17" x14ac:dyDescent="0.25">
      <c r="J20" s="37"/>
      <c r="K20" s="37"/>
      <c r="L20" s="37"/>
      <c r="M20" s="37"/>
      <c r="N20" s="37"/>
      <c r="O20" s="37"/>
      <c r="P20" s="37"/>
      <c r="Q20" s="37"/>
    </row>
    <row r="21" spans="10:17" x14ac:dyDescent="0.25">
      <c r="J21" s="37"/>
      <c r="K21" s="37"/>
      <c r="L21" s="37"/>
      <c r="M21" s="37"/>
      <c r="N21" s="37"/>
      <c r="O21" s="37"/>
      <c r="P21" s="37"/>
      <c r="Q21" s="37"/>
    </row>
    <row r="22" spans="10:17" x14ac:dyDescent="0.25">
      <c r="J22" s="37"/>
      <c r="K22" s="37"/>
      <c r="L22" s="37"/>
      <c r="M22" s="37"/>
      <c r="N22" s="37"/>
      <c r="O22" s="37"/>
      <c r="P22" s="37"/>
      <c r="Q22" s="37"/>
    </row>
  </sheetData>
  <mergeCells count="1">
    <mergeCell ref="J2:Q22"/>
  </mergeCells>
  <dataValidations count="2">
    <dataValidation type="whole" operator="greaterThanOrEqual" allowBlank="1" showInputMessage="1" showErrorMessage="1" sqref="A2:A6" xr:uid="{888FB7D9-C7B8-43D2-8EAD-4309AE06A285}">
      <formula1>1</formula1>
    </dataValidation>
    <dataValidation type="whole" operator="greaterThanOrEqual" allowBlank="1" showInputMessage="1" showErrorMessage="1" sqref="G2:H6" xr:uid="{DF5C1E07-B3F4-48A8-84CF-AB868B4E7295}">
      <formula1>0</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06C7-E523-4A04-9910-15160880BBAE}">
  <dimension ref="A1:I40"/>
  <sheetViews>
    <sheetView zoomScale="90" zoomScaleNormal="90" workbookViewId="0">
      <selection activeCell="C43" sqref="C43"/>
    </sheetView>
  </sheetViews>
  <sheetFormatPr defaultRowHeight="15" x14ac:dyDescent="0.25"/>
  <cols>
    <col min="1" max="1" width="29.140625" customWidth="1"/>
    <col min="2" max="2" width="21" customWidth="1"/>
    <col min="3" max="3" width="40.28515625" customWidth="1"/>
    <col min="4" max="4" width="11.42578125" bestFit="1" customWidth="1"/>
    <col min="5" max="5" width="30.42578125" customWidth="1"/>
    <col min="6" max="6" width="7.5703125" customWidth="1"/>
    <col min="7" max="7" width="30.42578125" customWidth="1"/>
    <col min="8" max="8" width="20.85546875" customWidth="1"/>
    <col min="9" max="9" width="14.28515625" customWidth="1"/>
  </cols>
  <sheetData>
    <row r="1" spans="1:9" x14ac:dyDescent="0.25">
      <c r="A1" t="s">
        <v>8</v>
      </c>
      <c r="B1" t="s">
        <v>868</v>
      </c>
      <c r="C1" t="s">
        <v>15</v>
      </c>
      <c r="D1" t="s">
        <v>16</v>
      </c>
      <c r="E1" t="s">
        <v>271</v>
      </c>
      <c r="F1" t="s">
        <v>122</v>
      </c>
      <c r="G1" t="s">
        <v>295</v>
      </c>
      <c r="H1" t="s">
        <v>272</v>
      </c>
      <c r="I1" t="s">
        <v>278</v>
      </c>
    </row>
    <row r="2" spans="1:9" x14ac:dyDescent="0.25">
      <c r="A2" s="32" t="s">
        <v>280</v>
      </c>
      <c r="B2" s="32" t="s">
        <v>869</v>
      </c>
      <c r="C2" s="32" t="s">
        <v>296</v>
      </c>
      <c r="D2" s="32" t="s">
        <v>20</v>
      </c>
      <c r="E2" s="6" t="str">
        <f>VLOOKUP(tblTracker[[#This Row],[Exam ID]],'A. Exams'!A:C,3,FALSE)</f>
        <v>Designing and Implementing an Azure AI Solution</v>
      </c>
      <c r="F2" s="6" t="str">
        <f>VLOOKUP(tblTracker[[#This Row],[Exam ID]],'D. Rel Exam Cert'!A:B,2,FALSE)</f>
        <v>RB15</v>
      </c>
      <c r="G2" s="6" t="str">
        <f>VLOOKUP(VLOOKUP(tblTracker[[#This Row],[Exam ID]],'D. Rel Exam Cert'!A:B,2,FALSE),'B. Certifications'!A:B,2,FALSE)</f>
        <v>Microsoft Certified: Azure AI Engineer Associate</v>
      </c>
      <c r="H2" s="32" t="s">
        <v>274</v>
      </c>
      <c r="I2" s="32"/>
    </row>
    <row r="3" spans="1:9" x14ac:dyDescent="0.25">
      <c r="A3" s="32" t="s">
        <v>280</v>
      </c>
      <c r="B3" s="32" t="s">
        <v>870</v>
      </c>
      <c r="C3" s="32" t="s">
        <v>297</v>
      </c>
      <c r="D3" s="32" t="s">
        <v>40</v>
      </c>
      <c r="E3" s="8" t="str">
        <f>VLOOKUP(tblTracker[[#This Row],[Exam ID]],'A. Exams'!A:C,3,FALSE)</f>
        <v>Microsoft Azure Security Technologies</v>
      </c>
      <c r="F3" s="6" t="str">
        <f>VLOOKUP(tblTracker[[#This Row],[Exam ID]],'D. Rel Exam Cert'!A:B,2,FALSE)</f>
        <v>RB1</v>
      </c>
      <c r="G3" s="8" t="str">
        <f>VLOOKUP(VLOOKUP(tblTracker[[#This Row],[Exam ID]],'D. Rel Exam Cert'!A:B,2,FALSE),'B. Certifications'!A:B,2,FALSE)</f>
        <v>Microsoft Certified: Azure Security Engineer Associate</v>
      </c>
      <c r="H3" s="32" t="s">
        <v>276</v>
      </c>
      <c r="I3" s="33">
        <v>43659</v>
      </c>
    </row>
    <row r="4" spans="1:9" x14ac:dyDescent="0.25">
      <c r="A4" s="32" t="s">
        <v>280</v>
      </c>
      <c r="B4" s="32" t="s">
        <v>870</v>
      </c>
      <c r="C4" s="32" t="s">
        <v>297</v>
      </c>
      <c r="D4" s="32" t="s">
        <v>43</v>
      </c>
      <c r="E4" s="8" t="str">
        <f>VLOOKUP(tblTracker[[#This Row],[Exam ID]],'A. Exams'!A:C,3,FALSE)</f>
        <v>Microsoft Azure Fundamentals</v>
      </c>
      <c r="F4" s="6" t="str">
        <f>VLOOKUP(tblTracker[[#This Row],[Exam ID]],'D. Rel Exam Cert'!A:B,2,FALSE)</f>
        <v>RB20</v>
      </c>
      <c r="G4" s="8" t="str">
        <f>VLOOKUP(VLOOKUP(tblTracker[[#This Row],[Exam ID]],'D. Rel Exam Cert'!A:B,2,FALSE),'B. Certifications'!A:B,2,FALSE)</f>
        <v>Microsoft Certified Azure Fundamentals</v>
      </c>
      <c r="H4" s="32" t="s">
        <v>276</v>
      </c>
      <c r="I4" s="33">
        <v>43660</v>
      </c>
    </row>
    <row r="5" spans="1:9" x14ac:dyDescent="0.25">
      <c r="A5" s="32" t="s">
        <v>280</v>
      </c>
      <c r="B5" s="32" t="s">
        <v>870</v>
      </c>
      <c r="C5" s="32" t="s">
        <v>297</v>
      </c>
      <c r="D5" s="32" t="s">
        <v>119</v>
      </c>
      <c r="E5" s="6" t="str">
        <f>VLOOKUP(tblTracker[[#This Row],[Exam ID]],'A. Exams'!A:C,3,FALSE)</f>
        <v>Microsoft 365 Fundamentals</v>
      </c>
      <c r="F5" s="6" t="str">
        <f>VLOOKUP(tblTracker[[#This Row],[Exam ID]],'D. Rel Exam Cert'!A:B,2,FALSE)</f>
        <v>RB8</v>
      </c>
      <c r="G5" s="6" t="str">
        <f>VLOOKUP(VLOOKUP(tblTracker[[#This Row],[Exam ID]],'D. Rel Exam Cert'!A:B,2,FALSE),'B. Certifications'!A:B,2,FALSE)</f>
        <v>Microsoft 365 Certified Fundamentals</v>
      </c>
      <c r="H5" s="32" t="s">
        <v>276</v>
      </c>
      <c r="I5" s="33">
        <v>43661</v>
      </c>
    </row>
    <row r="6" spans="1:9" x14ac:dyDescent="0.25">
      <c r="A6" s="32" t="s">
        <v>280</v>
      </c>
      <c r="B6" s="32" t="s">
        <v>871</v>
      </c>
      <c r="C6" s="32" t="s">
        <v>298</v>
      </c>
      <c r="D6" s="32" t="s">
        <v>24</v>
      </c>
      <c r="E6" s="8" t="str">
        <f>VLOOKUP(tblTracker[[#This Row],[Exam ID]],'A. Exams'!A:C,3,FALSE)</f>
        <v>Microsoft Azure Administrator</v>
      </c>
      <c r="F6" s="6" t="str">
        <f>VLOOKUP(tblTracker[[#This Row],[Exam ID]],'D. Rel Exam Cert'!A:B,2,FALSE)</f>
        <v>RB14</v>
      </c>
      <c r="G6" s="8" t="str">
        <f>VLOOKUP(VLOOKUP(tblTracker[[#This Row],[Exam ID]],'D. Rel Exam Cert'!A:B,2,FALSE),'B. Certifications'!A:B,2,FALSE)</f>
        <v>Microsoft Certified: Azure Administrator Associate</v>
      </c>
      <c r="H6" s="32" t="s">
        <v>294</v>
      </c>
      <c r="I6" s="32"/>
    </row>
    <row r="7" spans="1:9" x14ac:dyDescent="0.25">
      <c r="A7" s="32" t="s">
        <v>280</v>
      </c>
      <c r="B7" s="32" t="s">
        <v>872</v>
      </c>
      <c r="C7" s="32" t="s">
        <v>299</v>
      </c>
      <c r="D7" s="32" t="s">
        <v>43</v>
      </c>
      <c r="E7" s="8" t="str">
        <f>VLOOKUP(tblTracker[[#This Row],[Exam ID]],'A. Exams'!A:C,3,FALSE)</f>
        <v>Microsoft Azure Fundamentals</v>
      </c>
      <c r="F7" s="6" t="str">
        <f>VLOOKUP(tblTracker[[#This Row],[Exam ID]],'D. Rel Exam Cert'!A:B,2,FALSE)</f>
        <v>RB20</v>
      </c>
      <c r="G7" s="8" t="str">
        <f>VLOOKUP(VLOOKUP(tblTracker[[#This Row],[Exam ID]],'D. Rel Exam Cert'!A:B,2,FALSE),'B. Certifications'!A:B,2,FALSE)</f>
        <v>Microsoft Certified Azure Fundamentals</v>
      </c>
      <c r="H7" s="32" t="s">
        <v>276</v>
      </c>
      <c r="I7" s="33">
        <v>43669</v>
      </c>
    </row>
    <row r="8" spans="1:9" x14ac:dyDescent="0.25">
      <c r="A8" s="32" t="s">
        <v>280</v>
      </c>
      <c r="B8" s="32" t="s">
        <v>873</v>
      </c>
      <c r="C8" s="32" t="s">
        <v>300</v>
      </c>
      <c r="D8" s="32" t="s">
        <v>43</v>
      </c>
      <c r="E8" s="8" t="str">
        <f>VLOOKUP(tblTracker[[#This Row],[Exam ID]],'A. Exams'!A:C,3,FALSE)</f>
        <v>Microsoft Azure Fundamentals</v>
      </c>
      <c r="F8" s="6" t="str">
        <f>VLOOKUP(tblTracker[[#This Row],[Exam ID]],'D. Rel Exam Cert'!A:B,2,FALSE)</f>
        <v>RB20</v>
      </c>
      <c r="G8" s="8" t="str">
        <f>VLOOKUP(VLOOKUP(tblTracker[[#This Row],[Exam ID]],'D. Rel Exam Cert'!A:B,2,FALSE),'B. Certifications'!A:B,2,FALSE)</f>
        <v>Microsoft Certified Azure Fundamentals</v>
      </c>
      <c r="H8" s="32" t="s">
        <v>275</v>
      </c>
      <c r="I8" s="33">
        <v>43693</v>
      </c>
    </row>
    <row r="9" spans="1:9" x14ac:dyDescent="0.25">
      <c r="A9" s="32" t="s">
        <v>280</v>
      </c>
      <c r="B9" s="32" t="s">
        <v>908</v>
      </c>
      <c r="C9" s="32" t="s">
        <v>909</v>
      </c>
      <c r="D9" s="32" t="s">
        <v>365</v>
      </c>
      <c r="E9" s="8" t="str">
        <f>VLOOKUP(tblTracker[[#This Row],[Exam ID]],'A. Exams'!A:C,3,FALSE)</f>
        <v>Learn the business value of Microsoft Azure</v>
      </c>
      <c r="F9" s="6" t="str">
        <f>VLOOKUP(tblTracker[[#This Row],[Exam ID]],'D. Rel Exam Cert'!A:B,2,FALSE)</f>
        <v>TROPHY-AZURE-S1</v>
      </c>
      <c r="G9" s="8" t="str">
        <f>VLOOKUP(VLOOKUP(tblTracker[[#This Row],[Exam ID]],'D. Rel Exam Cert'!A:B,2,FALSE),'B. Certifications'!A:B,2,FALSE)</f>
        <v>Microsoft Learn Trophy: Business Value of Azure</v>
      </c>
      <c r="H9" s="32" t="s">
        <v>294</v>
      </c>
      <c r="I9" s="33"/>
    </row>
    <row r="10" spans="1:9" x14ac:dyDescent="0.25">
      <c r="A10" s="32" t="s">
        <v>280</v>
      </c>
      <c r="B10" s="32" t="s">
        <v>874</v>
      </c>
      <c r="C10" s="32" t="s">
        <v>296</v>
      </c>
      <c r="D10" s="32" t="s">
        <v>27</v>
      </c>
      <c r="E10" s="8" t="str">
        <f>VLOOKUP(tblTracker[[#This Row],[Exam ID]],'A. Exams'!A:C,3,FALSE)</f>
        <v>Developing Solutions for Microsoft Azure</v>
      </c>
      <c r="F10" s="6" t="str">
        <f>VLOOKUP(tblTracker[[#This Row],[Exam ID]],'D. Rel Exam Cert'!A:B,2,FALSE)</f>
        <v>RB18</v>
      </c>
      <c r="G10" s="8" t="str">
        <f>VLOOKUP(VLOOKUP(tblTracker[[#This Row],[Exam ID]],'D. Rel Exam Cert'!A:B,2,FALSE),'B. Certifications'!A:B,2,FALSE)</f>
        <v>Microsoft Certified: Azure Developer Associate</v>
      </c>
      <c r="H10" s="32" t="s">
        <v>275</v>
      </c>
      <c r="I10" s="33">
        <v>43721</v>
      </c>
    </row>
    <row r="11" spans="1:9" x14ac:dyDescent="0.25">
      <c r="A11" s="32" t="s">
        <v>280</v>
      </c>
      <c r="B11" s="32" t="s">
        <v>910</v>
      </c>
      <c r="C11" s="32" t="s">
        <v>909</v>
      </c>
      <c r="D11" s="32" t="s">
        <v>366</v>
      </c>
      <c r="E11" s="8" t="str">
        <f>VLOOKUP(tblTracker[[#This Row],[Exam ID]],'A. Exams'!A:C,3,FALSE)</f>
        <v>Modernize your workplace with Microsoft 365 and Surface for Business</v>
      </c>
      <c r="F11" s="6" t="str">
        <f>VLOOKUP(tblTracker[[#This Row],[Exam ID]],'D. Rel Exam Cert'!A:B,2,FALSE)</f>
        <v>TROPHY-M365-S1</v>
      </c>
      <c r="G11" s="8" t="str">
        <f>VLOOKUP(VLOOKUP(tblTracker[[#This Row],[Exam ID]],'D. Rel Exam Cert'!A:B,2,FALSE),'B. Certifications'!A:B,2,FALSE)</f>
        <v>Microsoft Learn Trophy: Modernize your Workplace with M365 and Surface for Business</v>
      </c>
      <c r="H11" s="32" t="s">
        <v>276</v>
      </c>
      <c r="I11" s="33"/>
    </row>
    <row r="12" spans="1:9" x14ac:dyDescent="0.25">
      <c r="A12" s="32" t="s">
        <v>280</v>
      </c>
      <c r="B12" s="32" t="s">
        <v>875</v>
      </c>
      <c r="C12" s="32" t="s">
        <v>298</v>
      </c>
      <c r="D12" s="32" t="s">
        <v>119</v>
      </c>
      <c r="E12" s="8" t="str">
        <f>VLOOKUP(tblTracker[[#This Row],[Exam ID]],'A. Exams'!A:C,3,FALSE)</f>
        <v>Microsoft 365 Fundamentals</v>
      </c>
      <c r="F12" s="6" t="str">
        <f>VLOOKUP(tblTracker[[#This Row],[Exam ID]],'D. Rel Exam Cert'!A:B,2,FALSE)</f>
        <v>RB8</v>
      </c>
      <c r="G12" s="8" t="str">
        <f>VLOOKUP(VLOOKUP(tblTracker[[#This Row],[Exam ID]],'D. Rel Exam Cert'!A:B,2,FALSE),'B. Certifications'!A:B,2,FALSE)</f>
        <v>Microsoft 365 Certified Fundamentals</v>
      </c>
      <c r="H12" s="32" t="s">
        <v>294</v>
      </c>
      <c r="I12" s="32"/>
    </row>
    <row r="13" spans="1:9" x14ac:dyDescent="0.25">
      <c r="A13" s="32" t="s">
        <v>280</v>
      </c>
      <c r="B13" s="32" t="s">
        <v>876</v>
      </c>
      <c r="C13" s="32" t="s">
        <v>301</v>
      </c>
      <c r="D13" s="32" t="s">
        <v>98</v>
      </c>
      <c r="E13" s="8" t="str">
        <f>VLOOKUP(tblTracker[[#This Row],[Exam ID]],'A. Exams'!A:C,3,FALSE)</f>
        <v>Planning and Configuring a Messaging Platform</v>
      </c>
      <c r="F13" s="6" t="str">
        <f>VLOOKUP(tblTracker[[#This Row],[Exam ID]],'D. Rel Exam Cert'!A:B,2,FALSE)</f>
        <v>RB10</v>
      </c>
      <c r="G13" s="8" t="str">
        <f>VLOOKUP(VLOOKUP(tblTracker[[#This Row],[Exam ID]],'D. Rel Exam Cert'!A:B,2,FALSE),'B. Certifications'!A:B,2,FALSE)</f>
        <v>Microsoft 365 Certified: Messaging Administrator Associate</v>
      </c>
      <c r="H13" s="32" t="s">
        <v>274</v>
      </c>
      <c r="I13" s="32"/>
    </row>
    <row r="14" spans="1:9" x14ac:dyDescent="0.25">
      <c r="A14" s="32" t="s">
        <v>280</v>
      </c>
      <c r="B14" s="32" t="s">
        <v>877</v>
      </c>
      <c r="C14" s="32" t="s">
        <v>302</v>
      </c>
      <c r="D14" s="32" t="s">
        <v>24</v>
      </c>
      <c r="E14" s="8" t="str">
        <f>VLOOKUP(tblTracker[[#This Row],[Exam ID]],'A. Exams'!A:C,3,FALSE)</f>
        <v>Microsoft Azure Administrator</v>
      </c>
      <c r="F14" s="6" t="str">
        <f>VLOOKUP(tblTracker[[#This Row],[Exam ID]],'D. Rel Exam Cert'!A:B,2,FALSE)</f>
        <v>RB14</v>
      </c>
      <c r="G14" s="8" t="str">
        <f>VLOOKUP(VLOOKUP(tblTracker[[#This Row],[Exam ID]],'D. Rel Exam Cert'!A:B,2,FALSE),'B. Certifications'!A:B,2,FALSE)</f>
        <v>Microsoft Certified: Azure Administrator Associate</v>
      </c>
      <c r="H14" s="32" t="s">
        <v>274</v>
      </c>
      <c r="I14" s="32"/>
    </row>
    <row r="15" spans="1:9" x14ac:dyDescent="0.25">
      <c r="A15" s="32" t="s">
        <v>281</v>
      </c>
      <c r="B15" s="32" t="s">
        <v>878</v>
      </c>
      <c r="C15" s="32" t="s">
        <v>305</v>
      </c>
      <c r="D15" s="32" t="s">
        <v>46</v>
      </c>
      <c r="E15" s="8" t="str">
        <f>VLOOKUP(tblTracker[[#This Row],[Exam ID]],'A. Exams'!A:C,3,FALSE)</f>
        <v>Designing and Implementing a Data Science Solution on Azure</v>
      </c>
      <c r="F15" s="6" t="str">
        <f>VLOOKUP(tblTracker[[#This Row],[Exam ID]],'D. Rel Exam Cert'!A:B,2,FALSE)</f>
        <v>RB17</v>
      </c>
      <c r="G15" s="8" t="str">
        <f>VLOOKUP(VLOOKUP(tblTracker[[#This Row],[Exam ID]],'D. Rel Exam Cert'!A:B,2,FALSE),'B. Certifications'!A:B,2,FALSE)</f>
        <v>Microsoft Certified: Azure Data Scientist Associate</v>
      </c>
      <c r="H15" s="32" t="s">
        <v>294</v>
      </c>
      <c r="I15" s="32"/>
    </row>
    <row r="16" spans="1:9" x14ac:dyDescent="0.25">
      <c r="A16" s="32" t="s">
        <v>281</v>
      </c>
      <c r="B16" s="32" t="s">
        <v>879</v>
      </c>
      <c r="C16" s="32" t="s">
        <v>303</v>
      </c>
      <c r="D16" s="32" t="s">
        <v>43</v>
      </c>
      <c r="E16" s="8" t="str">
        <f>VLOOKUP(tblTracker[[#This Row],[Exam ID]],'A. Exams'!A:C,3,FALSE)</f>
        <v>Microsoft Azure Fundamentals</v>
      </c>
      <c r="F16" s="6" t="str">
        <f>VLOOKUP(tblTracker[[#This Row],[Exam ID]],'D. Rel Exam Cert'!A:B,2,FALSE)</f>
        <v>RB20</v>
      </c>
      <c r="G16" s="8" t="str">
        <f>VLOOKUP(VLOOKUP(tblTracker[[#This Row],[Exam ID]],'D. Rel Exam Cert'!A:B,2,FALSE),'B. Certifications'!A:B,2,FALSE)</f>
        <v>Microsoft Certified Azure Fundamentals</v>
      </c>
      <c r="H16" s="32" t="s">
        <v>275</v>
      </c>
      <c r="I16" s="33">
        <v>43715</v>
      </c>
    </row>
    <row r="17" spans="1:9" x14ac:dyDescent="0.25">
      <c r="A17" s="32" t="s">
        <v>281</v>
      </c>
      <c r="B17" s="32" t="s">
        <v>880</v>
      </c>
      <c r="C17" s="32" t="s">
        <v>304</v>
      </c>
      <c r="D17" s="32" t="s">
        <v>83</v>
      </c>
      <c r="E17" s="8" t="str">
        <f>VLOOKUP(tblTracker[[#This Row],[Exam ID]],'A. Exams'!A:C,3,FALSE)</f>
        <v>Microsoft Dynamics 365 Fundamentals</v>
      </c>
      <c r="F17" s="6" t="str">
        <f>VLOOKUP(tblTracker[[#This Row],[Exam ID]],'D. Rel Exam Cert'!A:B,2,FALSE)</f>
        <v>RB2</v>
      </c>
      <c r="G17" s="8" t="str">
        <f>VLOOKUP(VLOOKUP(tblTracker[[#This Row],[Exam ID]],'D. Rel Exam Cert'!A:B,2,FALSE),'B. Certifications'!A:B,2,FALSE)</f>
        <v>Microsoft Certified Dynamics 365 Fundamentals</v>
      </c>
      <c r="H17" s="32" t="s">
        <v>294</v>
      </c>
      <c r="I17" s="32"/>
    </row>
    <row r="18" spans="1:9" x14ac:dyDescent="0.25">
      <c r="A18" s="32" t="s">
        <v>281</v>
      </c>
      <c r="B18" s="32" t="s">
        <v>881</v>
      </c>
      <c r="C18" s="32" t="s">
        <v>306</v>
      </c>
      <c r="D18" s="32" t="s">
        <v>107</v>
      </c>
      <c r="E18" s="8" t="str">
        <f>VLOOKUP(tblTracker[[#This Row],[Exam ID]],'A. Exams'!A:C,3,FALSE)</f>
        <v>Deploying Microsoft 365 Teamwork</v>
      </c>
      <c r="F18" s="6" t="str">
        <f>VLOOKUP(tblTracker[[#This Row],[Exam ID]],'D. Rel Exam Cert'!A:B,2,FALSE)</f>
        <v>RB13</v>
      </c>
      <c r="G18" s="8" t="str">
        <f>VLOOKUP(VLOOKUP(tblTracker[[#This Row],[Exam ID]],'D. Rel Exam Cert'!A:B,2,FALSE),'B. Certifications'!A:B,2,FALSE)</f>
        <v>Microsoft 365 Certified: Teamwork Administrator Associate</v>
      </c>
      <c r="H18" s="32" t="s">
        <v>294</v>
      </c>
      <c r="I18" s="32"/>
    </row>
    <row r="19" spans="1:9" x14ac:dyDescent="0.25">
      <c r="A19" s="32" t="s">
        <v>281</v>
      </c>
      <c r="B19" s="32" t="s">
        <v>882</v>
      </c>
      <c r="C19" s="32" t="s">
        <v>307</v>
      </c>
      <c r="D19" s="32" t="s">
        <v>24</v>
      </c>
      <c r="E19" s="8" t="str">
        <f>VLOOKUP(tblTracker[[#This Row],[Exam ID]],'A. Exams'!A:C,3,FALSE)</f>
        <v>Microsoft Azure Administrator</v>
      </c>
      <c r="F19" s="6" t="str">
        <f>VLOOKUP(tblTracker[[#This Row],[Exam ID]],'D. Rel Exam Cert'!A:B,2,FALSE)</f>
        <v>RB14</v>
      </c>
      <c r="G19" s="8" t="str">
        <f>VLOOKUP(VLOOKUP(tblTracker[[#This Row],[Exam ID]],'D. Rel Exam Cert'!A:B,2,FALSE),'B. Certifications'!A:B,2,FALSE)</f>
        <v>Microsoft Certified: Azure Administrator Associate</v>
      </c>
      <c r="H19" s="32" t="s">
        <v>276</v>
      </c>
      <c r="I19" s="33">
        <v>43661</v>
      </c>
    </row>
    <row r="20" spans="1:9" x14ac:dyDescent="0.25">
      <c r="A20" s="32" t="s">
        <v>281</v>
      </c>
      <c r="B20" s="32" t="s">
        <v>883</v>
      </c>
      <c r="C20" s="32" t="s">
        <v>308</v>
      </c>
      <c r="D20" s="32" t="s">
        <v>110</v>
      </c>
      <c r="E20" s="8" t="str">
        <f>VLOOKUP(tblTracker[[#This Row],[Exam ID]],'A. Exams'!A:C,3,FALSE)</f>
        <v>Deploying SharePoint Server Hybrid</v>
      </c>
      <c r="F20" s="6" t="str">
        <f>VLOOKUP(tblTracker[[#This Row],[Exam ID]],'D. Rel Exam Cert'!A:B,2,FALSE)</f>
        <v>RB13</v>
      </c>
      <c r="G20" s="8" t="str">
        <f>VLOOKUP(VLOOKUP(tblTracker[[#This Row],[Exam ID]],'D. Rel Exam Cert'!A:B,2,FALSE),'B. Certifications'!A:B,2,FALSE)</f>
        <v>Microsoft 365 Certified: Teamwork Administrator Associate</v>
      </c>
      <c r="H20" s="32" t="s">
        <v>274</v>
      </c>
      <c r="I20" s="32"/>
    </row>
    <row r="21" spans="1:9" x14ac:dyDescent="0.25">
      <c r="A21" s="32" t="s">
        <v>281</v>
      </c>
      <c r="B21" s="32" t="s">
        <v>884</v>
      </c>
      <c r="C21" s="32" t="s">
        <v>309</v>
      </c>
      <c r="D21" s="32" t="s">
        <v>43</v>
      </c>
      <c r="E21" s="8" t="str">
        <f>VLOOKUP(tblTracker[[#This Row],[Exam ID]],'A. Exams'!A:C,3,FALSE)</f>
        <v>Microsoft Azure Fundamentals</v>
      </c>
      <c r="F21" s="6" t="str">
        <f>VLOOKUP(tblTracker[[#This Row],[Exam ID]],'D. Rel Exam Cert'!A:B,2,FALSE)</f>
        <v>RB20</v>
      </c>
      <c r="G21" s="8" t="str">
        <f>VLOOKUP(VLOOKUP(tblTracker[[#This Row],[Exam ID]],'D. Rel Exam Cert'!A:B,2,FALSE),'B. Certifications'!A:B,2,FALSE)</f>
        <v>Microsoft Certified Azure Fundamentals</v>
      </c>
      <c r="H21" s="32" t="s">
        <v>276</v>
      </c>
      <c r="I21" s="33">
        <v>43658</v>
      </c>
    </row>
    <row r="22" spans="1:9" x14ac:dyDescent="0.25">
      <c r="A22" s="32" t="s">
        <v>281</v>
      </c>
      <c r="B22" s="32" t="s">
        <v>885</v>
      </c>
      <c r="C22" s="32" t="s">
        <v>310</v>
      </c>
      <c r="D22" s="32" t="s">
        <v>55</v>
      </c>
      <c r="E22" s="8" t="str">
        <f>VLOOKUP(tblTracker[[#This Row],[Exam ID]],'A. Exams'!A:C,3,FALSE)</f>
        <v>Microsoft Dynamics 365 Customer Engagement Core</v>
      </c>
      <c r="F22" s="6" t="str">
        <f>VLOOKUP(tblTracker[[#This Row],[Exam ID]],'D. Rel Exam Cert'!A:B,2,FALSE)</f>
        <v>RB22</v>
      </c>
      <c r="G22" s="8" t="str">
        <f>VLOOKUP(VLOOKUP(tblTracker[[#This Row],[Exam ID]],'D. Rel Exam Cert'!A:B,2,FALSE),'B. Certifications'!A:B,2,FALSE)</f>
        <v>Microsoft Certified: Dynamics 365 for Customer Service Functional Consultant Associate</v>
      </c>
      <c r="H22" s="32" t="s">
        <v>276</v>
      </c>
      <c r="I22" s="33">
        <v>43674</v>
      </c>
    </row>
    <row r="23" spans="1:9" x14ac:dyDescent="0.25">
      <c r="A23" s="32" t="s">
        <v>281</v>
      </c>
      <c r="B23" s="32" t="s">
        <v>886</v>
      </c>
      <c r="C23" s="32" t="s">
        <v>311</v>
      </c>
      <c r="D23" s="32" t="s">
        <v>92</v>
      </c>
      <c r="E23" s="8" t="str">
        <f>VLOOKUP(tblTracker[[#This Row],[Exam ID]],'A. Exams'!A:C,3,FALSE)</f>
        <v>Microsoft 365 Identity and Services</v>
      </c>
      <c r="F23" s="6" t="str">
        <f>VLOOKUP(tblTracker[[#This Row],[Exam ID]],'D. Rel Exam Cert'!A:B,2,FALSE)</f>
        <v>RB9</v>
      </c>
      <c r="G23" s="8" t="str">
        <f>VLOOKUP(VLOOKUP(tblTracker[[#This Row],[Exam ID]],'D. Rel Exam Cert'!A:B,2,FALSE),'B. Certifications'!A:B,2,FALSE)</f>
        <v>Microsoft 365 Certified: Enterprise Administrator Expert</v>
      </c>
      <c r="H23" s="32" t="s">
        <v>275</v>
      </c>
      <c r="I23" s="33">
        <v>43682</v>
      </c>
    </row>
    <row r="24" spans="1:9" x14ac:dyDescent="0.25">
      <c r="A24" s="32" t="s">
        <v>281</v>
      </c>
      <c r="B24" s="32" t="s">
        <v>887</v>
      </c>
      <c r="C24" s="32" t="s">
        <v>302</v>
      </c>
      <c r="D24" s="32" t="s">
        <v>43</v>
      </c>
      <c r="E24" s="8" t="str">
        <f>VLOOKUP(tblTracker[[#This Row],[Exam ID]],'A. Exams'!A:C,3,FALSE)</f>
        <v>Microsoft Azure Fundamentals</v>
      </c>
      <c r="F24" s="6" t="str">
        <f>VLOOKUP(tblTracker[[#This Row],[Exam ID]],'D. Rel Exam Cert'!A:B,2,FALSE)</f>
        <v>RB20</v>
      </c>
      <c r="G24" s="8" t="str">
        <f>VLOOKUP(VLOOKUP(tblTracker[[#This Row],[Exam ID]],'D. Rel Exam Cert'!A:B,2,FALSE),'B. Certifications'!A:B,2,FALSE)</f>
        <v>Microsoft Certified Azure Fundamentals</v>
      </c>
      <c r="H24" s="32" t="s">
        <v>274</v>
      </c>
      <c r="I24" s="32"/>
    </row>
    <row r="25" spans="1:9" x14ac:dyDescent="0.25">
      <c r="A25" s="32" t="s">
        <v>281</v>
      </c>
      <c r="B25" s="32" t="s">
        <v>888</v>
      </c>
      <c r="C25" s="32" t="s">
        <v>297</v>
      </c>
      <c r="D25" s="32" t="s">
        <v>33</v>
      </c>
      <c r="E25" s="8" t="str">
        <f>VLOOKUP(tblTracker[[#This Row],[Exam ID]],'A. Exams'!A:C,3,FALSE)</f>
        <v>Microsoft Azure Architect Design</v>
      </c>
      <c r="F25" s="6" t="str">
        <f>VLOOKUP(tblTracker[[#This Row],[Exam ID]],'D. Rel Exam Cert'!A:B,2,FALSE)</f>
        <v>RB21</v>
      </c>
      <c r="G25" s="8" t="str">
        <f>VLOOKUP(VLOOKUP(tblTracker[[#This Row],[Exam ID]],'D. Rel Exam Cert'!A:B,2,FALSE),'B. Certifications'!A:B,2,FALSE)</f>
        <v>Microsoft Certified: Azure Solutions Architect Expert</v>
      </c>
      <c r="H25" s="32" t="s">
        <v>294</v>
      </c>
      <c r="I25" s="32"/>
    </row>
    <row r="26" spans="1:9" x14ac:dyDescent="0.25">
      <c r="A26" s="32" t="s">
        <v>282</v>
      </c>
      <c r="B26" s="32" t="s">
        <v>889</v>
      </c>
      <c r="C26" s="32" t="s">
        <v>312</v>
      </c>
      <c r="D26" s="32" t="s">
        <v>119</v>
      </c>
      <c r="E26" s="8" t="str">
        <f>VLOOKUP(tblTracker[[#This Row],[Exam ID]],'A. Exams'!A:C,3,FALSE)</f>
        <v>Microsoft 365 Fundamentals</v>
      </c>
      <c r="F26" s="6" t="str">
        <f>VLOOKUP(tblTracker[[#This Row],[Exam ID]],'D. Rel Exam Cert'!A:B,2,FALSE)</f>
        <v>RB8</v>
      </c>
      <c r="G26" s="8" t="str">
        <f>VLOOKUP(VLOOKUP(tblTracker[[#This Row],[Exam ID]],'D. Rel Exam Cert'!A:B,2,FALSE),'B. Certifications'!A:B,2,FALSE)</f>
        <v>Microsoft 365 Certified Fundamentals</v>
      </c>
      <c r="H26" s="32" t="s">
        <v>276</v>
      </c>
      <c r="I26" s="33">
        <v>43672</v>
      </c>
    </row>
    <row r="27" spans="1:9" x14ac:dyDescent="0.25">
      <c r="A27" s="32" t="s">
        <v>282</v>
      </c>
      <c r="B27" s="32" t="s">
        <v>890</v>
      </c>
      <c r="C27" s="32" t="s">
        <v>313</v>
      </c>
      <c r="D27" s="32" t="s">
        <v>43</v>
      </c>
      <c r="E27" s="8" t="str">
        <f>VLOOKUP(tblTracker[[#This Row],[Exam ID]],'A. Exams'!A:C,3,FALSE)</f>
        <v>Microsoft Azure Fundamentals</v>
      </c>
      <c r="F27" s="6" t="str">
        <f>VLOOKUP(tblTracker[[#This Row],[Exam ID]],'D. Rel Exam Cert'!A:B,2,FALSE)</f>
        <v>RB20</v>
      </c>
      <c r="G27" s="8" t="str">
        <f>VLOOKUP(VLOOKUP(tblTracker[[#This Row],[Exam ID]],'D. Rel Exam Cert'!A:B,2,FALSE),'B. Certifications'!A:B,2,FALSE)</f>
        <v>Microsoft Certified Azure Fundamentals</v>
      </c>
      <c r="H27" s="32" t="s">
        <v>275</v>
      </c>
      <c r="I27" s="33">
        <v>43692</v>
      </c>
    </row>
    <row r="28" spans="1:9" x14ac:dyDescent="0.25">
      <c r="A28" s="32" t="s">
        <v>282</v>
      </c>
      <c r="B28" s="32" t="s">
        <v>891</v>
      </c>
      <c r="C28" s="32" t="s">
        <v>314</v>
      </c>
      <c r="D28" s="32" t="s">
        <v>92</v>
      </c>
      <c r="E28" s="8" t="str">
        <f>VLOOKUP(tblTracker[[#This Row],[Exam ID]],'A. Exams'!A:C,3,FALSE)</f>
        <v>Microsoft 365 Identity and Services</v>
      </c>
      <c r="F28" s="6" t="str">
        <f>VLOOKUP(tblTracker[[#This Row],[Exam ID]],'D. Rel Exam Cert'!A:B,2,FALSE)</f>
        <v>RB9</v>
      </c>
      <c r="G28" s="8" t="str">
        <f>VLOOKUP(VLOOKUP(tblTracker[[#This Row],[Exam ID]],'D. Rel Exam Cert'!A:B,2,FALSE),'B. Certifications'!A:B,2,FALSE)</f>
        <v>Microsoft 365 Certified: Enterprise Administrator Expert</v>
      </c>
      <c r="H28" s="32" t="s">
        <v>276</v>
      </c>
      <c r="I28" s="33">
        <v>43661</v>
      </c>
    </row>
    <row r="29" spans="1:9" x14ac:dyDescent="0.25">
      <c r="A29" s="32" t="s">
        <v>282</v>
      </c>
      <c r="B29" s="32" t="s">
        <v>892</v>
      </c>
      <c r="C29" s="32" t="s">
        <v>315</v>
      </c>
      <c r="D29" s="32" t="s">
        <v>49</v>
      </c>
      <c r="E29" s="8" t="str">
        <f>VLOOKUP(tblTracker[[#This Row],[Exam ID]],'A. Exams'!A:C,3,FALSE)</f>
        <v>Implementing an Azure Data Solution</v>
      </c>
      <c r="F29" s="6" t="str">
        <f>VLOOKUP(tblTracker[[#This Row],[Exam ID]],'D. Rel Exam Cert'!A:B,2,FALSE)</f>
        <v>RB16</v>
      </c>
      <c r="G29" s="8" t="str">
        <f>VLOOKUP(VLOOKUP(tblTracker[[#This Row],[Exam ID]],'D. Rel Exam Cert'!A:B,2,FALSE),'B. Certifications'!A:B,2,FALSE)</f>
        <v>Microsoft Certified: Azure Data Engineer Associate</v>
      </c>
      <c r="H29" s="32" t="s">
        <v>274</v>
      </c>
      <c r="I29" s="32"/>
    </row>
    <row r="30" spans="1:9" x14ac:dyDescent="0.25">
      <c r="A30" s="32" t="s">
        <v>282</v>
      </c>
      <c r="B30" s="32" t="s">
        <v>893</v>
      </c>
      <c r="C30" s="32" t="s">
        <v>316</v>
      </c>
      <c r="D30" s="32" t="s">
        <v>24</v>
      </c>
      <c r="E30" s="8" t="str">
        <f>VLOOKUP(tblTracker[[#This Row],[Exam ID]],'A. Exams'!A:C,3,FALSE)</f>
        <v>Microsoft Azure Administrator</v>
      </c>
      <c r="F30" s="6" t="str">
        <f>VLOOKUP(tblTracker[[#This Row],[Exam ID]],'D. Rel Exam Cert'!A:B,2,FALSE)</f>
        <v>RB14</v>
      </c>
      <c r="G30" s="8" t="str">
        <f>VLOOKUP(VLOOKUP(tblTracker[[#This Row],[Exam ID]],'D. Rel Exam Cert'!A:B,2,FALSE),'B. Certifications'!A:B,2,FALSE)</f>
        <v>Microsoft Certified: Azure Administrator Associate</v>
      </c>
      <c r="H30" s="32" t="s">
        <v>274</v>
      </c>
      <c r="I30" s="32"/>
    </row>
    <row r="31" spans="1:9" x14ac:dyDescent="0.25">
      <c r="A31" s="32" t="s">
        <v>283</v>
      </c>
      <c r="B31" s="32" t="s">
        <v>894</v>
      </c>
      <c r="C31" s="32" t="s">
        <v>317</v>
      </c>
      <c r="D31" s="32" t="s">
        <v>119</v>
      </c>
      <c r="E31" s="8" t="str">
        <f>VLOOKUP(tblTracker[[#This Row],[Exam ID]],'A. Exams'!A:C,3,FALSE)</f>
        <v>Microsoft 365 Fundamentals</v>
      </c>
      <c r="F31" s="6" t="str">
        <f>VLOOKUP(tblTracker[[#This Row],[Exam ID]],'D. Rel Exam Cert'!A:B,2,FALSE)</f>
        <v>RB8</v>
      </c>
      <c r="G31" s="8" t="str">
        <f>VLOOKUP(VLOOKUP(tblTracker[[#This Row],[Exam ID]],'D. Rel Exam Cert'!A:B,2,FALSE),'B. Certifications'!A:B,2,FALSE)</f>
        <v>Microsoft 365 Certified Fundamentals</v>
      </c>
      <c r="H31" s="32" t="s">
        <v>294</v>
      </c>
      <c r="I31" s="32"/>
    </row>
    <row r="32" spans="1:9" x14ac:dyDescent="0.25">
      <c r="A32" s="32" t="s">
        <v>283</v>
      </c>
      <c r="B32" s="32" t="s">
        <v>895</v>
      </c>
      <c r="C32" s="32" t="s">
        <v>318</v>
      </c>
      <c r="D32" s="32" t="s">
        <v>30</v>
      </c>
      <c r="E32" s="8" t="str">
        <f>VLOOKUP(tblTracker[[#This Row],[Exam ID]],'A. Exams'!A:C,3,FALSE)</f>
        <v>Microsoft Azure Architect Technologies</v>
      </c>
      <c r="F32" s="6" t="str">
        <f>VLOOKUP(tblTracker[[#This Row],[Exam ID]],'D. Rel Exam Cert'!A:B,2,FALSE)</f>
        <v>RB21</v>
      </c>
      <c r="G32" s="8" t="str">
        <f>VLOOKUP(VLOOKUP(tblTracker[[#This Row],[Exam ID]],'D. Rel Exam Cert'!A:B,2,FALSE),'B. Certifications'!A:B,2,FALSE)</f>
        <v>Microsoft Certified: Azure Solutions Architect Expert</v>
      </c>
      <c r="H32" s="32" t="s">
        <v>276</v>
      </c>
      <c r="I32" s="33">
        <v>43673</v>
      </c>
    </row>
    <row r="33" spans="1:9" x14ac:dyDescent="0.25">
      <c r="A33" s="32" t="s">
        <v>283</v>
      </c>
      <c r="B33" s="32" t="s">
        <v>896</v>
      </c>
      <c r="C33" s="32" t="s">
        <v>319</v>
      </c>
      <c r="D33" s="32" t="s">
        <v>30</v>
      </c>
      <c r="E33" s="8" t="str">
        <f>VLOOKUP(tblTracker[[#This Row],[Exam ID]],'A. Exams'!A:C,3,FALSE)</f>
        <v>Microsoft Azure Architect Technologies</v>
      </c>
      <c r="F33" s="6" t="str">
        <f>VLOOKUP(tblTracker[[#This Row],[Exam ID]],'D. Rel Exam Cert'!A:B,2,FALSE)</f>
        <v>RB21</v>
      </c>
      <c r="G33" s="8" t="str">
        <f>VLOOKUP(VLOOKUP(tblTracker[[#This Row],[Exam ID]],'D. Rel Exam Cert'!A:B,2,FALSE),'B. Certifications'!A:B,2,FALSE)</f>
        <v>Microsoft Certified: Azure Solutions Architect Expert</v>
      </c>
      <c r="H33" s="32" t="s">
        <v>276</v>
      </c>
      <c r="I33" s="33">
        <v>43652</v>
      </c>
    </row>
    <row r="34" spans="1:9" x14ac:dyDescent="0.25">
      <c r="A34" s="32" t="s">
        <v>283</v>
      </c>
      <c r="B34" s="32" t="s">
        <v>897</v>
      </c>
      <c r="C34" s="32" t="s">
        <v>320</v>
      </c>
      <c r="D34" s="32" t="s">
        <v>83</v>
      </c>
      <c r="E34" s="8" t="str">
        <f>VLOOKUP(tblTracker[[#This Row],[Exam ID]],'A. Exams'!A:C,3,FALSE)</f>
        <v>Microsoft Dynamics 365 Fundamentals</v>
      </c>
      <c r="F34" s="6" t="str">
        <f>VLOOKUP(tblTracker[[#This Row],[Exam ID]],'D. Rel Exam Cert'!A:B,2,FALSE)</f>
        <v>RB2</v>
      </c>
      <c r="G34" s="8" t="str">
        <f>VLOOKUP(VLOOKUP(tblTracker[[#This Row],[Exam ID]],'D. Rel Exam Cert'!A:B,2,FALSE),'B. Certifications'!A:B,2,FALSE)</f>
        <v>Microsoft Certified Dynamics 365 Fundamentals</v>
      </c>
      <c r="H34" s="32" t="s">
        <v>274</v>
      </c>
      <c r="I34" s="32"/>
    </row>
    <row r="35" spans="1:9" x14ac:dyDescent="0.25">
      <c r="A35" s="32" t="s">
        <v>283</v>
      </c>
      <c r="B35" s="32" t="s">
        <v>898</v>
      </c>
      <c r="C35" s="32" t="s">
        <v>290</v>
      </c>
      <c r="D35" s="32" t="s">
        <v>95</v>
      </c>
      <c r="E35" s="8" t="str">
        <f>VLOOKUP(tblTracker[[#This Row],[Exam ID]],'A. Exams'!A:C,3,FALSE)</f>
        <v>Microsoft 365 Mobility and Security</v>
      </c>
      <c r="F35" s="6" t="str">
        <f>VLOOKUP(tblTracker[[#This Row],[Exam ID]],'D. Rel Exam Cert'!A:B,2,FALSE)</f>
        <v>RB9</v>
      </c>
      <c r="G35" s="8" t="str">
        <f>VLOOKUP(VLOOKUP(tblTracker[[#This Row],[Exam ID]],'D. Rel Exam Cert'!A:B,2,FALSE),'B. Certifications'!A:B,2,FALSE)</f>
        <v>Microsoft 365 Certified: Enterprise Administrator Expert</v>
      </c>
      <c r="H35" s="32" t="s">
        <v>274</v>
      </c>
      <c r="I35" s="32"/>
    </row>
    <row r="36" spans="1:9" x14ac:dyDescent="0.25">
      <c r="A36" s="32" t="s">
        <v>284</v>
      </c>
      <c r="B36" s="32" t="s">
        <v>899</v>
      </c>
      <c r="C36" s="32" t="s">
        <v>322</v>
      </c>
      <c r="D36" s="32" t="s">
        <v>24</v>
      </c>
      <c r="E36" s="8" t="str">
        <f>VLOOKUP(tblTracker[[#This Row],[Exam ID]],'A. Exams'!A:C,3,FALSE)</f>
        <v>Microsoft Azure Administrator</v>
      </c>
      <c r="F36" s="6" t="str">
        <f>VLOOKUP(tblTracker[[#This Row],[Exam ID]],'D. Rel Exam Cert'!A:B,2,FALSE)</f>
        <v>RB14</v>
      </c>
      <c r="G36" s="8" t="str">
        <f>VLOOKUP(VLOOKUP(tblTracker[[#This Row],[Exam ID]],'D. Rel Exam Cert'!A:B,2,FALSE),'B. Certifications'!A:B,2,FALSE)</f>
        <v>Microsoft Certified: Azure Administrator Associate</v>
      </c>
      <c r="H36" s="32" t="s">
        <v>294</v>
      </c>
      <c r="I36" s="32"/>
    </row>
    <row r="37" spans="1:9" x14ac:dyDescent="0.25">
      <c r="A37" s="32" t="s">
        <v>284</v>
      </c>
      <c r="B37" s="32" t="s">
        <v>900</v>
      </c>
      <c r="C37" s="32" t="s">
        <v>321</v>
      </c>
      <c r="D37" s="32" t="s">
        <v>33</v>
      </c>
      <c r="E37" s="8" t="str">
        <f>VLOOKUP(tblTracker[[#This Row],[Exam ID]],'A. Exams'!A:C,3,FALSE)</f>
        <v>Microsoft Azure Architect Design</v>
      </c>
      <c r="F37" s="6" t="str">
        <f>VLOOKUP(tblTracker[[#This Row],[Exam ID]],'D. Rel Exam Cert'!A:B,2,FALSE)</f>
        <v>RB21</v>
      </c>
      <c r="G37" s="8" t="str">
        <f>VLOOKUP(VLOOKUP(tblTracker[[#This Row],[Exam ID]],'D. Rel Exam Cert'!A:B,2,FALSE),'B. Certifications'!A:B,2,FALSE)</f>
        <v>Microsoft Certified: Azure Solutions Architect Expert</v>
      </c>
      <c r="H37" s="32" t="s">
        <v>294</v>
      </c>
      <c r="I37" s="32"/>
    </row>
    <row r="38" spans="1:9" x14ac:dyDescent="0.25">
      <c r="A38" s="32" t="s">
        <v>284</v>
      </c>
      <c r="B38" s="32" t="s">
        <v>901</v>
      </c>
      <c r="C38" s="32" t="s">
        <v>289</v>
      </c>
      <c r="D38" s="32" t="s">
        <v>43</v>
      </c>
      <c r="E38" s="8" t="str">
        <f>VLOOKUP(tblTracker[[#This Row],[Exam ID]],'A. Exams'!A:C,3,FALSE)</f>
        <v>Microsoft Azure Fundamentals</v>
      </c>
      <c r="F38" s="6" t="str">
        <f>VLOOKUP(tblTracker[[#This Row],[Exam ID]],'D. Rel Exam Cert'!A:B,2,FALSE)</f>
        <v>RB20</v>
      </c>
      <c r="G38" s="8" t="str">
        <f>VLOOKUP(VLOOKUP(tblTracker[[#This Row],[Exam ID]],'D. Rel Exam Cert'!A:B,2,FALSE),'B. Certifications'!A:B,2,FALSE)</f>
        <v>Microsoft Certified Azure Fundamentals</v>
      </c>
      <c r="H38" s="32" t="s">
        <v>276</v>
      </c>
      <c r="I38" s="33">
        <v>43676</v>
      </c>
    </row>
    <row r="39" spans="1:9" x14ac:dyDescent="0.25">
      <c r="A39" s="32" t="s">
        <v>284</v>
      </c>
      <c r="B39" s="32" t="s">
        <v>902</v>
      </c>
      <c r="C39" s="32" t="s">
        <v>323</v>
      </c>
      <c r="D39" s="32" t="s">
        <v>20</v>
      </c>
      <c r="E39" s="8" t="str">
        <f>VLOOKUP(tblTracker[[#This Row],[Exam ID]],'A. Exams'!A:C,3,FALSE)</f>
        <v>Designing and Implementing an Azure AI Solution</v>
      </c>
      <c r="F39" s="6" t="str">
        <f>VLOOKUP(tblTracker[[#This Row],[Exam ID]],'D. Rel Exam Cert'!A:B,2,FALSE)</f>
        <v>RB15</v>
      </c>
      <c r="G39" s="8" t="str">
        <f>VLOOKUP(VLOOKUP(tblTracker[[#This Row],[Exam ID]],'D. Rel Exam Cert'!A:B,2,FALSE),'B. Certifications'!A:B,2,FALSE)</f>
        <v>Microsoft Certified: Azure AI Engineer Associate</v>
      </c>
      <c r="H39" s="32" t="s">
        <v>294</v>
      </c>
      <c r="I39" s="32"/>
    </row>
    <row r="40" spans="1:9" x14ac:dyDescent="0.25">
      <c r="A40" s="32" t="s">
        <v>284</v>
      </c>
      <c r="B40" s="32" t="s">
        <v>903</v>
      </c>
      <c r="C40" s="32" t="s">
        <v>324</v>
      </c>
      <c r="D40" s="32" t="s">
        <v>24</v>
      </c>
      <c r="E40" s="8" t="str">
        <f>VLOOKUP(tblTracker[[#This Row],[Exam ID]],'A. Exams'!A:C,3,FALSE)</f>
        <v>Microsoft Azure Administrator</v>
      </c>
      <c r="F40" s="6" t="str">
        <f>VLOOKUP(tblTracker[[#This Row],[Exam ID]],'D. Rel Exam Cert'!A:B,2,FALSE)</f>
        <v>RB14</v>
      </c>
      <c r="G40" s="8" t="str">
        <f>VLOOKUP(VLOOKUP(tblTracker[[#This Row],[Exam ID]],'D. Rel Exam Cert'!A:B,2,FALSE),'B. Certifications'!A:B,2,FALSE)</f>
        <v>Microsoft Certified: Azure Administrator Associate</v>
      </c>
      <c r="H40" s="32" t="s">
        <v>294</v>
      </c>
      <c r="I40" s="32"/>
    </row>
  </sheetData>
  <conditionalFormatting sqref="H2:H40">
    <cfRule type="cellIs" dxfId="3" priority="1" operator="equal">
      <formula>"4 - Passed Exam"</formula>
    </cfRule>
    <cfRule type="cellIs" dxfId="2" priority="2" operator="equal">
      <formula>"3 - Exam Booked"</formula>
    </cfRule>
    <cfRule type="cellIs" dxfId="1" priority="3" operator="equal">
      <formula>"2 - Learning"</formula>
    </cfRule>
    <cfRule type="cellIs" dxfId="0" priority="4" operator="equal">
      <formula>"1 - Planned"</formula>
    </cfRule>
  </conditionalFormatting>
  <dataValidations count="4">
    <dataValidation type="list" allowBlank="1" showInputMessage="1" showErrorMessage="1" sqref="A2:A40" xr:uid="{7E176BF5-57D3-4692-AD47-1D253475AAF0}">
      <formula1>INDIRECT("tblBusinessUnit[Business Unit Name]")</formula1>
    </dataValidation>
    <dataValidation type="list" allowBlank="1" showInputMessage="1" showErrorMessage="1" sqref="D2:D40" xr:uid="{2AF090DE-2DAF-4F4A-9975-7A01CCB257CD}">
      <formula1>INDIRECT("tblExams[Activity ID]")</formula1>
    </dataValidation>
    <dataValidation type="list" allowBlank="1" showInputMessage="1" showErrorMessage="1" sqref="H2:H40" xr:uid="{C1E30E15-A786-48F4-9F36-4D84A19E0FF6}">
      <formula1>INDIRECT("tblStatus[Tracker Status]")</formula1>
    </dataValidation>
    <dataValidation type="date" allowBlank="1" showInputMessage="1" showErrorMessage="1" sqref="I2:I40" xr:uid="{15AE9F0C-3548-4FDB-B519-9DCE337ED8D2}">
      <formula1>43647</formula1>
      <formula2>44012</formula2>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FB1C-55CE-46B5-8E08-7AB230D119B0}">
  <dimension ref="A1:K164"/>
  <sheetViews>
    <sheetView zoomScale="90" zoomScaleNormal="90" workbookViewId="0">
      <selection activeCell="B1" sqref="B1"/>
    </sheetView>
  </sheetViews>
  <sheetFormatPr defaultColWidth="9.140625" defaultRowHeight="12.75" x14ac:dyDescent="0.2"/>
  <cols>
    <col min="1" max="1" width="9.85546875" style="15" customWidth="1"/>
    <col min="2" max="2" width="9.5703125" style="15" customWidth="1"/>
    <col min="3" max="3" width="52.85546875" style="15" customWidth="1"/>
    <col min="4" max="4" width="38" style="15" bestFit="1" customWidth="1"/>
    <col min="5" max="5" width="37.7109375" style="15" bestFit="1" customWidth="1"/>
    <col min="6" max="6" width="10.5703125" style="15" customWidth="1"/>
    <col min="7" max="7" width="14.85546875" style="15" bestFit="1" customWidth="1"/>
    <col min="8" max="8" width="6.42578125" style="15" customWidth="1"/>
    <col min="9" max="9" width="7.5703125" style="15" bestFit="1" customWidth="1"/>
    <col min="10" max="10" width="11.28515625" style="15" customWidth="1"/>
    <col min="11" max="16384" width="9.140625" style="15"/>
  </cols>
  <sheetData>
    <row r="1" spans="1:10" x14ac:dyDescent="0.2">
      <c r="A1" s="15" t="s">
        <v>357</v>
      </c>
      <c r="B1" s="15" t="s">
        <v>329</v>
      </c>
      <c r="C1" s="15" t="s">
        <v>326</v>
      </c>
      <c r="D1" s="15" t="s">
        <v>358</v>
      </c>
      <c r="E1" s="15" t="s">
        <v>330</v>
      </c>
      <c r="F1" s="15" t="s">
        <v>331</v>
      </c>
      <c r="G1" s="15" t="s">
        <v>805</v>
      </c>
      <c r="H1" s="15" t="s">
        <v>332</v>
      </c>
      <c r="I1" s="15" t="s">
        <v>333</v>
      </c>
      <c r="J1" s="15" t="s">
        <v>335</v>
      </c>
    </row>
    <row r="2" spans="1:10" x14ac:dyDescent="0.2">
      <c r="A2" s="34" t="s">
        <v>808</v>
      </c>
      <c r="B2" s="34" t="s">
        <v>20</v>
      </c>
      <c r="C2" s="34" t="s">
        <v>933</v>
      </c>
      <c r="D2" s="34" t="s">
        <v>21</v>
      </c>
      <c r="E2" s="35" t="s">
        <v>934</v>
      </c>
      <c r="F2" s="34" t="s">
        <v>334</v>
      </c>
      <c r="G2" s="34" t="s">
        <v>806</v>
      </c>
      <c r="H2" s="34">
        <v>0</v>
      </c>
      <c r="I2" s="34">
        <v>32</v>
      </c>
      <c r="J2" s="34"/>
    </row>
    <row r="3" spans="1:10" x14ac:dyDescent="0.2">
      <c r="A3" s="34" t="s">
        <v>935</v>
      </c>
      <c r="B3" s="34" t="s">
        <v>20</v>
      </c>
      <c r="C3" s="34" t="s">
        <v>483</v>
      </c>
      <c r="D3" s="34" t="s">
        <v>484</v>
      </c>
      <c r="E3" s="35" t="s">
        <v>485</v>
      </c>
      <c r="F3" s="34" t="s">
        <v>334</v>
      </c>
      <c r="G3" s="34" t="s">
        <v>807</v>
      </c>
      <c r="H3" s="34">
        <v>0</v>
      </c>
      <c r="I3" s="34">
        <v>0</v>
      </c>
      <c r="J3" s="34"/>
    </row>
    <row r="4" spans="1:10" x14ac:dyDescent="0.2">
      <c r="A4" s="34" t="s">
        <v>414</v>
      </c>
      <c r="B4" s="34" t="s">
        <v>24</v>
      </c>
      <c r="C4" s="34" t="s">
        <v>386</v>
      </c>
      <c r="D4" s="34" t="s">
        <v>25</v>
      </c>
      <c r="E4" s="35" t="s">
        <v>385</v>
      </c>
      <c r="F4" s="34" t="s">
        <v>334</v>
      </c>
      <c r="G4" s="34" t="s">
        <v>806</v>
      </c>
      <c r="H4" s="34">
        <v>0</v>
      </c>
      <c r="I4" s="34">
        <v>32</v>
      </c>
      <c r="J4" s="34"/>
    </row>
    <row r="5" spans="1:10" x14ac:dyDescent="0.2">
      <c r="A5" s="34" t="s">
        <v>809</v>
      </c>
      <c r="B5" s="34" t="s">
        <v>24</v>
      </c>
      <c r="C5" s="34" t="s">
        <v>486</v>
      </c>
      <c r="D5" s="34" t="s">
        <v>488</v>
      </c>
      <c r="E5" s="35" t="s">
        <v>487</v>
      </c>
      <c r="F5" s="34" t="s">
        <v>334</v>
      </c>
      <c r="G5" s="34" t="s">
        <v>807</v>
      </c>
      <c r="H5" s="34">
        <v>0</v>
      </c>
      <c r="I5" s="34">
        <v>0</v>
      </c>
      <c r="J5" s="34"/>
    </row>
    <row r="6" spans="1:10" x14ac:dyDescent="0.2">
      <c r="A6" s="34" t="s">
        <v>415</v>
      </c>
      <c r="B6" s="34" t="s">
        <v>27</v>
      </c>
      <c r="C6" s="34" t="s">
        <v>399</v>
      </c>
      <c r="D6" s="34" t="s">
        <v>393</v>
      </c>
      <c r="E6" s="35" t="s">
        <v>387</v>
      </c>
      <c r="F6" s="34" t="s">
        <v>334</v>
      </c>
      <c r="G6" s="34" t="s">
        <v>806</v>
      </c>
      <c r="H6" s="34">
        <v>0</v>
      </c>
      <c r="I6" s="34">
        <v>20</v>
      </c>
      <c r="J6" s="34"/>
    </row>
    <row r="7" spans="1:10" x14ac:dyDescent="0.2">
      <c r="A7" s="34" t="s">
        <v>416</v>
      </c>
      <c r="B7" s="34" t="s">
        <v>27</v>
      </c>
      <c r="C7" s="34" t="s">
        <v>399</v>
      </c>
      <c r="D7" s="34" t="s">
        <v>394</v>
      </c>
      <c r="E7" s="35" t="s">
        <v>388</v>
      </c>
      <c r="F7" s="34" t="s">
        <v>334</v>
      </c>
      <c r="G7" s="34" t="s">
        <v>806</v>
      </c>
      <c r="H7" s="34">
        <v>0</v>
      </c>
      <c r="I7" s="34">
        <v>20</v>
      </c>
      <c r="J7" s="34"/>
    </row>
    <row r="8" spans="1:10" x14ac:dyDescent="0.2">
      <c r="A8" s="34" t="s">
        <v>417</v>
      </c>
      <c r="B8" s="34" t="s">
        <v>27</v>
      </c>
      <c r="C8" s="34" t="s">
        <v>399</v>
      </c>
      <c r="D8" s="34" t="s">
        <v>395</v>
      </c>
      <c r="E8" s="35" t="s">
        <v>389</v>
      </c>
      <c r="F8" s="34" t="s">
        <v>334</v>
      </c>
      <c r="G8" s="34" t="s">
        <v>806</v>
      </c>
      <c r="H8" s="34">
        <v>0</v>
      </c>
      <c r="I8" s="34">
        <v>20</v>
      </c>
      <c r="J8" s="34"/>
    </row>
    <row r="9" spans="1:10" x14ac:dyDescent="0.2">
      <c r="A9" s="34" t="s">
        <v>924</v>
      </c>
      <c r="B9" s="34" t="s">
        <v>27</v>
      </c>
      <c r="C9" s="34" t="s">
        <v>493</v>
      </c>
      <c r="D9" s="34" t="s">
        <v>494</v>
      </c>
      <c r="E9" s="35" t="s">
        <v>495</v>
      </c>
      <c r="F9" s="34" t="s">
        <v>334</v>
      </c>
      <c r="G9" s="34" t="s">
        <v>807</v>
      </c>
      <c r="H9" s="34">
        <v>0</v>
      </c>
      <c r="I9" s="34">
        <v>0</v>
      </c>
      <c r="J9" s="34"/>
    </row>
    <row r="10" spans="1:10" x14ac:dyDescent="0.2">
      <c r="A10" s="34" t="s">
        <v>418</v>
      </c>
      <c r="B10" s="34" t="s">
        <v>27</v>
      </c>
      <c r="C10" s="34" t="s">
        <v>399</v>
      </c>
      <c r="D10" s="34" t="s">
        <v>396</v>
      </c>
      <c r="E10" s="35" t="s">
        <v>390</v>
      </c>
      <c r="F10" s="34" t="s">
        <v>334</v>
      </c>
      <c r="G10" s="34" t="s">
        <v>806</v>
      </c>
      <c r="H10" s="34">
        <v>0</v>
      </c>
      <c r="I10" s="34">
        <v>20</v>
      </c>
      <c r="J10" s="34"/>
    </row>
    <row r="11" spans="1:10" x14ac:dyDescent="0.2">
      <c r="A11" s="34" t="s">
        <v>419</v>
      </c>
      <c r="B11" s="34" t="s">
        <v>27</v>
      </c>
      <c r="C11" s="34" t="s">
        <v>399</v>
      </c>
      <c r="D11" s="34" t="s">
        <v>397</v>
      </c>
      <c r="E11" s="35" t="s">
        <v>391</v>
      </c>
      <c r="F11" s="34" t="s">
        <v>334</v>
      </c>
      <c r="G11" s="34" t="s">
        <v>806</v>
      </c>
      <c r="H11" s="34">
        <v>0</v>
      </c>
      <c r="I11" s="34">
        <v>20</v>
      </c>
      <c r="J11" s="34"/>
    </row>
    <row r="12" spans="1:10" x14ac:dyDescent="0.2">
      <c r="A12" s="34" t="s">
        <v>420</v>
      </c>
      <c r="B12" s="34" t="s">
        <v>27</v>
      </c>
      <c r="C12" s="34" t="s">
        <v>399</v>
      </c>
      <c r="D12" s="34" t="s">
        <v>398</v>
      </c>
      <c r="E12" s="35" t="s">
        <v>392</v>
      </c>
      <c r="F12" s="34" t="s">
        <v>334</v>
      </c>
      <c r="G12" s="34" t="s">
        <v>806</v>
      </c>
      <c r="H12" s="34">
        <v>0</v>
      </c>
      <c r="I12" s="34">
        <v>20</v>
      </c>
      <c r="J12" s="34"/>
    </row>
    <row r="13" spans="1:10" x14ac:dyDescent="0.2">
      <c r="A13" s="34" t="s">
        <v>421</v>
      </c>
      <c r="B13" s="34" t="s">
        <v>30</v>
      </c>
      <c r="C13" s="34" t="s">
        <v>353</v>
      </c>
      <c r="D13" s="34" t="s">
        <v>327</v>
      </c>
      <c r="E13" s="35" t="s">
        <v>328</v>
      </c>
      <c r="F13" s="34" t="s">
        <v>334</v>
      </c>
      <c r="G13" s="34" t="s">
        <v>806</v>
      </c>
      <c r="H13" s="34">
        <v>0</v>
      </c>
      <c r="I13" s="34">
        <v>34</v>
      </c>
      <c r="J13" s="34"/>
    </row>
    <row r="14" spans="1:10" x14ac:dyDescent="0.2">
      <c r="A14" s="34" t="s">
        <v>422</v>
      </c>
      <c r="B14" s="34" t="s">
        <v>30</v>
      </c>
      <c r="C14" s="34" t="s">
        <v>353</v>
      </c>
      <c r="D14" s="34" t="s">
        <v>340</v>
      </c>
      <c r="E14" s="35" t="s">
        <v>336</v>
      </c>
      <c r="F14" s="34" t="s">
        <v>334</v>
      </c>
      <c r="G14" s="34" t="s">
        <v>806</v>
      </c>
      <c r="H14" s="34">
        <v>0</v>
      </c>
      <c r="I14" s="34">
        <v>34</v>
      </c>
      <c r="J14" s="34"/>
    </row>
    <row r="15" spans="1:10" x14ac:dyDescent="0.2">
      <c r="A15" s="34" t="s">
        <v>423</v>
      </c>
      <c r="B15" s="34" t="s">
        <v>30</v>
      </c>
      <c r="C15" s="34" t="s">
        <v>353</v>
      </c>
      <c r="D15" s="34" t="s">
        <v>341</v>
      </c>
      <c r="E15" s="35" t="s">
        <v>337</v>
      </c>
      <c r="F15" s="34" t="s">
        <v>334</v>
      </c>
      <c r="G15" s="34" t="s">
        <v>806</v>
      </c>
      <c r="H15" s="34">
        <v>0</v>
      </c>
      <c r="I15" s="34">
        <v>34</v>
      </c>
      <c r="J15" s="34"/>
    </row>
    <row r="16" spans="1:10" x14ac:dyDescent="0.2">
      <c r="A16" s="34" t="s">
        <v>424</v>
      </c>
      <c r="B16" s="34" t="s">
        <v>30</v>
      </c>
      <c r="C16" s="34" t="s">
        <v>353</v>
      </c>
      <c r="D16" s="34" t="s">
        <v>342</v>
      </c>
      <c r="E16" s="35" t="s">
        <v>338</v>
      </c>
      <c r="F16" s="34" t="s">
        <v>334</v>
      </c>
      <c r="G16" s="34" t="s">
        <v>806</v>
      </c>
      <c r="H16" s="34">
        <v>0</v>
      </c>
      <c r="I16" s="34">
        <v>34</v>
      </c>
      <c r="J16" s="34"/>
    </row>
    <row r="17" spans="1:10" x14ac:dyDescent="0.2">
      <c r="A17" s="34" t="s">
        <v>425</v>
      </c>
      <c r="B17" s="34" t="s">
        <v>30</v>
      </c>
      <c r="C17" s="34" t="s">
        <v>353</v>
      </c>
      <c r="D17" s="34" t="s">
        <v>343</v>
      </c>
      <c r="E17" s="35" t="s">
        <v>339</v>
      </c>
      <c r="F17" s="34" t="s">
        <v>334</v>
      </c>
      <c r="G17" s="34" t="s">
        <v>806</v>
      </c>
      <c r="H17" s="34">
        <v>0</v>
      </c>
      <c r="I17" s="34">
        <v>34</v>
      </c>
      <c r="J17" s="34"/>
    </row>
    <row r="18" spans="1:10" x14ac:dyDescent="0.2">
      <c r="A18" s="34" t="s">
        <v>810</v>
      </c>
      <c r="B18" s="34" t="s">
        <v>30</v>
      </c>
      <c r="C18" s="34" t="s">
        <v>489</v>
      </c>
      <c r="D18" s="34" t="s">
        <v>491</v>
      </c>
      <c r="E18" s="35" t="s">
        <v>490</v>
      </c>
      <c r="F18" s="34" t="s">
        <v>334</v>
      </c>
      <c r="G18" s="34" t="s">
        <v>807</v>
      </c>
      <c r="H18" s="34">
        <v>0</v>
      </c>
      <c r="I18" s="34">
        <v>0</v>
      </c>
      <c r="J18" s="34"/>
    </row>
    <row r="19" spans="1:10" x14ac:dyDescent="0.2">
      <c r="A19" s="34" t="s">
        <v>426</v>
      </c>
      <c r="B19" s="34" t="s">
        <v>33</v>
      </c>
      <c r="C19" s="34" t="s">
        <v>352</v>
      </c>
      <c r="D19" s="34" t="s">
        <v>348</v>
      </c>
      <c r="E19" s="35" t="s">
        <v>344</v>
      </c>
      <c r="F19" s="34" t="s">
        <v>334</v>
      </c>
      <c r="G19" s="34" t="s">
        <v>806</v>
      </c>
      <c r="H19" s="34">
        <v>0</v>
      </c>
      <c r="I19" s="34">
        <v>35</v>
      </c>
      <c r="J19" s="34"/>
    </row>
    <row r="20" spans="1:10" x14ac:dyDescent="0.2">
      <c r="A20" s="34" t="s">
        <v>427</v>
      </c>
      <c r="B20" s="34" t="s">
        <v>33</v>
      </c>
      <c r="C20" s="34" t="s">
        <v>352</v>
      </c>
      <c r="D20" s="34" t="s">
        <v>349</v>
      </c>
      <c r="E20" s="35" t="s">
        <v>345</v>
      </c>
      <c r="F20" s="34" t="s">
        <v>334</v>
      </c>
      <c r="G20" s="34" t="s">
        <v>806</v>
      </c>
      <c r="H20" s="34">
        <v>0</v>
      </c>
      <c r="I20" s="34">
        <v>35</v>
      </c>
      <c r="J20" s="34"/>
    </row>
    <row r="21" spans="1:10" x14ac:dyDescent="0.2">
      <c r="A21" s="34" t="s">
        <v>428</v>
      </c>
      <c r="B21" s="34" t="s">
        <v>33</v>
      </c>
      <c r="C21" s="34" t="s">
        <v>352</v>
      </c>
      <c r="D21" s="34" t="s">
        <v>350</v>
      </c>
      <c r="E21" s="35" t="s">
        <v>346</v>
      </c>
      <c r="F21" s="34" t="s">
        <v>334</v>
      </c>
      <c r="G21" s="34" t="s">
        <v>806</v>
      </c>
      <c r="H21" s="34">
        <v>0</v>
      </c>
      <c r="I21" s="34">
        <v>35</v>
      </c>
      <c r="J21" s="34"/>
    </row>
    <row r="22" spans="1:10" x14ac:dyDescent="0.2">
      <c r="A22" s="34" t="s">
        <v>429</v>
      </c>
      <c r="B22" s="34" t="s">
        <v>33</v>
      </c>
      <c r="C22" s="34" t="s">
        <v>352</v>
      </c>
      <c r="D22" s="34" t="s">
        <v>351</v>
      </c>
      <c r="E22" s="35" t="s">
        <v>347</v>
      </c>
      <c r="F22" s="34" t="s">
        <v>334</v>
      </c>
      <c r="G22" s="34" t="s">
        <v>806</v>
      </c>
      <c r="H22" s="34">
        <v>0</v>
      </c>
      <c r="I22" s="34">
        <v>35</v>
      </c>
      <c r="J22" s="34"/>
    </row>
    <row r="23" spans="1:10" x14ac:dyDescent="0.2">
      <c r="A23" s="34" t="s">
        <v>811</v>
      </c>
      <c r="B23" s="34" t="s">
        <v>33</v>
      </c>
      <c r="C23" s="34" t="s">
        <v>492</v>
      </c>
      <c r="D23" s="34" t="s">
        <v>491</v>
      </c>
      <c r="E23" s="35" t="s">
        <v>490</v>
      </c>
      <c r="F23" s="34" t="s">
        <v>334</v>
      </c>
      <c r="G23" s="34" t="s">
        <v>807</v>
      </c>
      <c r="H23" s="34">
        <v>0</v>
      </c>
      <c r="I23" s="34">
        <v>0</v>
      </c>
      <c r="J23" s="34"/>
    </row>
    <row r="24" spans="1:10" x14ac:dyDescent="0.2">
      <c r="A24" s="34" t="s">
        <v>470</v>
      </c>
      <c r="B24" s="34" t="s">
        <v>37</v>
      </c>
      <c r="C24" s="34" t="s">
        <v>469</v>
      </c>
      <c r="D24" s="34" t="s">
        <v>463</v>
      </c>
      <c r="E24" s="35" t="s">
        <v>456</v>
      </c>
      <c r="F24" s="34" t="s">
        <v>334</v>
      </c>
      <c r="G24" s="34" t="s">
        <v>806</v>
      </c>
      <c r="H24" s="34">
        <v>0</v>
      </c>
      <c r="I24" s="34">
        <v>20</v>
      </c>
      <c r="J24" s="34"/>
    </row>
    <row r="25" spans="1:10" x14ac:dyDescent="0.2">
      <c r="A25" s="34" t="s">
        <v>471</v>
      </c>
      <c r="B25" s="34" t="s">
        <v>37</v>
      </c>
      <c r="C25" s="34" t="s">
        <v>469</v>
      </c>
      <c r="D25" s="34" t="s">
        <v>464</v>
      </c>
      <c r="E25" s="35" t="s">
        <v>457</v>
      </c>
      <c r="F25" s="34" t="s">
        <v>334</v>
      </c>
      <c r="G25" s="34" t="s">
        <v>806</v>
      </c>
      <c r="H25" s="34">
        <v>0</v>
      </c>
      <c r="I25" s="34">
        <v>20</v>
      </c>
      <c r="J25" s="34"/>
    </row>
    <row r="26" spans="1:10" x14ac:dyDescent="0.2">
      <c r="A26" s="34" t="s">
        <v>472</v>
      </c>
      <c r="B26" s="34" t="s">
        <v>37</v>
      </c>
      <c r="C26" s="34" t="s">
        <v>469</v>
      </c>
      <c r="D26" s="34" t="s">
        <v>465</v>
      </c>
      <c r="E26" s="35" t="s">
        <v>458</v>
      </c>
      <c r="F26" s="34" t="s">
        <v>334</v>
      </c>
      <c r="G26" s="34" t="s">
        <v>806</v>
      </c>
      <c r="H26" s="34">
        <v>0</v>
      </c>
      <c r="I26" s="34">
        <v>20</v>
      </c>
      <c r="J26" s="34"/>
    </row>
    <row r="27" spans="1:10" x14ac:dyDescent="0.2">
      <c r="A27" s="34" t="s">
        <v>473</v>
      </c>
      <c r="B27" s="34" t="s">
        <v>37</v>
      </c>
      <c r="C27" s="34" t="s">
        <v>469</v>
      </c>
      <c r="D27" s="34" t="s">
        <v>466</v>
      </c>
      <c r="E27" s="36" t="s">
        <v>459</v>
      </c>
      <c r="F27" s="34" t="s">
        <v>334</v>
      </c>
      <c r="G27" s="34" t="s">
        <v>806</v>
      </c>
      <c r="H27" s="34">
        <v>0</v>
      </c>
      <c r="I27" s="34">
        <v>20</v>
      </c>
      <c r="J27" s="34"/>
    </row>
    <row r="28" spans="1:10" x14ac:dyDescent="0.2">
      <c r="A28" s="34" t="s">
        <v>474</v>
      </c>
      <c r="B28" s="34" t="s">
        <v>37</v>
      </c>
      <c r="C28" s="34" t="s">
        <v>469</v>
      </c>
      <c r="D28" s="34" t="s">
        <v>467</v>
      </c>
      <c r="E28" s="35" t="s">
        <v>460</v>
      </c>
      <c r="F28" s="34" t="s">
        <v>334</v>
      </c>
      <c r="G28" s="34" t="s">
        <v>806</v>
      </c>
      <c r="H28" s="34">
        <v>0</v>
      </c>
      <c r="I28" s="34">
        <v>20</v>
      </c>
      <c r="J28" s="34"/>
    </row>
    <row r="29" spans="1:10" x14ac:dyDescent="0.2">
      <c r="A29" s="34" t="s">
        <v>475</v>
      </c>
      <c r="B29" s="34" t="s">
        <v>37</v>
      </c>
      <c r="C29" s="34" t="s">
        <v>469</v>
      </c>
      <c r="D29" s="34" t="s">
        <v>468</v>
      </c>
      <c r="E29" s="35" t="s">
        <v>461</v>
      </c>
      <c r="F29" s="34" t="s">
        <v>334</v>
      </c>
      <c r="G29" s="34" t="s">
        <v>806</v>
      </c>
      <c r="H29" s="34">
        <v>0</v>
      </c>
      <c r="I29" s="34">
        <v>20</v>
      </c>
      <c r="J29" s="34"/>
    </row>
    <row r="30" spans="1:10" x14ac:dyDescent="0.2">
      <c r="A30" s="34" t="s">
        <v>476</v>
      </c>
      <c r="B30" s="34" t="s">
        <v>37</v>
      </c>
      <c r="C30" s="34" t="s">
        <v>469</v>
      </c>
      <c r="D30" s="34" t="s">
        <v>463</v>
      </c>
      <c r="E30" s="35" t="s">
        <v>462</v>
      </c>
      <c r="F30" s="34" t="s">
        <v>334</v>
      </c>
      <c r="G30" s="34" t="s">
        <v>806</v>
      </c>
      <c r="H30" s="34">
        <v>0</v>
      </c>
      <c r="I30" s="34">
        <v>20</v>
      </c>
      <c r="J30" s="34"/>
    </row>
    <row r="31" spans="1:10" x14ac:dyDescent="0.2">
      <c r="A31" s="34" t="s">
        <v>812</v>
      </c>
      <c r="B31" s="34" t="s">
        <v>37</v>
      </c>
      <c r="C31" s="34" t="s">
        <v>499</v>
      </c>
      <c r="D31" s="34" t="s">
        <v>498</v>
      </c>
      <c r="E31" s="35" t="s">
        <v>497</v>
      </c>
      <c r="F31" s="34" t="s">
        <v>334</v>
      </c>
      <c r="G31" s="34" t="s">
        <v>807</v>
      </c>
      <c r="H31" s="34">
        <v>0</v>
      </c>
      <c r="I31" s="34">
        <v>0</v>
      </c>
      <c r="J31" s="34"/>
    </row>
    <row r="32" spans="1:10" x14ac:dyDescent="0.2">
      <c r="A32" s="34" t="s">
        <v>453</v>
      </c>
      <c r="B32" s="34" t="s">
        <v>40</v>
      </c>
      <c r="C32" s="34" t="s">
        <v>455</v>
      </c>
      <c r="D32" s="34" t="s">
        <v>41</v>
      </c>
      <c r="E32" s="35" t="s">
        <v>454</v>
      </c>
      <c r="F32" s="34" t="s">
        <v>334</v>
      </c>
      <c r="G32" s="34" t="s">
        <v>806</v>
      </c>
      <c r="H32" s="34">
        <v>0</v>
      </c>
      <c r="I32" s="34">
        <v>30</v>
      </c>
      <c r="J32" s="34"/>
    </row>
    <row r="33" spans="1:11" x14ac:dyDescent="0.2">
      <c r="A33" s="34" t="s">
        <v>430</v>
      </c>
      <c r="B33" s="34" t="s">
        <v>43</v>
      </c>
      <c r="C33" s="34" t="s">
        <v>400</v>
      </c>
      <c r="D33" s="34" t="s">
        <v>439</v>
      </c>
      <c r="E33" s="35" t="s">
        <v>401</v>
      </c>
      <c r="F33" s="34" t="s">
        <v>334</v>
      </c>
      <c r="G33" s="34" t="s">
        <v>807</v>
      </c>
      <c r="H33" s="34">
        <v>0</v>
      </c>
      <c r="I33" s="34">
        <v>1</v>
      </c>
      <c r="J33" s="34"/>
    </row>
    <row r="34" spans="1:11" x14ac:dyDescent="0.2">
      <c r="A34" s="34" t="s">
        <v>431</v>
      </c>
      <c r="B34" s="34" t="s">
        <v>43</v>
      </c>
      <c r="C34" s="34" t="s">
        <v>400</v>
      </c>
      <c r="D34" s="34" t="s">
        <v>440</v>
      </c>
      <c r="E34" s="35" t="s">
        <v>402</v>
      </c>
      <c r="F34" s="34" t="s">
        <v>334</v>
      </c>
      <c r="G34" s="34" t="s">
        <v>807</v>
      </c>
      <c r="H34" s="34">
        <v>0</v>
      </c>
      <c r="I34" s="34">
        <v>0.5</v>
      </c>
      <c r="J34" s="34"/>
    </row>
    <row r="35" spans="1:11" x14ac:dyDescent="0.2">
      <c r="A35" s="34" t="s">
        <v>432</v>
      </c>
      <c r="B35" s="34" t="s">
        <v>43</v>
      </c>
      <c r="C35" s="34" t="s">
        <v>400</v>
      </c>
      <c r="D35" s="34" t="s">
        <v>441</v>
      </c>
      <c r="E35" s="35" t="s">
        <v>403</v>
      </c>
      <c r="F35" s="34" t="s">
        <v>334</v>
      </c>
      <c r="G35" s="34" t="s">
        <v>807</v>
      </c>
      <c r="H35" s="34">
        <v>0</v>
      </c>
      <c r="I35" s="34">
        <v>0.75</v>
      </c>
      <c r="J35" s="34"/>
    </row>
    <row r="36" spans="1:11" x14ac:dyDescent="0.2">
      <c r="A36" s="34" t="s">
        <v>433</v>
      </c>
      <c r="B36" s="34" t="s">
        <v>43</v>
      </c>
      <c r="C36" s="34" t="s">
        <v>400</v>
      </c>
      <c r="D36" s="34" t="s">
        <v>442</v>
      </c>
      <c r="E36" s="35" t="s">
        <v>404</v>
      </c>
      <c r="F36" s="34" t="s">
        <v>334</v>
      </c>
      <c r="G36" s="34" t="s">
        <v>807</v>
      </c>
      <c r="H36" s="34">
        <v>0</v>
      </c>
      <c r="I36" s="34">
        <v>0.75</v>
      </c>
      <c r="J36" s="34"/>
    </row>
    <row r="37" spans="1:11" x14ac:dyDescent="0.2">
      <c r="A37" s="34" t="s">
        <v>434</v>
      </c>
      <c r="B37" s="34" t="s">
        <v>43</v>
      </c>
      <c r="C37" s="34" t="s">
        <v>400</v>
      </c>
      <c r="D37" s="34" t="s">
        <v>443</v>
      </c>
      <c r="E37" s="35" t="s">
        <v>405</v>
      </c>
      <c r="F37" s="34" t="s">
        <v>334</v>
      </c>
      <c r="G37" s="34" t="s">
        <v>807</v>
      </c>
      <c r="H37" s="34">
        <v>0</v>
      </c>
      <c r="I37" s="34">
        <v>1.25</v>
      </c>
      <c r="J37" s="34"/>
    </row>
    <row r="38" spans="1:11" x14ac:dyDescent="0.2">
      <c r="A38" s="34" t="s">
        <v>435</v>
      </c>
      <c r="B38" s="34" t="s">
        <v>43</v>
      </c>
      <c r="C38" s="34" t="s">
        <v>400</v>
      </c>
      <c r="D38" s="34" t="s">
        <v>444</v>
      </c>
      <c r="E38" s="35" t="s">
        <v>449</v>
      </c>
      <c r="F38" s="34" t="s">
        <v>334</v>
      </c>
      <c r="G38" s="34" t="s">
        <v>807</v>
      </c>
      <c r="H38" s="34">
        <v>0</v>
      </c>
      <c r="I38" s="34">
        <v>0.75</v>
      </c>
      <c r="J38" s="34"/>
    </row>
    <row r="39" spans="1:11" x14ac:dyDescent="0.2">
      <c r="A39" s="34" t="s">
        <v>436</v>
      </c>
      <c r="B39" s="34" t="s">
        <v>43</v>
      </c>
      <c r="C39" s="34" t="s">
        <v>400</v>
      </c>
      <c r="D39" s="34" t="s">
        <v>445</v>
      </c>
      <c r="E39" s="35" t="s">
        <v>406</v>
      </c>
      <c r="F39" s="34" t="s">
        <v>334</v>
      </c>
      <c r="G39" s="34" t="s">
        <v>807</v>
      </c>
      <c r="H39" s="34">
        <v>0</v>
      </c>
      <c r="I39" s="34">
        <v>0.5</v>
      </c>
      <c r="J39" s="34"/>
    </row>
    <row r="40" spans="1:11" x14ac:dyDescent="0.2">
      <c r="A40" s="34" t="s">
        <v>437</v>
      </c>
      <c r="B40" s="34" t="s">
        <v>43</v>
      </c>
      <c r="C40" s="34" t="s">
        <v>400</v>
      </c>
      <c r="D40" s="34" t="s">
        <v>446</v>
      </c>
      <c r="E40" s="35" t="s">
        <v>407</v>
      </c>
      <c r="F40" s="34" t="s">
        <v>334</v>
      </c>
      <c r="G40" s="34" t="s">
        <v>807</v>
      </c>
      <c r="H40" s="34">
        <v>0</v>
      </c>
      <c r="I40" s="34">
        <v>0.5</v>
      </c>
      <c r="J40" s="34"/>
    </row>
    <row r="41" spans="1:11" x14ac:dyDescent="0.2">
      <c r="A41" s="34" t="s">
        <v>438</v>
      </c>
      <c r="B41" s="34" t="s">
        <v>43</v>
      </c>
      <c r="C41" s="34" t="s">
        <v>400</v>
      </c>
      <c r="D41" s="34" t="s">
        <v>447</v>
      </c>
      <c r="E41" s="35" t="s">
        <v>408</v>
      </c>
      <c r="F41" s="34" t="s">
        <v>334</v>
      </c>
      <c r="G41" s="34" t="s">
        <v>807</v>
      </c>
      <c r="H41" s="34">
        <v>0</v>
      </c>
      <c r="I41" s="34">
        <v>1</v>
      </c>
      <c r="J41" s="34"/>
    </row>
    <row r="42" spans="1:11" x14ac:dyDescent="0.2">
      <c r="A42" s="34" t="s">
        <v>412</v>
      </c>
      <c r="B42" s="34" t="s">
        <v>43</v>
      </c>
      <c r="C42" s="34" t="s">
        <v>400</v>
      </c>
      <c r="D42" s="34" t="s">
        <v>448</v>
      </c>
      <c r="E42" s="35" t="s">
        <v>409</v>
      </c>
      <c r="F42" s="34" t="s">
        <v>334</v>
      </c>
      <c r="G42" s="34" t="s">
        <v>807</v>
      </c>
      <c r="H42" s="34">
        <v>0</v>
      </c>
      <c r="I42" s="34">
        <v>0.75</v>
      </c>
      <c r="J42" s="34"/>
    </row>
    <row r="43" spans="1:11" x14ac:dyDescent="0.2">
      <c r="A43" s="34" t="s">
        <v>413</v>
      </c>
      <c r="B43" s="34" t="s">
        <v>43</v>
      </c>
      <c r="C43" s="34" t="s">
        <v>400</v>
      </c>
      <c r="D43" s="34" t="s">
        <v>450</v>
      </c>
      <c r="E43" s="35" t="s">
        <v>410</v>
      </c>
      <c r="F43" s="34" t="s">
        <v>334</v>
      </c>
      <c r="G43" s="34" t="s">
        <v>807</v>
      </c>
      <c r="H43" s="34">
        <v>0</v>
      </c>
      <c r="I43" s="34">
        <v>0.75</v>
      </c>
      <c r="J43" s="34"/>
    </row>
    <row r="44" spans="1:11" x14ac:dyDescent="0.2">
      <c r="A44" s="34" t="s">
        <v>452</v>
      </c>
      <c r="B44" s="34" t="s">
        <v>43</v>
      </c>
      <c r="C44" s="34" t="s">
        <v>400</v>
      </c>
      <c r="D44" s="34" t="s">
        <v>451</v>
      </c>
      <c r="E44" s="35" t="s">
        <v>411</v>
      </c>
      <c r="F44" s="34" t="s">
        <v>334</v>
      </c>
      <c r="G44" s="34" t="s">
        <v>807</v>
      </c>
      <c r="H44" s="34">
        <v>0</v>
      </c>
      <c r="I44" s="34">
        <v>1</v>
      </c>
      <c r="J44" s="34"/>
    </row>
    <row r="45" spans="1:11" x14ac:dyDescent="0.2">
      <c r="A45" s="34" t="s">
        <v>813</v>
      </c>
      <c r="B45" s="34" t="s">
        <v>46</v>
      </c>
      <c r="C45" s="34" t="s">
        <v>936</v>
      </c>
      <c r="D45" s="34" t="s">
        <v>47</v>
      </c>
      <c r="E45" s="35" t="s">
        <v>937</v>
      </c>
      <c r="F45" s="34" t="s">
        <v>334</v>
      </c>
      <c r="G45" s="34" t="s">
        <v>806</v>
      </c>
      <c r="H45" s="34">
        <v>0</v>
      </c>
      <c r="I45" s="34">
        <v>32</v>
      </c>
      <c r="J45" s="34"/>
    </row>
    <row r="46" spans="1:11" x14ac:dyDescent="0.2">
      <c r="A46" s="34" t="s">
        <v>938</v>
      </c>
      <c r="B46" s="34" t="s">
        <v>46</v>
      </c>
      <c r="C46" s="34" t="s">
        <v>479</v>
      </c>
      <c r="D46" s="34" t="s">
        <v>481</v>
      </c>
      <c r="E46" s="35" t="s">
        <v>482</v>
      </c>
      <c r="F46" s="34" t="s">
        <v>334</v>
      </c>
      <c r="G46" s="34" t="s">
        <v>807</v>
      </c>
      <c r="H46" s="34">
        <v>0</v>
      </c>
      <c r="I46" s="34">
        <v>0</v>
      </c>
      <c r="J46" s="34"/>
    </row>
    <row r="47" spans="1:11" x14ac:dyDescent="0.2">
      <c r="A47" s="34" t="s">
        <v>814</v>
      </c>
      <c r="B47" s="34" t="s">
        <v>49</v>
      </c>
      <c r="C47" s="34" t="s">
        <v>939</v>
      </c>
      <c r="D47" s="34" t="s">
        <v>50</v>
      </c>
      <c r="E47" s="35" t="s">
        <v>940</v>
      </c>
      <c r="F47" s="34" t="s">
        <v>334</v>
      </c>
      <c r="G47" s="34" t="s">
        <v>806</v>
      </c>
      <c r="H47" s="34">
        <v>0</v>
      </c>
      <c r="I47" s="34">
        <v>32</v>
      </c>
      <c r="J47" s="34"/>
    </row>
    <row r="48" spans="1:11" x14ac:dyDescent="0.2">
      <c r="A48" s="34" t="s">
        <v>941</v>
      </c>
      <c r="B48" s="34" t="s">
        <v>49</v>
      </c>
      <c r="C48" s="34" t="s">
        <v>480</v>
      </c>
      <c r="D48" s="34" t="s">
        <v>477</v>
      </c>
      <c r="E48" s="35" t="s">
        <v>478</v>
      </c>
      <c r="F48" s="34" t="s">
        <v>334</v>
      </c>
      <c r="G48" s="34" t="s">
        <v>807</v>
      </c>
      <c r="H48" s="34">
        <v>0</v>
      </c>
      <c r="I48" s="34">
        <v>0</v>
      </c>
      <c r="J48" s="34"/>
      <c r="K48" s="16"/>
    </row>
    <row r="49" spans="1:11" x14ac:dyDescent="0.2">
      <c r="A49" s="34" t="s">
        <v>815</v>
      </c>
      <c r="B49" s="34" t="s">
        <v>52</v>
      </c>
      <c r="C49" s="34" t="s">
        <v>942</v>
      </c>
      <c r="D49" s="34" t="s">
        <v>53</v>
      </c>
      <c r="E49" s="35" t="s">
        <v>943</v>
      </c>
      <c r="F49" s="34" t="s">
        <v>334</v>
      </c>
      <c r="G49" s="34" t="s">
        <v>806</v>
      </c>
      <c r="H49" s="34">
        <v>0</v>
      </c>
      <c r="I49" s="34">
        <v>32</v>
      </c>
      <c r="J49" s="34"/>
      <c r="K49" s="16"/>
    </row>
    <row r="50" spans="1:11" x14ac:dyDescent="0.2">
      <c r="A50" s="34" t="s">
        <v>944</v>
      </c>
      <c r="B50" s="34" t="s">
        <v>52</v>
      </c>
      <c r="C50" s="34" t="s">
        <v>496</v>
      </c>
      <c r="D50" s="34" t="s">
        <v>477</v>
      </c>
      <c r="E50" s="35" t="s">
        <v>478</v>
      </c>
      <c r="F50" s="34" t="s">
        <v>334</v>
      </c>
      <c r="G50" s="34" t="s">
        <v>807</v>
      </c>
      <c r="H50" s="34">
        <v>0</v>
      </c>
      <c r="I50" s="34">
        <v>0</v>
      </c>
      <c r="J50" s="34"/>
      <c r="K50" s="16"/>
    </row>
    <row r="51" spans="1:11" x14ac:dyDescent="0.2">
      <c r="A51" s="34" t="s">
        <v>774</v>
      </c>
      <c r="B51" s="34" t="s">
        <v>55</v>
      </c>
      <c r="C51" s="34" t="s">
        <v>783</v>
      </c>
      <c r="D51" s="34" t="s">
        <v>779</v>
      </c>
      <c r="E51" s="35" t="s">
        <v>775</v>
      </c>
      <c r="F51" s="34" t="s">
        <v>334</v>
      </c>
      <c r="G51" s="34" t="s">
        <v>806</v>
      </c>
      <c r="H51" s="34">
        <v>0</v>
      </c>
      <c r="I51" s="34">
        <v>8</v>
      </c>
      <c r="J51" s="34"/>
      <c r="K51" s="16"/>
    </row>
    <row r="52" spans="1:11" x14ac:dyDescent="0.2">
      <c r="A52" s="34" t="s">
        <v>784</v>
      </c>
      <c r="B52" s="34" t="s">
        <v>55</v>
      </c>
      <c r="C52" s="34" t="s">
        <v>783</v>
      </c>
      <c r="D52" s="34" t="s">
        <v>780</v>
      </c>
      <c r="E52" s="35" t="s">
        <v>776</v>
      </c>
      <c r="F52" s="34" t="s">
        <v>334</v>
      </c>
      <c r="G52" s="34" t="s">
        <v>806</v>
      </c>
      <c r="H52" s="34">
        <v>0</v>
      </c>
      <c r="I52" s="34">
        <v>8</v>
      </c>
      <c r="J52" s="34"/>
      <c r="K52" s="16"/>
    </row>
    <row r="53" spans="1:11" x14ac:dyDescent="0.2">
      <c r="A53" s="34" t="s">
        <v>785</v>
      </c>
      <c r="B53" s="34" t="s">
        <v>55</v>
      </c>
      <c r="C53" s="34" t="s">
        <v>783</v>
      </c>
      <c r="D53" s="34" t="s">
        <v>781</v>
      </c>
      <c r="E53" s="35" t="s">
        <v>777</v>
      </c>
      <c r="F53" s="34" t="s">
        <v>334</v>
      </c>
      <c r="G53" s="34" t="s">
        <v>806</v>
      </c>
      <c r="H53" s="34">
        <v>0</v>
      </c>
      <c r="I53" s="34">
        <v>8</v>
      </c>
      <c r="J53" s="34"/>
      <c r="K53" s="16"/>
    </row>
    <row r="54" spans="1:11" x14ac:dyDescent="0.2">
      <c r="A54" s="34" t="s">
        <v>786</v>
      </c>
      <c r="B54" s="34" t="s">
        <v>55</v>
      </c>
      <c r="C54" s="34" t="s">
        <v>783</v>
      </c>
      <c r="D54" s="34" t="s">
        <v>782</v>
      </c>
      <c r="E54" s="35" t="s">
        <v>778</v>
      </c>
      <c r="F54" s="34" t="s">
        <v>334</v>
      </c>
      <c r="G54" s="34" t="s">
        <v>806</v>
      </c>
      <c r="H54" s="34">
        <v>0</v>
      </c>
      <c r="I54" s="34">
        <v>8</v>
      </c>
      <c r="J54" s="34"/>
      <c r="K54" s="16"/>
    </row>
    <row r="55" spans="1:11" x14ac:dyDescent="0.2">
      <c r="A55" s="34" t="s">
        <v>792</v>
      </c>
      <c r="B55" s="34" t="s">
        <v>58</v>
      </c>
      <c r="C55" s="34" t="s">
        <v>797</v>
      </c>
      <c r="D55" s="34" t="s">
        <v>787</v>
      </c>
      <c r="E55" s="35" t="s">
        <v>800</v>
      </c>
      <c r="F55" s="34" t="s">
        <v>334</v>
      </c>
      <c r="G55" s="34" t="s">
        <v>806</v>
      </c>
      <c r="H55" s="34">
        <v>0</v>
      </c>
      <c r="I55" s="34">
        <v>8</v>
      </c>
      <c r="J55" s="34"/>
      <c r="K55" s="16"/>
    </row>
    <row r="56" spans="1:11" x14ac:dyDescent="0.2">
      <c r="A56" s="34" t="s">
        <v>793</v>
      </c>
      <c r="B56" s="34" t="s">
        <v>65</v>
      </c>
      <c r="C56" s="34" t="s">
        <v>798</v>
      </c>
      <c r="D56" s="34" t="s">
        <v>788</v>
      </c>
      <c r="E56" s="35" t="s">
        <v>801</v>
      </c>
      <c r="F56" s="34" t="s">
        <v>334</v>
      </c>
      <c r="G56" s="34" t="s">
        <v>806</v>
      </c>
      <c r="H56" s="34">
        <v>0</v>
      </c>
      <c r="I56" s="34">
        <v>8</v>
      </c>
      <c r="J56" s="34"/>
      <c r="K56" s="16"/>
    </row>
    <row r="57" spans="1:11" x14ac:dyDescent="0.2">
      <c r="A57" s="34" t="s">
        <v>794</v>
      </c>
      <c r="B57" s="34" t="s">
        <v>68</v>
      </c>
      <c r="C57" s="34" t="s">
        <v>799</v>
      </c>
      <c r="D57" s="34" t="s">
        <v>789</v>
      </c>
      <c r="E57" s="35" t="s">
        <v>802</v>
      </c>
      <c r="F57" s="34" t="s">
        <v>334</v>
      </c>
      <c r="G57" s="34" t="s">
        <v>806</v>
      </c>
      <c r="H57" s="34">
        <v>0</v>
      </c>
      <c r="I57" s="34">
        <v>12</v>
      </c>
      <c r="J57" s="34"/>
    </row>
    <row r="58" spans="1:11" x14ac:dyDescent="0.2">
      <c r="A58" s="34" t="s">
        <v>795</v>
      </c>
      <c r="B58" s="34" t="s">
        <v>68</v>
      </c>
      <c r="C58" s="34" t="s">
        <v>799</v>
      </c>
      <c r="D58" s="34" t="s">
        <v>790</v>
      </c>
      <c r="E58" s="35" t="s">
        <v>803</v>
      </c>
      <c r="F58" s="34" t="s">
        <v>334</v>
      </c>
      <c r="G58" s="34" t="s">
        <v>806</v>
      </c>
      <c r="H58" s="34">
        <v>0</v>
      </c>
      <c r="I58" s="34">
        <v>12</v>
      </c>
      <c r="J58" s="34"/>
    </row>
    <row r="59" spans="1:11" x14ac:dyDescent="0.2">
      <c r="A59" s="34" t="s">
        <v>796</v>
      </c>
      <c r="B59" s="34" t="s">
        <v>68</v>
      </c>
      <c r="C59" s="34" t="s">
        <v>799</v>
      </c>
      <c r="D59" s="34" t="s">
        <v>791</v>
      </c>
      <c r="E59" s="35" t="s">
        <v>804</v>
      </c>
      <c r="F59" s="34" t="s">
        <v>334</v>
      </c>
      <c r="G59" s="34" t="s">
        <v>806</v>
      </c>
      <c r="H59" s="34">
        <v>0</v>
      </c>
      <c r="I59" s="34">
        <v>12</v>
      </c>
      <c r="J59" s="34"/>
    </row>
    <row r="60" spans="1:11" x14ac:dyDescent="0.2">
      <c r="A60" s="34" t="s">
        <v>764</v>
      </c>
      <c r="B60" s="34" t="s">
        <v>83</v>
      </c>
      <c r="C60" s="34" t="s">
        <v>765</v>
      </c>
      <c r="D60" s="34" t="s">
        <v>766</v>
      </c>
      <c r="E60" s="35" t="s">
        <v>767</v>
      </c>
      <c r="F60" s="34" t="s">
        <v>334</v>
      </c>
      <c r="G60" s="34" t="s">
        <v>806</v>
      </c>
      <c r="H60" s="34">
        <v>0</v>
      </c>
      <c r="I60" s="34">
        <v>0</v>
      </c>
      <c r="J60" s="34"/>
    </row>
    <row r="61" spans="1:11" x14ac:dyDescent="0.2">
      <c r="A61" s="34" t="s">
        <v>768</v>
      </c>
      <c r="B61" s="34" t="s">
        <v>83</v>
      </c>
      <c r="C61" s="34" t="s">
        <v>765</v>
      </c>
      <c r="D61" s="34" t="s">
        <v>749</v>
      </c>
      <c r="E61" s="35" t="s">
        <v>758</v>
      </c>
      <c r="F61" s="34" t="s">
        <v>334</v>
      </c>
      <c r="G61" s="34" t="s">
        <v>807</v>
      </c>
      <c r="H61" s="34">
        <v>0</v>
      </c>
      <c r="I61" s="34">
        <v>1.5</v>
      </c>
      <c r="J61" s="34"/>
    </row>
    <row r="62" spans="1:11" x14ac:dyDescent="0.2">
      <c r="A62" s="34" t="s">
        <v>769</v>
      </c>
      <c r="B62" s="34" t="s">
        <v>83</v>
      </c>
      <c r="C62" s="34" t="s">
        <v>765</v>
      </c>
      <c r="D62" s="34" t="s">
        <v>750</v>
      </c>
      <c r="E62" s="35" t="s">
        <v>757</v>
      </c>
      <c r="F62" s="34" t="s">
        <v>334</v>
      </c>
      <c r="G62" s="34" t="s">
        <v>807</v>
      </c>
      <c r="H62" s="34">
        <v>0</v>
      </c>
      <c r="I62" s="34">
        <v>1</v>
      </c>
      <c r="J62" s="34"/>
    </row>
    <row r="63" spans="1:11" x14ac:dyDescent="0.2">
      <c r="A63" s="34" t="s">
        <v>770</v>
      </c>
      <c r="B63" s="34" t="s">
        <v>83</v>
      </c>
      <c r="C63" s="34" t="s">
        <v>765</v>
      </c>
      <c r="D63" s="34" t="s">
        <v>439</v>
      </c>
      <c r="E63" s="35" t="s">
        <v>401</v>
      </c>
      <c r="F63" s="34" t="s">
        <v>334</v>
      </c>
      <c r="G63" s="34" t="s">
        <v>807</v>
      </c>
      <c r="H63" s="34">
        <v>0</v>
      </c>
      <c r="I63" s="34">
        <v>1</v>
      </c>
      <c r="J63" s="34"/>
    </row>
    <row r="64" spans="1:11" x14ac:dyDescent="0.2">
      <c r="A64" s="34" t="s">
        <v>771</v>
      </c>
      <c r="B64" s="34" t="s">
        <v>83</v>
      </c>
      <c r="C64" s="34" t="s">
        <v>765</v>
      </c>
      <c r="D64" s="34" t="s">
        <v>751</v>
      </c>
      <c r="E64" s="35" t="s">
        <v>756</v>
      </c>
      <c r="F64" s="34" t="s">
        <v>334</v>
      </c>
      <c r="G64" s="34" t="s">
        <v>807</v>
      </c>
      <c r="H64" s="34">
        <v>0</v>
      </c>
      <c r="I64" s="34">
        <v>0.75</v>
      </c>
      <c r="J64" s="34"/>
    </row>
    <row r="65" spans="1:10" x14ac:dyDescent="0.2">
      <c r="A65" s="34" t="s">
        <v>772</v>
      </c>
      <c r="B65" s="34" t="s">
        <v>83</v>
      </c>
      <c r="C65" s="34" t="s">
        <v>765</v>
      </c>
      <c r="D65" s="34" t="s">
        <v>752</v>
      </c>
      <c r="E65" s="35" t="s">
        <v>755</v>
      </c>
      <c r="F65" s="34" t="s">
        <v>334</v>
      </c>
      <c r="G65" s="34" t="s">
        <v>807</v>
      </c>
      <c r="H65" s="34">
        <v>0</v>
      </c>
      <c r="I65" s="34">
        <v>0.75</v>
      </c>
      <c r="J65" s="34"/>
    </row>
    <row r="66" spans="1:10" x14ac:dyDescent="0.2">
      <c r="A66" s="34" t="s">
        <v>773</v>
      </c>
      <c r="B66" s="34" t="s">
        <v>83</v>
      </c>
      <c r="C66" s="34" t="s">
        <v>765</v>
      </c>
      <c r="D66" s="34" t="s">
        <v>753</v>
      </c>
      <c r="E66" s="35" t="s">
        <v>754</v>
      </c>
      <c r="F66" s="34" t="s">
        <v>334</v>
      </c>
      <c r="G66" s="34" t="s">
        <v>807</v>
      </c>
      <c r="H66" s="34">
        <v>0</v>
      </c>
      <c r="I66" s="34">
        <v>0.5</v>
      </c>
      <c r="J66" s="34"/>
    </row>
    <row r="67" spans="1:10" x14ac:dyDescent="0.2">
      <c r="A67" s="34" t="s">
        <v>535</v>
      </c>
      <c r="B67" s="34" t="s">
        <v>86</v>
      </c>
      <c r="C67" s="34" t="s">
        <v>533</v>
      </c>
      <c r="D67" s="34" t="s">
        <v>529</v>
      </c>
      <c r="E67" s="35" t="s">
        <v>539</v>
      </c>
      <c r="F67" s="34" t="s">
        <v>334</v>
      </c>
      <c r="G67" s="34" t="s">
        <v>806</v>
      </c>
      <c r="H67" s="34">
        <v>0</v>
      </c>
      <c r="I67" s="34">
        <v>15</v>
      </c>
      <c r="J67" s="34"/>
    </row>
    <row r="68" spans="1:10" x14ac:dyDescent="0.2">
      <c r="A68" s="34" t="s">
        <v>536</v>
      </c>
      <c r="B68" s="34" t="s">
        <v>86</v>
      </c>
      <c r="C68" s="34" t="s">
        <v>533</v>
      </c>
      <c r="D68" s="34" t="s">
        <v>530</v>
      </c>
      <c r="E68" s="35" t="s">
        <v>540</v>
      </c>
      <c r="F68" s="34" t="s">
        <v>334</v>
      </c>
      <c r="G68" s="34" t="s">
        <v>806</v>
      </c>
      <c r="H68" s="34">
        <v>0</v>
      </c>
      <c r="I68" s="34">
        <v>15</v>
      </c>
      <c r="J68" s="34"/>
    </row>
    <row r="69" spans="1:10" x14ac:dyDescent="0.2">
      <c r="A69" s="34" t="s">
        <v>537</v>
      </c>
      <c r="B69" s="34" t="s">
        <v>86</v>
      </c>
      <c r="C69" s="34" t="s">
        <v>533</v>
      </c>
      <c r="D69" s="34" t="s">
        <v>531</v>
      </c>
      <c r="E69" s="35" t="s">
        <v>541</v>
      </c>
      <c r="F69" s="34" t="s">
        <v>334</v>
      </c>
      <c r="G69" s="34" t="s">
        <v>806</v>
      </c>
      <c r="H69" s="34">
        <v>0</v>
      </c>
      <c r="I69" s="34">
        <v>15</v>
      </c>
      <c r="J69" s="34"/>
    </row>
    <row r="70" spans="1:10" x14ac:dyDescent="0.2">
      <c r="A70" s="34" t="s">
        <v>538</v>
      </c>
      <c r="B70" s="34" t="s">
        <v>86</v>
      </c>
      <c r="C70" s="34" t="s">
        <v>533</v>
      </c>
      <c r="D70" s="34" t="s">
        <v>532</v>
      </c>
      <c r="E70" s="35" t="s">
        <v>542</v>
      </c>
      <c r="F70" s="34" t="s">
        <v>334</v>
      </c>
      <c r="G70" s="34" t="s">
        <v>806</v>
      </c>
      <c r="H70" s="34">
        <v>0</v>
      </c>
      <c r="I70" s="34">
        <v>15</v>
      </c>
      <c r="J70" s="34"/>
    </row>
    <row r="71" spans="1:10" x14ac:dyDescent="0.2">
      <c r="A71" s="34" t="s">
        <v>547</v>
      </c>
      <c r="B71" s="34" t="s">
        <v>89</v>
      </c>
      <c r="C71" s="34" t="s">
        <v>546</v>
      </c>
      <c r="D71" s="34" t="s">
        <v>550</v>
      </c>
      <c r="E71" s="35" t="s">
        <v>543</v>
      </c>
      <c r="F71" s="34" t="s">
        <v>334</v>
      </c>
      <c r="G71" s="34" t="s">
        <v>806</v>
      </c>
      <c r="H71" s="34">
        <v>0</v>
      </c>
      <c r="I71" s="34">
        <v>10</v>
      </c>
      <c r="J71" s="34"/>
    </row>
    <row r="72" spans="1:10" x14ac:dyDescent="0.2">
      <c r="A72" s="34" t="s">
        <v>548</v>
      </c>
      <c r="B72" s="34" t="s">
        <v>89</v>
      </c>
      <c r="C72" s="34" t="s">
        <v>546</v>
      </c>
      <c r="D72" s="34" t="s">
        <v>551</v>
      </c>
      <c r="E72" s="35" t="s">
        <v>544</v>
      </c>
      <c r="F72" s="34" t="s">
        <v>334</v>
      </c>
      <c r="G72" s="34" t="s">
        <v>806</v>
      </c>
      <c r="H72" s="34">
        <v>0</v>
      </c>
      <c r="I72" s="34">
        <v>15</v>
      </c>
      <c r="J72" s="34"/>
    </row>
    <row r="73" spans="1:10" x14ac:dyDescent="0.2">
      <c r="A73" s="34" t="s">
        <v>549</v>
      </c>
      <c r="B73" s="34" t="s">
        <v>89</v>
      </c>
      <c r="C73" s="34" t="s">
        <v>546</v>
      </c>
      <c r="D73" s="34" t="s">
        <v>552</v>
      </c>
      <c r="E73" s="35" t="s">
        <v>545</v>
      </c>
      <c r="F73" s="34" t="s">
        <v>334</v>
      </c>
      <c r="G73" s="34" t="s">
        <v>806</v>
      </c>
      <c r="H73" s="34">
        <v>0</v>
      </c>
      <c r="I73" s="34">
        <v>10</v>
      </c>
      <c r="J73" s="34"/>
    </row>
    <row r="74" spans="1:10" x14ac:dyDescent="0.2">
      <c r="A74" s="34" t="s">
        <v>553</v>
      </c>
      <c r="B74" s="34" t="s">
        <v>92</v>
      </c>
      <c r="C74" s="34" t="s">
        <v>562</v>
      </c>
      <c r="D74" s="34" t="s">
        <v>557</v>
      </c>
      <c r="E74" s="35" t="s">
        <v>554</v>
      </c>
      <c r="F74" s="34" t="s">
        <v>334</v>
      </c>
      <c r="G74" s="34" t="s">
        <v>806</v>
      </c>
      <c r="H74" s="34">
        <v>0</v>
      </c>
      <c r="I74" s="34">
        <v>10</v>
      </c>
      <c r="J74" s="34"/>
    </row>
    <row r="75" spans="1:10" x14ac:dyDescent="0.2">
      <c r="A75" s="34" t="s">
        <v>560</v>
      </c>
      <c r="B75" s="34" t="s">
        <v>92</v>
      </c>
      <c r="C75" s="34" t="s">
        <v>562</v>
      </c>
      <c r="D75" s="34" t="s">
        <v>558</v>
      </c>
      <c r="E75" s="35" t="s">
        <v>555</v>
      </c>
      <c r="F75" s="34" t="s">
        <v>334</v>
      </c>
      <c r="G75" s="34" t="s">
        <v>806</v>
      </c>
      <c r="H75" s="34">
        <v>0</v>
      </c>
      <c r="I75" s="34">
        <v>10</v>
      </c>
      <c r="J75" s="34"/>
    </row>
    <row r="76" spans="1:10" x14ac:dyDescent="0.2">
      <c r="A76" s="34" t="s">
        <v>561</v>
      </c>
      <c r="B76" s="34" t="s">
        <v>92</v>
      </c>
      <c r="C76" s="34" t="s">
        <v>562</v>
      </c>
      <c r="D76" s="34" t="s">
        <v>559</v>
      </c>
      <c r="E76" s="35" t="s">
        <v>556</v>
      </c>
      <c r="F76" s="34" t="s">
        <v>334</v>
      </c>
      <c r="G76" s="34" t="s">
        <v>806</v>
      </c>
      <c r="H76" s="34">
        <v>0</v>
      </c>
      <c r="I76" s="34">
        <v>13</v>
      </c>
      <c r="J76" s="34"/>
    </row>
    <row r="77" spans="1:10" x14ac:dyDescent="0.2">
      <c r="A77" s="34" t="s">
        <v>564</v>
      </c>
      <c r="B77" s="34" t="s">
        <v>95</v>
      </c>
      <c r="C77" s="34" t="s">
        <v>570</v>
      </c>
      <c r="D77" s="34" t="s">
        <v>567</v>
      </c>
      <c r="E77" s="35" t="s">
        <v>563</v>
      </c>
      <c r="F77" s="34" t="s">
        <v>334</v>
      </c>
      <c r="G77" s="34" t="s">
        <v>806</v>
      </c>
      <c r="H77" s="34">
        <v>0</v>
      </c>
      <c r="I77" s="34">
        <v>13</v>
      </c>
      <c r="J77" s="34"/>
    </row>
    <row r="78" spans="1:10" x14ac:dyDescent="0.2">
      <c r="A78" s="34" t="s">
        <v>565</v>
      </c>
      <c r="B78" s="34" t="s">
        <v>95</v>
      </c>
      <c r="C78" s="34" t="s">
        <v>570</v>
      </c>
      <c r="D78" s="34" t="s">
        <v>568</v>
      </c>
      <c r="E78" s="35" t="s">
        <v>563</v>
      </c>
      <c r="F78" s="34" t="s">
        <v>334</v>
      </c>
      <c r="G78" s="34" t="s">
        <v>806</v>
      </c>
      <c r="H78" s="34">
        <v>0</v>
      </c>
      <c r="I78" s="34">
        <v>15</v>
      </c>
      <c r="J78" s="34"/>
    </row>
    <row r="79" spans="1:10" x14ac:dyDescent="0.2">
      <c r="A79" s="34" t="s">
        <v>566</v>
      </c>
      <c r="B79" s="34" t="s">
        <v>95</v>
      </c>
      <c r="C79" s="34" t="s">
        <v>570</v>
      </c>
      <c r="D79" s="34" t="s">
        <v>569</v>
      </c>
      <c r="E79" s="35" t="s">
        <v>563</v>
      </c>
      <c r="F79" s="34" t="s">
        <v>334</v>
      </c>
      <c r="G79" s="34" t="s">
        <v>806</v>
      </c>
      <c r="H79" s="34">
        <v>0</v>
      </c>
      <c r="I79" s="34">
        <v>10</v>
      </c>
      <c r="J79" s="34"/>
    </row>
    <row r="80" spans="1:10" x14ac:dyDescent="0.2">
      <c r="A80" s="34" t="s">
        <v>571</v>
      </c>
      <c r="B80" s="34" t="s">
        <v>98</v>
      </c>
      <c r="C80" s="34" t="s">
        <v>576</v>
      </c>
      <c r="D80" s="34" t="s">
        <v>578</v>
      </c>
      <c r="E80" s="35" t="s">
        <v>583</v>
      </c>
      <c r="F80" s="34" t="s">
        <v>334</v>
      </c>
      <c r="G80" s="34" t="s">
        <v>806</v>
      </c>
      <c r="H80" s="34">
        <v>0</v>
      </c>
      <c r="I80" s="34">
        <v>13</v>
      </c>
      <c r="J80" s="34"/>
    </row>
    <row r="81" spans="1:11" x14ac:dyDescent="0.2">
      <c r="A81" s="34" t="s">
        <v>572</v>
      </c>
      <c r="B81" s="34" t="s">
        <v>98</v>
      </c>
      <c r="C81" s="34" t="s">
        <v>576</v>
      </c>
      <c r="D81" s="34" t="s">
        <v>579</v>
      </c>
      <c r="E81" s="35" t="s">
        <v>585</v>
      </c>
      <c r="F81" s="34" t="s">
        <v>334</v>
      </c>
      <c r="G81" s="34" t="s">
        <v>806</v>
      </c>
      <c r="H81" s="34">
        <v>0</v>
      </c>
      <c r="I81" s="34">
        <v>13</v>
      </c>
      <c r="J81" s="34"/>
    </row>
    <row r="82" spans="1:11" x14ac:dyDescent="0.2">
      <c r="A82" s="34" t="s">
        <v>573</v>
      </c>
      <c r="B82" s="34" t="s">
        <v>98</v>
      </c>
      <c r="C82" s="34" t="s">
        <v>576</v>
      </c>
      <c r="D82" s="34" t="s">
        <v>580</v>
      </c>
      <c r="E82" s="35" t="s">
        <v>586</v>
      </c>
      <c r="F82" s="34" t="s">
        <v>334</v>
      </c>
      <c r="G82" s="34" t="s">
        <v>806</v>
      </c>
      <c r="H82" s="34">
        <v>0</v>
      </c>
      <c r="I82" s="34">
        <v>13</v>
      </c>
      <c r="J82" s="34"/>
    </row>
    <row r="83" spans="1:11" x14ac:dyDescent="0.2">
      <c r="A83" s="34" t="s">
        <v>574</v>
      </c>
      <c r="B83" s="34" t="s">
        <v>101</v>
      </c>
      <c r="C83" s="34" t="s">
        <v>577</v>
      </c>
      <c r="D83" s="34" t="s">
        <v>581</v>
      </c>
      <c r="E83" s="35" t="s">
        <v>584</v>
      </c>
      <c r="F83" s="34" t="s">
        <v>334</v>
      </c>
      <c r="G83" s="34" t="s">
        <v>806</v>
      </c>
      <c r="H83" s="34">
        <v>0</v>
      </c>
      <c r="I83" s="34">
        <v>13</v>
      </c>
      <c r="J83" s="34"/>
    </row>
    <row r="84" spans="1:11" x14ac:dyDescent="0.2">
      <c r="A84" s="34" t="s">
        <v>575</v>
      </c>
      <c r="B84" s="34" t="s">
        <v>101</v>
      </c>
      <c r="C84" s="34" t="s">
        <v>577</v>
      </c>
      <c r="D84" s="34" t="s">
        <v>582</v>
      </c>
      <c r="E84" s="35" t="s">
        <v>587</v>
      </c>
      <c r="F84" s="34" t="s">
        <v>334</v>
      </c>
      <c r="G84" s="34" t="s">
        <v>806</v>
      </c>
      <c r="H84" s="34">
        <v>0</v>
      </c>
      <c r="I84" s="34">
        <v>13</v>
      </c>
      <c r="J84" s="34"/>
    </row>
    <row r="85" spans="1:11" x14ac:dyDescent="0.2">
      <c r="A85" s="34" t="s">
        <v>588</v>
      </c>
      <c r="B85" s="34" t="s">
        <v>107</v>
      </c>
      <c r="C85" s="34" t="s">
        <v>589</v>
      </c>
      <c r="D85" s="34" t="s">
        <v>590</v>
      </c>
      <c r="E85" s="35" t="s">
        <v>606</v>
      </c>
      <c r="F85" s="34" t="s">
        <v>334</v>
      </c>
      <c r="G85" s="34" t="s">
        <v>806</v>
      </c>
      <c r="H85" s="34">
        <v>0</v>
      </c>
      <c r="I85" s="34">
        <v>8</v>
      </c>
      <c r="J85" s="34"/>
    </row>
    <row r="86" spans="1:11" x14ac:dyDescent="0.2">
      <c r="A86" s="34" t="s">
        <v>595</v>
      </c>
      <c r="B86" s="34" t="s">
        <v>107</v>
      </c>
      <c r="C86" s="34" t="s">
        <v>589</v>
      </c>
      <c r="D86" s="34" t="s">
        <v>591</v>
      </c>
      <c r="E86" s="35" t="s">
        <v>608</v>
      </c>
      <c r="F86" s="34" t="s">
        <v>334</v>
      </c>
      <c r="G86" s="34" t="s">
        <v>806</v>
      </c>
      <c r="H86" s="34">
        <v>0</v>
      </c>
      <c r="I86" s="34">
        <v>8</v>
      </c>
      <c r="J86" s="34"/>
    </row>
    <row r="87" spans="1:11" x14ac:dyDescent="0.2">
      <c r="A87" s="34" t="s">
        <v>596</v>
      </c>
      <c r="B87" s="34" t="s">
        <v>107</v>
      </c>
      <c r="C87" s="34" t="s">
        <v>589</v>
      </c>
      <c r="D87" s="34" t="s">
        <v>592</v>
      </c>
      <c r="E87" s="35" t="s">
        <v>609</v>
      </c>
      <c r="F87" s="34" t="s">
        <v>334</v>
      </c>
      <c r="G87" s="34" t="s">
        <v>806</v>
      </c>
      <c r="H87" s="34">
        <v>0</v>
      </c>
      <c r="I87" s="34">
        <v>8</v>
      </c>
      <c r="J87" s="34"/>
      <c r="K87" s="17"/>
    </row>
    <row r="88" spans="1:11" x14ac:dyDescent="0.2">
      <c r="A88" s="34" t="s">
        <v>597</v>
      </c>
      <c r="B88" s="34" t="s">
        <v>107</v>
      </c>
      <c r="C88" s="34" t="s">
        <v>589</v>
      </c>
      <c r="D88" s="34" t="s">
        <v>593</v>
      </c>
      <c r="E88" s="35" t="s">
        <v>610</v>
      </c>
      <c r="F88" s="34" t="s">
        <v>334</v>
      </c>
      <c r="G88" s="34" t="s">
        <v>806</v>
      </c>
      <c r="H88" s="34">
        <v>0</v>
      </c>
      <c r="I88" s="34">
        <v>8</v>
      </c>
      <c r="J88" s="34"/>
      <c r="K88" s="17"/>
    </row>
    <row r="89" spans="1:11" x14ac:dyDescent="0.2">
      <c r="A89" s="34" t="s">
        <v>598</v>
      </c>
      <c r="B89" s="34" t="s">
        <v>110</v>
      </c>
      <c r="C89" s="34" t="s">
        <v>602</v>
      </c>
      <c r="D89" s="34" t="s">
        <v>594</v>
      </c>
      <c r="E89" s="35" t="s">
        <v>607</v>
      </c>
      <c r="F89" s="34" t="s">
        <v>334</v>
      </c>
      <c r="G89" s="34" t="s">
        <v>806</v>
      </c>
      <c r="H89" s="34">
        <v>0</v>
      </c>
      <c r="I89" s="34">
        <v>12</v>
      </c>
      <c r="J89" s="34"/>
      <c r="K89" s="17"/>
    </row>
    <row r="90" spans="1:11" x14ac:dyDescent="0.2">
      <c r="A90" s="34" t="s">
        <v>603</v>
      </c>
      <c r="B90" s="34" t="s">
        <v>110</v>
      </c>
      <c r="C90" s="34" t="s">
        <v>602</v>
      </c>
      <c r="D90" s="34" t="s">
        <v>599</v>
      </c>
      <c r="E90" s="35" t="s">
        <v>611</v>
      </c>
      <c r="F90" s="34" t="s">
        <v>334</v>
      </c>
      <c r="G90" s="34" t="s">
        <v>806</v>
      </c>
      <c r="H90" s="34">
        <v>0</v>
      </c>
      <c r="I90" s="34">
        <v>12</v>
      </c>
      <c r="J90" s="34"/>
      <c r="K90" s="17"/>
    </row>
    <row r="91" spans="1:11" x14ac:dyDescent="0.2">
      <c r="A91" s="34" t="s">
        <v>604</v>
      </c>
      <c r="B91" s="34" t="s">
        <v>110</v>
      </c>
      <c r="C91" s="34" t="s">
        <v>602</v>
      </c>
      <c r="D91" s="34" t="s">
        <v>600</v>
      </c>
      <c r="E91" s="35" t="s">
        <v>612</v>
      </c>
      <c r="F91" s="34" t="s">
        <v>334</v>
      </c>
      <c r="G91" s="34" t="s">
        <v>806</v>
      </c>
      <c r="H91" s="34">
        <v>0</v>
      </c>
      <c r="I91" s="34">
        <v>12</v>
      </c>
      <c r="J91" s="34"/>
      <c r="K91" s="17"/>
    </row>
    <row r="92" spans="1:11" x14ac:dyDescent="0.2">
      <c r="A92" s="34" t="s">
        <v>605</v>
      </c>
      <c r="B92" s="34" t="s">
        <v>110</v>
      </c>
      <c r="C92" s="34" t="s">
        <v>602</v>
      </c>
      <c r="D92" s="34" t="s">
        <v>601</v>
      </c>
      <c r="E92" s="35" t="s">
        <v>613</v>
      </c>
      <c r="F92" s="34" t="s">
        <v>334</v>
      </c>
      <c r="G92" s="34" t="s">
        <v>806</v>
      </c>
      <c r="H92" s="34">
        <v>0</v>
      </c>
      <c r="I92" s="34">
        <v>6</v>
      </c>
      <c r="J92" s="34"/>
      <c r="K92" s="17"/>
    </row>
    <row r="93" spans="1:11" x14ac:dyDescent="0.2">
      <c r="A93" s="34" t="s">
        <v>614</v>
      </c>
      <c r="B93" s="34" t="s">
        <v>116</v>
      </c>
      <c r="C93" s="34" t="s">
        <v>615</v>
      </c>
      <c r="D93" s="34" t="s">
        <v>616</v>
      </c>
      <c r="E93" s="35" t="s">
        <v>623</v>
      </c>
      <c r="F93" s="34" t="s">
        <v>334</v>
      </c>
      <c r="G93" s="34" t="s">
        <v>806</v>
      </c>
      <c r="H93" s="34">
        <v>0</v>
      </c>
      <c r="I93" s="34">
        <v>8</v>
      </c>
      <c r="J93" s="34"/>
      <c r="K93" s="17"/>
    </row>
    <row r="94" spans="1:11" x14ac:dyDescent="0.2">
      <c r="A94" s="34" t="s">
        <v>620</v>
      </c>
      <c r="B94" s="34" t="s">
        <v>116</v>
      </c>
      <c r="C94" s="34" t="s">
        <v>615</v>
      </c>
      <c r="D94" s="34" t="s">
        <v>617</v>
      </c>
      <c r="E94" s="35" t="s">
        <v>624</v>
      </c>
      <c r="F94" s="34" t="s">
        <v>334</v>
      </c>
      <c r="G94" s="34" t="s">
        <v>806</v>
      </c>
      <c r="H94" s="34">
        <v>0</v>
      </c>
      <c r="I94" s="34">
        <v>8</v>
      </c>
      <c r="J94" s="34"/>
      <c r="K94" s="17"/>
    </row>
    <row r="95" spans="1:11" x14ac:dyDescent="0.2">
      <c r="A95" s="34" t="s">
        <v>621</v>
      </c>
      <c r="B95" s="34" t="s">
        <v>116</v>
      </c>
      <c r="C95" s="34" t="s">
        <v>615</v>
      </c>
      <c r="D95" s="34" t="s">
        <v>618</v>
      </c>
      <c r="E95" s="35" t="s">
        <v>625</v>
      </c>
      <c r="F95" s="34" t="s">
        <v>334</v>
      </c>
      <c r="G95" s="34" t="s">
        <v>806</v>
      </c>
      <c r="H95" s="34">
        <v>0</v>
      </c>
      <c r="I95" s="34">
        <v>8</v>
      </c>
      <c r="J95" s="34"/>
      <c r="K95" s="17"/>
    </row>
    <row r="96" spans="1:11" x14ac:dyDescent="0.2">
      <c r="A96" s="34" t="s">
        <v>622</v>
      </c>
      <c r="B96" s="34" t="s">
        <v>116</v>
      </c>
      <c r="C96" s="34" t="s">
        <v>615</v>
      </c>
      <c r="D96" s="34" t="s">
        <v>619</v>
      </c>
      <c r="E96" s="35" t="s">
        <v>626</v>
      </c>
      <c r="F96" s="34" t="s">
        <v>334</v>
      </c>
      <c r="G96" s="34" t="s">
        <v>806</v>
      </c>
      <c r="H96" s="34">
        <v>0</v>
      </c>
      <c r="I96" s="34">
        <v>8</v>
      </c>
      <c r="J96" s="34"/>
      <c r="K96" s="17"/>
    </row>
    <row r="97" spans="1:11" x14ac:dyDescent="0.2">
      <c r="A97" s="34" t="s">
        <v>500</v>
      </c>
      <c r="B97" s="34" t="s">
        <v>119</v>
      </c>
      <c r="C97" s="34" t="s">
        <v>534</v>
      </c>
      <c r="D97" s="34" t="s">
        <v>120</v>
      </c>
      <c r="E97" s="35" t="s">
        <v>501</v>
      </c>
      <c r="F97" s="34" t="s">
        <v>334</v>
      </c>
      <c r="G97" s="34" t="s">
        <v>806</v>
      </c>
      <c r="H97" s="34">
        <v>0</v>
      </c>
      <c r="I97" s="34">
        <v>0</v>
      </c>
      <c r="J97" s="34"/>
      <c r="K97" s="17"/>
    </row>
    <row r="98" spans="1:11" x14ac:dyDescent="0.2">
      <c r="A98" s="34" t="s">
        <v>502</v>
      </c>
      <c r="B98" s="34" t="s">
        <v>119</v>
      </c>
      <c r="C98" s="34" t="s">
        <v>534</v>
      </c>
      <c r="D98" s="34" t="s">
        <v>503</v>
      </c>
      <c r="E98" s="35" t="s">
        <v>504</v>
      </c>
      <c r="F98" s="34" t="s">
        <v>334</v>
      </c>
      <c r="G98" s="34" t="s">
        <v>807</v>
      </c>
      <c r="H98" s="34">
        <v>0</v>
      </c>
      <c r="I98" s="34">
        <v>0.2</v>
      </c>
      <c r="J98" s="34"/>
      <c r="K98" s="17"/>
    </row>
    <row r="99" spans="1:11" x14ac:dyDescent="0.2">
      <c r="A99" s="34" t="s">
        <v>521</v>
      </c>
      <c r="B99" s="34" t="s">
        <v>119</v>
      </c>
      <c r="C99" s="34" t="s">
        <v>534</v>
      </c>
      <c r="D99" s="34" t="s">
        <v>507</v>
      </c>
      <c r="E99" s="35" t="s">
        <v>505</v>
      </c>
      <c r="F99" s="34" t="s">
        <v>334</v>
      </c>
      <c r="G99" s="34" t="s">
        <v>807</v>
      </c>
      <c r="H99" s="34">
        <v>0</v>
      </c>
      <c r="I99" s="34">
        <v>0.3</v>
      </c>
      <c r="J99" s="34"/>
      <c r="K99" s="17"/>
    </row>
    <row r="100" spans="1:11" x14ac:dyDescent="0.2">
      <c r="A100" s="34" t="s">
        <v>522</v>
      </c>
      <c r="B100" s="34" t="s">
        <v>119</v>
      </c>
      <c r="C100" s="34" t="s">
        <v>534</v>
      </c>
      <c r="D100" s="34" t="s">
        <v>508</v>
      </c>
      <c r="E100" s="35" t="s">
        <v>506</v>
      </c>
      <c r="F100" s="34" t="s">
        <v>334</v>
      </c>
      <c r="G100" s="34" t="s">
        <v>807</v>
      </c>
      <c r="H100" s="34">
        <v>0</v>
      </c>
      <c r="I100" s="34">
        <v>0.7</v>
      </c>
      <c r="J100" s="34"/>
      <c r="K100" s="17"/>
    </row>
    <row r="101" spans="1:11" x14ac:dyDescent="0.2">
      <c r="A101" s="34" t="s">
        <v>523</v>
      </c>
      <c r="B101" s="34" t="s">
        <v>119</v>
      </c>
      <c r="C101" s="34" t="s">
        <v>534</v>
      </c>
      <c r="D101" s="34" t="s">
        <v>509</v>
      </c>
      <c r="E101" s="35" t="s">
        <v>510</v>
      </c>
      <c r="F101" s="34" t="s">
        <v>334</v>
      </c>
      <c r="G101" s="34" t="s">
        <v>807</v>
      </c>
      <c r="H101" s="34">
        <v>0</v>
      </c>
      <c r="I101" s="34">
        <v>0.3</v>
      </c>
      <c r="J101" s="34"/>
      <c r="K101" s="17"/>
    </row>
    <row r="102" spans="1:11" x14ac:dyDescent="0.2">
      <c r="A102" s="34" t="s">
        <v>524</v>
      </c>
      <c r="B102" s="34" t="s">
        <v>119</v>
      </c>
      <c r="C102" s="34" t="s">
        <v>534</v>
      </c>
      <c r="D102" s="34" t="s">
        <v>511</v>
      </c>
      <c r="E102" s="35" t="s">
        <v>512</v>
      </c>
      <c r="F102" s="34" t="s">
        <v>334</v>
      </c>
      <c r="G102" s="34" t="s">
        <v>807</v>
      </c>
      <c r="H102" s="34">
        <v>0</v>
      </c>
      <c r="I102" s="34">
        <v>0.25</v>
      </c>
      <c r="J102" s="34"/>
      <c r="K102" s="17"/>
    </row>
    <row r="103" spans="1:11" x14ac:dyDescent="0.2">
      <c r="A103" s="34" t="s">
        <v>525</v>
      </c>
      <c r="B103" s="34" t="s">
        <v>119</v>
      </c>
      <c r="C103" s="34" t="s">
        <v>534</v>
      </c>
      <c r="D103" s="34" t="s">
        <v>513</v>
      </c>
      <c r="E103" s="35" t="s">
        <v>514</v>
      </c>
      <c r="F103" s="34" t="s">
        <v>334</v>
      </c>
      <c r="G103" s="34" t="s">
        <v>807</v>
      </c>
      <c r="H103" s="34">
        <v>0</v>
      </c>
      <c r="I103" s="34">
        <v>0.4</v>
      </c>
      <c r="J103" s="34"/>
    </row>
    <row r="104" spans="1:11" x14ac:dyDescent="0.2">
      <c r="A104" s="34" t="s">
        <v>526</v>
      </c>
      <c r="B104" s="34" t="s">
        <v>119</v>
      </c>
      <c r="C104" s="34" t="s">
        <v>534</v>
      </c>
      <c r="D104" s="34" t="s">
        <v>515</v>
      </c>
      <c r="E104" s="35" t="s">
        <v>516</v>
      </c>
      <c r="F104" s="34" t="s">
        <v>334</v>
      </c>
      <c r="G104" s="34" t="s">
        <v>807</v>
      </c>
      <c r="H104" s="34">
        <v>0</v>
      </c>
      <c r="I104" s="34">
        <v>0.6</v>
      </c>
      <c r="J104" s="34"/>
    </row>
    <row r="105" spans="1:11" x14ac:dyDescent="0.2">
      <c r="A105" s="34" t="s">
        <v>527</v>
      </c>
      <c r="B105" s="34" t="s">
        <v>119</v>
      </c>
      <c r="C105" s="34" t="s">
        <v>534</v>
      </c>
      <c r="D105" s="34" t="s">
        <v>517</v>
      </c>
      <c r="E105" s="35" t="s">
        <v>518</v>
      </c>
      <c r="F105" s="34" t="s">
        <v>334</v>
      </c>
      <c r="G105" s="34" t="s">
        <v>807</v>
      </c>
      <c r="H105" s="34">
        <v>0</v>
      </c>
      <c r="I105" s="34">
        <v>0.2</v>
      </c>
      <c r="J105" s="34"/>
    </row>
    <row r="106" spans="1:11" x14ac:dyDescent="0.2">
      <c r="A106" s="34" t="s">
        <v>528</v>
      </c>
      <c r="B106" s="34" t="s">
        <v>119</v>
      </c>
      <c r="C106" s="34" t="s">
        <v>534</v>
      </c>
      <c r="D106" s="34" t="s">
        <v>519</v>
      </c>
      <c r="E106" s="35" t="s">
        <v>520</v>
      </c>
      <c r="F106" s="34" t="s">
        <v>334</v>
      </c>
      <c r="G106" s="34" t="s">
        <v>807</v>
      </c>
      <c r="H106" s="34">
        <v>0</v>
      </c>
      <c r="I106" s="34">
        <v>0.15</v>
      </c>
      <c r="J106" s="34"/>
    </row>
    <row r="107" spans="1:11" x14ac:dyDescent="0.2">
      <c r="A107" s="34" t="s">
        <v>627</v>
      </c>
      <c r="B107" s="34" t="s">
        <v>365</v>
      </c>
      <c r="C107" s="34" t="s">
        <v>648</v>
      </c>
      <c r="D107" s="34" t="s">
        <v>628</v>
      </c>
      <c r="E107" s="35" t="s">
        <v>641</v>
      </c>
      <c r="F107" s="34" t="s">
        <v>334</v>
      </c>
      <c r="G107" s="34" t="s">
        <v>807</v>
      </c>
      <c r="H107" s="34">
        <v>0</v>
      </c>
      <c r="I107" s="34">
        <v>0.1</v>
      </c>
      <c r="J107" s="34"/>
    </row>
    <row r="108" spans="1:11" x14ac:dyDescent="0.2">
      <c r="A108" s="34" t="s">
        <v>642</v>
      </c>
      <c r="B108" s="34" t="s">
        <v>365</v>
      </c>
      <c r="C108" s="34" t="s">
        <v>648</v>
      </c>
      <c r="D108" s="34" t="s">
        <v>629</v>
      </c>
      <c r="E108" s="35" t="s">
        <v>640</v>
      </c>
      <c r="F108" s="34" t="s">
        <v>334</v>
      </c>
      <c r="G108" s="34" t="s">
        <v>807</v>
      </c>
      <c r="H108" s="34">
        <v>0</v>
      </c>
      <c r="I108" s="34">
        <v>0.4</v>
      </c>
      <c r="J108" s="34"/>
    </row>
    <row r="109" spans="1:11" x14ac:dyDescent="0.2">
      <c r="A109" s="34" t="s">
        <v>643</v>
      </c>
      <c r="B109" s="34" t="s">
        <v>365</v>
      </c>
      <c r="C109" s="34" t="s">
        <v>648</v>
      </c>
      <c r="D109" s="34" t="s">
        <v>630</v>
      </c>
      <c r="E109" s="35" t="s">
        <v>639</v>
      </c>
      <c r="F109" s="34" t="s">
        <v>334</v>
      </c>
      <c r="G109" s="34" t="s">
        <v>807</v>
      </c>
      <c r="H109" s="34">
        <v>0</v>
      </c>
      <c r="I109" s="34">
        <v>0.7</v>
      </c>
      <c r="J109" s="34"/>
    </row>
    <row r="110" spans="1:11" x14ac:dyDescent="0.2">
      <c r="A110" s="34" t="s">
        <v>644</v>
      </c>
      <c r="B110" s="34" t="s">
        <v>365</v>
      </c>
      <c r="C110" s="34" t="s">
        <v>648</v>
      </c>
      <c r="D110" s="34" t="s">
        <v>631</v>
      </c>
      <c r="E110" s="35" t="s">
        <v>638</v>
      </c>
      <c r="F110" s="34" t="s">
        <v>334</v>
      </c>
      <c r="G110" s="34" t="s">
        <v>807</v>
      </c>
      <c r="H110" s="34">
        <v>0</v>
      </c>
      <c r="I110" s="34">
        <v>0.6</v>
      </c>
      <c r="J110" s="34"/>
    </row>
    <row r="111" spans="1:11" x14ac:dyDescent="0.2">
      <c r="A111" s="34" t="s">
        <v>645</v>
      </c>
      <c r="B111" s="34" t="s">
        <v>365</v>
      </c>
      <c r="C111" s="34" t="s">
        <v>648</v>
      </c>
      <c r="D111" s="34" t="s">
        <v>632</v>
      </c>
      <c r="E111" s="35" t="s">
        <v>637</v>
      </c>
      <c r="F111" s="34" t="s">
        <v>334</v>
      </c>
      <c r="G111" s="34" t="s">
        <v>807</v>
      </c>
      <c r="H111" s="34">
        <v>0</v>
      </c>
      <c r="I111" s="34">
        <v>1</v>
      </c>
      <c r="J111" s="34"/>
    </row>
    <row r="112" spans="1:11" x14ac:dyDescent="0.2">
      <c r="A112" s="34" t="s">
        <v>646</v>
      </c>
      <c r="B112" s="34" t="s">
        <v>365</v>
      </c>
      <c r="C112" s="34" t="s">
        <v>648</v>
      </c>
      <c r="D112" s="34" t="s">
        <v>633</v>
      </c>
      <c r="E112" s="35" t="s">
        <v>636</v>
      </c>
      <c r="F112" s="34" t="s">
        <v>334</v>
      </c>
      <c r="G112" s="34" t="s">
        <v>807</v>
      </c>
      <c r="H112" s="34">
        <v>0</v>
      </c>
      <c r="I112" s="34">
        <v>0.3</v>
      </c>
      <c r="J112" s="34"/>
    </row>
    <row r="113" spans="1:10" x14ac:dyDescent="0.2">
      <c r="A113" s="34" t="s">
        <v>647</v>
      </c>
      <c r="B113" s="34" t="s">
        <v>365</v>
      </c>
      <c r="C113" s="34" t="s">
        <v>648</v>
      </c>
      <c r="D113" s="34" t="s">
        <v>634</v>
      </c>
      <c r="E113" s="35" t="s">
        <v>635</v>
      </c>
      <c r="F113" s="34" t="s">
        <v>334</v>
      </c>
      <c r="G113" s="34" t="s">
        <v>807</v>
      </c>
      <c r="H113" s="34">
        <v>0</v>
      </c>
      <c r="I113" s="34">
        <v>0.6</v>
      </c>
      <c r="J113" s="34"/>
    </row>
    <row r="114" spans="1:10" x14ac:dyDescent="0.2">
      <c r="A114" s="34" t="s">
        <v>678</v>
      </c>
      <c r="B114" s="34" t="s">
        <v>677</v>
      </c>
      <c r="C114" s="34" t="s">
        <v>679</v>
      </c>
      <c r="D114" s="34" t="s">
        <v>684</v>
      </c>
      <c r="E114" s="35" t="s">
        <v>680</v>
      </c>
      <c r="F114" s="34" t="s">
        <v>334</v>
      </c>
      <c r="G114" s="34" t="s">
        <v>807</v>
      </c>
      <c r="H114" s="34">
        <v>0</v>
      </c>
      <c r="I114" s="34">
        <v>0.1</v>
      </c>
      <c r="J114" s="34"/>
    </row>
    <row r="115" spans="1:10" x14ac:dyDescent="0.2">
      <c r="A115" s="34" t="s">
        <v>710</v>
      </c>
      <c r="B115" s="34" t="s">
        <v>677</v>
      </c>
      <c r="C115" s="34" t="s">
        <v>679</v>
      </c>
      <c r="D115" s="34" t="s">
        <v>685</v>
      </c>
      <c r="E115" s="35" t="s">
        <v>681</v>
      </c>
      <c r="F115" s="34" t="s">
        <v>334</v>
      </c>
      <c r="G115" s="34" t="s">
        <v>807</v>
      </c>
      <c r="H115" s="34">
        <v>0</v>
      </c>
      <c r="I115" s="34">
        <v>0.3</v>
      </c>
      <c r="J115" s="34"/>
    </row>
    <row r="116" spans="1:10" x14ac:dyDescent="0.2">
      <c r="A116" s="34" t="s">
        <v>711</v>
      </c>
      <c r="B116" s="34" t="s">
        <v>677</v>
      </c>
      <c r="C116" s="34" t="s">
        <v>679</v>
      </c>
      <c r="D116" s="34" t="s">
        <v>686</v>
      </c>
      <c r="E116" s="35" t="s">
        <v>682</v>
      </c>
      <c r="F116" s="34" t="s">
        <v>334</v>
      </c>
      <c r="G116" s="34" t="s">
        <v>807</v>
      </c>
      <c r="H116" s="34">
        <v>0</v>
      </c>
      <c r="I116" s="34">
        <v>0.4</v>
      </c>
      <c r="J116" s="34"/>
    </row>
    <row r="117" spans="1:10" x14ac:dyDescent="0.2">
      <c r="A117" s="34" t="s">
        <v>712</v>
      </c>
      <c r="B117" s="34" t="s">
        <v>677</v>
      </c>
      <c r="C117" s="34" t="s">
        <v>679</v>
      </c>
      <c r="D117" s="34" t="s">
        <v>687</v>
      </c>
      <c r="E117" s="35" t="s">
        <v>688</v>
      </c>
      <c r="F117" s="34" t="s">
        <v>334</v>
      </c>
      <c r="G117" s="34" t="s">
        <v>807</v>
      </c>
      <c r="H117" s="34">
        <v>0</v>
      </c>
      <c r="I117" s="34">
        <v>0.1</v>
      </c>
      <c r="J117" s="34"/>
    </row>
    <row r="118" spans="1:10" x14ac:dyDescent="0.2">
      <c r="A118" s="34" t="s">
        <v>713</v>
      </c>
      <c r="B118" s="34" t="s">
        <v>677</v>
      </c>
      <c r="C118" s="34" t="s">
        <v>679</v>
      </c>
      <c r="D118" s="34" t="s">
        <v>689</v>
      </c>
      <c r="E118" s="35" t="s">
        <v>683</v>
      </c>
      <c r="F118" s="34" t="s">
        <v>334</v>
      </c>
      <c r="G118" s="34" t="s">
        <v>807</v>
      </c>
      <c r="H118" s="34">
        <v>0</v>
      </c>
      <c r="I118" s="34">
        <v>0.2</v>
      </c>
      <c r="J118" s="34"/>
    </row>
    <row r="119" spans="1:10" x14ac:dyDescent="0.2">
      <c r="A119" s="34" t="s">
        <v>714</v>
      </c>
      <c r="B119" s="34" t="s">
        <v>677</v>
      </c>
      <c r="C119" s="34" t="s">
        <v>679</v>
      </c>
      <c r="D119" s="34" t="s">
        <v>690</v>
      </c>
      <c r="E119" s="35" t="s">
        <v>692</v>
      </c>
      <c r="F119" s="34" t="s">
        <v>334</v>
      </c>
      <c r="G119" s="34" t="s">
        <v>807</v>
      </c>
      <c r="H119" s="34">
        <v>0</v>
      </c>
      <c r="I119" s="34">
        <v>0.5</v>
      </c>
      <c r="J119" s="34"/>
    </row>
    <row r="120" spans="1:10" x14ac:dyDescent="0.2">
      <c r="A120" s="34" t="s">
        <v>715</v>
      </c>
      <c r="B120" s="34" t="s">
        <v>677</v>
      </c>
      <c r="C120" s="34" t="s">
        <v>679</v>
      </c>
      <c r="D120" s="34" t="s">
        <v>691</v>
      </c>
      <c r="E120" s="35" t="s">
        <v>693</v>
      </c>
      <c r="F120" s="34" t="s">
        <v>334</v>
      </c>
      <c r="G120" s="34" t="s">
        <v>807</v>
      </c>
      <c r="H120" s="34">
        <v>0</v>
      </c>
      <c r="I120" s="34">
        <v>0.4</v>
      </c>
      <c r="J120" s="34"/>
    </row>
    <row r="121" spans="1:10" x14ac:dyDescent="0.2">
      <c r="A121" s="34" t="s">
        <v>716</v>
      </c>
      <c r="B121" s="34" t="s">
        <v>677</v>
      </c>
      <c r="C121" s="34" t="s">
        <v>679</v>
      </c>
      <c r="D121" s="34" t="s">
        <v>694</v>
      </c>
      <c r="E121" s="35" t="s">
        <v>697</v>
      </c>
      <c r="F121" s="34" t="s">
        <v>334</v>
      </c>
      <c r="G121" s="34" t="s">
        <v>807</v>
      </c>
      <c r="H121" s="34">
        <v>0</v>
      </c>
      <c r="I121" s="34">
        <v>0.4</v>
      </c>
      <c r="J121" s="34"/>
    </row>
    <row r="122" spans="1:10" x14ac:dyDescent="0.2">
      <c r="A122" s="34" t="s">
        <v>717</v>
      </c>
      <c r="B122" s="34" t="s">
        <v>677</v>
      </c>
      <c r="C122" s="34" t="s">
        <v>679</v>
      </c>
      <c r="D122" s="34" t="s">
        <v>695</v>
      </c>
      <c r="E122" s="35" t="s">
        <v>698</v>
      </c>
      <c r="F122" s="34" t="s">
        <v>334</v>
      </c>
      <c r="G122" s="34" t="s">
        <v>807</v>
      </c>
      <c r="H122" s="34">
        <v>0</v>
      </c>
      <c r="I122" s="34">
        <v>0.4</v>
      </c>
      <c r="J122" s="34"/>
    </row>
    <row r="123" spans="1:10" x14ac:dyDescent="0.2">
      <c r="A123" s="34" t="s">
        <v>718</v>
      </c>
      <c r="B123" s="34" t="s">
        <v>677</v>
      </c>
      <c r="C123" s="34" t="s">
        <v>679</v>
      </c>
      <c r="D123" s="34" t="s">
        <v>696</v>
      </c>
      <c r="E123" s="35" t="s">
        <v>699</v>
      </c>
      <c r="F123" s="34" t="s">
        <v>334</v>
      </c>
      <c r="G123" s="34" t="s">
        <v>807</v>
      </c>
      <c r="H123" s="34">
        <v>0</v>
      </c>
      <c r="I123" s="34">
        <v>0.5</v>
      </c>
      <c r="J123" s="34"/>
    </row>
    <row r="124" spans="1:10" x14ac:dyDescent="0.2">
      <c r="A124" s="34" t="s">
        <v>719</v>
      </c>
      <c r="B124" s="34" t="s">
        <v>677</v>
      </c>
      <c r="C124" s="34" t="s">
        <v>679</v>
      </c>
      <c r="D124" s="34" t="s">
        <v>700</v>
      </c>
      <c r="E124" s="35" t="s">
        <v>703</v>
      </c>
      <c r="F124" s="34" t="s">
        <v>334</v>
      </c>
      <c r="G124" s="34" t="s">
        <v>807</v>
      </c>
      <c r="H124" s="34">
        <v>0</v>
      </c>
      <c r="I124" s="34">
        <v>0.4</v>
      </c>
      <c r="J124" s="34"/>
    </row>
    <row r="125" spans="1:10" x14ac:dyDescent="0.2">
      <c r="A125" s="34" t="s">
        <v>720</v>
      </c>
      <c r="B125" s="34" t="s">
        <v>677</v>
      </c>
      <c r="C125" s="34" t="s">
        <v>679</v>
      </c>
      <c r="D125" s="34" t="s">
        <v>701</v>
      </c>
      <c r="E125" s="35" t="s">
        <v>704</v>
      </c>
      <c r="F125" s="34" t="s">
        <v>334</v>
      </c>
      <c r="G125" s="34" t="s">
        <v>807</v>
      </c>
      <c r="H125" s="34">
        <v>0</v>
      </c>
      <c r="I125" s="34">
        <v>0.2</v>
      </c>
      <c r="J125" s="34"/>
    </row>
    <row r="126" spans="1:10" x14ac:dyDescent="0.2">
      <c r="A126" s="34" t="s">
        <v>721</v>
      </c>
      <c r="B126" s="34" t="s">
        <v>677</v>
      </c>
      <c r="C126" s="34" t="s">
        <v>679</v>
      </c>
      <c r="D126" s="34" t="s">
        <v>702</v>
      </c>
      <c r="E126" s="35" t="s">
        <v>705</v>
      </c>
      <c r="F126" s="34" t="s">
        <v>334</v>
      </c>
      <c r="G126" s="34" t="s">
        <v>807</v>
      </c>
      <c r="H126" s="34">
        <v>0</v>
      </c>
      <c r="I126" s="34">
        <v>0.4</v>
      </c>
      <c r="J126" s="34"/>
    </row>
    <row r="127" spans="1:10" x14ac:dyDescent="0.2">
      <c r="A127" s="34" t="s">
        <v>722</v>
      </c>
      <c r="B127" s="34" t="s">
        <v>677</v>
      </c>
      <c r="C127" s="34" t="s">
        <v>679</v>
      </c>
      <c r="D127" s="34" t="s">
        <v>706</v>
      </c>
      <c r="E127" s="35" t="s">
        <v>708</v>
      </c>
      <c r="F127" s="34" t="s">
        <v>334</v>
      </c>
      <c r="G127" s="34" t="s">
        <v>807</v>
      </c>
      <c r="H127" s="34">
        <v>0</v>
      </c>
      <c r="I127" s="34">
        <v>0.4</v>
      </c>
      <c r="J127" s="34"/>
    </row>
    <row r="128" spans="1:10" x14ac:dyDescent="0.2">
      <c r="A128" s="34" t="s">
        <v>723</v>
      </c>
      <c r="B128" s="34" t="s">
        <v>677</v>
      </c>
      <c r="C128" s="34" t="s">
        <v>679</v>
      </c>
      <c r="D128" s="34" t="s">
        <v>707</v>
      </c>
      <c r="E128" s="35" t="s">
        <v>709</v>
      </c>
      <c r="F128" s="34" t="s">
        <v>334</v>
      </c>
      <c r="G128" s="34" t="s">
        <v>807</v>
      </c>
      <c r="H128" s="34">
        <v>0</v>
      </c>
      <c r="I128" s="34">
        <v>0.5</v>
      </c>
      <c r="J128" s="34"/>
    </row>
    <row r="129" spans="1:10" x14ac:dyDescent="0.2">
      <c r="A129" s="34" t="s">
        <v>649</v>
      </c>
      <c r="B129" s="34" t="s">
        <v>366</v>
      </c>
      <c r="C129" s="34" t="s">
        <v>650</v>
      </c>
      <c r="D129" s="34" t="s">
        <v>652</v>
      </c>
      <c r="E129" s="35" t="s">
        <v>651</v>
      </c>
      <c r="F129" s="34" t="s">
        <v>334</v>
      </c>
      <c r="G129" s="34" t="s">
        <v>807</v>
      </c>
      <c r="H129" s="34">
        <v>0</v>
      </c>
      <c r="I129" s="34">
        <v>0.1</v>
      </c>
      <c r="J129" s="34"/>
    </row>
    <row r="130" spans="1:10" x14ac:dyDescent="0.2">
      <c r="A130" s="34" t="s">
        <v>669</v>
      </c>
      <c r="B130" s="34" t="s">
        <v>366</v>
      </c>
      <c r="C130" s="34" t="s">
        <v>650</v>
      </c>
      <c r="D130" s="34" t="s">
        <v>653</v>
      </c>
      <c r="E130" s="35" t="s">
        <v>654</v>
      </c>
      <c r="F130" s="34" t="s">
        <v>334</v>
      </c>
      <c r="G130" s="34" t="s">
        <v>807</v>
      </c>
      <c r="H130" s="34">
        <v>0</v>
      </c>
      <c r="I130" s="34">
        <v>0.3</v>
      </c>
      <c r="J130" s="34"/>
    </row>
    <row r="131" spans="1:10" x14ac:dyDescent="0.2">
      <c r="A131" s="34" t="s">
        <v>670</v>
      </c>
      <c r="B131" s="34" t="s">
        <v>366</v>
      </c>
      <c r="C131" s="34" t="s">
        <v>650</v>
      </c>
      <c r="D131" s="34" t="s">
        <v>656</v>
      </c>
      <c r="E131" s="35" t="s">
        <v>655</v>
      </c>
      <c r="F131" s="34" t="s">
        <v>334</v>
      </c>
      <c r="G131" s="34" t="s">
        <v>807</v>
      </c>
      <c r="H131" s="34">
        <v>0</v>
      </c>
      <c r="I131" s="34">
        <v>0.4</v>
      </c>
      <c r="J131" s="34"/>
    </row>
    <row r="132" spans="1:10" x14ac:dyDescent="0.2">
      <c r="A132" s="34" t="s">
        <v>671</v>
      </c>
      <c r="B132" s="34" t="s">
        <v>366</v>
      </c>
      <c r="C132" s="34" t="s">
        <v>650</v>
      </c>
      <c r="D132" s="34" t="s">
        <v>658</v>
      </c>
      <c r="E132" s="35" t="s">
        <v>657</v>
      </c>
      <c r="F132" s="34" t="s">
        <v>334</v>
      </c>
      <c r="G132" s="34" t="s">
        <v>807</v>
      </c>
      <c r="H132" s="34">
        <v>0</v>
      </c>
      <c r="I132" s="34">
        <v>0.4</v>
      </c>
      <c r="J132" s="34"/>
    </row>
    <row r="133" spans="1:10" x14ac:dyDescent="0.2">
      <c r="A133" s="34" t="s">
        <v>672</v>
      </c>
      <c r="B133" s="34" t="s">
        <v>366</v>
      </c>
      <c r="C133" s="34" t="s">
        <v>650</v>
      </c>
      <c r="D133" s="34" t="s">
        <v>659</v>
      </c>
      <c r="E133" s="35" t="s">
        <v>660</v>
      </c>
      <c r="F133" s="34" t="s">
        <v>334</v>
      </c>
      <c r="G133" s="34" t="s">
        <v>807</v>
      </c>
      <c r="H133" s="34">
        <v>0</v>
      </c>
      <c r="I133" s="34">
        <v>0.4</v>
      </c>
      <c r="J133" s="34"/>
    </row>
    <row r="134" spans="1:10" x14ac:dyDescent="0.2">
      <c r="A134" s="34" t="s">
        <v>673</v>
      </c>
      <c r="B134" s="34" t="s">
        <v>366</v>
      </c>
      <c r="C134" s="34" t="s">
        <v>650</v>
      </c>
      <c r="D134" s="34" t="s">
        <v>661</v>
      </c>
      <c r="E134" s="35" t="s">
        <v>662</v>
      </c>
      <c r="F134" s="34" t="s">
        <v>334</v>
      </c>
      <c r="G134" s="34" t="s">
        <v>807</v>
      </c>
      <c r="H134" s="34">
        <v>0</v>
      </c>
      <c r="I134" s="34">
        <v>0.4</v>
      </c>
      <c r="J134" s="34"/>
    </row>
    <row r="135" spans="1:10" x14ac:dyDescent="0.2">
      <c r="A135" s="34" t="s">
        <v>674</v>
      </c>
      <c r="B135" s="34" t="s">
        <v>366</v>
      </c>
      <c r="C135" s="34" t="s">
        <v>650</v>
      </c>
      <c r="D135" s="34" t="s">
        <v>663</v>
      </c>
      <c r="E135" s="35" t="s">
        <v>664</v>
      </c>
      <c r="F135" s="34" t="s">
        <v>334</v>
      </c>
      <c r="G135" s="34" t="s">
        <v>807</v>
      </c>
      <c r="H135" s="34">
        <v>0</v>
      </c>
      <c r="I135" s="34">
        <v>0.4</v>
      </c>
      <c r="J135" s="34"/>
    </row>
    <row r="136" spans="1:10" x14ac:dyDescent="0.2">
      <c r="A136" s="34" t="s">
        <v>675</v>
      </c>
      <c r="B136" s="34" t="s">
        <v>366</v>
      </c>
      <c r="C136" s="34" t="s">
        <v>650</v>
      </c>
      <c r="D136" s="34" t="s">
        <v>667</v>
      </c>
      <c r="E136" s="35" t="s">
        <v>665</v>
      </c>
      <c r="F136" s="34" t="s">
        <v>334</v>
      </c>
      <c r="G136" s="34" t="s">
        <v>807</v>
      </c>
      <c r="H136" s="34">
        <v>0</v>
      </c>
      <c r="I136" s="34">
        <v>0.3</v>
      </c>
      <c r="J136" s="34"/>
    </row>
    <row r="137" spans="1:10" x14ac:dyDescent="0.2">
      <c r="A137" s="34" t="s">
        <v>676</v>
      </c>
      <c r="B137" s="34" t="s">
        <v>366</v>
      </c>
      <c r="C137" s="34" t="s">
        <v>650</v>
      </c>
      <c r="D137" s="34" t="s">
        <v>668</v>
      </c>
      <c r="E137" s="35" t="s">
        <v>666</v>
      </c>
      <c r="F137" s="34" t="s">
        <v>334</v>
      </c>
      <c r="G137" s="34" t="s">
        <v>807</v>
      </c>
      <c r="H137" s="34">
        <v>0</v>
      </c>
      <c r="I137" s="34">
        <v>0.3</v>
      </c>
      <c r="J137" s="34"/>
    </row>
    <row r="138" spans="1:10" x14ac:dyDescent="0.2">
      <c r="A138" s="34" t="s">
        <v>724</v>
      </c>
      <c r="B138" s="34" t="s">
        <v>368</v>
      </c>
      <c r="C138" s="34" t="s">
        <v>736</v>
      </c>
      <c r="D138" s="34" t="s">
        <v>439</v>
      </c>
      <c r="E138" s="35" t="s">
        <v>401</v>
      </c>
      <c r="F138" s="34" t="s">
        <v>334</v>
      </c>
      <c r="G138" s="34" t="s">
        <v>807</v>
      </c>
      <c r="H138" s="34">
        <v>0</v>
      </c>
      <c r="I138" s="34">
        <v>1</v>
      </c>
      <c r="J138" s="34"/>
    </row>
    <row r="139" spans="1:10" x14ac:dyDescent="0.2">
      <c r="A139" s="34" t="s">
        <v>725</v>
      </c>
      <c r="B139" s="34" t="s">
        <v>368</v>
      </c>
      <c r="C139" s="34" t="s">
        <v>736</v>
      </c>
      <c r="D139" s="34" t="s">
        <v>440</v>
      </c>
      <c r="E139" s="35" t="s">
        <v>402</v>
      </c>
      <c r="F139" s="34" t="s">
        <v>334</v>
      </c>
      <c r="G139" s="34" t="s">
        <v>807</v>
      </c>
      <c r="H139" s="34">
        <v>0</v>
      </c>
      <c r="I139" s="34">
        <v>0.5</v>
      </c>
      <c r="J139" s="34"/>
    </row>
    <row r="140" spans="1:10" x14ac:dyDescent="0.2">
      <c r="A140" s="34" t="s">
        <v>726</v>
      </c>
      <c r="B140" s="34" t="s">
        <v>368</v>
      </c>
      <c r="C140" s="34" t="s">
        <v>736</v>
      </c>
      <c r="D140" s="34" t="s">
        <v>441</v>
      </c>
      <c r="E140" s="35" t="s">
        <v>403</v>
      </c>
      <c r="F140" s="34" t="s">
        <v>334</v>
      </c>
      <c r="G140" s="34" t="s">
        <v>807</v>
      </c>
      <c r="H140" s="34">
        <v>0</v>
      </c>
      <c r="I140" s="34">
        <v>0.75</v>
      </c>
      <c r="J140" s="34"/>
    </row>
    <row r="141" spans="1:10" x14ac:dyDescent="0.2">
      <c r="A141" s="34" t="s">
        <v>727</v>
      </c>
      <c r="B141" s="34" t="s">
        <v>368</v>
      </c>
      <c r="C141" s="34" t="s">
        <v>736</v>
      </c>
      <c r="D141" s="34" t="s">
        <v>442</v>
      </c>
      <c r="E141" s="35" t="s">
        <v>404</v>
      </c>
      <c r="F141" s="34" t="s">
        <v>334</v>
      </c>
      <c r="G141" s="34" t="s">
        <v>807</v>
      </c>
      <c r="H141" s="34">
        <v>0</v>
      </c>
      <c r="I141" s="34">
        <v>0.75</v>
      </c>
      <c r="J141" s="34"/>
    </row>
    <row r="142" spans="1:10" x14ac:dyDescent="0.2">
      <c r="A142" s="34" t="s">
        <v>728</v>
      </c>
      <c r="B142" s="34" t="s">
        <v>368</v>
      </c>
      <c r="C142" s="34" t="s">
        <v>736</v>
      </c>
      <c r="D142" s="34" t="s">
        <v>443</v>
      </c>
      <c r="E142" s="35" t="s">
        <v>405</v>
      </c>
      <c r="F142" s="34" t="s">
        <v>334</v>
      </c>
      <c r="G142" s="34" t="s">
        <v>807</v>
      </c>
      <c r="H142" s="34">
        <v>0</v>
      </c>
      <c r="I142" s="34">
        <v>1.25</v>
      </c>
      <c r="J142" s="34"/>
    </row>
    <row r="143" spans="1:10" x14ac:dyDescent="0.2">
      <c r="A143" s="34" t="s">
        <v>729</v>
      </c>
      <c r="B143" s="34" t="s">
        <v>368</v>
      </c>
      <c r="C143" s="34" t="s">
        <v>736</v>
      </c>
      <c r="D143" s="34" t="s">
        <v>444</v>
      </c>
      <c r="E143" s="35" t="s">
        <v>449</v>
      </c>
      <c r="F143" s="34" t="s">
        <v>334</v>
      </c>
      <c r="G143" s="34" t="s">
        <v>807</v>
      </c>
      <c r="H143" s="34">
        <v>0</v>
      </c>
      <c r="I143" s="34">
        <v>0.75</v>
      </c>
      <c r="J143" s="34"/>
    </row>
    <row r="144" spans="1:10" x14ac:dyDescent="0.2">
      <c r="A144" s="34" t="s">
        <v>730</v>
      </c>
      <c r="B144" s="34" t="s">
        <v>368</v>
      </c>
      <c r="C144" s="34" t="s">
        <v>736</v>
      </c>
      <c r="D144" s="34" t="s">
        <v>445</v>
      </c>
      <c r="E144" s="35" t="s">
        <v>406</v>
      </c>
      <c r="F144" s="34" t="s">
        <v>334</v>
      </c>
      <c r="G144" s="34" t="s">
        <v>807</v>
      </c>
      <c r="H144" s="34">
        <v>0</v>
      </c>
      <c r="I144" s="34">
        <v>0.5</v>
      </c>
      <c r="J144" s="34"/>
    </row>
    <row r="145" spans="1:10" x14ac:dyDescent="0.2">
      <c r="A145" s="34" t="s">
        <v>731</v>
      </c>
      <c r="B145" s="34" t="s">
        <v>368</v>
      </c>
      <c r="C145" s="34" t="s">
        <v>736</v>
      </c>
      <c r="D145" s="34" t="s">
        <v>446</v>
      </c>
      <c r="E145" s="35" t="s">
        <v>407</v>
      </c>
      <c r="F145" s="34" t="s">
        <v>334</v>
      </c>
      <c r="G145" s="34" t="s">
        <v>807</v>
      </c>
      <c r="H145" s="34">
        <v>0</v>
      </c>
      <c r="I145" s="34">
        <v>0.5</v>
      </c>
      <c r="J145" s="34"/>
    </row>
    <row r="146" spans="1:10" x14ac:dyDescent="0.2">
      <c r="A146" s="34" t="s">
        <v>732</v>
      </c>
      <c r="B146" s="34" t="s">
        <v>368</v>
      </c>
      <c r="C146" s="34" t="s">
        <v>736</v>
      </c>
      <c r="D146" s="34" t="s">
        <v>447</v>
      </c>
      <c r="E146" s="35" t="s">
        <v>408</v>
      </c>
      <c r="F146" s="34" t="s">
        <v>334</v>
      </c>
      <c r="G146" s="34" t="s">
        <v>807</v>
      </c>
      <c r="H146" s="34">
        <v>0</v>
      </c>
      <c r="I146" s="34">
        <v>1</v>
      </c>
      <c r="J146" s="34"/>
    </row>
    <row r="147" spans="1:10" x14ac:dyDescent="0.2">
      <c r="A147" s="34" t="s">
        <v>733</v>
      </c>
      <c r="B147" s="34" t="s">
        <v>368</v>
      </c>
      <c r="C147" s="34" t="s">
        <v>736</v>
      </c>
      <c r="D147" s="34" t="s">
        <v>448</v>
      </c>
      <c r="E147" s="35" t="s">
        <v>409</v>
      </c>
      <c r="F147" s="34" t="s">
        <v>334</v>
      </c>
      <c r="G147" s="34" t="s">
        <v>807</v>
      </c>
      <c r="H147" s="34">
        <v>0</v>
      </c>
      <c r="I147" s="34">
        <v>0.75</v>
      </c>
      <c r="J147" s="34"/>
    </row>
    <row r="148" spans="1:10" x14ac:dyDescent="0.2">
      <c r="A148" s="34" t="s">
        <v>734</v>
      </c>
      <c r="B148" s="34" t="s">
        <v>368</v>
      </c>
      <c r="C148" s="34" t="s">
        <v>736</v>
      </c>
      <c r="D148" s="34" t="s">
        <v>450</v>
      </c>
      <c r="E148" s="35" t="s">
        <v>410</v>
      </c>
      <c r="F148" s="34" t="s">
        <v>334</v>
      </c>
      <c r="G148" s="34" t="s">
        <v>807</v>
      </c>
      <c r="H148" s="34">
        <v>0</v>
      </c>
      <c r="I148" s="34">
        <v>0.75</v>
      </c>
      <c r="J148" s="34"/>
    </row>
    <row r="149" spans="1:10" x14ac:dyDescent="0.2">
      <c r="A149" s="34" t="s">
        <v>735</v>
      </c>
      <c r="B149" s="34" t="s">
        <v>368</v>
      </c>
      <c r="C149" s="34" t="s">
        <v>736</v>
      </c>
      <c r="D149" s="34" t="s">
        <v>451</v>
      </c>
      <c r="E149" s="35" t="s">
        <v>411</v>
      </c>
      <c r="F149" s="34" t="s">
        <v>334</v>
      </c>
      <c r="G149" s="34" t="s">
        <v>807</v>
      </c>
      <c r="H149" s="34">
        <v>0</v>
      </c>
      <c r="I149" s="34">
        <v>1</v>
      </c>
      <c r="J149" s="34"/>
    </row>
    <row r="150" spans="1:10" x14ac:dyDescent="0.2">
      <c r="A150" s="34" t="s">
        <v>747</v>
      </c>
      <c r="B150" s="34" t="s">
        <v>367</v>
      </c>
      <c r="C150" s="34" t="s">
        <v>759</v>
      </c>
      <c r="D150" s="34" t="s">
        <v>749</v>
      </c>
      <c r="E150" s="35" t="s">
        <v>758</v>
      </c>
      <c r="F150" s="34" t="s">
        <v>334</v>
      </c>
      <c r="G150" s="34" t="s">
        <v>807</v>
      </c>
      <c r="H150" s="34">
        <v>0</v>
      </c>
      <c r="I150" s="34">
        <v>1.5</v>
      </c>
      <c r="J150" s="34"/>
    </row>
    <row r="151" spans="1:10" x14ac:dyDescent="0.2">
      <c r="A151" s="34" t="s">
        <v>748</v>
      </c>
      <c r="B151" s="34" t="s">
        <v>367</v>
      </c>
      <c r="C151" s="34" t="s">
        <v>759</v>
      </c>
      <c r="D151" s="34" t="s">
        <v>750</v>
      </c>
      <c r="E151" s="35" t="s">
        <v>757</v>
      </c>
      <c r="F151" s="34" t="s">
        <v>334</v>
      </c>
      <c r="G151" s="34" t="s">
        <v>807</v>
      </c>
      <c r="H151" s="34">
        <v>0</v>
      </c>
      <c r="I151" s="34">
        <v>1</v>
      </c>
      <c r="J151" s="34"/>
    </row>
    <row r="152" spans="1:10" x14ac:dyDescent="0.2">
      <c r="A152" s="34" t="s">
        <v>760</v>
      </c>
      <c r="B152" s="34" t="s">
        <v>367</v>
      </c>
      <c r="C152" s="34" t="s">
        <v>759</v>
      </c>
      <c r="D152" s="34" t="s">
        <v>439</v>
      </c>
      <c r="E152" s="35" t="s">
        <v>401</v>
      </c>
      <c r="F152" s="34" t="s">
        <v>334</v>
      </c>
      <c r="G152" s="34" t="s">
        <v>807</v>
      </c>
      <c r="H152" s="34">
        <v>0</v>
      </c>
      <c r="I152" s="34">
        <v>1</v>
      </c>
      <c r="J152" s="34"/>
    </row>
    <row r="153" spans="1:10" x14ac:dyDescent="0.2">
      <c r="A153" s="34" t="s">
        <v>761</v>
      </c>
      <c r="B153" s="34" t="s">
        <v>367</v>
      </c>
      <c r="C153" s="34" t="s">
        <v>759</v>
      </c>
      <c r="D153" s="34" t="s">
        <v>751</v>
      </c>
      <c r="E153" s="35" t="s">
        <v>756</v>
      </c>
      <c r="F153" s="34" t="s">
        <v>334</v>
      </c>
      <c r="G153" s="34" t="s">
        <v>807</v>
      </c>
      <c r="H153" s="34">
        <v>0</v>
      </c>
      <c r="I153" s="34">
        <v>0.75</v>
      </c>
      <c r="J153" s="34"/>
    </row>
    <row r="154" spans="1:10" x14ac:dyDescent="0.2">
      <c r="A154" s="34" t="s">
        <v>762</v>
      </c>
      <c r="B154" s="34" t="s">
        <v>367</v>
      </c>
      <c r="C154" s="34" t="s">
        <v>759</v>
      </c>
      <c r="D154" s="34" t="s">
        <v>752</v>
      </c>
      <c r="E154" s="35" t="s">
        <v>755</v>
      </c>
      <c r="F154" s="34" t="s">
        <v>334</v>
      </c>
      <c r="G154" s="34" t="s">
        <v>807</v>
      </c>
      <c r="H154" s="34">
        <v>0</v>
      </c>
      <c r="I154" s="34">
        <v>0.75</v>
      </c>
      <c r="J154" s="34"/>
    </row>
    <row r="155" spans="1:10" x14ac:dyDescent="0.2">
      <c r="A155" s="34" t="s">
        <v>763</v>
      </c>
      <c r="B155" s="34" t="s">
        <v>367</v>
      </c>
      <c r="C155" s="34" t="s">
        <v>759</v>
      </c>
      <c r="D155" s="34" t="s">
        <v>753</v>
      </c>
      <c r="E155" s="35" t="s">
        <v>754</v>
      </c>
      <c r="F155" s="34" t="s">
        <v>334</v>
      </c>
      <c r="G155" s="34" t="s">
        <v>807</v>
      </c>
      <c r="H155" s="34">
        <v>0</v>
      </c>
      <c r="I155" s="34">
        <v>0.5</v>
      </c>
      <c r="J155" s="34"/>
    </row>
    <row r="156" spans="1:10" x14ac:dyDescent="0.2">
      <c r="A156" s="34" t="s">
        <v>737</v>
      </c>
      <c r="B156" s="34" t="s">
        <v>369</v>
      </c>
      <c r="C156" s="34" t="s">
        <v>746</v>
      </c>
      <c r="D156" s="34" t="s">
        <v>503</v>
      </c>
      <c r="E156" s="35" t="s">
        <v>504</v>
      </c>
      <c r="F156" s="34" t="s">
        <v>334</v>
      </c>
      <c r="G156" s="34" t="s">
        <v>807</v>
      </c>
      <c r="H156" s="34">
        <v>0</v>
      </c>
      <c r="I156" s="34">
        <v>0.2</v>
      </c>
      <c r="J156" s="34"/>
    </row>
    <row r="157" spans="1:10" x14ac:dyDescent="0.2">
      <c r="A157" s="34" t="s">
        <v>738</v>
      </c>
      <c r="B157" s="34" t="s">
        <v>369</v>
      </c>
      <c r="C157" s="34" t="s">
        <v>746</v>
      </c>
      <c r="D157" s="34" t="s">
        <v>507</v>
      </c>
      <c r="E157" s="35" t="s">
        <v>505</v>
      </c>
      <c r="F157" s="34" t="s">
        <v>334</v>
      </c>
      <c r="G157" s="34" t="s">
        <v>807</v>
      </c>
      <c r="H157" s="34">
        <v>0</v>
      </c>
      <c r="I157" s="34">
        <v>0.3</v>
      </c>
      <c r="J157" s="34"/>
    </row>
    <row r="158" spans="1:10" x14ac:dyDescent="0.2">
      <c r="A158" s="34" t="s">
        <v>739</v>
      </c>
      <c r="B158" s="34" t="s">
        <v>369</v>
      </c>
      <c r="C158" s="34" t="s">
        <v>746</v>
      </c>
      <c r="D158" s="34" t="s">
        <v>508</v>
      </c>
      <c r="E158" s="35" t="s">
        <v>506</v>
      </c>
      <c r="F158" s="34" t="s">
        <v>334</v>
      </c>
      <c r="G158" s="34" t="s">
        <v>807</v>
      </c>
      <c r="H158" s="34">
        <v>0</v>
      </c>
      <c r="I158" s="34">
        <v>0.7</v>
      </c>
      <c r="J158" s="34"/>
    </row>
    <row r="159" spans="1:10" x14ac:dyDescent="0.2">
      <c r="A159" s="34" t="s">
        <v>740</v>
      </c>
      <c r="B159" s="34" t="s">
        <v>369</v>
      </c>
      <c r="C159" s="34" t="s">
        <v>746</v>
      </c>
      <c r="D159" s="34" t="s">
        <v>509</v>
      </c>
      <c r="E159" s="35" t="s">
        <v>510</v>
      </c>
      <c r="F159" s="34" t="s">
        <v>334</v>
      </c>
      <c r="G159" s="34" t="s">
        <v>807</v>
      </c>
      <c r="H159" s="34">
        <v>0</v>
      </c>
      <c r="I159" s="34">
        <v>0.3</v>
      </c>
      <c r="J159" s="34"/>
    </row>
    <row r="160" spans="1:10" x14ac:dyDescent="0.2">
      <c r="A160" s="34" t="s">
        <v>741</v>
      </c>
      <c r="B160" s="34" t="s">
        <v>369</v>
      </c>
      <c r="C160" s="34" t="s">
        <v>746</v>
      </c>
      <c r="D160" s="34" t="s">
        <v>511</v>
      </c>
      <c r="E160" s="35" t="s">
        <v>512</v>
      </c>
      <c r="F160" s="34" t="s">
        <v>334</v>
      </c>
      <c r="G160" s="34" t="s">
        <v>807</v>
      </c>
      <c r="H160" s="34">
        <v>0</v>
      </c>
      <c r="I160" s="34">
        <v>0.25</v>
      </c>
      <c r="J160" s="34"/>
    </row>
    <row r="161" spans="1:10" x14ac:dyDescent="0.2">
      <c r="A161" s="34" t="s">
        <v>742</v>
      </c>
      <c r="B161" s="34" t="s">
        <v>369</v>
      </c>
      <c r="C161" s="34" t="s">
        <v>746</v>
      </c>
      <c r="D161" s="34" t="s">
        <v>513</v>
      </c>
      <c r="E161" s="35" t="s">
        <v>514</v>
      </c>
      <c r="F161" s="34" t="s">
        <v>334</v>
      </c>
      <c r="G161" s="34" t="s">
        <v>807</v>
      </c>
      <c r="H161" s="34">
        <v>0</v>
      </c>
      <c r="I161" s="34">
        <v>0.4</v>
      </c>
      <c r="J161" s="34"/>
    </row>
    <row r="162" spans="1:10" x14ac:dyDescent="0.2">
      <c r="A162" s="34" t="s">
        <v>743</v>
      </c>
      <c r="B162" s="34" t="s">
        <v>369</v>
      </c>
      <c r="C162" s="34" t="s">
        <v>746</v>
      </c>
      <c r="D162" s="34" t="s">
        <v>515</v>
      </c>
      <c r="E162" s="35" t="s">
        <v>516</v>
      </c>
      <c r="F162" s="34" t="s">
        <v>334</v>
      </c>
      <c r="G162" s="34" t="s">
        <v>807</v>
      </c>
      <c r="H162" s="34">
        <v>0</v>
      </c>
      <c r="I162" s="34">
        <v>0.6</v>
      </c>
      <c r="J162" s="34"/>
    </row>
    <row r="163" spans="1:10" x14ac:dyDescent="0.2">
      <c r="A163" s="34" t="s">
        <v>744</v>
      </c>
      <c r="B163" s="34" t="s">
        <v>369</v>
      </c>
      <c r="C163" s="34" t="s">
        <v>746</v>
      </c>
      <c r="D163" s="34" t="s">
        <v>517</v>
      </c>
      <c r="E163" s="35" t="s">
        <v>518</v>
      </c>
      <c r="F163" s="34" t="s">
        <v>334</v>
      </c>
      <c r="G163" s="34" t="s">
        <v>807</v>
      </c>
      <c r="H163" s="34">
        <v>0</v>
      </c>
      <c r="I163" s="34">
        <v>0.2</v>
      </c>
      <c r="J163" s="34"/>
    </row>
    <row r="164" spans="1:10" x14ac:dyDescent="0.2">
      <c r="A164" s="34" t="s">
        <v>745</v>
      </c>
      <c r="B164" s="34" t="s">
        <v>369</v>
      </c>
      <c r="C164" s="34" t="s">
        <v>746</v>
      </c>
      <c r="D164" s="34" t="s">
        <v>519</v>
      </c>
      <c r="E164" s="35" t="s">
        <v>520</v>
      </c>
      <c r="F164" s="34" t="s">
        <v>334</v>
      </c>
      <c r="G164" s="34" t="s">
        <v>807</v>
      </c>
      <c r="H164" s="34">
        <v>0</v>
      </c>
      <c r="I164" s="34">
        <v>0.15</v>
      </c>
      <c r="J164" s="34"/>
    </row>
  </sheetData>
  <phoneticPr fontId="4" type="noConversion"/>
  <hyperlinks>
    <hyperlink ref="E13" r:id="rId1" xr:uid="{62DA6551-4FB9-4247-9782-4C8AC4551A09}"/>
    <hyperlink ref="E14" r:id="rId2" xr:uid="{A3BC3BB4-A638-4BDE-BD33-20636150750B}"/>
    <hyperlink ref="E15" r:id="rId3" xr:uid="{2F08B7F1-AF47-4F80-9776-DE7D2FEAA787}"/>
    <hyperlink ref="E16" r:id="rId4" xr:uid="{9401637C-6D40-4C34-815D-BA538A37BBFB}"/>
    <hyperlink ref="E17" r:id="rId5" xr:uid="{388FDBAF-3CE7-445B-BAEB-F66A357FCD55}"/>
    <hyperlink ref="E19" r:id="rId6" xr:uid="{59ADEB95-E829-446D-8724-D0A3D5B3DBE7}"/>
    <hyperlink ref="E20" r:id="rId7" xr:uid="{1EE76C10-E96C-4F44-95BD-9885352E819F}"/>
    <hyperlink ref="E22" r:id="rId8" xr:uid="{D2CF60DD-C3BA-4D53-84CD-CF350C20027E}"/>
    <hyperlink ref="E4" r:id="rId9" xr:uid="{09632E9F-CDAB-4678-BF8C-11BD06EF24CD}"/>
    <hyperlink ref="E6" r:id="rId10" xr:uid="{26F892EF-B20C-4ED9-9186-1B41F83B03E8}"/>
    <hyperlink ref="E7" r:id="rId11" xr:uid="{1B4F13A7-66C3-4C5C-9311-0DA0928EDB4F}"/>
    <hyperlink ref="E8" r:id="rId12" xr:uid="{16BDC883-9674-4914-8490-13313F67E1C5}"/>
    <hyperlink ref="E10" r:id="rId13" xr:uid="{5C9EBCD9-F019-48A8-BBCD-9BE89F4931B0}"/>
    <hyperlink ref="E11" r:id="rId14" xr:uid="{B3DB1EF1-868C-4293-A7BE-7773E6BDC705}"/>
    <hyperlink ref="E12" r:id="rId15" xr:uid="{D18D009F-2F10-4512-A3E8-02851DF928AB}"/>
    <hyperlink ref="E33" r:id="rId16" xr:uid="{3CD6A70A-12D2-4756-8332-21092F4175D3}"/>
    <hyperlink ref="E34" r:id="rId17" xr:uid="{47330FDF-864F-4211-A9DE-229FF38A4D33}"/>
    <hyperlink ref="E35" r:id="rId18" xr:uid="{D64D9EFC-6DE2-4BE1-ACD7-A3A68D35A06A}"/>
    <hyperlink ref="E36" r:id="rId19" xr:uid="{CB9DCC1F-0140-4C53-B6A6-BF7291C9139E}"/>
    <hyperlink ref="E37" r:id="rId20" xr:uid="{955B3F46-AC59-4A88-AAED-F9A6B50C8B1F}"/>
    <hyperlink ref="E40" r:id="rId21" xr:uid="{7C8AED41-B605-4D59-869C-F3BBAC714324}"/>
    <hyperlink ref="E41" r:id="rId22" xr:uid="{46EB80F8-1D06-4E13-AA58-F24BBFF80B7E}"/>
    <hyperlink ref="E42" r:id="rId23" xr:uid="{28515CB3-D78F-43B7-AE09-5F625DB9A7B8}"/>
    <hyperlink ref="E43" r:id="rId24" xr:uid="{D2F1E064-05EA-424E-A752-1C3483174DDF}"/>
    <hyperlink ref="E44" r:id="rId25" xr:uid="{5EFAA30A-5124-4292-9C89-BCA31F60F3DD}"/>
    <hyperlink ref="E38" r:id="rId26" xr:uid="{71185534-14C3-4F83-90E5-0FF8AD999418}"/>
    <hyperlink ref="E32" r:id="rId27" xr:uid="{FA82F725-EE35-454A-989E-868FBB481368}"/>
    <hyperlink ref="E24" r:id="rId28" xr:uid="{9FFF7C0F-043E-445A-A544-9E4CAE2F7088}"/>
    <hyperlink ref="E25" r:id="rId29" xr:uid="{BC7EC634-D91D-4A9E-8BA5-0DC10C4B808C}"/>
    <hyperlink ref="E26" r:id="rId30" xr:uid="{706669D4-5753-4820-922F-AECEFD33CC52}"/>
    <hyperlink ref="E27" r:id="rId31" xr:uid="{BA645F08-6B32-4FED-883B-3DA3616DE125}"/>
    <hyperlink ref="E28" r:id="rId32" xr:uid="{EAE8F315-4726-4423-B3AF-83ED4BA55BAF}"/>
    <hyperlink ref="E29" r:id="rId33" xr:uid="{762A0BBF-A888-4713-A214-5B24C3B8251B}"/>
    <hyperlink ref="E30" r:id="rId34" xr:uid="{213BC3DB-349B-4177-A81F-80EBCC0741C5}"/>
    <hyperlink ref="E48" r:id="rId35" xr:uid="{DA88BC1F-A77A-4F95-B6A0-426A5F34FFA0}"/>
    <hyperlink ref="E46" r:id="rId36" xr:uid="{73C46577-4C62-4DBF-BE43-C5BAD958D968}"/>
    <hyperlink ref="E3" r:id="rId37" xr:uid="{C358FD94-3F37-47C3-9FBA-9B86EE138BA9}"/>
    <hyperlink ref="E5" r:id="rId38" xr:uid="{CFF0D14D-0BF0-49F3-8F78-6BF2F7EAF55D}"/>
    <hyperlink ref="E18" r:id="rId39" xr:uid="{6E0EBD73-6388-4676-BF18-C62EADD1AA14}"/>
    <hyperlink ref="E23" r:id="rId40" xr:uid="{7BD8580C-DD17-420C-996B-91484B9E1B32}"/>
    <hyperlink ref="E9" r:id="rId41" xr:uid="{508F5991-0FE9-41A5-B8C4-78BC49741C51}"/>
    <hyperlink ref="E50" r:id="rId42" xr:uid="{05F1B14B-2B75-45BF-9820-97BA111E2E8D}"/>
    <hyperlink ref="E31" r:id="rId43" xr:uid="{504EB973-73F9-4EA9-A86A-50ABE9DF0C06}"/>
    <hyperlink ref="E97" r:id="rId44" xr:uid="{91B18592-5903-4729-B82D-90F89F7062C1}"/>
    <hyperlink ref="E98" r:id="rId45" xr:uid="{8550A371-DFE7-4DDA-947E-89C3D1A70A1E}"/>
    <hyperlink ref="E99" r:id="rId46" xr:uid="{D18944B3-2B5D-4207-9727-5828725D3432}"/>
    <hyperlink ref="E100" r:id="rId47" xr:uid="{C4E81142-A725-4FD5-BE46-C74B7334012B}"/>
    <hyperlink ref="E101" r:id="rId48" xr:uid="{6771E3E9-CF02-4FA3-99A6-8445171A7141}"/>
    <hyperlink ref="E102" r:id="rId49" xr:uid="{14CB87AD-8345-49DD-8BBF-2C3F51EBCC28}"/>
    <hyperlink ref="E103" r:id="rId50" xr:uid="{AE2E4BD4-8E35-48A3-9FAA-6D1F16AF60E6}"/>
    <hyperlink ref="E104" r:id="rId51" xr:uid="{1B668BE0-19D2-49A2-9CAE-69C7F77EACE6}"/>
    <hyperlink ref="E105" r:id="rId52" xr:uid="{6608431B-D03A-44D1-81C2-E44F51D72360}"/>
    <hyperlink ref="E106" r:id="rId53" xr:uid="{7088F71B-5622-461A-8DC9-317AA62E936A}"/>
    <hyperlink ref="E67" r:id="rId54" xr:uid="{0E5175D7-F45A-45A4-B44C-BC5E1273D027}"/>
    <hyperlink ref="E68" r:id="rId55" xr:uid="{78DD90D5-9BBA-42A7-B47D-CC939599275E}"/>
    <hyperlink ref="E69" r:id="rId56" xr:uid="{D76B9FA8-0399-422D-B2F8-2589231D6462}"/>
    <hyperlink ref="E70" r:id="rId57" xr:uid="{B9AFE199-5B04-4F2C-9A55-08BB88A7F286}"/>
    <hyperlink ref="E71" r:id="rId58" xr:uid="{DA1A5F8C-D359-4845-8E76-0ACD5F5E17FC}"/>
    <hyperlink ref="E72" r:id="rId59" xr:uid="{F3BB499E-D0FB-41C7-885C-EE4286259502}"/>
    <hyperlink ref="E73" r:id="rId60" xr:uid="{ABB95E54-FA4C-4FF2-B325-35885939E5CC}"/>
    <hyperlink ref="E74" r:id="rId61" xr:uid="{643E12C8-72A8-40FD-AC88-6C8D964702A9}"/>
    <hyperlink ref="E75" r:id="rId62" xr:uid="{13D63885-7968-4328-9E2A-2B7A93C06859}"/>
    <hyperlink ref="E76" r:id="rId63" xr:uid="{BB3CA3AF-E455-4E8E-B721-8C6721A7D6A2}"/>
    <hyperlink ref="E77" r:id="rId64" xr:uid="{801F2347-FF37-4156-8DBF-96018AA85082}"/>
    <hyperlink ref="E78" r:id="rId65" xr:uid="{2B96AD30-6195-4214-9333-2CA3ECE1639A}"/>
    <hyperlink ref="E79" r:id="rId66" xr:uid="{D49DDBD7-4272-4E03-87EE-D49C79080CDB}"/>
    <hyperlink ref="E80" r:id="rId67" xr:uid="{CB940E5B-DEB7-499C-9B56-8E096B66C46C}"/>
    <hyperlink ref="E81" r:id="rId68" xr:uid="{36B0848D-13BB-46C4-AF26-30F842F6472D}"/>
    <hyperlink ref="E82" r:id="rId69" xr:uid="{210361D4-1FEE-4D7C-B554-1D87B68DA02E}"/>
    <hyperlink ref="E83" r:id="rId70" xr:uid="{2098054D-5D5F-4E35-B16D-8E491DAEA8B2}"/>
    <hyperlink ref="E84" r:id="rId71" xr:uid="{15600B10-CCBB-491C-9FD8-DE4BC0B326B4}"/>
    <hyperlink ref="E85" r:id="rId72" xr:uid="{AE4D7C83-9799-42E2-A365-79A4DB0B74DF}"/>
    <hyperlink ref="E86" r:id="rId73" xr:uid="{BCA38473-E6ED-4BE6-982B-065023318F2E}"/>
    <hyperlink ref="E87" r:id="rId74" xr:uid="{FC1958E7-3C47-461C-AB62-FD30077DBCDF}"/>
    <hyperlink ref="E88" r:id="rId75" xr:uid="{6C545B1D-C8B3-45A1-8911-6C367BEA33FB}"/>
    <hyperlink ref="E89" r:id="rId76" xr:uid="{52AEC0A3-A627-415F-BFA7-DDA6EC50EF24}"/>
    <hyperlink ref="E90" r:id="rId77" xr:uid="{5D666B8C-C8CD-4054-9289-D614CEEF8868}"/>
    <hyperlink ref="E91" r:id="rId78" xr:uid="{68AB99C1-B9F8-4881-B77B-D6CC067E6C84}"/>
    <hyperlink ref="E92" r:id="rId79" xr:uid="{B401D5E6-C869-4C71-8395-5C00032B71EA}"/>
    <hyperlink ref="E93" r:id="rId80" xr:uid="{47B0DFC8-1A12-4106-870C-1F20A1129D10}"/>
    <hyperlink ref="E94" r:id="rId81" xr:uid="{3258253A-5544-484F-9F9E-B5B6FAD383B2}"/>
    <hyperlink ref="E95" r:id="rId82" xr:uid="{6D1272BB-C5E2-4A66-88A2-D644AD5526FB}"/>
    <hyperlink ref="E96" r:id="rId83" xr:uid="{6B8E8DB8-38C9-4FE6-9075-FB1BFAB1BBB6}"/>
    <hyperlink ref="E113" r:id="rId84" xr:uid="{C41983FF-8A53-4B05-84C3-EBCD78374C7B}"/>
    <hyperlink ref="E112" r:id="rId85" xr:uid="{FE6BF067-8AF3-4A25-8486-7DD00B99446A}"/>
    <hyperlink ref="E110" r:id="rId86" xr:uid="{1E36C19A-0E36-4703-9A05-72E751EB1CC9}"/>
    <hyperlink ref="E109" r:id="rId87" xr:uid="{63EF5F3D-DBD7-4609-85ED-111D91ED1469}"/>
    <hyperlink ref="E108" r:id="rId88" xr:uid="{C33CAAA4-8BCF-4617-8474-7CB88AEF6F3B}"/>
    <hyperlink ref="E107" r:id="rId89" xr:uid="{6337F1F5-82AC-4ED0-AB37-F4EDD1627AF5}"/>
    <hyperlink ref="E129" r:id="rId90" xr:uid="{05138465-31F7-4FB8-A878-AD827DFA7874}"/>
    <hyperlink ref="E130" r:id="rId91" xr:uid="{453130DB-85CB-4A16-A6B6-96A9F5A14FFB}"/>
    <hyperlink ref="E131" r:id="rId92" xr:uid="{4ABB8F79-4E8B-4A01-B136-F41509D21053}"/>
    <hyperlink ref="E132" r:id="rId93" xr:uid="{3EE9A83D-A173-4089-8886-5DE0914A7428}"/>
    <hyperlink ref="E133" r:id="rId94" xr:uid="{BB5A81F6-4135-4DB4-90C8-B68F20AFADED}"/>
    <hyperlink ref="E134" r:id="rId95" xr:uid="{360AE78C-C789-4800-8820-EEEF7F223F93}"/>
    <hyperlink ref="E135" r:id="rId96" xr:uid="{431E5B69-EC8B-4903-A445-915845AA32E9}"/>
    <hyperlink ref="E136" r:id="rId97" xr:uid="{E0CDD764-4DB4-4DB2-AFD5-5B78BEADC49E}"/>
    <hyperlink ref="E137" r:id="rId98" xr:uid="{4D7EE323-83CE-404B-8887-1768B9A869D5}"/>
    <hyperlink ref="E114" r:id="rId99" xr:uid="{1844E669-E0EF-4F4D-AA84-3BA0AF7FE1BF}"/>
    <hyperlink ref="E115" r:id="rId100" xr:uid="{0C47623C-9F3A-43EA-9D6B-9A7F41480E00}"/>
    <hyperlink ref="E116" r:id="rId101" xr:uid="{DC8FBFFA-21B1-4141-8791-55D4D9D75F8E}"/>
    <hyperlink ref="E117" r:id="rId102" xr:uid="{DE1EE9C6-DB83-4BF0-8870-CEF3E4B587E9}"/>
    <hyperlink ref="E118" r:id="rId103" xr:uid="{3AFCA60D-5AF7-42B6-9EB2-265C8A2BE8E5}"/>
    <hyperlink ref="E119" r:id="rId104" xr:uid="{AABD4516-3137-4C92-A414-E384C1BC01E3}"/>
    <hyperlink ref="E120" r:id="rId105" xr:uid="{B088D737-00D0-47B5-B2B4-2EA963142EA1}"/>
    <hyperlink ref="E121" r:id="rId106" xr:uid="{4B6DD9B4-B3F5-4993-B56E-5DAD9BBF3CDC}"/>
    <hyperlink ref="E122" r:id="rId107" xr:uid="{21D04638-67A9-4F15-B5A7-FC96D9A928D8}"/>
    <hyperlink ref="E123" r:id="rId108" xr:uid="{8CADECEA-549B-4E4B-95EB-5824EBD2213E}"/>
    <hyperlink ref="E124" r:id="rId109" xr:uid="{1641F143-9924-4D9D-A44F-5C0CF6719D91}"/>
    <hyperlink ref="E125" r:id="rId110" xr:uid="{1D64B672-1C67-4E73-B854-BB7B3808C85C}"/>
    <hyperlink ref="E126" r:id="rId111" xr:uid="{8282C893-124B-4147-AF71-60514177155B}"/>
    <hyperlink ref="E127" r:id="rId112" xr:uid="{CC01C3AD-021E-4F21-87BB-69207F33CC0C}"/>
    <hyperlink ref="E128" r:id="rId113" xr:uid="{A05C80A9-67FE-46CC-878F-7A23299A968F}"/>
    <hyperlink ref="E155" r:id="rId114" xr:uid="{2E097DCA-7AD2-46F2-A98E-54D55C0D1923}"/>
    <hyperlink ref="E154" r:id="rId115" xr:uid="{57CDC400-01FE-4990-A8EF-8C5F918D4230}"/>
    <hyperlink ref="E153" r:id="rId116" xr:uid="{8B447FBA-DE26-44F5-9BDC-BCFE539205DA}"/>
    <hyperlink ref="E152" r:id="rId117" xr:uid="{EB3DAAA7-7755-4E5F-B7B5-60994685FDF6}"/>
    <hyperlink ref="E150" r:id="rId118" xr:uid="{BD04FBB0-0096-4658-A668-0A53762A66D9}"/>
    <hyperlink ref="E60" r:id="rId119" xr:uid="{A2BD8E18-5685-46C1-B3FA-043783E0AB67}"/>
    <hyperlink ref="E66" r:id="rId120" xr:uid="{C6F86AAA-AFA3-4F0D-BF08-7419F86DA90C}"/>
    <hyperlink ref="E65" r:id="rId121" xr:uid="{9841DC7E-180D-4214-9219-DD7765A74C9F}"/>
    <hyperlink ref="E64" r:id="rId122" xr:uid="{21583CF4-55B1-4979-93CB-EA86C7755C48}"/>
    <hyperlink ref="E63" r:id="rId123" xr:uid="{D170B7C7-6A50-4642-93F4-9403951B629D}"/>
    <hyperlink ref="E61" r:id="rId124" xr:uid="{B98BF621-B599-4D91-AC74-D8702DB5974B}"/>
    <hyperlink ref="E51" r:id="rId125" xr:uid="{0B711695-07E0-4AFC-A30F-B377D13043A6}"/>
    <hyperlink ref="E52" r:id="rId126" xr:uid="{D0675ADB-4F63-4E1D-8DE8-4B4059FE3D68}"/>
    <hyperlink ref="E53" r:id="rId127" xr:uid="{647A9922-530F-4403-8DC4-FFF0A9D56B83}"/>
    <hyperlink ref="E54" r:id="rId128" xr:uid="{A8FC27AD-8D2A-4760-9871-AF788B88FD4A}"/>
    <hyperlink ref="E55" r:id="rId129" xr:uid="{306A0F23-8781-4694-8D9F-2BA323A4F8A6}"/>
    <hyperlink ref="E56" r:id="rId130" xr:uid="{2BEFF119-D851-48F0-B08E-AE3D15EBCB70}"/>
    <hyperlink ref="E57" r:id="rId131" xr:uid="{F66225DB-9413-46CA-B156-D808B31BE771}"/>
    <hyperlink ref="E58" r:id="rId132" xr:uid="{4825422A-8267-4A16-8D0F-9A6108CFCCFB}"/>
    <hyperlink ref="E59" r:id="rId133" xr:uid="{6E5745BB-281B-4C12-853E-C4B1F4DDCF82}"/>
    <hyperlink ref="E2" r:id="rId134" xr:uid="{F9ADD76C-A7EE-4AE3-9604-9F7B7839F3EC}"/>
  </hyperlinks>
  <pageMargins left="0.7" right="0.7" top="0.75" bottom="0.75" header="0.3" footer="0.3"/>
  <pageSetup paperSize="9" orientation="portrait" r:id="rId135"/>
  <tableParts count="1">
    <tablePart r:id="rId13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E20D-3421-4D5D-803E-1A0AC757C020}">
  <dimension ref="A1:K40"/>
  <sheetViews>
    <sheetView zoomScaleNormal="100" workbookViewId="0">
      <selection activeCell="H36" sqref="H36"/>
    </sheetView>
  </sheetViews>
  <sheetFormatPr defaultRowHeight="15" x14ac:dyDescent="0.25"/>
  <cols>
    <col min="1" max="1" width="12.5703125" bestFit="1" customWidth="1"/>
    <col min="2" max="2" width="10.28515625" customWidth="1"/>
    <col min="3" max="3" width="42" customWidth="1"/>
    <col min="4" max="4" width="16.5703125" bestFit="1" customWidth="1"/>
    <col min="5" max="5" width="15.85546875" bestFit="1" customWidth="1"/>
    <col min="6" max="6" width="13.140625" bestFit="1" customWidth="1"/>
    <col min="7" max="7" width="13.85546875" bestFit="1" customWidth="1"/>
    <col min="8" max="8" width="60.140625" bestFit="1" customWidth="1"/>
  </cols>
  <sheetData>
    <row r="1" spans="1:11" x14ac:dyDescent="0.25">
      <c r="A1" t="s">
        <v>329</v>
      </c>
      <c r="B1" t="s">
        <v>359</v>
      </c>
      <c r="C1" t="s">
        <v>360</v>
      </c>
      <c r="D1" t="s">
        <v>361</v>
      </c>
      <c r="E1" t="s">
        <v>364</v>
      </c>
      <c r="F1" t="s">
        <v>363</v>
      </c>
      <c r="G1" t="s">
        <v>362</v>
      </c>
      <c r="H1" t="s">
        <v>330</v>
      </c>
      <c r="I1" t="s">
        <v>273</v>
      </c>
      <c r="J1" t="s">
        <v>333</v>
      </c>
      <c r="K1" t="s">
        <v>816</v>
      </c>
    </row>
    <row r="2" spans="1:11" x14ac:dyDescent="0.25">
      <c r="A2" s="4" t="s">
        <v>20</v>
      </c>
      <c r="B2" s="4" t="s">
        <v>265</v>
      </c>
      <c r="C2" s="4" t="s">
        <v>21</v>
      </c>
      <c r="D2" s="4" t="s">
        <v>259</v>
      </c>
      <c r="E2" s="5">
        <v>43496</v>
      </c>
      <c r="F2" s="4" t="s">
        <v>17</v>
      </c>
      <c r="G2" s="4" t="s">
        <v>18</v>
      </c>
      <c r="H2" s="9" t="s">
        <v>22</v>
      </c>
      <c r="I2" s="4">
        <v>165</v>
      </c>
      <c r="J2" s="4">
        <v>60</v>
      </c>
      <c r="K2" s="9" t="s">
        <v>824</v>
      </c>
    </row>
    <row r="3" spans="1:11" x14ac:dyDescent="0.25">
      <c r="A3" s="12" t="s">
        <v>24</v>
      </c>
      <c r="B3" s="12" t="s">
        <v>266</v>
      </c>
      <c r="C3" s="12" t="s">
        <v>25</v>
      </c>
      <c r="D3" s="12" t="s">
        <v>259</v>
      </c>
      <c r="E3" s="5">
        <v>43586</v>
      </c>
      <c r="F3" s="4" t="s">
        <v>17</v>
      </c>
      <c r="G3" s="4" t="s">
        <v>18</v>
      </c>
      <c r="H3" s="9" t="s">
        <v>26</v>
      </c>
      <c r="I3" s="4">
        <v>165</v>
      </c>
      <c r="J3" s="4">
        <v>60</v>
      </c>
      <c r="K3" s="9" t="s">
        <v>819</v>
      </c>
    </row>
    <row r="4" spans="1:11" x14ac:dyDescent="0.25">
      <c r="A4" s="12" t="s">
        <v>27</v>
      </c>
      <c r="B4" s="12" t="s">
        <v>266</v>
      </c>
      <c r="C4" s="12" t="s">
        <v>28</v>
      </c>
      <c r="D4" s="12" t="s">
        <v>259</v>
      </c>
      <c r="E4" s="5">
        <v>43461</v>
      </c>
      <c r="F4" s="4" t="s">
        <v>17</v>
      </c>
      <c r="G4" s="4" t="s">
        <v>18</v>
      </c>
      <c r="H4" s="9" t="s">
        <v>29</v>
      </c>
      <c r="I4" s="4">
        <v>165</v>
      </c>
      <c r="J4" s="4">
        <v>60</v>
      </c>
      <c r="K4" s="9" t="s">
        <v>825</v>
      </c>
    </row>
    <row r="5" spans="1:11" x14ac:dyDescent="0.25">
      <c r="A5" s="12" t="s">
        <v>30</v>
      </c>
      <c r="B5" s="12" t="s">
        <v>266</v>
      </c>
      <c r="C5" s="12" t="s">
        <v>31</v>
      </c>
      <c r="D5" s="12" t="s">
        <v>260</v>
      </c>
      <c r="E5" s="5">
        <v>43367</v>
      </c>
      <c r="F5" s="4" t="s">
        <v>17</v>
      </c>
      <c r="G5" s="4" t="s">
        <v>18</v>
      </c>
      <c r="H5" s="9" t="s">
        <v>32</v>
      </c>
      <c r="I5" s="4">
        <v>165</v>
      </c>
      <c r="J5" s="4">
        <v>60</v>
      </c>
      <c r="K5" s="9" t="s">
        <v>817</v>
      </c>
    </row>
    <row r="6" spans="1:11" x14ac:dyDescent="0.25">
      <c r="A6" s="12" t="s">
        <v>33</v>
      </c>
      <c r="B6" s="12" t="s">
        <v>266</v>
      </c>
      <c r="C6" s="12" t="s">
        <v>34</v>
      </c>
      <c r="D6" s="12" t="s">
        <v>260</v>
      </c>
      <c r="E6" s="5">
        <v>43367</v>
      </c>
      <c r="F6" s="4" t="s">
        <v>17</v>
      </c>
      <c r="G6" s="4" t="s">
        <v>18</v>
      </c>
      <c r="H6" s="9" t="s">
        <v>35</v>
      </c>
      <c r="I6" s="4">
        <v>165</v>
      </c>
      <c r="J6" s="4">
        <v>60</v>
      </c>
      <c r="K6" s="9" t="s">
        <v>818</v>
      </c>
    </row>
    <row r="7" spans="1:11" x14ac:dyDescent="0.25">
      <c r="A7" s="12" t="s">
        <v>37</v>
      </c>
      <c r="B7" s="12" t="s">
        <v>266</v>
      </c>
      <c r="C7" s="12" t="s">
        <v>38</v>
      </c>
      <c r="D7" s="12" t="s">
        <v>260</v>
      </c>
      <c r="E7" s="5">
        <v>43399</v>
      </c>
      <c r="F7" s="4" t="s">
        <v>17</v>
      </c>
      <c r="G7" s="4" t="s">
        <v>18</v>
      </c>
      <c r="H7" s="9" t="s">
        <v>39</v>
      </c>
      <c r="I7" s="4">
        <v>165</v>
      </c>
      <c r="J7" s="4">
        <v>60</v>
      </c>
      <c r="K7" s="9" t="s">
        <v>827</v>
      </c>
    </row>
    <row r="8" spans="1:11" x14ac:dyDescent="0.25">
      <c r="A8" s="12" t="s">
        <v>40</v>
      </c>
      <c r="B8" s="12" t="s">
        <v>266</v>
      </c>
      <c r="C8" s="12" t="s">
        <v>41</v>
      </c>
      <c r="D8" s="12" t="s">
        <v>259</v>
      </c>
      <c r="E8" s="5"/>
      <c r="F8" s="4" t="s">
        <v>17</v>
      </c>
      <c r="G8" s="4" t="s">
        <v>18</v>
      </c>
      <c r="H8" s="9" t="s">
        <v>42</v>
      </c>
      <c r="I8" s="4">
        <v>165</v>
      </c>
      <c r="J8" s="4">
        <v>60</v>
      </c>
      <c r="K8" s="9" t="s">
        <v>823</v>
      </c>
    </row>
    <row r="9" spans="1:11" x14ac:dyDescent="0.25">
      <c r="A9" s="12" t="s">
        <v>43</v>
      </c>
      <c r="B9" s="12" t="s">
        <v>266</v>
      </c>
      <c r="C9" s="12" t="s">
        <v>44</v>
      </c>
      <c r="D9" s="12" t="s">
        <v>258</v>
      </c>
      <c r="E9" s="5">
        <v>43465</v>
      </c>
      <c r="F9" s="4" t="s">
        <v>17</v>
      </c>
      <c r="G9" s="4" t="s">
        <v>18</v>
      </c>
      <c r="H9" s="9" t="s">
        <v>45</v>
      </c>
      <c r="I9" s="4">
        <v>99</v>
      </c>
      <c r="J9" s="4">
        <v>10</v>
      </c>
      <c r="K9" s="9" t="s">
        <v>826</v>
      </c>
    </row>
    <row r="10" spans="1:11" x14ac:dyDescent="0.25">
      <c r="A10" s="4" t="s">
        <v>46</v>
      </c>
      <c r="B10" s="4" t="s">
        <v>267</v>
      </c>
      <c r="C10" s="4" t="s">
        <v>47</v>
      </c>
      <c r="D10" s="4" t="s">
        <v>259</v>
      </c>
      <c r="E10" s="5">
        <v>43496</v>
      </c>
      <c r="F10" s="4" t="s">
        <v>17</v>
      </c>
      <c r="G10" s="4" t="s">
        <v>18</v>
      </c>
      <c r="H10" s="9" t="s">
        <v>48</v>
      </c>
      <c r="I10" s="4">
        <v>165</v>
      </c>
      <c r="J10" s="4">
        <v>60</v>
      </c>
      <c r="K10" s="9" t="s">
        <v>822</v>
      </c>
    </row>
    <row r="11" spans="1:11" x14ac:dyDescent="0.25">
      <c r="A11" s="4" t="s">
        <v>49</v>
      </c>
      <c r="B11" s="4" t="s">
        <v>267</v>
      </c>
      <c r="C11" s="4" t="s">
        <v>50</v>
      </c>
      <c r="D11" s="4" t="s">
        <v>259</v>
      </c>
      <c r="E11" s="5">
        <v>43496</v>
      </c>
      <c r="F11" s="4" t="s">
        <v>17</v>
      </c>
      <c r="G11" s="4" t="s">
        <v>18</v>
      </c>
      <c r="H11" s="9" t="s">
        <v>51</v>
      </c>
      <c r="I11" s="4">
        <v>165</v>
      </c>
      <c r="J11" s="4">
        <v>60</v>
      </c>
      <c r="K11" s="9" t="s">
        <v>821</v>
      </c>
    </row>
    <row r="12" spans="1:11" x14ac:dyDescent="0.25">
      <c r="A12" s="4" t="s">
        <v>52</v>
      </c>
      <c r="B12" s="4" t="s">
        <v>267</v>
      </c>
      <c r="C12" s="4" t="s">
        <v>53</v>
      </c>
      <c r="D12" s="4" t="s">
        <v>259</v>
      </c>
      <c r="E12" s="5">
        <v>43496</v>
      </c>
      <c r="F12" s="4" t="s">
        <v>17</v>
      </c>
      <c r="G12" s="4" t="s">
        <v>18</v>
      </c>
      <c r="H12" s="9" t="s">
        <v>54</v>
      </c>
      <c r="I12" s="4">
        <v>165</v>
      </c>
      <c r="J12" s="4">
        <v>60</v>
      </c>
      <c r="K12" s="9" t="s">
        <v>820</v>
      </c>
    </row>
    <row r="13" spans="1:11" x14ac:dyDescent="0.25">
      <c r="A13" s="12" t="s">
        <v>55</v>
      </c>
      <c r="B13" s="12" t="s">
        <v>268</v>
      </c>
      <c r="C13" s="12" t="s">
        <v>56</v>
      </c>
      <c r="D13" s="12" t="s">
        <v>259</v>
      </c>
      <c r="E13" s="5"/>
      <c r="F13" s="4" t="s">
        <v>17</v>
      </c>
      <c r="G13" s="4" t="s">
        <v>18</v>
      </c>
      <c r="H13" s="9" t="s">
        <v>57</v>
      </c>
      <c r="I13" s="4">
        <v>165</v>
      </c>
      <c r="J13" s="4">
        <v>60</v>
      </c>
      <c r="K13" s="9" t="s">
        <v>848</v>
      </c>
    </row>
    <row r="14" spans="1:11" x14ac:dyDescent="0.25">
      <c r="A14" s="12" t="s">
        <v>58</v>
      </c>
      <c r="B14" s="12" t="s">
        <v>268</v>
      </c>
      <c r="C14" s="12" t="s">
        <v>59</v>
      </c>
      <c r="D14" s="12" t="s">
        <v>259</v>
      </c>
      <c r="E14" s="5"/>
      <c r="F14" s="4" t="s">
        <v>17</v>
      </c>
      <c r="G14" s="4" t="s">
        <v>18</v>
      </c>
      <c r="H14" s="9" t="s">
        <v>60</v>
      </c>
      <c r="I14" s="4">
        <v>165</v>
      </c>
      <c r="J14" s="4">
        <v>60</v>
      </c>
      <c r="K14" s="9" t="s">
        <v>849</v>
      </c>
    </row>
    <row r="15" spans="1:11" x14ac:dyDescent="0.25">
      <c r="A15" s="12" t="s">
        <v>61</v>
      </c>
      <c r="B15" s="12" t="s">
        <v>268</v>
      </c>
      <c r="C15" s="12" t="s">
        <v>62</v>
      </c>
      <c r="D15" s="12" t="s">
        <v>259</v>
      </c>
      <c r="E15" s="5">
        <v>43555</v>
      </c>
      <c r="F15" s="4" t="s">
        <v>63</v>
      </c>
      <c r="G15" s="4" t="s">
        <v>18</v>
      </c>
      <c r="H15" s="9" t="s">
        <v>64</v>
      </c>
      <c r="I15" s="4">
        <v>165</v>
      </c>
      <c r="J15" s="4">
        <v>60</v>
      </c>
      <c r="K15" s="9" t="s">
        <v>843</v>
      </c>
    </row>
    <row r="16" spans="1:11" x14ac:dyDescent="0.25">
      <c r="A16" s="12" t="s">
        <v>65</v>
      </c>
      <c r="B16" s="12" t="s">
        <v>268</v>
      </c>
      <c r="C16" s="12" t="s">
        <v>66</v>
      </c>
      <c r="D16" s="12" t="s">
        <v>259</v>
      </c>
      <c r="E16" s="5"/>
      <c r="F16" s="4" t="s">
        <v>17</v>
      </c>
      <c r="G16" s="4" t="s">
        <v>18</v>
      </c>
      <c r="H16" s="9" t="s">
        <v>67</v>
      </c>
      <c r="I16" s="4">
        <v>165</v>
      </c>
      <c r="J16" s="4">
        <v>60</v>
      </c>
      <c r="K16" s="9" t="s">
        <v>847</v>
      </c>
    </row>
    <row r="17" spans="1:11" x14ac:dyDescent="0.25">
      <c r="A17" s="12" t="s">
        <v>68</v>
      </c>
      <c r="B17" s="12" t="s">
        <v>268</v>
      </c>
      <c r="C17" s="12" t="s">
        <v>69</v>
      </c>
      <c r="D17" s="12" t="s">
        <v>259</v>
      </c>
      <c r="E17" s="5">
        <v>43555</v>
      </c>
      <c r="F17" s="4" t="s">
        <v>63</v>
      </c>
      <c r="G17" s="4" t="s">
        <v>18</v>
      </c>
      <c r="H17" s="9" t="s">
        <v>70</v>
      </c>
      <c r="I17" s="4">
        <v>165</v>
      </c>
      <c r="J17" s="4">
        <v>60</v>
      </c>
      <c r="K17" s="9" t="s">
        <v>833</v>
      </c>
    </row>
    <row r="18" spans="1:11" x14ac:dyDescent="0.25">
      <c r="A18" s="12" t="s">
        <v>71</v>
      </c>
      <c r="B18" s="12" t="s">
        <v>268</v>
      </c>
      <c r="C18" s="12" t="s">
        <v>72</v>
      </c>
      <c r="D18" s="12" t="s">
        <v>259</v>
      </c>
      <c r="E18" s="5">
        <v>43555</v>
      </c>
      <c r="F18" s="4" t="s">
        <v>63</v>
      </c>
      <c r="G18" s="4" t="s">
        <v>18</v>
      </c>
      <c r="H18" s="9" t="s">
        <v>73</v>
      </c>
      <c r="I18" s="4">
        <v>165</v>
      </c>
      <c r="J18" s="4">
        <v>60</v>
      </c>
      <c r="K18" s="9" t="s">
        <v>832</v>
      </c>
    </row>
    <row r="19" spans="1:11" x14ac:dyDescent="0.25">
      <c r="A19" s="12" t="s">
        <v>74</v>
      </c>
      <c r="B19" s="12" t="s">
        <v>268</v>
      </c>
      <c r="C19" s="12" t="s">
        <v>75</v>
      </c>
      <c r="D19" s="12" t="s">
        <v>259</v>
      </c>
      <c r="E19" s="5">
        <v>43555</v>
      </c>
      <c r="F19" s="4" t="s">
        <v>63</v>
      </c>
      <c r="G19" s="4" t="s">
        <v>18</v>
      </c>
      <c r="H19" s="9" t="s">
        <v>76</v>
      </c>
      <c r="I19" s="4">
        <v>165</v>
      </c>
      <c r="J19" s="4">
        <v>60</v>
      </c>
      <c r="K19" s="9" t="s">
        <v>841</v>
      </c>
    </row>
    <row r="20" spans="1:11" x14ac:dyDescent="0.25">
      <c r="A20" s="12" t="s">
        <v>77</v>
      </c>
      <c r="B20" s="12" t="s">
        <v>268</v>
      </c>
      <c r="C20" s="12" t="s">
        <v>78</v>
      </c>
      <c r="D20" s="12" t="s">
        <v>259</v>
      </c>
      <c r="E20" s="5">
        <v>43555</v>
      </c>
      <c r="F20" s="4" t="s">
        <v>63</v>
      </c>
      <c r="G20" s="4" t="s">
        <v>18</v>
      </c>
      <c r="H20" s="9" t="s">
        <v>79</v>
      </c>
      <c r="I20" s="4">
        <v>165</v>
      </c>
      <c r="J20" s="4">
        <v>60</v>
      </c>
      <c r="K20" s="9" t="s">
        <v>842</v>
      </c>
    </row>
    <row r="21" spans="1:11" x14ac:dyDescent="0.25">
      <c r="A21" s="12" t="s">
        <v>80</v>
      </c>
      <c r="B21" s="12" t="s">
        <v>268</v>
      </c>
      <c r="C21" s="12" t="s">
        <v>81</v>
      </c>
      <c r="D21" s="12" t="s">
        <v>259</v>
      </c>
      <c r="E21" s="5">
        <v>43555</v>
      </c>
      <c r="F21" s="4" t="s">
        <v>63</v>
      </c>
      <c r="G21" s="4" t="s">
        <v>18</v>
      </c>
      <c r="H21" s="9" t="s">
        <v>82</v>
      </c>
      <c r="I21" s="4">
        <v>165</v>
      </c>
      <c r="J21" s="4">
        <v>60</v>
      </c>
      <c r="K21" s="9" t="s">
        <v>834</v>
      </c>
    </row>
    <row r="22" spans="1:11" x14ac:dyDescent="0.25">
      <c r="A22" s="12" t="s">
        <v>83</v>
      </c>
      <c r="B22" s="12" t="s">
        <v>268</v>
      </c>
      <c r="C22" s="12" t="s">
        <v>84</v>
      </c>
      <c r="D22" s="12" t="s">
        <v>258</v>
      </c>
      <c r="E22" s="5">
        <v>43555</v>
      </c>
      <c r="F22" s="4" t="s">
        <v>17</v>
      </c>
      <c r="G22" s="4" t="s">
        <v>18</v>
      </c>
      <c r="H22" s="9" t="s">
        <v>85</v>
      </c>
      <c r="I22" s="4">
        <v>99</v>
      </c>
      <c r="J22" s="4">
        <v>10</v>
      </c>
      <c r="K22" s="9" t="s">
        <v>835</v>
      </c>
    </row>
    <row r="23" spans="1:11" x14ac:dyDescent="0.25">
      <c r="A23" s="12" t="s">
        <v>86</v>
      </c>
      <c r="B23" s="12" t="s">
        <v>269</v>
      </c>
      <c r="C23" s="12" t="s">
        <v>87</v>
      </c>
      <c r="D23" s="12" t="s">
        <v>259</v>
      </c>
      <c r="E23" s="5">
        <v>43437</v>
      </c>
      <c r="F23" s="4" t="s">
        <v>17</v>
      </c>
      <c r="G23" s="4" t="s">
        <v>18</v>
      </c>
      <c r="H23" s="9" t="s">
        <v>88</v>
      </c>
      <c r="I23" s="4">
        <v>165</v>
      </c>
      <c r="J23" s="4">
        <v>60</v>
      </c>
      <c r="K23" s="9" t="s">
        <v>829</v>
      </c>
    </row>
    <row r="24" spans="1:11" x14ac:dyDescent="0.25">
      <c r="A24" s="12" t="s">
        <v>89</v>
      </c>
      <c r="B24" s="12" t="s">
        <v>269</v>
      </c>
      <c r="C24" s="12" t="s">
        <v>90</v>
      </c>
      <c r="D24" s="12" t="s">
        <v>259</v>
      </c>
      <c r="E24" s="5">
        <v>43437</v>
      </c>
      <c r="F24" s="4" t="s">
        <v>17</v>
      </c>
      <c r="G24" s="4" t="s">
        <v>18</v>
      </c>
      <c r="H24" s="9" t="s">
        <v>91</v>
      </c>
      <c r="I24" s="4">
        <v>165</v>
      </c>
      <c r="J24" s="4">
        <v>60</v>
      </c>
      <c r="K24" s="9" t="s">
        <v>830</v>
      </c>
    </row>
    <row r="25" spans="1:11" x14ac:dyDescent="0.25">
      <c r="A25" s="12" t="s">
        <v>92</v>
      </c>
      <c r="B25" s="12" t="s">
        <v>270</v>
      </c>
      <c r="C25" s="12" t="s">
        <v>93</v>
      </c>
      <c r="D25" s="12" t="s">
        <v>260</v>
      </c>
      <c r="E25" s="5">
        <v>43409</v>
      </c>
      <c r="F25" s="4" t="s">
        <v>17</v>
      </c>
      <c r="G25" s="4" t="s">
        <v>18</v>
      </c>
      <c r="H25" s="9" t="s">
        <v>94</v>
      </c>
      <c r="I25" s="4">
        <v>165</v>
      </c>
      <c r="J25" s="4">
        <v>60</v>
      </c>
      <c r="K25" s="9" t="s">
        <v>828</v>
      </c>
    </row>
    <row r="26" spans="1:11" x14ac:dyDescent="0.25">
      <c r="A26" s="12" t="s">
        <v>95</v>
      </c>
      <c r="B26" s="12" t="s">
        <v>270</v>
      </c>
      <c r="C26" s="12" t="s">
        <v>96</v>
      </c>
      <c r="D26" s="12" t="s">
        <v>260</v>
      </c>
      <c r="E26" s="5">
        <v>43409</v>
      </c>
      <c r="F26" s="4" t="s">
        <v>17</v>
      </c>
      <c r="G26" s="4" t="s">
        <v>18</v>
      </c>
      <c r="H26" s="9" t="s">
        <v>97</v>
      </c>
      <c r="I26" s="4">
        <v>165</v>
      </c>
      <c r="J26" s="4">
        <v>60</v>
      </c>
      <c r="K26" s="9" t="s">
        <v>836</v>
      </c>
    </row>
    <row r="27" spans="1:11" x14ac:dyDescent="0.25">
      <c r="A27" s="12" t="s">
        <v>98</v>
      </c>
      <c r="B27" s="12" t="s">
        <v>270</v>
      </c>
      <c r="C27" s="12" t="s">
        <v>99</v>
      </c>
      <c r="D27" s="12" t="s">
        <v>259</v>
      </c>
      <c r="E27" s="5"/>
      <c r="F27" s="4" t="s">
        <v>17</v>
      </c>
      <c r="G27" s="4" t="s">
        <v>18</v>
      </c>
      <c r="H27" s="9" t="s">
        <v>100</v>
      </c>
      <c r="I27" s="4">
        <v>165</v>
      </c>
      <c r="J27" s="4">
        <v>60</v>
      </c>
      <c r="K27" s="9" t="s">
        <v>837</v>
      </c>
    </row>
    <row r="28" spans="1:11" x14ac:dyDescent="0.25">
      <c r="A28" s="12" t="s">
        <v>101</v>
      </c>
      <c r="B28" s="12" t="s">
        <v>270</v>
      </c>
      <c r="C28" s="12" t="s">
        <v>102</v>
      </c>
      <c r="D28" s="12" t="s">
        <v>259</v>
      </c>
      <c r="E28" s="5"/>
      <c r="F28" s="4" t="s">
        <v>17</v>
      </c>
      <c r="G28" s="4" t="s">
        <v>18</v>
      </c>
      <c r="H28" s="9" t="s">
        <v>103</v>
      </c>
      <c r="I28" s="4">
        <v>165</v>
      </c>
      <c r="J28" s="4">
        <v>60</v>
      </c>
      <c r="K28" s="9" t="s">
        <v>838</v>
      </c>
    </row>
    <row r="29" spans="1:11" x14ac:dyDescent="0.25">
      <c r="A29" s="12" t="s">
        <v>104</v>
      </c>
      <c r="B29" s="12" t="s">
        <v>270</v>
      </c>
      <c r="C29" s="12" t="s">
        <v>105</v>
      </c>
      <c r="D29" s="12" t="s">
        <v>259</v>
      </c>
      <c r="E29" s="5"/>
      <c r="F29" s="4" t="s">
        <v>17</v>
      </c>
      <c r="G29" s="4" t="s">
        <v>19</v>
      </c>
      <c r="H29" s="9" t="s">
        <v>106</v>
      </c>
      <c r="I29" s="4">
        <v>99</v>
      </c>
      <c r="J29" s="4">
        <v>60</v>
      </c>
      <c r="K29" s="9" t="s">
        <v>844</v>
      </c>
    </row>
    <row r="30" spans="1:11" x14ac:dyDescent="0.25">
      <c r="A30" s="12" t="s">
        <v>107</v>
      </c>
      <c r="B30" s="12" t="s">
        <v>270</v>
      </c>
      <c r="C30" s="12" t="s">
        <v>108</v>
      </c>
      <c r="D30" s="12" t="s">
        <v>259</v>
      </c>
      <c r="E30" s="5">
        <v>43479</v>
      </c>
      <c r="F30" s="4" t="s">
        <v>17</v>
      </c>
      <c r="G30" s="4" t="s">
        <v>18</v>
      </c>
      <c r="H30" s="9" t="s">
        <v>109</v>
      </c>
      <c r="I30" s="4">
        <v>165</v>
      </c>
      <c r="J30" s="4">
        <v>60</v>
      </c>
      <c r="K30" s="9" t="s">
        <v>839</v>
      </c>
    </row>
    <row r="31" spans="1:11" x14ac:dyDescent="0.25">
      <c r="A31" s="12" t="s">
        <v>110</v>
      </c>
      <c r="B31" s="12" t="s">
        <v>270</v>
      </c>
      <c r="C31" s="12" t="s">
        <v>111</v>
      </c>
      <c r="D31" s="12" t="s">
        <v>259</v>
      </c>
      <c r="E31" s="5">
        <v>43479</v>
      </c>
      <c r="F31" s="4" t="s">
        <v>17</v>
      </c>
      <c r="G31" s="4" t="s">
        <v>18</v>
      </c>
      <c r="H31" s="9" t="s">
        <v>112</v>
      </c>
      <c r="I31" s="4">
        <v>165</v>
      </c>
      <c r="J31" s="4">
        <v>60</v>
      </c>
      <c r="K31" s="9" t="s">
        <v>840</v>
      </c>
    </row>
    <row r="32" spans="1:11" x14ac:dyDescent="0.25">
      <c r="A32" s="12" t="s">
        <v>113</v>
      </c>
      <c r="B32" s="12" t="s">
        <v>270</v>
      </c>
      <c r="C32" s="12" t="s">
        <v>114</v>
      </c>
      <c r="D32" s="12" t="s">
        <v>259</v>
      </c>
      <c r="E32" s="5">
        <v>43479</v>
      </c>
      <c r="F32" s="4" t="s">
        <v>17</v>
      </c>
      <c r="G32" s="4" t="s">
        <v>19</v>
      </c>
      <c r="H32" s="9" t="s">
        <v>115</v>
      </c>
      <c r="I32" s="4">
        <v>99</v>
      </c>
      <c r="J32" s="4">
        <v>60</v>
      </c>
      <c r="K32" s="9" t="s">
        <v>846</v>
      </c>
    </row>
    <row r="33" spans="1:11" x14ac:dyDescent="0.25">
      <c r="A33" s="12" t="s">
        <v>116</v>
      </c>
      <c r="B33" s="12" t="s">
        <v>270</v>
      </c>
      <c r="C33" s="12" t="s">
        <v>117</v>
      </c>
      <c r="D33" s="12" t="s">
        <v>259</v>
      </c>
      <c r="E33" s="5">
        <v>43472</v>
      </c>
      <c r="F33" s="4" t="s">
        <v>17</v>
      </c>
      <c r="G33" s="4" t="s">
        <v>18</v>
      </c>
      <c r="H33" s="9" t="s">
        <v>118</v>
      </c>
      <c r="I33" s="4">
        <v>165</v>
      </c>
      <c r="J33" s="4">
        <v>60</v>
      </c>
      <c r="K33" s="9" t="s">
        <v>845</v>
      </c>
    </row>
    <row r="34" spans="1:11" x14ac:dyDescent="0.25">
      <c r="A34" s="12" t="s">
        <v>119</v>
      </c>
      <c r="B34" s="12" t="s">
        <v>270</v>
      </c>
      <c r="C34" s="12" t="s">
        <v>120</v>
      </c>
      <c r="D34" s="12" t="s">
        <v>258</v>
      </c>
      <c r="E34" s="5">
        <v>43496</v>
      </c>
      <c r="F34" s="4" t="s">
        <v>17</v>
      </c>
      <c r="G34" s="4" t="s">
        <v>18</v>
      </c>
      <c r="H34" s="9" t="s">
        <v>121</v>
      </c>
      <c r="I34" s="4">
        <v>99</v>
      </c>
      <c r="J34" s="4">
        <v>10</v>
      </c>
      <c r="K34" s="9" t="s">
        <v>831</v>
      </c>
    </row>
    <row r="35" spans="1:11" x14ac:dyDescent="0.25">
      <c r="A35" s="4" t="s">
        <v>365</v>
      </c>
      <c r="B35" s="4" t="s">
        <v>370</v>
      </c>
      <c r="C35" s="10" t="s">
        <v>377</v>
      </c>
      <c r="D35" s="4" t="s">
        <v>373</v>
      </c>
      <c r="E35" s="5"/>
      <c r="F35" s="4" t="s">
        <v>17</v>
      </c>
      <c r="G35" s="4" t="s">
        <v>18</v>
      </c>
      <c r="H35" s="9" t="s">
        <v>376</v>
      </c>
      <c r="I35" s="4">
        <v>0</v>
      </c>
      <c r="J35" s="4">
        <v>4</v>
      </c>
      <c r="K35" s="9" t="s">
        <v>850</v>
      </c>
    </row>
    <row r="36" spans="1:11" x14ac:dyDescent="0.25">
      <c r="A36" s="4" t="s">
        <v>366</v>
      </c>
      <c r="B36" s="4" t="s">
        <v>370</v>
      </c>
      <c r="C36" s="4" t="s">
        <v>379</v>
      </c>
      <c r="D36" s="4" t="s">
        <v>373</v>
      </c>
      <c r="E36" s="5"/>
      <c r="F36" s="4" t="s">
        <v>17</v>
      </c>
      <c r="G36" s="4" t="s">
        <v>18</v>
      </c>
      <c r="H36" s="9" t="s">
        <v>378</v>
      </c>
      <c r="I36" s="4">
        <v>0</v>
      </c>
      <c r="J36" s="4">
        <v>3</v>
      </c>
      <c r="K36" s="9" t="s">
        <v>851</v>
      </c>
    </row>
    <row r="37" spans="1:11" x14ac:dyDescent="0.25">
      <c r="A37" s="4" t="s">
        <v>677</v>
      </c>
      <c r="B37" s="4" t="s">
        <v>370</v>
      </c>
      <c r="C37" s="4" t="s">
        <v>374</v>
      </c>
      <c r="D37" s="4" t="s">
        <v>373</v>
      </c>
      <c r="E37" s="5"/>
      <c r="F37" s="4" t="s">
        <v>17</v>
      </c>
      <c r="G37" s="4" t="s">
        <v>18</v>
      </c>
      <c r="H37" s="9" t="s">
        <v>375</v>
      </c>
      <c r="I37" s="4">
        <v>0</v>
      </c>
      <c r="J37" s="4">
        <v>5</v>
      </c>
      <c r="K37" s="9" t="s">
        <v>852</v>
      </c>
    </row>
    <row r="38" spans="1:11" x14ac:dyDescent="0.25">
      <c r="A38" s="4" t="s">
        <v>368</v>
      </c>
      <c r="B38" s="4" t="s">
        <v>371</v>
      </c>
      <c r="C38" s="4" t="s">
        <v>384</v>
      </c>
      <c r="D38" s="4" t="s">
        <v>372</v>
      </c>
      <c r="E38" s="5"/>
      <c r="F38" s="4" t="s">
        <v>17</v>
      </c>
      <c r="G38" s="4" t="s">
        <v>18</v>
      </c>
      <c r="H38" s="11" t="s">
        <v>383</v>
      </c>
      <c r="I38" s="4">
        <v>0</v>
      </c>
      <c r="J38" s="4">
        <v>10</v>
      </c>
      <c r="K38" s="9" t="s">
        <v>853</v>
      </c>
    </row>
    <row r="39" spans="1:11" x14ac:dyDescent="0.25">
      <c r="A39" s="4" t="s">
        <v>369</v>
      </c>
      <c r="B39" s="4" t="s">
        <v>371</v>
      </c>
      <c r="C39" s="4" t="s">
        <v>120</v>
      </c>
      <c r="D39" s="4" t="s">
        <v>372</v>
      </c>
      <c r="E39" s="5"/>
      <c r="F39" s="4" t="s">
        <v>17</v>
      </c>
      <c r="G39" s="4" t="s">
        <v>18</v>
      </c>
      <c r="H39" s="9" t="s">
        <v>382</v>
      </c>
      <c r="I39" s="4">
        <v>0</v>
      </c>
      <c r="J39" s="4">
        <v>3</v>
      </c>
      <c r="K39" s="9" t="s">
        <v>854</v>
      </c>
    </row>
    <row r="40" spans="1:11" x14ac:dyDescent="0.25">
      <c r="A40" s="4" t="s">
        <v>367</v>
      </c>
      <c r="B40" s="4" t="s">
        <v>371</v>
      </c>
      <c r="C40" s="4" t="s">
        <v>381</v>
      </c>
      <c r="D40" s="4" t="s">
        <v>372</v>
      </c>
      <c r="E40" s="5"/>
      <c r="F40" s="4" t="s">
        <v>17</v>
      </c>
      <c r="G40" s="4" t="s">
        <v>18</v>
      </c>
      <c r="H40" s="9" t="s">
        <v>380</v>
      </c>
      <c r="I40" s="4">
        <v>0</v>
      </c>
      <c r="J40" s="4">
        <v>6</v>
      </c>
      <c r="K40" s="9" t="s">
        <v>855</v>
      </c>
    </row>
  </sheetData>
  <hyperlinks>
    <hyperlink ref="H37" r:id="rId1" xr:uid="{E421E8A4-D6A8-4372-B917-E8E8A5B72BDA}"/>
    <hyperlink ref="H35" r:id="rId2" xr:uid="{D4EFDACB-1D4B-4B7B-B7A3-CF63CA179D55}"/>
    <hyperlink ref="H36" r:id="rId3" xr:uid="{C49E91AC-1C4A-46C2-9EAA-2055964F02AF}"/>
    <hyperlink ref="H40" r:id="rId4" xr:uid="{B97BF6F9-9C24-4F98-97FB-FBA47CC4A008}"/>
    <hyperlink ref="H39" r:id="rId5" xr:uid="{5E0D4D7B-DD3E-4DC4-A6C5-F07327917C06}"/>
    <hyperlink ref="H38" r:id="rId6" xr:uid="{9D118CB9-DC47-496A-A746-C3B3ADBBD738}"/>
    <hyperlink ref="K5" r:id="rId7" xr:uid="{2DC199A6-7EB6-4111-A9A9-46A03E29AACB}"/>
    <hyperlink ref="K6" r:id="rId8" xr:uid="{5669F6E9-F4C8-407F-BA20-42D1C8A1DB76}"/>
    <hyperlink ref="K3" r:id="rId9" xr:uid="{88FDE23A-F0EC-4158-ABA0-F9B6D0D63DBD}"/>
    <hyperlink ref="K12" r:id="rId10" xr:uid="{37695A1D-EC4A-4F39-BCCF-1683EA0B86C1}"/>
    <hyperlink ref="K11" r:id="rId11" xr:uid="{6B139A5F-C245-4A6F-91B9-11667BFD14C8}"/>
    <hyperlink ref="K10" r:id="rId12" xr:uid="{9FE01E0A-334C-4223-9E7F-DBF33A859E8F}"/>
    <hyperlink ref="K8" r:id="rId13" xr:uid="{4697CF4F-9B72-4274-B223-1206701A193A}"/>
    <hyperlink ref="K2" r:id="rId14" xr:uid="{32AE1C29-DC08-476A-828C-4C86E8D14928}"/>
    <hyperlink ref="K4" r:id="rId15" xr:uid="{F17BB77E-7C24-4C89-8C67-18859B955BBD}"/>
    <hyperlink ref="K9" r:id="rId16" xr:uid="{061F0D75-5F70-4887-BB6E-CA95FC896567}"/>
    <hyperlink ref="K7" r:id="rId17" xr:uid="{FC99C827-70B0-4FD0-92F3-3EF0922A4021}"/>
    <hyperlink ref="K25" r:id="rId18" xr:uid="{15FF97EC-AAE1-491F-8806-6F05B9782528}"/>
    <hyperlink ref="K23" r:id="rId19" xr:uid="{B6AB270C-7594-44C5-BEFF-EA96BAF3CBB6}"/>
    <hyperlink ref="K24" r:id="rId20" xr:uid="{595A9C99-AFFA-4106-84D4-5326C23EC56F}"/>
    <hyperlink ref="K34" r:id="rId21" xr:uid="{741199EA-9407-4991-859F-35AEEBD9AF06}"/>
    <hyperlink ref="K18" r:id="rId22" xr:uid="{6E393BF5-17B2-40AD-AEAE-F4652453E405}"/>
    <hyperlink ref="K17" r:id="rId23" xr:uid="{81A08291-F2BE-4DC3-906B-8152CA120FEF}"/>
    <hyperlink ref="K21" r:id="rId24" xr:uid="{5FABA1C3-7434-42BE-8E23-A8C1E0BE6BA6}"/>
    <hyperlink ref="K22" r:id="rId25" xr:uid="{8894B1F6-21DD-4A5A-B043-5A7332B2B88C}"/>
    <hyperlink ref="K26" r:id="rId26" xr:uid="{61D94C89-0C20-472A-A38E-7E9195C8BEFC}"/>
    <hyperlink ref="K27" r:id="rId27" xr:uid="{CC81E8A3-7879-4D49-ABE1-977C8530D7CA}"/>
    <hyperlink ref="K28" r:id="rId28" xr:uid="{A93E29C6-73B7-4064-ADE6-B39FBD8CD211}"/>
    <hyperlink ref="K30" r:id="rId29" xr:uid="{F684B60F-32C2-48BE-98C1-5F190B339709}"/>
    <hyperlink ref="K31" r:id="rId30" xr:uid="{17E7D510-A013-4E62-B659-9584D261BDC3}"/>
    <hyperlink ref="K19" r:id="rId31" xr:uid="{00BF27F0-AFA0-4DE9-AEFF-6BDD8F18E7D3}"/>
    <hyperlink ref="K20" r:id="rId32" xr:uid="{ED36E20A-0668-4168-A48D-A7951D1CE555}"/>
    <hyperlink ref="K15" r:id="rId33" xr:uid="{D62CA873-8790-489D-AF24-3B445DA2EC4E}"/>
    <hyperlink ref="K29" r:id="rId34" xr:uid="{85630B8E-1B7E-47F4-8521-6486308238CA}"/>
    <hyperlink ref="K33" r:id="rId35" xr:uid="{F80F1DB8-74C1-4BDB-8C6E-0D6F4918ECDD}"/>
    <hyperlink ref="K32" r:id="rId36" xr:uid="{AD18079C-B4B1-43C0-AFB3-573F370BE0DD}"/>
    <hyperlink ref="K16" r:id="rId37" xr:uid="{0D2246B5-6637-48F2-9F02-43C0D5A51FEB}"/>
    <hyperlink ref="K13" r:id="rId38" xr:uid="{56C6CEDB-CA26-4106-B4B7-BD1D3CC5B5B0}"/>
    <hyperlink ref="K14" r:id="rId39" xr:uid="{3342951D-7A81-4465-8EFC-0AE70AF69B99}"/>
    <hyperlink ref="K35" r:id="rId40" xr:uid="{6CABEAEB-A2F1-4096-8B6F-EDB3CC2808B6}"/>
    <hyperlink ref="K36" r:id="rId41" xr:uid="{46394E08-C815-4D66-B2D1-ED46E230B6F9}"/>
    <hyperlink ref="K37" r:id="rId42" xr:uid="{A7354CD4-579A-4E31-B2AF-AC3645460112}"/>
    <hyperlink ref="K38" r:id="rId43" xr:uid="{A61B6DB7-AFDA-49F2-B2D3-480B9A0BD394}"/>
    <hyperlink ref="K39" r:id="rId44" xr:uid="{515BA55E-1A39-4BFA-9F2D-2909F17694B0}"/>
    <hyperlink ref="K40" r:id="rId45" xr:uid="{1938AF26-9AB6-4C89-A905-32357ABA8391}"/>
    <hyperlink ref="H34" r:id="rId46" xr:uid="{3589189B-B32D-4DE2-94FF-0F3F2C9D487B}"/>
    <hyperlink ref="H33" r:id="rId47" xr:uid="{E70F6D13-8D81-4F79-AFC3-908008501030}"/>
    <hyperlink ref="H32" r:id="rId48" xr:uid="{031D171A-E294-4926-8B73-2DDF0D087659}"/>
    <hyperlink ref="H31" r:id="rId49" xr:uid="{C5841A1B-095C-41F8-9A62-40B3C276C96A}"/>
    <hyperlink ref="H30" r:id="rId50" xr:uid="{2EF32C29-E1AC-4444-A3A4-F0BFBF013B11}"/>
    <hyperlink ref="H29" r:id="rId51" xr:uid="{0CF61D37-1DE8-4CD5-88ED-61912639043B}"/>
    <hyperlink ref="H28" r:id="rId52" xr:uid="{52EAD823-C8CB-472A-8CE2-979F542FCA89}"/>
    <hyperlink ref="H27" r:id="rId53" xr:uid="{3DD97842-5582-471F-9E96-F49B0B9D9495}"/>
    <hyperlink ref="H26" r:id="rId54" xr:uid="{A344919A-BF46-45DD-9CC9-52AEC8B7ACC9}"/>
    <hyperlink ref="H25" r:id="rId55" xr:uid="{F5C4376E-C65D-432D-8ED4-1FED88027367}"/>
    <hyperlink ref="H24" r:id="rId56" xr:uid="{39F5BC39-F112-45C5-9243-CB166F948A2D}"/>
    <hyperlink ref="H23" r:id="rId57" xr:uid="{7314CC62-C09F-48EB-BB13-A3FC97B5D5BD}"/>
    <hyperlink ref="H22" r:id="rId58" xr:uid="{9C1D02BD-A642-4856-AD11-6EB4DE2EA371}"/>
    <hyperlink ref="H21" r:id="rId59" xr:uid="{225E7D92-EC6F-446E-A137-946AFD1C9E0B}"/>
    <hyperlink ref="H20" r:id="rId60" xr:uid="{9E617874-33FB-4AD3-9507-226D7097C592}"/>
    <hyperlink ref="H18" r:id="rId61" xr:uid="{90917027-42DE-4CCB-81D6-C8D49A171B5E}"/>
    <hyperlink ref="H19" r:id="rId62" xr:uid="{B961EB9F-2C7F-4D7A-8902-2A946F9CB1CD}"/>
    <hyperlink ref="H17" r:id="rId63" xr:uid="{FA3CF6FC-3C58-4E29-81E6-00D9D5CF6DBF}"/>
    <hyperlink ref="H16" r:id="rId64" xr:uid="{C28CA336-23CD-48E9-B97C-ED84A60E54F3}"/>
    <hyperlink ref="H15" r:id="rId65" xr:uid="{14836FAD-0B41-4613-9B32-C276C9B026D4}"/>
    <hyperlink ref="H14" r:id="rId66" xr:uid="{50BFD9CB-C4F9-474A-B337-B18FEECED7D4}"/>
    <hyperlink ref="H12" r:id="rId67" xr:uid="{DCBB21D6-35EA-4960-912B-D25CE8A5E056}"/>
    <hyperlink ref="H13" r:id="rId68" xr:uid="{A48330FD-AE85-4FD6-9878-1394B7BC9B2D}"/>
    <hyperlink ref="H11" r:id="rId69" xr:uid="{C5EBFDBE-B568-4AE3-B5BC-F0CA064186BA}"/>
    <hyperlink ref="H10" r:id="rId70" xr:uid="{2A8725F1-D26F-4052-AB0A-84F0E3BA8D7A}"/>
    <hyperlink ref="H9" r:id="rId71" xr:uid="{A809DA86-FA88-4CA8-9737-CE7599C446B8}"/>
    <hyperlink ref="H8" r:id="rId72" xr:uid="{15FFC64C-6D1D-408F-8BC0-2F2845D8AE3D}"/>
    <hyperlink ref="H7" r:id="rId73" xr:uid="{34EA7F8E-98CC-4A7A-93A5-C06D258D4761}"/>
    <hyperlink ref="H6" r:id="rId74" xr:uid="{0F97784F-111E-411C-9EB3-27AF1FC0D089}"/>
    <hyperlink ref="H5" r:id="rId75" xr:uid="{C513B6C3-5256-4D42-B5C7-3E950C9B0BFE}"/>
    <hyperlink ref="H4" r:id="rId76" xr:uid="{11615D3F-1EB9-4CFC-926E-B3C56AB69D2E}"/>
    <hyperlink ref="H3" r:id="rId77" xr:uid="{F0CC0379-A15D-4C26-BED7-220D4BD6BB55}"/>
    <hyperlink ref="H2" r:id="rId78" xr:uid="{842261C8-91DE-4CC4-8516-9A5BBDCD03A1}"/>
  </hyperlinks>
  <pageMargins left="0.7" right="0.7" top="0.75" bottom="0.75" header="0.3" footer="0.3"/>
  <pageSetup paperSize="9" orientation="portrait" r:id="rId79"/>
  <ignoredErrors>
    <ignoredError sqref="B2 B22:B34 B18:B21 B3:B6 B7:B17" numberStoredAsText="1"/>
  </ignoredErrors>
  <tableParts count="1">
    <tablePart r:id="rId8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F2D2-E8F7-4CD3-84AF-5428D3A17826}">
  <dimension ref="A1:F30"/>
  <sheetViews>
    <sheetView workbookViewId="0">
      <selection activeCell="B37" sqref="B37"/>
    </sheetView>
  </sheetViews>
  <sheetFormatPr defaultRowHeight="15" x14ac:dyDescent="0.25"/>
  <cols>
    <col min="1" max="1" width="17.42578125" bestFit="1" customWidth="1"/>
    <col min="2" max="2" width="81.140625" bestFit="1" customWidth="1"/>
    <col min="3" max="4" width="19.7109375" customWidth="1"/>
    <col min="5" max="5" width="38" customWidth="1"/>
    <col min="6" max="6" width="81.140625" bestFit="1" customWidth="1"/>
  </cols>
  <sheetData>
    <row r="1" spans="1:6" x14ac:dyDescent="0.25">
      <c r="A1" s="4" t="s">
        <v>122</v>
      </c>
      <c r="B1" s="4" t="s">
        <v>123</v>
      </c>
      <c r="C1" s="4" t="s">
        <v>124</v>
      </c>
      <c r="D1" s="4" t="s">
        <v>261</v>
      </c>
      <c r="E1" s="4" t="s">
        <v>125</v>
      </c>
      <c r="F1" s="4" t="s">
        <v>257</v>
      </c>
    </row>
    <row r="2" spans="1:6" x14ac:dyDescent="0.25">
      <c r="A2" s="4" t="s">
        <v>150</v>
      </c>
      <c r="B2" s="4" t="s">
        <v>151</v>
      </c>
      <c r="C2" s="4" t="s">
        <v>258</v>
      </c>
      <c r="D2" s="4" t="s">
        <v>262</v>
      </c>
      <c r="E2" s="4" t="s">
        <v>152</v>
      </c>
      <c r="F2" s="4" t="s">
        <v>153</v>
      </c>
    </row>
    <row r="3" spans="1:6" x14ac:dyDescent="0.25">
      <c r="A3" s="4" t="s">
        <v>158</v>
      </c>
      <c r="B3" s="4" t="s">
        <v>159</v>
      </c>
      <c r="C3" s="4" t="s">
        <v>259</v>
      </c>
      <c r="D3" s="4" t="s">
        <v>262</v>
      </c>
      <c r="E3" s="4" t="s">
        <v>160</v>
      </c>
      <c r="F3" s="4" t="s">
        <v>161</v>
      </c>
    </row>
    <row r="4" spans="1:6" x14ac:dyDescent="0.25">
      <c r="A4" s="4" t="s">
        <v>174</v>
      </c>
      <c r="B4" s="4" t="s">
        <v>175</v>
      </c>
      <c r="C4" s="4" t="s">
        <v>259</v>
      </c>
      <c r="D4" s="4" t="s">
        <v>262</v>
      </c>
      <c r="E4" s="4" t="s">
        <v>176</v>
      </c>
      <c r="F4" s="4" t="s">
        <v>177</v>
      </c>
    </row>
    <row r="5" spans="1:6" x14ac:dyDescent="0.25">
      <c r="A5" s="4" t="s">
        <v>182</v>
      </c>
      <c r="B5" s="4" t="s">
        <v>183</v>
      </c>
      <c r="C5" s="4" t="s">
        <v>259</v>
      </c>
      <c r="D5" s="4" t="s">
        <v>262</v>
      </c>
      <c r="E5" s="4" t="s">
        <v>184</v>
      </c>
      <c r="F5" s="4" t="s">
        <v>185</v>
      </c>
    </row>
    <row r="6" spans="1:6" x14ac:dyDescent="0.25">
      <c r="A6" s="4" t="s">
        <v>178</v>
      </c>
      <c r="B6" s="4" t="s">
        <v>179</v>
      </c>
      <c r="C6" s="4" t="s">
        <v>260</v>
      </c>
      <c r="D6" s="4" t="s">
        <v>262</v>
      </c>
      <c r="E6" s="4" t="s">
        <v>180</v>
      </c>
      <c r="F6" s="4" t="s">
        <v>181</v>
      </c>
    </row>
    <row r="7" spans="1:6" x14ac:dyDescent="0.25">
      <c r="A7" s="4" t="s">
        <v>186</v>
      </c>
      <c r="B7" s="4" t="s">
        <v>187</v>
      </c>
      <c r="C7" s="4" t="s">
        <v>260</v>
      </c>
      <c r="D7" s="4" t="s">
        <v>262</v>
      </c>
      <c r="E7" s="4" t="s">
        <v>188</v>
      </c>
      <c r="F7" s="4" t="s">
        <v>189</v>
      </c>
    </row>
    <row r="8" spans="1:6" x14ac:dyDescent="0.25">
      <c r="A8" s="4" t="s">
        <v>154</v>
      </c>
      <c r="B8" s="4" t="s">
        <v>155</v>
      </c>
      <c r="C8" s="4" t="s">
        <v>258</v>
      </c>
      <c r="D8" s="4" t="s">
        <v>225</v>
      </c>
      <c r="E8" s="4" t="s">
        <v>156</v>
      </c>
      <c r="F8" s="4" t="s">
        <v>157</v>
      </c>
    </row>
    <row r="9" spans="1:6" x14ac:dyDescent="0.25">
      <c r="A9" s="4" t="s">
        <v>190</v>
      </c>
      <c r="B9" s="4" t="s">
        <v>191</v>
      </c>
      <c r="C9" s="4" t="s">
        <v>259</v>
      </c>
      <c r="D9" s="4" t="s">
        <v>225</v>
      </c>
      <c r="E9" s="4" t="s">
        <v>192</v>
      </c>
      <c r="F9" s="4" t="s">
        <v>193</v>
      </c>
    </row>
    <row r="10" spans="1:6" x14ac:dyDescent="0.25">
      <c r="A10" s="4" t="s">
        <v>194</v>
      </c>
      <c r="B10" s="4" t="s">
        <v>195</v>
      </c>
      <c r="C10" s="4" t="s">
        <v>259</v>
      </c>
      <c r="D10" s="4" t="s">
        <v>225</v>
      </c>
      <c r="E10" s="4" t="s">
        <v>196</v>
      </c>
      <c r="F10" s="4" t="s">
        <v>197</v>
      </c>
    </row>
    <row r="11" spans="1:6" x14ac:dyDescent="0.25">
      <c r="A11" s="4" t="s">
        <v>198</v>
      </c>
      <c r="B11" s="4" t="s">
        <v>199</v>
      </c>
      <c r="C11" s="4" t="s">
        <v>259</v>
      </c>
      <c r="D11" s="4" t="s">
        <v>225</v>
      </c>
      <c r="E11" s="4" t="s">
        <v>200</v>
      </c>
      <c r="F11" s="4" t="s">
        <v>201</v>
      </c>
    </row>
    <row r="12" spans="1:6" x14ac:dyDescent="0.25">
      <c r="A12" s="4" t="s">
        <v>202</v>
      </c>
      <c r="B12" s="4" t="s">
        <v>203</v>
      </c>
      <c r="C12" s="4" t="s">
        <v>259</v>
      </c>
      <c r="D12" s="4" t="s">
        <v>225</v>
      </c>
      <c r="E12" s="4" t="s">
        <v>204</v>
      </c>
      <c r="F12" s="4" t="s">
        <v>205</v>
      </c>
    </row>
    <row r="13" spans="1:6" x14ac:dyDescent="0.25">
      <c r="A13" s="4" t="s">
        <v>206</v>
      </c>
      <c r="B13" s="4" t="s">
        <v>207</v>
      </c>
      <c r="C13" s="4" t="s">
        <v>259</v>
      </c>
      <c r="D13" s="4" t="s">
        <v>225</v>
      </c>
      <c r="E13" s="4" t="s">
        <v>208</v>
      </c>
      <c r="F13" s="4" t="s">
        <v>209</v>
      </c>
    </row>
    <row r="14" spans="1:6" x14ac:dyDescent="0.25">
      <c r="A14" s="4" t="s">
        <v>210</v>
      </c>
      <c r="B14" s="4" t="s">
        <v>211</v>
      </c>
      <c r="C14" s="4" t="s">
        <v>259</v>
      </c>
      <c r="D14" s="4" t="s">
        <v>225</v>
      </c>
      <c r="E14" s="4" t="s">
        <v>212</v>
      </c>
      <c r="F14" s="4" t="s">
        <v>213</v>
      </c>
    </row>
    <row r="15" spans="1:6" x14ac:dyDescent="0.25">
      <c r="A15" s="4" t="s">
        <v>214</v>
      </c>
      <c r="B15" s="4" t="s">
        <v>215</v>
      </c>
      <c r="C15" s="4" t="s">
        <v>259</v>
      </c>
      <c r="D15" s="4" t="s">
        <v>225</v>
      </c>
      <c r="E15" s="4" t="s">
        <v>216</v>
      </c>
      <c r="F15" s="4" t="s">
        <v>217</v>
      </c>
    </row>
    <row r="16" spans="1:6" x14ac:dyDescent="0.25">
      <c r="A16" s="4" t="s">
        <v>162</v>
      </c>
      <c r="B16" s="4" t="s">
        <v>163</v>
      </c>
      <c r="C16" s="4" t="s">
        <v>259</v>
      </c>
      <c r="D16" s="4" t="s">
        <v>263</v>
      </c>
      <c r="E16" s="4" t="s">
        <v>164</v>
      </c>
      <c r="F16" s="4" t="s">
        <v>165</v>
      </c>
    </row>
    <row r="17" spans="1:6" x14ac:dyDescent="0.25">
      <c r="A17" s="4" t="s">
        <v>166</v>
      </c>
      <c r="B17" s="4" t="s">
        <v>167</v>
      </c>
      <c r="C17" s="4" t="s">
        <v>259</v>
      </c>
      <c r="D17" s="4" t="s">
        <v>263</v>
      </c>
      <c r="E17" s="4" t="s">
        <v>168</v>
      </c>
      <c r="F17" s="4" t="s">
        <v>169</v>
      </c>
    </row>
    <row r="18" spans="1:6" x14ac:dyDescent="0.25">
      <c r="A18" s="4" t="s">
        <v>170</v>
      </c>
      <c r="B18" s="4" t="s">
        <v>171</v>
      </c>
      <c r="C18" s="4" t="s">
        <v>259</v>
      </c>
      <c r="D18" s="4" t="s">
        <v>263</v>
      </c>
      <c r="E18" s="4" t="s">
        <v>172</v>
      </c>
      <c r="F18" s="4" t="s">
        <v>173</v>
      </c>
    </row>
    <row r="19" spans="1:6" x14ac:dyDescent="0.25">
      <c r="A19" s="4" t="s">
        <v>126</v>
      </c>
      <c r="B19" s="4" t="s">
        <v>127</v>
      </c>
      <c r="C19" s="4" t="s">
        <v>258</v>
      </c>
      <c r="D19" s="4" t="s">
        <v>264</v>
      </c>
      <c r="E19" s="4" t="s">
        <v>128</v>
      </c>
      <c r="F19" s="4" t="s">
        <v>129</v>
      </c>
    </row>
    <row r="20" spans="1:6" x14ac:dyDescent="0.25">
      <c r="A20" s="4" t="s">
        <v>134</v>
      </c>
      <c r="B20" s="4" t="s">
        <v>135</v>
      </c>
      <c r="C20" s="4" t="s">
        <v>259</v>
      </c>
      <c r="D20" s="4" t="s">
        <v>264</v>
      </c>
      <c r="E20" s="4" t="s">
        <v>136</v>
      </c>
      <c r="F20" s="4" t="s">
        <v>137</v>
      </c>
    </row>
    <row r="21" spans="1:6" x14ac:dyDescent="0.25">
      <c r="A21" s="4" t="s">
        <v>138</v>
      </c>
      <c r="B21" s="4" t="s">
        <v>139</v>
      </c>
      <c r="C21" s="4" t="s">
        <v>259</v>
      </c>
      <c r="D21" s="4" t="s">
        <v>264</v>
      </c>
      <c r="E21" s="4" t="s">
        <v>140</v>
      </c>
      <c r="F21" s="4" t="s">
        <v>141</v>
      </c>
    </row>
    <row r="22" spans="1:6" x14ac:dyDescent="0.25">
      <c r="A22" s="4" t="s">
        <v>142</v>
      </c>
      <c r="B22" s="4" t="s">
        <v>143</v>
      </c>
      <c r="C22" s="4" t="s">
        <v>259</v>
      </c>
      <c r="D22" s="4" t="s">
        <v>264</v>
      </c>
      <c r="E22" s="4" t="s">
        <v>144</v>
      </c>
      <c r="F22" s="4" t="s">
        <v>145</v>
      </c>
    </row>
    <row r="23" spans="1:6" x14ac:dyDescent="0.25">
      <c r="A23" s="4" t="s">
        <v>146</v>
      </c>
      <c r="B23" s="4" t="s">
        <v>147</v>
      </c>
      <c r="C23" s="4" t="s">
        <v>259</v>
      </c>
      <c r="D23" s="4" t="s">
        <v>264</v>
      </c>
      <c r="E23" s="4" t="s">
        <v>148</v>
      </c>
      <c r="F23" s="4" t="s">
        <v>149</v>
      </c>
    </row>
    <row r="24" spans="1:6" x14ac:dyDescent="0.25">
      <c r="A24" s="4" t="s">
        <v>130</v>
      </c>
      <c r="B24" s="4" t="s">
        <v>131</v>
      </c>
      <c r="C24" s="4" t="s">
        <v>260</v>
      </c>
      <c r="D24" s="4" t="s">
        <v>264</v>
      </c>
      <c r="E24" s="4" t="s">
        <v>132</v>
      </c>
      <c r="F24" s="4" t="s">
        <v>133</v>
      </c>
    </row>
    <row r="25" spans="1:6" x14ac:dyDescent="0.25">
      <c r="A25" s="4" t="s">
        <v>917</v>
      </c>
      <c r="B25" t="s">
        <v>925</v>
      </c>
      <c r="C25" s="4" t="s">
        <v>911</v>
      </c>
      <c r="D25" s="4" t="s">
        <v>262</v>
      </c>
      <c r="E25" s="4" t="s">
        <v>912</v>
      </c>
      <c r="F25" s="9" t="s">
        <v>383</v>
      </c>
    </row>
    <row r="26" spans="1:6" x14ac:dyDescent="0.25">
      <c r="A26" s="4" t="s">
        <v>918</v>
      </c>
      <c r="B26" t="s">
        <v>926</v>
      </c>
      <c r="C26" s="4" t="s">
        <v>911</v>
      </c>
      <c r="D26" s="4" t="s">
        <v>264</v>
      </c>
      <c r="E26" s="4" t="s">
        <v>912</v>
      </c>
      <c r="F26" s="9" t="s">
        <v>382</v>
      </c>
    </row>
    <row r="27" spans="1:6" x14ac:dyDescent="0.25">
      <c r="A27" s="4" t="s">
        <v>919</v>
      </c>
      <c r="B27" t="s">
        <v>927</v>
      </c>
      <c r="C27" s="4" t="s">
        <v>911</v>
      </c>
      <c r="D27" s="4" t="s">
        <v>225</v>
      </c>
      <c r="E27" s="4" t="s">
        <v>912</v>
      </c>
      <c r="F27" s="9" t="s">
        <v>380</v>
      </c>
    </row>
    <row r="28" spans="1:6" x14ac:dyDescent="0.25">
      <c r="A28" s="4" t="s">
        <v>920</v>
      </c>
      <c r="B28" t="s">
        <v>928</v>
      </c>
      <c r="C28" s="4" t="s">
        <v>911</v>
      </c>
      <c r="D28" s="4" t="s">
        <v>262</v>
      </c>
      <c r="E28" s="4" t="s">
        <v>912</v>
      </c>
      <c r="F28" s="9" t="s">
        <v>376</v>
      </c>
    </row>
    <row r="29" spans="1:6" x14ac:dyDescent="0.25">
      <c r="A29" s="4" t="s">
        <v>921</v>
      </c>
      <c r="B29" t="s">
        <v>929</v>
      </c>
      <c r="C29" s="4" t="s">
        <v>911</v>
      </c>
      <c r="D29" s="4" t="s">
        <v>264</v>
      </c>
      <c r="E29" s="4" t="s">
        <v>912</v>
      </c>
      <c r="F29" s="9" t="s">
        <v>378</v>
      </c>
    </row>
    <row r="30" spans="1:6" x14ac:dyDescent="0.25">
      <c r="A30" s="4" t="s">
        <v>922</v>
      </c>
      <c r="B30" t="s">
        <v>930</v>
      </c>
      <c r="C30" s="4" t="s">
        <v>911</v>
      </c>
      <c r="D30" s="4" t="s">
        <v>225</v>
      </c>
      <c r="E30" s="4" t="s">
        <v>912</v>
      </c>
      <c r="F30" s="9" t="s">
        <v>375</v>
      </c>
    </row>
  </sheetData>
  <hyperlinks>
    <hyperlink ref="F25" r:id="rId1" xr:uid="{F35A11C5-6C0B-4EDC-81B6-88DEB89A9D0F}"/>
    <hyperlink ref="F26" r:id="rId2" xr:uid="{6C7AA190-423A-4547-8C26-D0BB080C7C57}"/>
    <hyperlink ref="F27" r:id="rId3" xr:uid="{B90BC002-2333-4500-AD91-C5316B8D71B2}"/>
    <hyperlink ref="F28" r:id="rId4" xr:uid="{B20BEFA6-4EE8-40F0-94F7-CF87C8FEC087}"/>
    <hyperlink ref="F30" r:id="rId5" xr:uid="{8C5E2B59-8110-4958-B306-D39233976476}"/>
    <hyperlink ref="F29" r:id="rId6" xr:uid="{DDA18262-A75E-4378-AEFF-B9E22A7D7400}"/>
  </hyperlinks>
  <pageMargins left="0.7" right="0.7" top="0.75" bottom="0.75" header="0.3" footer="0.3"/>
  <pageSetup paperSize="9" orientation="portrait" r:id="rId7"/>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2D95-95C1-4EBD-8C32-CF1C0ECA0B43}">
  <dimension ref="A1:B47"/>
  <sheetViews>
    <sheetView topLeftCell="A7" workbookViewId="0">
      <selection activeCell="B48" sqref="B48"/>
    </sheetView>
  </sheetViews>
  <sheetFormatPr defaultRowHeight="15" x14ac:dyDescent="0.25"/>
  <cols>
    <col min="1" max="1" width="11.140625" bestFit="1" customWidth="1"/>
    <col min="2" max="2" width="16.7109375" bestFit="1" customWidth="1"/>
  </cols>
  <sheetData>
    <row r="1" spans="1:2" x14ac:dyDescent="0.25">
      <c r="A1" s="4" t="s">
        <v>16</v>
      </c>
      <c r="B1" s="4" t="s">
        <v>122</v>
      </c>
    </row>
    <row r="2" spans="1:2" x14ac:dyDescent="0.25">
      <c r="A2" s="4" t="s">
        <v>20</v>
      </c>
      <c r="B2" s="4" t="s">
        <v>162</v>
      </c>
    </row>
    <row r="3" spans="1:2" x14ac:dyDescent="0.25">
      <c r="A3" s="4" t="s">
        <v>23</v>
      </c>
      <c r="B3" s="4" t="s">
        <v>158</v>
      </c>
    </row>
    <row r="4" spans="1:2" x14ac:dyDescent="0.25">
      <c r="A4" s="4" t="s">
        <v>24</v>
      </c>
      <c r="B4" s="4" t="s">
        <v>158</v>
      </c>
    </row>
    <row r="5" spans="1:2" x14ac:dyDescent="0.25">
      <c r="A5" s="4" t="s">
        <v>27</v>
      </c>
      <c r="B5" s="4" t="s">
        <v>174</v>
      </c>
    </row>
    <row r="6" spans="1:2" x14ac:dyDescent="0.25">
      <c r="A6" s="4" t="s">
        <v>30</v>
      </c>
      <c r="B6" s="4" t="s">
        <v>186</v>
      </c>
    </row>
    <row r="7" spans="1:2" x14ac:dyDescent="0.25">
      <c r="A7" s="4" t="s">
        <v>33</v>
      </c>
      <c r="B7" s="4" t="s">
        <v>186</v>
      </c>
    </row>
    <row r="8" spans="1:2" x14ac:dyDescent="0.25">
      <c r="A8" s="4" t="s">
        <v>36</v>
      </c>
      <c r="B8" s="4" t="s">
        <v>186</v>
      </c>
    </row>
    <row r="9" spans="1:2" x14ac:dyDescent="0.25">
      <c r="A9" s="4" t="s">
        <v>37</v>
      </c>
      <c r="B9" s="4" t="s">
        <v>178</v>
      </c>
    </row>
    <row r="10" spans="1:2" x14ac:dyDescent="0.25">
      <c r="A10" s="4" t="s">
        <v>40</v>
      </c>
      <c r="B10" s="4" t="s">
        <v>182</v>
      </c>
    </row>
    <row r="11" spans="1:2" x14ac:dyDescent="0.25">
      <c r="A11" s="4" t="s">
        <v>43</v>
      </c>
      <c r="B11" s="4" t="s">
        <v>150</v>
      </c>
    </row>
    <row r="12" spans="1:2" x14ac:dyDescent="0.25">
      <c r="A12" s="4" t="s">
        <v>46</v>
      </c>
      <c r="B12" s="4" t="s">
        <v>170</v>
      </c>
    </row>
    <row r="13" spans="1:2" x14ac:dyDescent="0.25">
      <c r="A13" s="4" t="s">
        <v>49</v>
      </c>
      <c r="B13" s="4" t="s">
        <v>166</v>
      </c>
    </row>
    <row r="14" spans="1:2" x14ac:dyDescent="0.25">
      <c r="A14" s="4" t="s">
        <v>52</v>
      </c>
      <c r="B14" s="4" t="s">
        <v>166</v>
      </c>
    </row>
    <row r="15" spans="1:2" x14ac:dyDescent="0.25">
      <c r="A15" s="4" t="s">
        <v>55</v>
      </c>
      <c r="B15" s="4" t="s">
        <v>190</v>
      </c>
    </row>
    <row r="16" spans="1:2" x14ac:dyDescent="0.25">
      <c r="A16" s="4" t="s">
        <v>55</v>
      </c>
      <c r="B16" s="4" t="s">
        <v>214</v>
      </c>
    </row>
    <row r="17" spans="1:2" x14ac:dyDescent="0.25">
      <c r="A17" s="4" t="s">
        <v>55</v>
      </c>
      <c r="B17" s="4" t="s">
        <v>210</v>
      </c>
    </row>
    <row r="18" spans="1:2" x14ac:dyDescent="0.25">
      <c r="A18" s="4" t="s">
        <v>55</v>
      </c>
      <c r="B18" s="4" t="s">
        <v>194</v>
      </c>
    </row>
    <row r="19" spans="1:2" x14ac:dyDescent="0.25">
      <c r="A19" s="4" t="s">
        <v>58</v>
      </c>
      <c r="B19" s="4" t="s">
        <v>214</v>
      </c>
    </row>
    <row r="20" spans="1:2" x14ac:dyDescent="0.25">
      <c r="A20" s="4" t="s">
        <v>61</v>
      </c>
      <c r="B20" s="4" t="s">
        <v>210</v>
      </c>
    </row>
    <row r="21" spans="1:2" x14ac:dyDescent="0.25">
      <c r="A21" s="4" t="s">
        <v>65</v>
      </c>
      <c r="B21" s="4" t="s">
        <v>190</v>
      </c>
    </row>
    <row r="22" spans="1:2" x14ac:dyDescent="0.25">
      <c r="A22" s="4" t="s">
        <v>68</v>
      </c>
      <c r="B22" s="4" t="s">
        <v>194</v>
      </c>
    </row>
    <row r="23" spans="1:2" x14ac:dyDescent="0.25">
      <c r="A23" s="4" t="s">
        <v>71</v>
      </c>
      <c r="B23" s="4" t="s">
        <v>198</v>
      </c>
    </row>
    <row r="24" spans="1:2" x14ac:dyDescent="0.25">
      <c r="A24" s="4" t="s">
        <v>71</v>
      </c>
      <c r="B24" s="4" t="s">
        <v>202</v>
      </c>
    </row>
    <row r="25" spans="1:2" x14ac:dyDescent="0.25">
      <c r="A25" s="4" t="s">
        <v>71</v>
      </c>
      <c r="B25" s="4" t="s">
        <v>206</v>
      </c>
    </row>
    <row r="26" spans="1:2" x14ac:dyDescent="0.25">
      <c r="A26" s="4" t="s">
        <v>74</v>
      </c>
      <c r="B26" s="4" t="s">
        <v>198</v>
      </c>
    </row>
    <row r="27" spans="1:2" x14ac:dyDescent="0.25">
      <c r="A27" s="4" t="s">
        <v>77</v>
      </c>
      <c r="B27" s="4" t="s">
        <v>202</v>
      </c>
    </row>
    <row r="28" spans="1:2" x14ac:dyDescent="0.25">
      <c r="A28" s="4" t="s">
        <v>80</v>
      </c>
      <c r="B28" s="4" t="s">
        <v>206</v>
      </c>
    </row>
    <row r="29" spans="1:2" x14ac:dyDescent="0.25">
      <c r="A29" s="4" t="s">
        <v>83</v>
      </c>
      <c r="B29" s="4" t="s">
        <v>154</v>
      </c>
    </row>
    <row r="30" spans="1:2" x14ac:dyDescent="0.25">
      <c r="A30" s="4" t="s">
        <v>86</v>
      </c>
      <c r="B30" s="4" t="s">
        <v>138</v>
      </c>
    </row>
    <row r="31" spans="1:2" x14ac:dyDescent="0.25">
      <c r="A31" s="4" t="s">
        <v>89</v>
      </c>
      <c r="B31" s="4" t="s">
        <v>138</v>
      </c>
    </row>
    <row r="32" spans="1:2" x14ac:dyDescent="0.25">
      <c r="A32" s="4" t="s">
        <v>92</v>
      </c>
      <c r="B32" s="4" t="s">
        <v>130</v>
      </c>
    </row>
    <row r="33" spans="1:2" x14ac:dyDescent="0.25">
      <c r="A33" s="4" t="s">
        <v>95</v>
      </c>
      <c r="B33" s="4" t="s">
        <v>130</v>
      </c>
    </row>
    <row r="34" spans="1:2" x14ac:dyDescent="0.25">
      <c r="A34" s="4" t="s">
        <v>98</v>
      </c>
      <c r="B34" s="4" t="s">
        <v>134</v>
      </c>
    </row>
    <row r="35" spans="1:2" x14ac:dyDescent="0.25">
      <c r="A35" s="4" t="s">
        <v>101</v>
      </c>
      <c r="B35" s="4" t="s">
        <v>134</v>
      </c>
    </row>
    <row r="36" spans="1:2" x14ac:dyDescent="0.25">
      <c r="A36" s="4" t="s">
        <v>104</v>
      </c>
      <c r="B36" s="4" t="s">
        <v>134</v>
      </c>
    </row>
    <row r="37" spans="1:2" x14ac:dyDescent="0.25">
      <c r="A37" s="4" t="s">
        <v>107</v>
      </c>
      <c r="B37" s="4" t="s">
        <v>146</v>
      </c>
    </row>
    <row r="38" spans="1:2" x14ac:dyDescent="0.25">
      <c r="A38" s="4" t="s">
        <v>110</v>
      </c>
      <c r="B38" s="4" t="s">
        <v>146</v>
      </c>
    </row>
    <row r="39" spans="1:2" x14ac:dyDescent="0.25">
      <c r="A39" s="4" t="s">
        <v>113</v>
      </c>
      <c r="B39" s="4" t="s">
        <v>146</v>
      </c>
    </row>
    <row r="40" spans="1:2" x14ac:dyDescent="0.25">
      <c r="A40" s="4" t="s">
        <v>116</v>
      </c>
      <c r="B40" s="4" t="s">
        <v>142</v>
      </c>
    </row>
    <row r="41" spans="1:2" x14ac:dyDescent="0.25">
      <c r="A41" s="4" t="s">
        <v>119</v>
      </c>
      <c r="B41" s="4" t="s">
        <v>126</v>
      </c>
    </row>
    <row r="42" spans="1:2" x14ac:dyDescent="0.25">
      <c r="A42" s="4" t="s">
        <v>365</v>
      </c>
      <c r="B42" s="4" t="s">
        <v>920</v>
      </c>
    </row>
    <row r="43" spans="1:2" x14ac:dyDescent="0.25">
      <c r="A43" s="4" t="s">
        <v>366</v>
      </c>
      <c r="B43" s="4" t="s">
        <v>921</v>
      </c>
    </row>
    <row r="44" spans="1:2" x14ac:dyDescent="0.25">
      <c r="A44" s="4" t="s">
        <v>677</v>
      </c>
      <c r="B44" s="4" t="s">
        <v>922</v>
      </c>
    </row>
    <row r="45" spans="1:2" x14ac:dyDescent="0.25">
      <c r="A45" s="4" t="s">
        <v>368</v>
      </c>
      <c r="B45" s="4" t="s">
        <v>917</v>
      </c>
    </row>
    <row r="46" spans="1:2" x14ac:dyDescent="0.25">
      <c r="A46" s="4" t="s">
        <v>369</v>
      </c>
      <c r="B46" s="4" t="s">
        <v>918</v>
      </c>
    </row>
    <row r="47" spans="1:2" x14ac:dyDescent="0.25">
      <c r="A47" s="4" t="s">
        <v>367</v>
      </c>
      <c r="B47" s="4" t="s">
        <v>919</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0419-B27F-4E7D-A48E-05E5B3ED00CC}">
  <dimension ref="A1:C5"/>
  <sheetViews>
    <sheetView workbookViewId="0">
      <selection activeCell="C1" sqref="C1"/>
    </sheetView>
  </sheetViews>
  <sheetFormatPr defaultRowHeight="15" x14ac:dyDescent="0.25"/>
  <cols>
    <col min="1" max="1" width="15.5703125" bestFit="1" customWidth="1"/>
    <col min="3" max="3" width="20.140625" customWidth="1"/>
  </cols>
  <sheetData>
    <row r="1" spans="1:3" x14ac:dyDescent="0.25">
      <c r="A1" t="s">
        <v>277</v>
      </c>
      <c r="C1" t="s">
        <v>860</v>
      </c>
    </row>
    <row r="2" spans="1:3" x14ac:dyDescent="0.25">
      <c r="A2" t="s">
        <v>294</v>
      </c>
      <c r="C2" t="s">
        <v>861</v>
      </c>
    </row>
    <row r="3" spans="1:3" x14ac:dyDescent="0.25">
      <c r="A3" t="s">
        <v>274</v>
      </c>
      <c r="C3" t="s">
        <v>862</v>
      </c>
    </row>
    <row r="4" spans="1:3" x14ac:dyDescent="0.25">
      <c r="A4" t="s">
        <v>275</v>
      </c>
      <c r="C4" t="s">
        <v>863</v>
      </c>
    </row>
    <row r="5" spans="1:3" x14ac:dyDescent="0.25">
      <c r="A5" t="s">
        <v>276</v>
      </c>
      <c r="C5" t="s">
        <v>864</v>
      </c>
    </row>
  </sheetData>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2261A3C9875D4EA7B2F9A094059004" ma:contentTypeVersion="2" ma:contentTypeDescription="Create a new document." ma:contentTypeScope="" ma:versionID="2412c149194f185c7553f47190531c3c">
  <xsd:schema xmlns:xsd="http://www.w3.org/2001/XMLSchema" xmlns:xs="http://www.w3.org/2001/XMLSchema" xmlns:p="http://schemas.microsoft.com/office/2006/metadata/properties" xmlns:ns2="5e1b6425-23a9-457c-bf87-4fb5a2c9ce1a" targetNamespace="http://schemas.microsoft.com/office/2006/metadata/properties" ma:root="true" ma:fieldsID="ed66008e2bd04858b17b7101c1859a7a" ns2:_="">
    <xsd:import namespace="5e1b6425-23a9-457c-bf87-4fb5a2c9ce1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1b6425-23a9-457c-bf87-4fb5a2c9ce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g D A A B Q S w M E F A A C A A g A c o z W T n h O U l G o A A A A + A A A A B I A H A B D b 2 5 m a W c v U G F j a 2 F n Z S 5 4 b W w g o h g A K K A U A A A A A A A A A A A A A A A A A A A A A A A A A A A A h Y 9 B D o I w F E S v Q r q n v y B G J Z + S 6 M K N J C Y m x i 2 p F R q h G F o s d 3 P h k b y C J I q 6 c z W Z y V u 8 e d z u m P Z 1 5 V 1 l a 1 S j E x J Q R j y p R X N U u k h I Z 0 / + n K Q c t 7 k 4 5 4 X 0 B l i b u D f H h J T W X m I A 5 x x 1 E 9 q 0 B Y S M B X D I N j t R y j o n H 1 j 9 h 3 2 l j c 2 1 k I T j / i X D Q z p j d B o t o i E D h H H G T O k v E g 7 G l C H 8 j L j q K t u 1 k k v t r 5 c I Y 0 V 4 v + B P U E s D B B Q A A g A I A H K M 1 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j N Z O K I p H u A 4 A A A A R A A A A E w A c A E Z v c m 1 1 b G F z L 1 N l Y 3 R p b 2 4 x L m 0 g o h g A K K A U A A A A A A A A A A A A A A A A A A A A A A A A A A A A K 0 5 N L s n M z 1 M I h t C G 1 g B Q S w E C L Q A U A A I A C A B y j N Z O e E 5 S U a g A A A D 4 A A A A E g A A A A A A A A A A A A A A A A A A A A A A Q 2 9 u Z m l n L 1 B h Y 2 t h Z 2 U u e G 1 s U E s B A i 0 A F A A C A A g A c o z W T g / K 6 a u k A A A A 6 Q A A A B M A A A A A A A A A A A A A A A A A 9 A A A A F t D b 2 5 0 Z W 5 0 X 1 R 5 c G V z X S 5 4 b W x Q S w E C L Q A U A A I A C A B y j N Z O 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A + h r D E H d v E i S p T w 2 q U / Z Z Q A A A A A C A A A A A A A D Z g A A w A A A A B A A A A D P h 8 8 L 7 / W 4 S x 6 b d u V / z 3 h o A A A A A A S A A A C g A A A A E A A A A J L 2 s g k b w g A V a f 2 Q 7 B 5 X n R B Q A A A A 8 E S f k B Q 5 K v g h A 4 W a I 7 B C U n Z U 3 U U u T j T 0 u d 3 v I e T U e 4 L v a Y O h F 5 i O j L t C q N G R n g 8 P l z a j 6 H V n u X o u w H A N z n d k p h D 9 x P p / l F i R q E Z a b 6 T p 5 i A U A A A A 2 N R s 1 e 7 Q p T j Q C g g O Y h Q z i x u F B B o = < / D a t a M a s h u p > 
</file>

<file path=customXml/itemProps1.xml><?xml version="1.0" encoding="utf-8"?>
<ds:datastoreItem xmlns:ds="http://schemas.openxmlformats.org/officeDocument/2006/customXml" ds:itemID="{7B5C8CCF-0EFF-453E-A054-DC2D0810B9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1b6425-23a9-457c-bf87-4fb5a2c9ce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BBF582-FC6D-4287-A4CC-6D9F51308C03}">
  <ds:schemaRefs>
    <ds:schemaRef ds:uri="http://schemas.microsoft.com/sharepoint/v3/contenttype/forms"/>
  </ds:schemaRefs>
</ds:datastoreItem>
</file>

<file path=customXml/itemProps3.xml><?xml version="1.0" encoding="utf-8"?>
<ds:datastoreItem xmlns:ds="http://schemas.openxmlformats.org/officeDocument/2006/customXml" ds:itemID="{F85B0575-819C-47AA-B6AB-CE76C5940A78}">
  <ds:schemaRefs>
    <ds:schemaRef ds:uri="5e1b6425-23a9-457c-bf87-4fb5a2c9ce1a"/>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6681DCB4-1152-47F7-B964-F8DCFA21E9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Partner</vt:lpstr>
      <vt:lpstr>2. Competencies</vt:lpstr>
      <vt:lpstr>3. Business Unit</vt:lpstr>
      <vt:lpstr>4. Tracker</vt:lpstr>
      <vt:lpstr>5. Training</vt:lpstr>
      <vt:lpstr>A. Exams</vt:lpstr>
      <vt:lpstr>B. Certifications</vt:lpstr>
      <vt:lpstr>D. Rel Exam Cert</vt:lpstr>
      <vt:lpstr>E.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2019-06-22T15:40:05Z</dcterms:created>
  <dcterms:modified xsi:type="dcterms:W3CDTF">2019-07-28T10:18:56Z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0x010100102261A3C9875D4EA7B2F9A094059004</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tarifat@microsoft.com</vt:lpwstr>
  </property>
  <property fmtid="{D5CDD505-2E9C-101B-9397-08002B2CF9AE}" pid="6" name="MSIP_Label_f42aa342-8706-4288-bd11-ebb85995028c_SetDate">
    <vt:lpwstr>2019-07-28T10:06:03.0813445Z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0a85cfb9-ddd1-4d43-84d3-efca651840e8</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