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8_{1A6CF94F-690F-43A4-86AB-2C71E8D89BCF}" xr6:coauthVersionLast="47" xr6:coauthVersionMax="47" xr10:uidLastSave="{00000000-0000-0000-0000-000000000000}"/>
  <bookViews>
    <workbookView xWindow="-98" yWindow="-98" windowWidth="17115" windowHeight="1147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<sst xmlns="http://schemas.openxmlformats.org/spreadsheetml/2006/main" count="84" uniqueCount="53">
  <si>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</si>
  <si>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</si>
  <si>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</si>
  <si>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</si>
  <si>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</si>
  <si>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</si>
  <si>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</si>
  <si>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</si>
  <si>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</si>
  <si>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</si>
  <si>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</si>
  <si>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</si>
  <si>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</si>
  <si>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</si>
  <si>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</si>
  <si>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</si>
  <si>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</si>
  <si>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</si>
  <si>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</si>
  <si>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</si>
  <si>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</si>
  <si>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</si>
  <si>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</si>
  <si>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</si>
  <si>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</si>
  <si>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</si>
  <si>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</si>
  <si>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</si>
  <si>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</si>
  <si>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</si>
  <si>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</si>
  <si>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</si>
  <si>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</si>
  <si>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</si>
  <si>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</si>
  <si>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</si>
  <si>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</si>
  <si>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</si>
  <si>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</si>
  <si>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</si>
  <si>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</si>
  <si>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</si>
  <si>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</si>
  <si>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</si>
  <si>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</si>
  <si>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</si>
  <si>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</si>
  <si>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Tic-Tac-Toe</t>
  </si>
  <si>
    <t>Miami Ohio</t>
  </si>
  <si>
    <t>Zackary Burton</t>
  </si>
  <si>
    <t>Riley Taylor</t>
  </si>
  <si>
    <t>Both</t>
  </si>
  <si>
    <t>Initial Planning and Final 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</si>
</sst>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B8" sqref="B8"/>
    </sheetView>
  </sheetViews>
  <sheetFormatPr defaultRowHeight="30" customHeight="1" x14ac:dyDescent="0.45"/>
  <cols>
    <col min="1" max="1" width="2.73046875" style="58" customWidth="1"/>
    <col min="2" max="2" width="19.863281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59" t="s">
        <v>38</v>
      </c>
      <c r="B1" s="63" t="s">
        <v>47</v>
      </c>
      <c r="C1" s="1"/>
      <c r="D1" s="2"/>
      <c r="E1" s="4"/>
      <c r="F1" s="47"/>
      <c r="H1" s="2"/>
      <c r="I1" s="14"/>
    </row>
    <row r="2" spans="1:64" ht="30" customHeight="1" x14ac:dyDescent="0.55000000000000004">
      <c r="A2" s="58" t="s">
        <v>32</v>
      </c>
      <c r="B2" s="64" t="s">
        <v>48</v>
      </c>
      <c r="I2" s="61"/>
    </row>
    <row r="3" spans="1:64" ht="30" customHeight="1" x14ac:dyDescent="0.45">
      <c r="A3" s="58" t="s">
        <v>39</v>
      </c>
      <c r="B3" s="65" t="s">
        <v>49</v>
      </c>
      <c r="C3" s="85" t="s">
        <v>7</v>
      </c>
      <c r="D3" s="86"/>
      <c r="E3" s="91">
        <v>44487</v>
      </c>
      <c r="F3" s="91"/>
    </row>
    <row r="4" spans="1:64" ht="30" customHeight="1" x14ac:dyDescent="0.45">
      <c r="A4" s="59" t="s">
        <v>40</v>
      </c>
      <c r="B4" s="65" t="s">
        <v>50</v>
      </c>
      <c r="C4" s="85" t="s">
        <v>14</v>
      </c>
      <c r="D4" s="86"/>
      <c r="E4" s="7">
        <v>1</v>
      </c>
      <c r="I4" s="88">
        <f>I5</f>
        <v>44487</v>
      </c>
      <c r="J4" s="89"/>
      <c r="K4" s="89"/>
      <c r="L4" s="89"/>
      <c r="M4" s="89"/>
      <c r="N4" s="89"/>
      <c r="O4" s="90"/>
      <c r="P4" s="88">
        <f>P5</f>
        <v>44494</v>
      </c>
      <c r="Q4" s="89"/>
      <c r="R4" s="89"/>
      <c r="S4" s="89"/>
      <c r="T4" s="89"/>
      <c r="U4" s="89"/>
      <c r="V4" s="90"/>
      <c r="W4" s="88">
        <f>W5</f>
        <v>44501</v>
      </c>
      <c r="X4" s="89"/>
      <c r="Y4" s="89"/>
      <c r="Z4" s="89"/>
      <c r="AA4" s="89"/>
      <c r="AB4" s="89"/>
      <c r="AC4" s="90"/>
      <c r="AD4" s="88">
        <f>AD5</f>
        <v>44508</v>
      </c>
      <c r="AE4" s="89"/>
      <c r="AF4" s="89"/>
      <c r="AG4" s="89"/>
      <c r="AH4" s="89"/>
      <c r="AI4" s="89"/>
      <c r="AJ4" s="90"/>
      <c r="AK4" s="88">
        <f>AK5</f>
        <v>44515</v>
      </c>
      <c r="AL4" s="89"/>
      <c r="AM4" s="89"/>
      <c r="AN4" s="89"/>
      <c r="AO4" s="89"/>
      <c r="AP4" s="89"/>
      <c r="AQ4" s="90"/>
      <c r="AR4" s="88">
        <f>AR5</f>
        <v>44522</v>
      </c>
      <c r="AS4" s="89"/>
      <c r="AT4" s="89"/>
      <c r="AU4" s="89"/>
      <c r="AV4" s="89"/>
      <c r="AW4" s="89"/>
      <c r="AX4" s="90"/>
      <c r="AY4" s="88">
        <f>AY5</f>
        <v>44529</v>
      </c>
      <c r="AZ4" s="89"/>
      <c r="BA4" s="89"/>
      <c r="BB4" s="89"/>
      <c r="BC4" s="89"/>
      <c r="BD4" s="89"/>
      <c r="BE4" s="90"/>
      <c r="BF4" s="88">
        <f>BF5</f>
        <v>44536</v>
      </c>
      <c r="BG4" s="89"/>
      <c r="BH4" s="89"/>
      <c r="BI4" s="89"/>
      <c r="BJ4" s="89"/>
      <c r="BK4" s="89"/>
      <c r="BL4" s="90"/>
    </row>
    <row r="5" spans="1:64" ht="15" customHeight="1" x14ac:dyDescent="0.45">
      <c r="A5" s="59" t="s">
        <v>41</v>
      </c>
      <c r="B5" s="87"/>
      <c r="C5" s="87"/>
      <c r="D5" s="87"/>
      <c r="E5" s="87"/>
      <c r="F5" s="87"/>
      <c r="G5" s="87"/>
      <c r="I5" s="11">
        <f>Project_Start-WEEKDAY(Project_Start,1)+2+7*(Display_Week-1)</f>
        <v>44487</v>
      </c>
      <c r="J5" s="10">
        <f>I5+1</f>
        <v>44488</v>
      </c>
      <c r="K5" s="10">
        <f t="shared" ref="K5:AX5" si="0">J5+1</f>
        <v>44489</v>
      </c>
      <c r="L5" s="10">
        <f t="shared" si="0"/>
        <v>44490</v>
      </c>
      <c r="M5" s="10">
        <f t="shared" si="0"/>
        <v>44491</v>
      </c>
      <c r="N5" s="10">
        <f t="shared" si="0"/>
        <v>44492</v>
      </c>
      <c r="O5" s="12">
        <f t="shared" si="0"/>
        <v>44493</v>
      </c>
      <c r="P5" s="11">
        <f>O5+1</f>
        <v>44494</v>
      </c>
      <c r="Q5" s="10">
        <f>P5+1</f>
        <v>44495</v>
      </c>
      <c r="R5" s="10">
        <f t="shared" si="0"/>
        <v>44496</v>
      </c>
      <c r="S5" s="10">
        <f t="shared" si="0"/>
        <v>44497</v>
      </c>
      <c r="T5" s="10">
        <f t="shared" si="0"/>
        <v>44498</v>
      </c>
      <c r="U5" s="10">
        <f t="shared" si="0"/>
        <v>44499</v>
      </c>
      <c r="V5" s="12">
        <f t="shared" si="0"/>
        <v>44500</v>
      </c>
      <c r="W5" s="11">
        <f>V5+1</f>
        <v>44501</v>
      </c>
      <c r="X5" s="10">
        <f>W5+1</f>
        <v>44502</v>
      </c>
      <c r="Y5" s="10">
        <f t="shared" si="0"/>
        <v>44503</v>
      </c>
      <c r="Z5" s="10">
        <f t="shared" si="0"/>
        <v>44504</v>
      </c>
      <c r="AA5" s="10">
        <f t="shared" si="0"/>
        <v>44505</v>
      </c>
      <c r="AB5" s="10">
        <f t="shared" si="0"/>
        <v>44506</v>
      </c>
      <c r="AC5" s="12">
        <f t="shared" si="0"/>
        <v>44507</v>
      </c>
      <c r="AD5" s="11">
        <f>AC5+1</f>
        <v>44508</v>
      </c>
      <c r="AE5" s="10">
        <f>AD5+1</f>
        <v>44509</v>
      </c>
      <c r="AF5" s="10">
        <f t="shared" si="0"/>
        <v>44510</v>
      </c>
      <c r="AG5" s="10">
        <f t="shared" si="0"/>
        <v>44511</v>
      </c>
      <c r="AH5" s="10">
        <f t="shared" si="0"/>
        <v>44512</v>
      </c>
      <c r="AI5" s="10">
        <f t="shared" si="0"/>
        <v>44513</v>
      </c>
      <c r="AJ5" s="12">
        <f t="shared" si="0"/>
        <v>44514</v>
      </c>
      <c r="AK5" s="11">
        <f>AJ5+1</f>
        <v>44515</v>
      </c>
      <c r="AL5" s="10">
        <f>AK5+1</f>
        <v>44516</v>
      </c>
      <c r="AM5" s="10">
        <f t="shared" si="0"/>
        <v>44517</v>
      </c>
      <c r="AN5" s="10">
        <f t="shared" si="0"/>
        <v>44518</v>
      </c>
      <c r="AO5" s="10">
        <f t="shared" si="0"/>
        <v>44519</v>
      </c>
      <c r="AP5" s="10">
        <f t="shared" si="0"/>
        <v>44520</v>
      </c>
      <c r="AQ5" s="12">
        <f t="shared" si="0"/>
        <v>44521</v>
      </c>
      <c r="AR5" s="11">
        <f>AQ5+1</f>
        <v>44522</v>
      </c>
      <c r="AS5" s="10">
        <f>AR5+1</f>
        <v>44523</v>
      </c>
      <c r="AT5" s="10">
        <f t="shared" si="0"/>
        <v>44524</v>
      </c>
      <c r="AU5" s="10">
        <f t="shared" si="0"/>
        <v>44525</v>
      </c>
      <c r="AV5" s="10">
        <f t="shared" si="0"/>
        <v>44526</v>
      </c>
      <c r="AW5" s="10">
        <f t="shared" si="0"/>
        <v>44527</v>
      </c>
      <c r="AX5" s="12">
        <f t="shared" si="0"/>
        <v>44528</v>
      </c>
      <c r="AY5" s="11">
        <f>AX5+1</f>
        <v>44529</v>
      </c>
      <c r="AZ5" s="10">
        <f>AY5+1</f>
        <v>44530</v>
      </c>
      <c r="BA5" s="10">
        <f t="shared" ref="BA5:BE5" si="1">AZ5+1</f>
        <v>44531</v>
      </c>
      <c r="BB5" s="10">
        <f t="shared" si="1"/>
        <v>44532</v>
      </c>
      <c r="BC5" s="10">
        <f t="shared" si="1"/>
        <v>44533</v>
      </c>
      <c r="BD5" s="10">
        <f t="shared" si="1"/>
        <v>44534</v>
      </c>
      <c r="BE5" s="12">
        <f t="shared" si="1"/>
        <v>44535</v>
      </c>
      <c r="BF5" s="11">
        <f>BE5+1</f>
        <v>44536</v>
      </c>
      <c r="BG5" s="10">
        <f>BF5+1</f>
        <v>44537</v>
      </c>
      <c r="BH5" s="10">
        <f t="shared" ref="BH5:BL5" si="2">BG5+1</f>
        <v>44538</v>
      </c>
      <c r="BI5" s="10">
        <f t="shared" si="2"/>
        <v>44539</v>
      </c>
      <c r="BJ5" s="10">
        <f t="shared" si="2"/>
        <v>44540</v>
      </c>
      <c r="BK5" s="10">
        <f t="shared" si="2"/>
        <v>44541</v>
      </c>
      <c r="BL5" s="12">
        <f t="shared" si="2"/>
        <v>44542</v>
      </c>
    </row>
    <row r="6" spans="1:64" ht="30" customHeight="1" thickBot="1" x14ac:dyDescent="0.5">
      <c r="A6" s="59" t="s">
        <v>42</v>
      </c>
      <c r="B6" s="8" t="s">
        <v>15</v>
      </c>
      <c r="C6" s="9" t="s">
        <v>9</v>
      </c>
      <c r="D6" s="9" t="s">
        <v>8</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58" t="s">
        <v>37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59" t="s">
        <v>43</v>
      </c>
      <c r="B8" s="18" t="s">
        <v>52</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59" t="s">
        <v>44</v>
      </c>
      <c r="B9" s="80" t="s">
        <v>4</v>
      </c>
      <c r="C9" s="72" t="s">
        <v>51</v>
      </c>
      <c r="D9" s="22">
        <v>0.5</v>
      </c>
      <c r="E9" s="66">
        <f>Project_Start</f>
        <v>44487</v>
      </c>
      <c r="F9" s="66">
        <f>E9+3</f>
        <v>44490</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59" t="s">
        <v>45</v>
      </c>
      <c r="B10" s="80" t="s">
        <v>5</v>
      </c>
      <c r="C10" s="72" t="s">
        <v>51</v>
      </c>
      <c r="D10" s="22">
        <v>0.6</v>
      </c>
      <c r="E10" s="66">
        <f>F9</f>
        <v>44490</v>
      </c>
      <c r="F10" s="66">
        <f>E10+2</f>
        <v>44492</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58"/>
      <c r="B11" s="80" t="s">
        <v>0</v>
      </c>
      <c r="C11" s="72" t="s">
        <v>51</v>
      </c>
      <c r="D11" s="22">
        <v>0.5</v>
      </c>
      <c r="E11" s="66">
        <f>F10</f>
        <v>44492</v>
      </c>
      <c r="F11" s="66">
        <f>E11+4</f>
        <v>44496</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58"/>
      <c r="B12" s="80" t="s">
        <v>1</v>
      </c>
      <c r="C12" s="72" t="s">
        <v>51</v>
      </c>
      <c r="D12" s="22">
        <v>0.25</v>
      </c>
      <c r="E12" s="66">
        <f>F11</f>
        <v>44496</v>
      </c>
      <c r="F12" s="66">
        <f>E12+5</f>
        <v>44501</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58"/>
      <c r="B13" s="80" t="s">
        <v>2</v>
      </c>
      <c r="C13" s="72" t="s">
        <v>51</v>
      </c>
      <c r="D13" s="22"/>
      <c r="E13" s="66">
        <f>E10+1</f>
        <v>44491</v>
      </c>
      <c r="F13" s="66">
        <f>E13+2</f>
        <v>44493</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59" t="s">
        <v>46</v>
      </c>
      <c r="B14" s="23" t="s">
        <v>3</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59"/>
      <c r="B15" s="81" t="s">
        <v>4</v>
      </c>
      <c r="C15" s="74" t="s">
        <v>51</v>
      </c>
      <c r="D15" s="27">
        <v>0.5</v>
      </c>
      <c r="E15" s="67">
        <f>E13+1</f>
        <v>44492</v>
      </c>
      <c r="F15" s="67">
        <f>E15+4</f>
        <v>44496</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58"/>
      <c r="B16" s="81" t="s">
        <v>5</v>
      </c>
      <c r="C16" s="74" t="s">
        <v>51</v>
      </c>
      <c r="D16" s="27">
        <v>0.5</v>
      </c>
      <c r="E16" s="67">
        <f>E15+2</f>
        <v>44494</v>
      </c>
      <c r="F16" s="67">
        <f>E16+5</f>
        <v>44499</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58"/>
      <c r="B17" s="81" t="s">
        <v>0</v>
      </c>
      <c r="C17" s="74"/>
      <c r="D17" s="27"/>
      <c r="E17" s="67">
        <f>F16</f>
        <v>44499</v>
      </c>
      <c r="F17" s="67">
        <f>E17+3</f>
        <v>44502</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58"/>
      <c r="B18" s="81" t="s">
        <v>1</v>
      </c>
      <c r="C18" s="74"/>
      <c r="D18" s="27"/>
      <c r="E18" s="67">
        <f>E17</f>
        <v>44499</v>
      </c>
      <c r="F18" s="67">
        <f>E18+2</f>
        <v>44501</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58"/>
      <c r="B19" s="81" t="s">
        <v>2</v>
      </c>
      <c r="C19" s="74"/>
      <c r="D19" s="27"/>
      <c r="E19" s="67">
        <f>E18</f>
        <v>44499</v>
      </c>
      <c r="F19" s="67">
        <f>E19+3</f>
        <v>44502</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58" t="s">
        <v>34</v>
      </c>
      <c r="B20" s="28" t="s">
        <v>16</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58"/>
      <c r="B21" s="82" t="s">
        <v>4</v>
      </c>
      <c r="C21" s="76"/>
      <c r="D21" s="32"/>
      <c r="E21" s="68">
        <f>E9+15</f>
        <v>44502</v>
      </c>
      <c r="F21" s="68">
        <f>E21+5</f>
        <v>44507</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58"/>
      <c r="B22" s="82" t="s">
        <v>5</v>
      </c>
      <c r="C22" s="76"/>
      <c r="D22" s="32"/>
      <c r="E22" s="68">
        <f>F21+1</f>
        <v>44508</v>
      </c>
      <c r="F22" s="68">
        <f>E22+4</f>
        <v>44512</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58"/>
      <c r="B23" s="82" t="s">
        <v>0</v>
      </c>
      <c r="C23" s="76"/>
      <c r="D23" s="32"/>
      <c r="E23" s="68">
        <f>E22+5</f>
        <v>44513</v>
      </c>
      <c r="F23" s="68">
        <f>E23+5</f>
        <v>44518</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58"/>
      <c r="B24" s="82" t="s">
        <v>1</v>
      </c>
      <c r="C24" s="76"/>
      <c r="D24" s="32"/>
      <c r="E24" s="68">
        <f>F23+1</f>
        <v>44519</v>
      </c>
      <c r="F24" s="68">
        <f>E24+4</f>
        <v>44523</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58"/>
      <c r="B25" s="82" t="s">
        <v>2</v>
      </c>
      <c r="C25" s="76"/>
      <c r="D25" s="32"/>
      <c r="E25" s="68">
        <f>E23</f>
        <v>44513</v>
      </c>
      <c r="F25" s="68">
        <f>E25+4</f>
        <v>44517</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58" t="s">
        <v>34</v>
      </c>
      <c r="B26" s="33" t="s">
        <v>28</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58"/>
      <c r="B27" s="83" t="s">
        <v>4</v>
      </c>
      <c r="C27" s="78"/>
      <c r="D27" s="37"/>
      <c r="E27" s="69" t="s">
        <v>33</v>
      </c>
      <c r="F27" s="69"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58"/>
      <c r="B28" s="83" t="s">
        <v>5</v>
      </c>
      <c r="C28" s="78"/>
      <c r="D28" s="37"/>
      <c r="E28" s="69" t="s">
        <v>33</v>
      </c>
      <c r="F28" s="69"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58"/>
      <c r="B29" s="83" t="s">
        <v>0</v>
      </c>
      <c r="C29" s="78"/>
      <c r="D29" s="37"/>
      <c r="E29" s="69" t="s">
        <v>33</v>
      </c>
      <c r="F29" s="69"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58"/>
      <c r="B30" s="83" t="s">
        <v>1</v>
      </c>
      <c r="C30" s="78"/>
      <c r="D30" s="37"/>
      <c r="E30" s="69" t="s">
        <v>33</v>
      </c>
      <c r="F30" s="69"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58"/>
      <c r="B31" s="83" t="s">
        <v>2</v>
      </c>
      <c r="C31" s="78"/>
      <c r="D31" s="37"/>
      <c r="E31" s="69" t="s">
        <v>33</v>
      </c>
      <c r="F31" s="69" t="s">
        <v>33</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58" t="s">
        <v>36</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59" t="s">
        <v>35</v>
      </c>
      <c r="B33" s="38" t="s">
        <v>6</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5">
      <c r="G34" s="6"/>
    </row>
    <row r="35" spans="1:64" ht="30" customHeight="1" x14ac:dyDescent="0.45">
      <c r="C35" s="14"/>
      <c r="F35" s="60"/>
    </row>
    <row r="36" spans="1:64" ht="30" customHeight="1" x14ac:dyDescent="0.4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8" customWidth="1"/>
    <col min="2" max="16384" width="9.1328125" style="2"/>
  </cols>
  <sheetData>
    <row r="1" spans="1:2" ht="46.5" customHeight="1" x14ac:dyDescent="0.4"/>
    <row r="2" spans="1:2" s="50" customFormat="1" ht="15.75" x14ac:dyDescent="0.45">
      <c r="A2" s="49" t="s">
        <v>19</v>
      </c>
      <c r="B2" s="49"/>
    </row>
    <row r="3" spans="1:2" s="54" customFormat="1" ht="27" customHeight="1" x14ac:dyDescent="0.45">
      <c r="A3" s="55" t="s">
        <v>24</v>
      </c>
      <c r="B3" s="55"/>
    </row>
    <row r="4" spans="1:2" s="51" customFormat="1" ht="25.5" x14ac:dyDescent="0.75">
      <c r="A4" s="52" t="s">
        <v>18</v>
      </c>
    </row>
    <row r="5" spans="1:2" ht="74.099999999999994" customHeight="1" x14ac:dyDescent="0.4">
      <c r="A5" s="53" t="s">
        <v>27</v>
      </c>
    </row>
    <row r="6" spans="1:2" ht="26.25" customHeight="1" x14ac:dyDescent="0.4">
      <c r="A6" s="52" t="s">
        <v>31</v>
      </c>
    </row>
    <row r="7" spans="1:2" s="48" customFormat="1" ht="204.95" customHeight="1" x14ac:dyDescent="0.45">
      <c r="A7" s="57" t="s">
        <v>30</v>
      </c>
    </row>
    <row r="8" spans="1:2" s="51" customFormat="1" ht="25.5" x14ac:dyDescent="0.75">
      <c r="A8" s="52" t="s">
        <v>20</v>
      </c>
    </row>
    <row r="9" spans="1:2" ht="42.75" x14ac:dyDescent="0.4">
      <c r="A9" s="53" t="s">
        <v>29</v>
      </c>
    </row>
    <row r="10" spans="1:2" s="48" customFormat="1" ht="27.95" customHeight="1" x14ac:dyDescent="0.45">
      <c r="A10" s="56" t="s">
        <v>26</v>
      </c>
    </row>
    <row r="11" spans="1:2" s="51" customFormat="1" ht="25.5" x14ac:dyDescent="0.75">
      <c r="A11" s="52" t="s">
        <v>17</v>
      </c>
    </row>
    <row r="12" spans="1:2" ht="28.5" x14ac:dyDescent="0.4">
      <c r="A12" s="53" t="s">
        <v>25</v>
      </c>
    </row>
    <row r="13" spans="1:2" s="48" customFormat="1" ht="27.95" customHeight="1" x14ac:dyDescent="0.45">
      <c r="A13" s="56" t="s">
        <v>10</v>
      </c>
    </row>
    <row r="14" spans="1:2" s="51" customFormat="1" ht="25.5" x14ac:dyDescent="0.75">
      <c r="A14" s="52" t="s">
        <v>21</v>
      </c>
    </row>
    <row r="15" spans="1:2" ht="75" customHeight="1" x14ac:dyDescent="0.4">
      <c r="A15" s="53" t="s">
        <v>22</v>
      </c>
    </row>
    <row r="16" spans="1:2" ht="57" x14ac:dyDescent="0.4">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2021-10-21T18:32:17Z</dcterms:modified>
</cp:coreProperties>
</file>