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aslopez/Dropbox/My Mac (TOMASs-MacBook-Pro.local)/Desktop/PhD_PennState/Projects/PuertoRico/Data/PAM/"/>
    </mc:Choice>
  </mc:AlternateContent>
  <xr:revisionPtr revIDLastSave="0" documentId="13_ncr:1_{B526D5AF-03F0-674F-8B72-018079ECDC80}" xr6:coauthVersionLast="47" xr6:coauthVersionMax="47" xr10:uidLastSave="{00000000-0000-0000-0000-000000000000}"/>
  <bookViews>
    <workbookView xWindow="1080" yWindow="520" windowWidth="27420" windowHeight="16940" xr2:uid="{00000000-000D-0000-FFFF-FFFF00000000}"/>
  </bookViews>
  <sheets>
    <sheet name="ThermalStressTrial" sheetId="1" r:id="rId1"/>
    <sheet name="ThermalStressDay2" sheetId="2" r:id="rId2"/>
    <sheet name="High-Light Phenotype" sheetId="3" r:id="rId3"/>
    <sheet name="Low-light phenotype" sheetId="4" r:id="rId4"/>
  </sheet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  <c r="D28" i="1" l="1"/>
  <c r="D27" i="1"/>
  <c r="B31" i="1"/>
</calcChain>
</file>

<file path=xl/sharedStrings.xml><?xml version="1.0" encoding="utf-8"?>
<sst xmlns="http://schemas.openxmlformats.org/spreadsheetml/2006/main" count="416" uniqueCount="38">
  <si>
    <t>Datetime</t>
  </si>
  <si>
    <t>Date</t>
  </si>
  <si>
    <t>Time</t>
  </si>
  <si>
    <t>Type</t>
  </si>
  <si>
    <t>No.</t>
  </si>
  <si>
    <t>1:F</t>
  </si>
  <si>
    <t>1:Fm'</t>
  </si>
  <si>
    <t>1:PAR</t>
  </si>
  <si>
    <t>1:Y (II)</t>
  </si>
  <si>
    <t>F</t>
  </si>
  <si>
    <t>Coral ID</t>
  </si>
  <si>
    <t>Fv/Fm</t>
  </si>
  <si>
    <t>Parameter</t>
  </si>
  <si>
    <t>Timepoint</t>
  </si>
  <si>
    <t>Pre-treatment</t>
  </si>
  <si>
    <t>Post-treatment</t>
  </si>
  <si>
    <t>dF/Fm'</t>
  </si>
  <si>
    <t>Condition</t>
  </si>
  <si>
    <t>Dark-acclimated</t>
  </si>
  <si>
    <t>Light-acclimated</t>
  </si>
  <si>
    <t>Average of 1:Y (II)</t>
  </si>
  <si>
    <t>Daily integrated irradiance</t>
  </si>
  <si>
    <t>Tank</t>
  </si>
  <si>
    <t>Control</t>
  </si>
  <si>
    <t>Treatment</t>
  </si>
  <si>
    <t>Qm</t>
  </si>
  <si>
    <t>Treatment 1</t>
  </si>
  <si>
    <t>Treatment 2</t>
  </si>
  <si>
    <t>Origin</t>
  </si>
  <si>
    <t>Low-light phenotype</t>
  </si>
  <si>
    <t>Row Labels</t>
  </si>
  <si>
    <t>Column Labels</t>
  </si>
  <si>
    <t>Abajo muelle</t>
  </si>
  <si>
    <t>High-light phenotype</t>
  </si>
  <si>
    <t>Day</t>
  </si>
  <si>
    <t>Aquarium table</t>
  </si>
  <si>
    <t>Thermal stress</t>
  </si>
  <si>
    <t>Under dock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</si>
</sst>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21" fontId="0" fillId="0" borderId="0" xfId="0" applyNumberFormat="1"/>
    <xf numFmtId="47" fontId="0" fillId="0" borderId="0" xfId="0" applyNumberFormat="1"/>
    <xf numFmtId="0" fontId="0" fillId="33" borderId="0" xfId="0" applyFill="1"/>
    <xf numFmtId="0" fontId="0" fillId="0" borderId="0" xfId="0" applyFill="1"/>
    <xf numFmtId="0" fontId="0" fillId="0" borderId="0" xfId="0" applyNumberFormat="1"/>
    <xf numFmtId="0" fontId="0" fillId="0" borderId="0" xfId="0" pivotButton="1"/>
    <xf numFmtId="0" fontId="16" fillId="0" borderId="0" xfId="0" applyFont="1"/>
    <xf numFmtId="0" fontId="0" fillId="0" borderId="0" xfId="0" applyAlignment="1"/>
    <xf numFmtId="0" fontId="0" fillId="0" borderId="10" xfId="0" applyBorder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564019279857"/>
          <c:y val="3.0827999133006025E-2"/>
          <c:w val="0.77080783087698312"/>
          <c:h val="0.86282803094929872"/>
        </c:manualLayout>
      </c:layout>
      <c:barChart>
        <c:barDir val="col"/>
        <c:grouping val="clustered"/>
        <c:varyColors val="0"/>
        <c:ser>
          <c:idx val="0"/>
          <c:order val="0"/>
          <c:tx>
            <c:v>Control</c:v>
          </c:tx>
          <c:spPr>
            <a:solidFill>
              <a:schemeClr val="accent1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(ThermalStressTrial!$E$22,ThermalStressTrial!$D$22)</c:f>
              <c:strCache>
                <c:ptCount val="2"/>
                <c:pt idx="0">
                  <c:v>Pre-treatment</c:v>
                </c:pt>
                <c:pt idx="1">
                  <c:v>Post-treatment</c:v>
                </c:pt>
              </c:strCache>
            </c:strRef>
          </c:cat>
          <c:val>
            <c:numRef>
              <c:f>(ThermalStressTrial!$E$25,ThermalStressTrial!$D$25)</c:f>
              <c:numCache>
                <c:formatCode>General</c:formatCode>
                <c:ptCount val="2"/>
                <c:pt idx="0">
                  <c:v>0.58225000000000005</c:v>
                </c:pt>
                <c:pt idx="1">
                  <c:v>0.62949999999999995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AF-2649-A3D1-534E6688088D}"/>
            </c:ext>
          </c:extLst>
        </c:ser>
        <c:ser>
          <c:idx val="1"/>
          <c:order val="1"/>
          <c:tx>
            <c:v>Treatment</c:v>
          </c:tx>
          <c:spPr>
            <a:solidFill>
              <a:schemeClr val="accent2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(ThermalStressTrial!$E$22,ThermalStressTrial!$D$22)</c:f>
              <c:strCache>
                <c:ptCount val="2"/>
                <c:pt idx="0">
                  <c:v>Pre-treatment</c:v>
                </c:pt>
                <c:pt idx="1">
                  <c:v>Post-treatment</c:v>
                </c:pt>
              </c:strCache>
            </c:strRef>
          </c:cat>
          <c:val>
            <c:numRef>
              <c:f>(ThermalStressTrial!$E$25,ThermalStressTrial!$D$26)</c:f>
              <c:numCache>
                <c:formatCode>General</c:formatCode>
                <c:ptCount val="2"/>
                <c:pt idx="0">
                  <c:v>0.58225000000000005</c:v>
                </c:pt>
                <c:pt idx="1">
                  <c:v>0.63749999999999996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4-CA49-A644-AA22D3AE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69093039"/>
        <c:axId val="369094687"/>
      </c:barChart>
      <c:catAx>
        <c:axId val="36909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94687"/>
        <c:crosses val="autoZero"/>
        <c:auto val="1"/>
        <c:lblAlgn val="ctr"/>
        <c:lblOffset val="100"/>
        <c:noMultiLvlLbl val="0"/>
      </c:catAx>
      <c:valAx>
        <c:axId val="3690946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Fv/Fm</a:t>
                </a:r>
              </a:p>
            </c:rich>
          </c:tx>
          <c:layout>
            <c:manualLayout>
              <c:xMode val="edge"/>
              <c:yMode val="edge"/>
              <c:x val="0"/>
              <c:y val="0.35929201930908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93039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087960000556417"/>
          <c:y val="5.6698338081630939E-2"/>
          <c:w val="0.19554370657337405"/>
          <c:h val="0.12629647841932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/>
                </a:solidFill>
              </a:rPr>
              <a:t>High-light phenotype</a:t>
            </a:r>
          </a:p>
        </c:rich>
      </c:tx>
      <c:layout>
        <c:manualLayout>
          <c:xMode val="edge"/>
          <c:yMode val="edge"/>
          <c:x val="0.36784011373578301"/>
          <c:y val="2.6490066225165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07895888013998"/>
          <c:y val="2.8294571622255828E-2"/>
          <c:w val="0.84636548556430446"/>
          <c:h val="0.86903452051937213"/>
        </c:manualLayout>
      </c:layout>
      <c:barChart>
        <c:barDir val="col"/>
        <c:grouping val="clustered"/>
        <c:varyColors val="0"/>
        <c:ser>
          <c:idx val="0"/>
          <c:order val="0"/>
          <c:tx>
            <c:v>Coral 1</c:v>
          </c:tx>
          <c:spPr>
            <a:solidFill>
              <a:schemeClr val="accent1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('High-Light Phenotype'!$N$2,'High-Light Phenotype'!$N$6,'High-Light Phenotype'!$N$10,'High-Light Phenotype'!$N$14)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('High-Light Phenotype'!$I$2,'High-Light Phenotype'!$I$6,'High-Light Phenotype'!$I$10,'High-Light Phenotype'!$I$14)</c:f>
              <c:numCache>
                <c:formatCode>General</c:formatCode>
                <c:ptCount val="4"/>
                <c:pt idx="0">
                  <c:v>0.61699999999999999</c:v>
                </c:pt>
                <c:pt idx="1">
                  <c:v>0.63600000000000001</c:v>
                </c:pt>
                <c:pt idx="2">
                  <c:v>0.66500000000000004</c:v>
                </c:pt>
                <c:pt idx="3">
                  <c:v>0.64600000000000002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1-EF49-A51B-486E307AC2B1}"/>
            </c:ext>
          </c:extLst>
        </c:ser>
        <c:ser>
          <c:idx val="1"/>
          <c:order val="1"/>
          <c:tx>
            <c:v>Coral 2</c:v>
          </c:tx>
          <c:spPr>
            <a:solidFill>
              <a:schemeClr val="accent2"/>
            </a:solidFill>
            <a:ln w="12700">
              <a:solidFill>
                <a:schemeClr val="tx1"/>
              </a:solidFill>
            </a:ln>
            <a:effectLst/>
          </c:spPr>
          <c:invertIfNegative val="0"/>
          <c:val>
            <c:numRef>
              <c:f>('High-Light Phenotype'!$I$3,'High-Light Phenotype'!$I$7,'High-Light Phenotype'!$I$11,'High-Light Phenotype'!$I$15)</c:f>
              <c:numCache>
                <c:formatCode>General</c:formatCode>
                <c:ptCount val="4"/>
                <c:pt idx="0">
                  <c:v>0.55600000000000005</c:v>
                </c:pt>
                <c:pt idx="1">
                  <c:v>0.63900000000000001</c:v>
                </c:pt>
                <c:pt idx="2">
                  <c:v>0.63800000000000001</c:v>
                </c:pt>
                <c:pt idx="3">
                  <c:v>0.628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31-EF49-A51B-486E307AC2B1}"/>
            </c:ext>
          </c:extLst>
        </c:ser>
        <c:ser>
          <c:idx val="2"/>
          <c:order val="2"/>
          <c:tx>
            <c:v>Coral 3</c:v>
          </c:tx>
          <c:spPr>
            <a:solidFill>
              <a:schemeClr val="accent3"/>
            </a:solidFill>
            <a:ln w="12700">
              <a:solidFill>
                <a:schemeClr val="tx1"/>
              </a:solidFill>
            </a:ln>
            <a:effectLst/>
          </c:spPr>
          <c:invertIfNegative val="0"/>
          <c:val>
            <c:numRef>
              <c:f>('High-Light Phenotype'!$I$4,'High-Light Phenotype'!$I$8,'High-Light Phenotype'!$I$12,'High-Light Phenotype'!$I$16)</c:f>
              <c:numCache>
                <c:formatCode>General</c:formatCode>
                <c:ptCount val="4"/>
                <c:pt idx="0">
                  <c:v>0.59699999999999998</c:v>
                </c:pt>
                <c:pt idx="1">
                  <c:v>0.628</c:v>
                </c:pt>
                <c:pt idx="2">
                  <c:v>0.61099999999999999</c:v>
                </c:pt>
                <c:pt idx="3">
                  <c:v>0.60499999999999998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31-EF49-A51B-486E307AC2B1}"/>
            </c:ext>
          </c:extLst>
        </c:ser>
        <c:ser>
          <c:idx val="3"/>
          <c:order val="3"/>
          <c:tx>
            <c:v>Coral 4</c:v>
          </c:tx>
          <c:spPr>
            <a:solidFill>
              <a:schemeClr val="accent4"/>
            </a:solidFill>
            <a:ln w="12700">
              <a:solidFill>
                <a:schemeClr val="tx1"/>
              </a:solidFill>
            </a:ln>
            <a:effectLst/>
          </c:spPr>
          <c:invertIfNegative val="0"/>
          <c:val>
            <c:numRef>
              <c:f>('High-Light Phenotype'!$I$5,'High-Light Phenotype'!$I$9,'High-Light Phenotype'!$I$13,'High-Light Phenotype'!$I$17)</c:f>
              <c:numCache>
                <c:formatCode>General</c:formatCode>
                <c:ptCount val="4"/>
                <c:pt idx="0">
                  <c:v>0.55900000000000005</c:v>
                </c:pt>
                <c:pt idx="1">
                  <c:v>0.63100000000000001</c:v>
                </c:pt>
                <c:pt idx="2">
                  <c:v>0.63200000000000001</c:v>
                </c:pt>
                <c:pt idx="3">
                  <c:v>0.627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31-EF49-A51B-486E307AC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39090431"/>
        <c:axId val="1011619855"/>
      </c:barChart>
      <c:catAx>
        <c:axId val="103909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19855"/>
        <c:crosses val="autoZero"/>
        <c:auto val="1"/>
        <c:lblAlgn val="ctr"/>
        <c:lblOffset val="100"/>
        <c:noMultiLvlLbl val="0"/>
      </c:catAx>
      <c:valAx>
        <c:axId val="1011619855"/>
        <c:scaling>
          <c:orientation val="minMax"/>
          <c:max val="0.75000000000000011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90431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Low-light phenotype</a:t>
            </a:r>
          </a:p>
        </c:rich>
      </c:tx>
      <c:layout>
        <c:manualLayout>
          <c:xMode val="edge"/>
          <c:yMode val="edge"/>
          <c:x val="0.37906233595800531"/>
          <c:y val="4.320987654320987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Coral 1</c:v>
          </c:tx>
          <c:spPr>
            <a:solidFill>
              <a:schemeClr val="accent1"/>
            </a:solidFill>
            <a:ln w="12700">
              <a:solidFill>
                <a:schemeClr val="tx1"/>
              </a:solidFill>
            </a:ln>
            <a:effectLst/>
          </c:spPr>
          <c:invertIfNegative val="0"/>
          <c:val>
            <c:numRef>
              <c:f>('Low-light phenotype'!$I$2,'Low-light phenotype'!$I$8)</c:f>
              <c:numCache>
                <c:formatCode>General</c:formatCode>
                <c:ptCount val="2"/>
                <c:pt idx="0">
                  <c:v>0.69599999999999995</c:v>
                </c:pt>
                <c:pt idx="1">
                  <c:v>0.68799999999999994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E-6843-9233-13734AA48C6F}"/>
            </c:ext>
          </c:extLst>
        </c:ser>
        <c:ser>
          <c:idx val="1"/>
          <c:order val="1"/>
          <c:tx>
            <c:v>Coral 2</c:v>
          </c:tx>
          <c:spPr>
            <a:solidFill>
              <a:schemeClr val="accent2"/>
            </a:solidFill>
            <a:ln w="12700">
              <a:solidFill>
                <a:schemeClr val="tx1"/>
              </a:solidFill>
            </a:ln>
            <a:effectLst/>
          </c:spPr>
          <c:invertIfNegative val="0"/>
          <c:val>
            <c:numRef>
              <c:f>('Low-light phenotype'!$I$3,'Low-light phenotype'!$I$9)</c:f>
              <c:numCache>
                <c:formatCode>General</c:formatCode>
                <c:ptCount val="2"/>
                <c:pt idx="0">
                  <c:v>0.72</c:v>
                </c:pt>
                <c:pt idx="1">
                  <c:v>0.63800000000000001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3E-6843-9233-13734AA48C6F}"/>
            </c:ext>
          </c:extLst>
        </c:ser>
        <c:ser>
          <c:idx val="2"/>
          <c:order val="2"/>
          <c:tx>
            <c:v>Coral 3</c:v>
          </c:tx>
          <c:spPr>
            <a:solidFill>
              <a:schemeClr val="accent3"/>
            </a:solidFill>
            <a:ln w="12700">
              <a:solidFill>
                <a:schemeClr val="tx1"/>
              </a:solidFill>
            </a:ln>
            <a:effectLst/>
          </c:spPr>
          <c:invertIfNegative val="0"/>
          <c:val>
            <c:numRef>
              <c:f>('Low-light phenotype'!$I$4,'Low-light phenotype'!$I$10)</c:f>
              <c:numCache>
                <c:formatCode>General</c:formatCode>
                <c:ptCount val="2"/>
                <c:pt idx="0">
                  <c:v>0.71299999999999997</c:v>
                </c:pt>
                <c:pt idx="1">
                  <c:v>0.58299999999999996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3E-6843-9233-13734AA48C6F}"/>
            </c:ext>
          </c:extLst>
        </c:ser>
        <c:ser>
          <c:idx val="3"/>
          <c:order val="3"/>
          <c:tx>
            <c:v>Coral 4</c:v>
          </c:tx>
          <c:spPr>
            <a:solidFill>
              <a:schemeClr val="accent4"/>
            </a:solidFill>
            <a:ln w="12700">
              <a:solidFill>
                <a:schemeClr val="tx1"/>
              </a:solidFill>
            </a:ln>
            <a:effectLst/>
          </c:spPr>
          <c:invertIfNegative val="0"/>
          <c:val>
            <c:numRef>
              <c:f>('Low-light phenotype'!$I$5,'Low-light phenotype'!$I$11)</c:f>
              <c:numCache>
                <c:formatCode>General</c:formatCode>
                <c:ptCount val="2"/>
                <c:pt idx="0">
                  <c:v>0.65900000000000003</c:v>
                </c:pt>
                <c:pt idx="1">
                  <c:v>0.63900000000000001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3E-6843-9233-13734AA48C6F}"/>
            </c:ext>
          </c:extLst>
        </c:ser>
        <c:ser>
          <c:idx val="4"/>
          <c:order val="4"/>
          <c:tx>
            <c:v>Coral 5</c:v>
          </c:tx>
          <c:spPr>
            <a:solidFill>
              <a:schemeClr val="accent5"/>
            </a:solidFill>
            <a:ln w="12700">
              <a:solidFill>
                <a:schemeClr val="tx1"/>
              </a:solidFill>
            </a:ln>
            <a:effectLst/>
          </c:spPr>
          <c:invertIfNegative val="0"/>
          <c:val>
            <c:numRef>
              <c:f>('Low-light phenotype'!$I$6,'Low-light phenotype'!$I$12)</c:f>
              <c:numCache>
                <c:formatCode>General</c:formatCode>
                <c:ptCount val="2"/>
                <c:pt idx="0">
                  <c:v>0.71299999999999997</c:v>
                </c:pt>
                <c:pt idx="1">
                  <c:v>0.57499999999999996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3E-6843-9233-13734AA48C6F}"/>
            </c:ext>
          </c:extLst>
        </c:ser>
        <c:ser>
          <c:idx val="5"/>
          <c:order val="5"/>
          <c:tx>
            <c:v>Coral 6</c:v>
          </c:tx>
          <c:spPr>
            <a:solidFill>
              <a:schemeClr val="accent6"/>
            </a:solidFill>
            <a:ln w="12700">
              <a:solidFill>
                <a:schemeClr val="tx1"/>
              </a:solidFill>
            </a:ln>
            <a:effectLst/>
          </c:spPr>
          <c:invertIfNegative val="0"/>
          <c:val>
            <c:numRef>
              <c:f>('Low-light phenotype'!$I$7,'Low-light phenotype'!$I$13)</c:f>
              <c:numCache>
                <c:formatCode>General</c:formatCode>
                <c:ptCount val="2"/>
                <c:pt idx="0">
                  <c:v>0.68700000000000006</c:v>
                </c:pt>
                <c:pt idx="1">
                  <c:v>0.64800000000000002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3E-6843-9233-13734AA48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58784575"/>
        <c:axId val="1123849295"/>
      </c:barChart>
      <c:catAx>
        <c:axId val="1158784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849295"/>
        <c:crosses val="autoZero"/>
        <c:auto val="1"/>
        <c:lblAlgn val="ctr"/>
        <c:lblOffset val="100"/>
        <c:noMultiLvlLbl val="0"/>
      </c:catAx>
      <c:valAx>
        <c:axId val="1123849295"/>
        <c:scaling>
          <c:orientation val="minMax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784575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Coral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('Low-light phenotype'!$I$2,'Low-light phenotype'!$I$8)</c:f>
              <c:numCache>
                <c:formatCode>General</c:formatCode>
                <c:ptCount val="2"/>
                <c:pt idx="0">
                  <c:v>0.69599999999999995</c:v>
                </c:pt>
                <c:pt idx="1">
                  <c:v>0.68799999999999994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5-AA47-8EE5-6FF5EE0303FD}"/>
            </c:ext>
          </c:extLst>
        </c:ser>
        <c:ser>
          <c:idx val="1"/>
          <c:order val="1"/>
          <c:tx>
            <c:v>Coral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('Low-light phenotype'!$I$3,'Low-light phenotype'!$I$9)</c:f>
              <c:numCache>
                <c:formatCode>General</c:formatCode>
                <c:ptCount val="2"/>
                <c:pt idx="0">
                  <c:v>0.72</c:v>
                </c:pt>
                <c:pt idx="1">
                  <c:v>0.63800000000000001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45-AA47-8EE5-6FF5EE0303FD}"/>
            </c:ext>
          </c:extLst>
        </c:ser>
        <c:ser>
          <c:idx val="2"/>
          <c:order val="2"/>
          <c:tx>
            <c:v>Coral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('Low-light phenotype'!$I$4,'Low-light phenotype'!$I$10)</c:f>
              <c:numCache>
                <c:formatCode>General</c:formatCode>
                <c:ptCount val="2"/>
                <c:pt idx="0">
                  <c:v>0.71299999999999997</c:v>
                </c:pt>
                <c:pt idx="1">
                  <c:v>0.58299999999999996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45-AA47-8EE5-6FF5EE0303FD}"/>
            </c:ext>
          </c:extLst>
        </c:ser>
        <c:ser>
          <c:idx val="3"/>
          <c:order val="3"/>
          <c:tx>
            <c:v>Coral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('Low-light phenotype'!$I$5,'Low-light phenotype'!$I$11)</c:f>
              <c:numCache>
                <c:formatCode>General</c:formatCode>
                <c:ptCount val="2"/>
                <c:pt idx="0">
                  <c:v>0.65900000000000003</c:v>
                </c:pt>
                <c:pt idx="1">
                  <c:v>0.63900000000000001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45-AA47-8EE5-6FF5EE0303FD}"/>
            </c:ext>
          </c:extLst>
        </c:ser>
        <c:ser>
          <c:idx val="4"/>
          <c:order val="4"/>
          <c:tx>
            <c:v>Coral 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('Low-light phenotype'!$I$6,'Low-light phenotype'!$I$12)</c:f>
              <c:numCache>
                <c:formatCode>General</c:formatCode>
                <c:ptCount val="2"/>
                <c:pt idx="0">
                  <c:v>0.71299999999999997</c:v>
                </c:pt>
                <c:pt idx="1">
                  <c:v>0.57499999999999996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45-AA47-8EE5-6FF5EE0303FD}"/>
            </c:ext>
          </c:extLst>
        </c:ser>
        <c:ser>
          <c:idx val="5"/>
          <c:order val="5"/>
          <c:tx>
            <c:v>Coral 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('Low-light phenotype'!$I$7,'Low-light phenotype'!$I$13)</c:f>
              <c:numCache>
                <c:formatCode>General</c:formatCode>
                <c:ptCount val="2"/>
                <c:pt idx="0">
                  <c:v>0.68700000000000006</c:v>
                </c:pt>
                <c:pt idx="1">
                  <c:v>0.64800000000000002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45-AA47-8EE5-6FF5EE030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58784575"/>
        <c:axId val="1123849295"/>
      </c:barChart>
      <c:catAx>
        <c:axId val="1158784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849295"/>
        <c:crosses val="autoZero"/>
        <c:auto val="1"/>
        <c:lblAlgn val="ctr"/>
        <c:lblOffset val="100"/>
        <c:noMultiLvlLbl val="0"/>
      </c:catAx>
      <c:valAx>
        <c:axId val="1123849295"/>
        <c:scaling>
          <c:orientation val="minMax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784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11545</xdr:colOff>
      <xdr:row>14</xdr:row>
      <xdr:rowOff>12700</xdr:rowOff>
    </xdr:from>
    <xdr:to>
      <xdr:col>12</xdr:col>
      <xdr:colOff>456046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8E5E85-B4A8-8843-9F87-33193E79A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18</xdr:row>
      <xdr:rowOff>0</xdr:rowOff>
    </xdr:from>
    <xdr:to>
      <xdr:col>11</xdr:col>
      <xdr:colOff>558800</xdr:colOff>
      <xdr:row>38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E93F8E-ABBA-0649-A622-B0D08F7BC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18</xdr:row>
      <xdr:rowOff>0</xdr:rowOff>
    </xdr:from>
    <xdr:to>
      <xdr:col>17</xdr:col>
      <xdr:colOff>444500</xdr:colOff>
      <xdr:row>38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44A874-B3DB-F946-A1F9-E7DEBF215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14</xdr:row>
      <xdr:rowOff>12700</xdr:rowOff>
    </xdr:from>
    <xdr:to>
      <xdr:col>13</xdr:col>
      <xdr:colOff>463550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897597-8711-834D-8618-593C70D85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95.373074884257" createdVersion="7" refreshedVersion="7" minRefreshableVersion="3" recordCount="12" xr:uid="{00000000-000A-0000-FFFF-FFFF06000000}">
  <cacheSource type="worksheet">
    <worksheetSource ref="A1:N13" sheet="ThermalStressTrial"/>
  </cacheSource>
  <cacheFields count="14">
    <cacheField name="Datetime" numFmtId="47">
      <sharedItems containsSemiMixedTypes="0" containsNonDate="0" containsDate="1" containsString="0" minDate="2021-07-15T20:37:17" maxDate="2021-07-17T11:26:11"/>
    </cacheField>
    <cacheField name="Date" numFmtId="14">
      <sharedItems containsSemiMixedTypes="0" containsNonDate="0" containsDate="1" containsString="0" minDate="2021-07-15T00:00:00" maxDate="2021-07-18T00:00:00"/>
    </cacheField>
    <cacheField name="Time" numFmtId="21">
      <sharedItems containsSemiMixedTypes="0" containsNonDate="0" containsDate="1" containsString="0" minDate="1899-12-30T10:14:13" maxDate="1899-12-30T20:38:17"/>
    </cacheField>
    <cacheField name="Type" numFmtId="0">
      <sharedItems/>
    </cacheField>
    <cacheField name="No." numFmtId="0">
      <sharedItems containsSemiMixedTypes="0" containsString="0" containsNumber="1" containsInteger="1" minValue="299" maxValue="537"/>
    </cacheField>
    <cacheField name="1:F" numFmtId="0">
      <sharedItems containsSemiMixedTypes="0" containsString="0" containsNumber="1" containsInteger="1" minValue="311" maxValue="675"/>
    </cacheField>
    <cacheField name="1:Fm'" numFmtId="0">
      <sharedItems containsSemiMixedTypes="0" containsString="0" containsNumber="1" containsInteger="1" minValue="731" maxValue="1530"/>
    </cacheField>
    <cacheField name="1:PAR" numFmtId="0">
      <sharedItems containsSemiMixedTypes="0" containsString="0" containsNumber="1" containsInteger="1" minValue="0" maxValue="1511"/>
    </cacheField>
    <cacheField name="1:Y (II)" numFmtId="0">
      <sharedItems containsSemiMixedTypes="0" containsString="0" containsNumber="1" minValue="0.53600000000000003" maxValue="0.63900000000000001"/>
    </cacheField>
    <cacheField name="Coral ID" numFmtId="0">
      <sharedItems containsSemiMixedTypes="0" containsString="0" containsNumber="1" containsInteger="1" minValue="1" maxValue="4"/>
    </cacheField>
    <cacheField name="Parameter" numFmtId="0">
      <sharedItems count="2">
        <s v="Fv/Fm"/>
        <s v="dF/Fm'"/>
      </sharedItems>
    </cacheField>
    <cacheField name="Condition" numFmtId="0">
      <sharedItems/>
    </cacheField>
    <cacheField name="Tank" numFmtId="0">
      <sharedItems count="2">
        <s v="Control"/>
        <s v="Treatment"/>
      </sharedItems>
    </cacheField>
    <cacheField name="Timepoint" numFmtId="0">
      <sharedItems count="2">
        <s v="Pre-treatment"/>
        <s v="Post-treatm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96.641837962961" createdVersion="7" refreshedVersion="7" minRefreshableVersion="3" recordCount="20" xr:uid="{6130791C-76E6-2544-97B8-D6605A9CF246}">
  <cacheSource type="worksheet">
    <worksheetSource ref="A1:N21" sheet="ThermalStressDay2"/>
  </cacheSource>
  <cacheFields count="14">
    <cacheField name="Datetime" numFmtId="47">
      <sharedItems containsSemiMixedTypes="0" containsNonDate="0" containsDate="1" containsString="0" minDate="2021-07-17T20:15:56" maxDate="2021-07-18T18:47:18"/>
    </cacheField>
    <cacheField name="Date" numFmtId="14">
      <sharedItems containsSemiMixedTypes="0" containsNonDate="0" containsDate="1" containsString="0" minDate="2021-07-17T00:00:00" maxDate="2021-07-19T00:00:00"/>
    </cacheField>
    <cacheField name="Time" numFmtId="21">
      <sharedItems containsSemiMixedTypes="0" containsNonDate="0" containsDate="1" containsString="0" minDate="1899-12-30T18:42:36" maxDate="1899-12-30T20:20:37"/>
    </cacheField>
    <cacheField name="Type" numFmtId="0">
      <sharedItems/>
    </cacheField>
    <cacheField name="No." numFmtId="0">
      <sharedItems containsSemiMixedTypes="0" containsString="0" containsNumber="1" containsInteger="1" minValue="539" maxValue="562"/>
    </cacheField>
    <cacheField name="1:F" numFmtId="0">
      <sharedItems containsSemiMixedTypes="0" containsString="0" containsNumber="1" containsInteger="1" minValue="253" maxValue="799"/>
    </cacheField>
    <cacheField name="1:Fm'" numFmtId="0">
      <sharedItems containsSemiMixedTypes="0" containsString="0" containsNumber="1" containsInteger="1" minValue="679" maxValue="2056"/>
    </cacheField>
    <cacheField name="1:PAR" numFmtId="0">
      <sharedItems containsSemiMixedTypes="0" containsString="0" containsNumber="1" containsInteger="1" minValue="10" maxValue="712"/>
    </cacheField>
    <cacheField name="1:Y (II)" numFmtId="0">
      <sharedItems containsSemiMixedTypes="0" containsString="0" containsNumber="1" minValue="0.57499999999999996" maxValue="0.72" count="18">
        <n v="0.66500000000000004"/>
        <n v="0.63800000000000001"/>
        <n v="0.69599999999999995"/>
        <n v="0.72"/>
        <n v="0.71299999999999997"/>
        <n v="0.65900000000000003"/>
        <n v="0.68700000000000006"/>
        <n v="0.61099999999999999"/>
        <n v="0.63200000000000001"/>
        <n v="0.64600000000000002"/>
        <n v="0.628"/>
        <n v="0.68799999999999994"/>
        <n v="0.58299999999999996"/>
        <n v="0.63900000000000001"/>
        <n v="0.57499999999999996"/>
        <n v="0.64800000000000002"/>
        <n v="0.60499999999999998"/>
        <n v="0.627"/>
      </sharedItems>
    </cacheField>
    <cacheField name="Coral ID" numFmtId="0">
      <sharedItems containsString="0" containsBlank="1" containsNumber="1" containsInteger="1" minValue="1" maxValue="2"/>
    </cacheField>
    <cacheField name="Parameter" numFmtId="0">
      <sharedItems/>
    </cacheField>
    <cacheField name="Condition" numFmtId="0">
      <sharedItems/>
    </cacheField>
    <cacheField name="Tank" numFmtId="0">
      <sharedItems count="3">
        <s v="Control"/>
        <s v="Treatment 1"/>
        <s v="Treatment 2"/>
      </sharedItems>
    </cacheField>
    <cacheField name="Origin" numFmtId="0">
      <sharedItems count="3">
        <s v="Treatment"/>
        <s v="Low-light phenotype"/>
        <s v="Contro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d v="2021-07-15T20:37:17"/>
    <d v="2021-07-15T00:00:00"/>
    <d v="1899-12-30T20:37:17"/>
    <s v="F"/>
    <n v="299"/>
    <n v="500"/>
    <n v="1304"/>
    <n v="0"/>
    <n v="0.61699999999999999"/>
    <n v="1"/>
    <x v="0"/>
    <s v="Dark-acclimated"/>
    <x v="0"/>
    <x v="0"/>
  </r>
  <r>
    <d v="2021-07-15T20:37:48"/>
    <d v="2021-07-15T00:00:00"/>
    <d v="1899-12-30T20:37:48"/>
    <s v="F"/>
    <n v="300"/>
    <n v="481"/>
    <n v="1084"/>
    <n v="0"/>
    <n v="0.55600000000000005"/>
    <n v="2"/>
    <x v="0"/>
    <s v="Dark-acclimated"/>
    <x v="0"/>
    <x v="0"/>
  </r>
  <r>
    <d v="2021-07-15T20:38:00"/>
    <d v="2021-07-15T00:00:00"/>
    <d v="1899-12-30T20:38:00"/>
    <s v="F"/>
    <n v="301"/>
    <n v="346"/>
    <n v="859"/>
    <n v="0"/>
    <n v="0.59699999999999998"/>
    <n v="3"/>
    <x v="0"/>
    <s v="Dark-acclimated"/>
    <x v="0"/>
    <x v="0"/>
  </r>
  <r>
    <d v="2021-07-15T20:38:17"/>
    <d v="2021-07-15T00:00:00"/>
    <d v="1899-12-30T20:38:17"/>
    <s v="F"/>
    <n v="302"/>
    <n v="675"/>
    <n v="1530"/>
    <n v="0"/>
    <n v="0.55900000000000005"/>
    <n v="4"/>
    <x v="0"/>
    <s v="Dark-acclimated"/>
    <x v="0"/>
    <x v="0"/>
  </r>
  <r>
    <d v="2021-07-17T10:14:13"/>
    <d v="2021-07-17T00:00:00"/>
    <d v="1899-12-30T10:14:13"/>
    <s v="F"/>
    <n v="529"/>
    <n v="463"/>
    <n v="1150"/>
    <n v="1258"/>
    <n v="0.59699999999999998"/>
    <n v="1"/>
    <x v="1"/>
    <s v="Light-acclimated"/>
    <x v="1"/>
    <x v="1"/>
  </r>
  <r>
    <d v="2021-07-17T10:14:24"/>
    <d v="2021-07-17T00:00:00"/>
    <d v="1899-12-30T10:14:24"/>
    <s v="F"/>
    <n v="530"/>
    <n v="339"/>
    <n v="731"/>
    <n v="845"/>
    <n v="0.53600000000000003"/>
    <n v="2"/>
    <x v="1"/>
    <s v="Light-acclimated"/>
    <x v="1"/>
    <x v="1"/>
  </r>
  <r>
    <d v="2021-07-17T10:14:44"/>
    <d v="2021-07-17T00:00:00"/>
    <d v="1899-12-30T10:14:44"/>
    <s v="F"/>
    <n v="531"/>
    <n v="313"/>
    <n v="764"/>
    <n v="1511"/>
    <n v="0.59"/>
    <n v="3"/>
    <x v="1"/>
    <s v="Light-acclimated"/>
    <x v="0"/>
    <x v="1"/>
  </r>
  <r>
    <d v="2021-07-17T10:14:57"/>
    <d v="2021-07-17T00:00:00"/>
    <d v="1899-12-30T10:14:57"/>
    <s v="F"/>
    <n v="532"/>
    <n v="449"/>
    <n v="1048"/>
    <n v="1298"/>
    <n v="0.57199999999999995"/>
    <n v="4"/>
    <x v="1"/>
    <s v="Light-acclimated"/>
    <x v="0"/>
    <x v="1"/>
  </r>
  <r>
    <d v="2021-07-17T11:25:23"/>
    <d v="2021-07-17T00:00:00"/>
    <d v="1899-12-30T11:25:23"/>
    <s v="F"/>
    <n v="534"/>
    <n v="477"/>
    <n v="1309"/>
    <n v="129"/>
    <n v="0.63600000000000001"/>
    <n v="1"/>
    <x v="0"/>
    <s v="Dark-acclimated"/>
    <x v="1"/>
    <x v="1"/>
  </r>
  <r>
    <d v="2021-07-17T11:25:40"/>
    <d v="2021-07-17T00:00:00"/>
    <d v="1899-12-30T11:25:40"/>
    <s v="F"/>
    <n v="535"/>
    <n v="311"/>
    <n v="862"/>
    <n v="105"/>
    <n v="0.63900000000000001"/>
    <n v="2"/>
    <x v="0"/>
    <s v="Dark-acclimated"/>
    <x v="1"/>
    <x v="1"/>
  </r>
  <r>
    <d v="2021-07-17T11:25:58"/>
    <d v="2021-07-17T00:00:00"/>
    <d v="1899-12-30T11:25:58"/>
    <s v="F"/>
    <n v="536"/>
    <n v="416"/>
    <n v="1119"/>
    <n v="831"/>
    <n v="0.628"/>
    <n v="3"/>
    <x v="0"/>
    <s v="Dark-acclimated"/>
    <x v="0"/>
    <x v="1"/>
  </r>
  <r>
    <d v="2021-07-17T11:26:11"/>
    <d v="2021-07-17T00:00:00"/>
    <d v="1899-12-30T11:26:11"/>
    <s v="F"/>
    <n v="537"/>
    <n v="501"/>
    <n v="1359"/>
    <n v="915"/>
    <n v="0.63100000000000001"/>
    <n v="4"/>
    <x v="0"/>
    <s v="Dark-acclimated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d v="2021-07-17T20:15:56"/>
    <d v="2021-07-17T00:00:00"/>
    <d v="1899-12-30T20:15:56"/>
    <s v="F"/>
    <n v="539"/>
    <n v="549"/>
    <n v="1639"/>
    <n v="23"/>
    <x v="0"/>
    <n v="1"/>
    <s v="Fv/Fm"/>
    <s v="Dark-acclimated"/>
    <x v="0"/>
    <x v="0"/>
  </r>
  <r>
    <d v="2021-07-17T20:16:06"/>
    <d v="2021-07-17T00:00:00"/>
    <d v="1899-12-30T20:16:06"/>
    <s v="F"/>
    <n v="540"/>
    <n v="391"/>
    <n v="1080"/>
    <n v="24"/>
    <x v="1"/>
    <n v="2"/>
    <s v="Fv/Fm"/>
    <s v="Dark-acclimated"/>
    <x v="0"/>
    <x v="0"/>
  </r>
  <r>
    <d v="2021-07-17T20:17:09"/>
    <d v="2021-07-17T00:00:00"/>
    <d v="1899-12-30T20:17:09"/>
    <s v="F"/>
    <n v="542"/>
    <n v="506"/>
    <n v="1667"/>
    <n v="110"/>
    <x v="2"/>
    <m/>
    <s v="Fv/Fm"/>
    <s v="Dark-acclimated"/>
    <x v="1"/>
    <x v="1"/>
  </r>
  <r>
    <d v="2021-07-17T20:17:20"/>
    <d v="2021-07-17T00:00:00"/>
    <d v="1899-12-30T20:17:20"/>
    <s v="F"/>
    <n v="543"/>
    <n v="416"/>
    <n v="1485"/>
    <n v="190"/>
    <x v="3"/>
    <m/>
    <s v="Fv/Fm"/>
    <s v="Dark-acclimated"/>
    <x v="1"/>
    <x v="1"/>
  </r>
  <r>
    <d v="2021-07-17T20:17:31"/>
    <d v="2021-07-17T00:00:00"/>
    <d v="1899-12-30T20:17:31"/>
    <s v="F"/>
    <n v="544"/>
    <n v="505"/>
    <n v="1758"/>
    <n v="219"/>
    <x v="4"/>
    <m/>
    <s v="Fv/Fm"/>
    <s v="Dark-acclimated"/>
    <x v="1"/>
    <x v="1"/>
  </r>
  <r>
    <d v="2021-07-17T20:17:45"/>
    <d v="2021-07-17T00:00:00"/>
    <d v="1899-12-30T20:17:45"/>
    <s v="F"/>
    <n v="545"/>
    <n v="332"/>
    <n v="975"/>
    <n v="180"/>
    <x v="5"/>
    <m/>
    <s v="Fv/Fm"/>
    <s v="Dark-acclimated"/>
    <x v="1"/>
    <x v="1"/>
  </r>
  <r>
    <d v="2021-07-17T20:17:56"/>
    <d v="2021-07-17T00:00:00"/>
    <d v="1899-12-30T20:17:56"/>
    <s v="F"/>
    <n v="546"/>
    <n v="391"/>
    <n v="1363"/>
    <n v="186"/>
    <x v="4"/>
    <m/>
    <s v="Fv/Fm"/>
    <s v="Dark-acclimated"/>
    <x v="1"/>
    <x v="1"/>
  </r>
  <r>
    <d v="2021-07-17T20:18:10"/>
    <d v="2021-07-17T00:00:00"/>
    <d v="1899-12-30T20:18:10"/>
    <s v="F"/>
    <n v="547"/>
    <n v="478"/>
    <n v="1525"/>
    <n v="311"/>
    <x v="6"/>
    <m/>
    <s v="Fv/Fm"/>
    <s v="Dark-acclimated"/>
    <x v="1"/>
    <x v="1"/>
  </r>
  <r>
    <d v="2021-07-17T20:20:25"/>
    <d v="2021-07-17T00:00:00"/>
    <d v="1899-12-30T20:20:25"/>
    <s v="F"/>
    <n v="549"/>
    <n v="799"/>
    <n v="2056"/>
    <n v="85"/>
    <x v="7"/>
    <m/>
    <s v="Fv/Fm"/>
    <s v="Dark-acclimated"/>
    <x v="2"/>
    <x v="2"/>
  </r>
  <r>
    <d v="2021-07-17T20:20:37"/>
    <d v="2021-07-17T00:00:00"/>
    <d v="1899-12-30T20:20:37"/>
    <s v="F"/>
    <n v="550"/>
    <n v="374"/>
    <n v="1016"/>
    <n v="86"/>
    <x v="8"/>
    <m/>
    <s v="Fv/Fm"/>
    <s v="Dark-acclimated"/>
    <x v="2"/>
    <x v="2"/>
  </r>
  <r>
    <d v="2021-07-18T18:42:36"/>
    <d v="2021-07-18T00:00:00"/>
    <d v="1899-12-30T18:42:36"/>
    <s v="F"/>
    <n v="552"/>
    <n v="438"/>
    <n v="1239"/>
    <n v="11"/>
    <x v="9"/>
    <m/>
    <s v="Fv/Fm"/>
    <s v="Dark-acclimated"/>
    <x v="0"/>
    <x v="0"/>
  </r>
  <r>
    <d v="2021-07-18T18:42:54"/>
    <d v="2021-07-18T00:00:00"/>
    <d v="1899-12-30T18:42:54"/>
    <s v="F"/>
    <n v="553"/>
    <n v="343"/>
    <n v="922"/>
    <n v="10"/>
    <x v="10"/>
    <m/>
    <s v="Fv/Fm"/>
    <s v="Dark-acclimated"/>
    <x v="0"/>
    <x v="0"/>
  </r>
  <r>
    <d v="2021-07-18T18:44:40"/>
    <d v="2021-07-18T00:00:00"/>
    <d v="1899-12-30T18:44:40"/>
    <s v="F"/>
    <n v="555"/>
    <n v="363"/>
    <n v="1164"/>
    <n v="319"/>
    <x v="11"/>
    <m/>
    <s v="Fv/Fm"/>
    <s v="Dark-acclimated"/>
    <x v="1"/>
    <x v="1"/>
  </r>
  <r>
    <d v="2021-07-18T18:45:11"/>
    <d v="2021-07-18T00:00:00"/>
    <d v="1899-12-30T18:45:11"/>
    <s v="F"/>
    <n v="556"/>
    <n v="397"/>
    <n v="1097"/>
    <n v="283"/>
    <x v="1"/>
    <m/>
    <s v="Fv/Fm"/>
    <s v="Dark-acclimated"/>
    <x v="1"/>
    <x v="1"/>
  </r>
  <r>
    <d v="2021-07-18T18:45:22"/>
    <d v="2021-07-18T00:00:00"/>
    <d v="1899-12-30T18:45:22"/>
    <s v="F"/>
    <n v="557"/>
    <n v="338"/>
    <n v="811"/>
    <n v="420"/>
    <x v="12"/>
    <m/>
    <s v="Fv/Fm"/>
    <s v="Dark-acclimated"/>
    <x v="1"/>
    <x v="1"/>
  </r>
  <r>
    <d v="2021-07-18T18:45:33"/>
    <d v="2021-07-18T00:00:00"/>
    <d v="1899-12-30T18:45:33"/>
    <s v="F"/>
    <n v="558"/>
    <n v="296"/>
    <n v="821"/>
    <n v="712"/>
    <x v="13"/>
    <m/>
    <s v="Fv/Fm"/>
    <s v="Dark-acclimated"/>
    <x v="1"/>
    <x v="1"/>
  </r>
  <r>
    <d v="2021-07-18T18:45:45"/>
    <d v="2021-07-18T00:00:00"/>
    <d v="1899-12-30T18:45:45"/>
    <s v="F"/>
    <n v="559"/>
    <n v="431"/>
    <n v="1013"/>
    <n v="712"/>
    <x v="14"/>
    <m/>
    <s v="Fv/Fm"/>
    <s v="Dark-acclimated"/>
    <x v="1"/>
    <x v="1"/>
  </r>
  <r>
    <d v="2021-07-18T18:45:57"/>
    <d v="2021-07-18T00:00:00"/>
    <d v="1899-12-30T18:45:57"/>
    <s v="F"/>
    <n v="560"/>
    <n v="333"/>
    <n v="945"/>
    <n v="710"/>
    <x v="15"/>
    <m/>
    <s v="Fv/Fm"/>
    <s v="Dark-acclimated"/>
    <x v="1"/>
    <x v="1"/>
  </r>
  <r>
    <d v="2021-07-18T18:47:02"/>
    <d v="2021-07-18T00:00:00"/>
    <d v="1899-12-30T18:47:02"/>
    <s v="F"/>
    <n v="561"/>
    <n v="370"/>
    <n v="936"/>
    <n v="17"/>
    <x v="16"/>
    <m/>
    <s v="Fv/Fm"/>
    <s v="Dark-acclimated"/>
    <x v="2"/>
    <x v="2"/>
  </r>
  <r>
    <d v="2021-07-18T18:47:18"/>
    <d v="2021-07-18T00:00:00"/>
    <d v="1899-12-30T18:47:18"/>
    <s v="F"/>
    <n v="562"/>
    <n v="253"/>
    <n v="679"/>
    <n v="17"/>
    <x v="17"/>
    <m/>
    <s v="Fv/Fm"/>
    <s v="Dark-acclimated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B15:E20" firstHeaderRow="1" firstDataRow="2" firstDataCol="2"/>
  <pivotFields count="14">
    <pivotField compact="0" numFmtId="47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1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0"/>
    <field x="12"/>
  </rowFields>
  <rowItems count="4">
    <i>
      <x/>
      <x/>
    </i>
    <i r="1">
      <x v="1"/>
    </i>
    <i>
      <x v="1"/>
      <x/>
    </i>
    <i r="1">
      <x v="1"/>
    </i>
  </rowItems>
  <colFields count="1">
    <field x="13"/>
  </colFields>
  <colItems count="2">
    <i>
      <x/>
    </i>
    <i>
      <x v="1"/>
    </i>
  </colItems>
  <dataFields count="1">
    <dataField name="Average of 1:Y (II)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5EE934-AD15-8440-8F90-FBC6E8043196}" name="PivotTable1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C23:F27" firstHeaderRow="1" firstDataRow="2" firstDataCol="1"/>
  <pivotFields count="14">
    <pivotField numFmtId="47" showAll="0"/>
    <pivotField numFmtId="14" showAll="0"/>
    <pivotField numFmtId="21" showAll="0"/>
    <pivotField showAll="0"/>
    <pivotField showAll="0"/>
    <pivotField showAll="0"/>
    <pivotField showAll="0"/>
    <pivotField showAll="0"/>
    <pivotField dataField="1" showAll="0">
      <items count="19">
        <item x="14"/>
        <item x="12"/>
        <item x="16"/>
        <item x="7"/>
        <item x="17"/>
        <item x="10"/>
        <item x="8"/>
        <item x="1"/>
        <item x="13"/>
        <item x="9"/>
        <item x="15"/>
        <item x="5"/>
        <item x="0"/>
        <item x="6"/>
        <item x="11"/>
        <item x="2"/>
        <item x="4"/>
        <item x="3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4">
        <item x="2"/>
        <item x="1"/>
        <item x="0"/>
        <item t="default"/>
      </items>
    </pivotField>
  </pivotFields>
  <rowFields count="1">
    <field x="12"/>
  </rowFields>
  <rowItems count="3">
    <i>
      <x/>
    </i>
    <i>
      <x v="1"/>
    </i>
    <i>
      <x v="2"/>
    </i>
  </rowItems>
  <colFields count="1">
    <field x="13"/>
  </colFields>
  <colItems count="3">
    <i>
      <x/>
    </i>
    <i>
      <x v="1"/>
    </i>
    <i>
      <x v="2"/>
    </i>
  </colItems>
  <dataFields count="1">
    <dataField name="Average of 1:Y (II)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abSelected="1" zoomScale="110" zoomScaleNormal="110" workbookViewId="0">
      <selection activeCell="B33" sqref="B33"/>
    </sheetView>
  </sheetViews>
  <sheetFormatPr baseColWidth="10" defaultRowHeight="16" x14ac:dyDescent="0.2"/>
  <cols>
    <col min="2" max="2" width="16" bestFit="1" customWidth="1"/>
    <col min="3" max="3" width="9.83203125" bestFit="1" customWidth="1"/>
    <col min="4" max="4" width="14.1640625" bestFit="1" customWidth="1"/>
    <col min="5" max="5" width="13.332031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t="s">
        <v>10</v>
      </c>
      <c r="K1" t="s">
        <v>12</v>
      </c>
      <c r="L1" t="s">
        <v>17</v>
      </c>
      <c r="M1" t="s">
        <v>22</v>
      </c>
      <c r="N1" t="s">
        <v>13</v>
      </c>
    </row>
    <row r="2" spans="1:15" x14ac:dyDescent="0.2">
      <c r="A2" s="3">
        <v>44392.859224537038</v>
      </c>
      <c r="B2" s="1">
        <v>44392</v>
      </c>
      <c r="C2" s="2">
        <v>0.85922453703703694</v>
      </c>
      <c r="D2" t="s">
        <v>9</v>
      </c>
      <c r="E2">
        <v>299</v>
      </c>
      <c r="F2">
        <v>500</v>
      </c>
      <c r="G2">
        <v>1304</v>
      </c>
      <c r="H2" s="5">
        <v>0</v>
      </c>
      <c r="I2" s="4">
        <v>0.61699999999999999</v>
      </c>
      <c r="J2">
        <v>1</v>
      </c>
      <c r="K2" t="s">
        <v>11</v>
      </c>
      <c r="L2" t="s">
        <v>18</v>
      </c>
      <c r="M2" t="s">
        <v>23</v>
      </c>
      <c r="N2" t="s">
        <v>14</v>
      </c>
      <c r="O2" t="s">
        <v>33</v>
      </c>
    </row>
    <row r="3" spans="1:15" x14ac:dyDescent="0.2">
      <c r="A3" s="3">
        <v>44392.859583333331</v>
      </c>
      <c r="B3" s="1">
        <v>44392</v>
      </c>
      <c r="C3" s="2">
        <v>0.85958333333333325</v>
      </c>
      <c r="D3" t="s">
        <v>9</v>
      </c>
      <c r="E3">
        <v>300</v>
      </c>
      <c r="F3">
        <v>481</v>
      </c>
      <c r="G3">
        <v>1084</v>
      </c>
      <c r="H3" s="5">
        <v>0</v>
      </c>
      <c r="I3" s="4">
        <v>0.55600000000000005</v>
      </c>
      <c r="J3">
        <v>2</v>
      </c>
      <c r="K3" t="s">
        <v>11</v>
      </c>
      <c r="L3" t="s">
        <v>18</v>
      </c>
      <c r="M3" t="s">
        <v>23</v>
      </c>
      <c r="N3" t="s">
        <v>14</v>
      </c>
      <c r="O3" t="s">
        <v>33</v>
      </c>
    </row>
    <row r="4" spans="1:15" x14ac:dyDescent="0.2">
      <c r="A4" s="3">
        <v>44392.859722222223</v>
      </c>
      <c r="B4" s="1">
        <v>44392</v>
      </c>
      <c r="C4" s="2">
        <v>0.85972222222222217</v>
      </c>
      <c r="D4" t="s">
        <v>9</v>
      </c>
      <c r="E4">
        <v>301</v>
      </c>
      <c r="F4">
        <v>346</v>
      </c>
      <c r="G4">
        <v>859</v>
      </c>
      <c r="H4" s="5">
        <v>0</v>
      </c>
      <c r="I4" s="4">
        <v>0.59699999999999998</v>
      </c>
      <c r="J4">
        <v>3</v>
      </c>
      <c r="K4" t="s">
        <v>11</v>
      </c>
      <c r="L4" t="s">
        <v>18</v>
      </c>
      <c r="M4" t="s">
        <v>23</v>
      </c>
      <c r="N4" t="s">
        <v>14</v>
      </c>
      <c r="O4" t="s">
        <v>33</v>
      </c>
    </row>
    <row r="5" spans="1:15" x14ac:dyDescent="0.2">
      <c r="A5" s="3">
        <v>44392.859918981485</v>
      </c>
      <c r="B5" s="1">
        <v>44392</v>
      </c>
      <c r="C5" s="2">
        <v>0.85991898148148149</v>
      </c>
      <c r="D5" t="s">
        <v>9</v>
      </c>
      <c r="E5">
        <v>302</v>
      </c>
      <c r="F5">
        <v>675</v>
      </c>
      <c r="G5">
        <v>1530</v>
      </c>
      <c r="H5" s="5">
        <v>0</v>
      </c>
      <c r="I5" s="4">
        <v>0.55900000000000005</v>
      </c>
      <c r="J5">
        <v>4</v>
      </c>
      <c r="K5" t="s">
        <v>11</v>
      </c>
      <c r="L5" t="s">
        <v>18</v>
      </c>
      <c r="M5" t="s">
        <v>23</v>
      </c>
      <c r="N5" t="s">
        <v>14</v>
      </c>
      <c r="O5" t="s">
        <v>33</v>
      </c>
    </row>
    <row r="6" spans="1:15" x14ac:dyDescent="0.2">
      <c r="A6" s="3">
        <v>44394.426539351851</v>
      </c>
      <c r="B6" s="1">
        <v>44394</v>
      </c>
      <c r="C6" s="2">
        <v>0.42653935185185188</v>
      </c>
      <c r="D6" t="s">
        <v>9</v>
      </c>
      <c r="E6">
        <v>529</v>
      </c>
      <c r="F6">
        <v>463</v>
      </c>
      <c r="G6">
        <v>1150</v>
      </c>
      <c r="H6">
        <v>1258</v>
      </c>
      <c r="I6" s="4">
        <v>0.59699999999999998</v>
      </c>
      <c r="J6">
        <v>1</v>
      </c>
      <c r="K6" t="s">
        <v>16</v>
      </c>
      <c r="L6" t="s">
        <v>19</v>
      </c>
      <c r="M6" t="s">
        <v>24</v>
      </c>
      <c r="N6" t="s">
        <v>15</v>
      </c>
      <c r="O6" t="s">
        <v>33</v>
      </c>
    </row>
    <row r="7" spans="1:15" x14ac:dyDescent="0.2">
      <c r="A7" s="3">
        <v>44394.426666666666</v>
      </c>
      <c r="B7" s="1">
        <v>44394</v>
      </c>
      <c r="C7" s="2">
        <v>0.42666666666666669</v>
      </c>
      <c r="D7" t="s">
        <v>9</v>
      </c>
      <c r="E7">
        <v>530</v>
      </c>
      <c r="F7">
        <v>339</v>
      </c>
      <c r="G7">
        <v>731</v>
      </c>
      <c r="H7">
        <v>845</v>
      </c>
      <c r="I7" s="4">
        <v>0.53600000000000003</v>
      </c>
      <c r="J7">
        <v>2</v>
      </c>
      <c r="K7" t="s">
        <v>16</v>
      </c>
      <c r="L7" t="s">
        <v>19</v>
      </c>
      <c r="M7" t="s">
        <v>24</v>
      </c>
      <c r="N7" t="s">
        <v>15</v>
      </c>
      <c r="O7" t="s">
        <v>33</v>
      </c>
    </row>
    <row r="8" spans="1:15" x14ac:dyDescent="0.2">
      <c r="A8" s="3">
        <v>44394.426898148151</v>
      </c>
      <c r="B8" s="1">
        <v>44394</v>
      </c>
      <c r="C8" s="2">
        <v>0.42689814814814814</v>
      </c>
      <c r="D8" t="s">
        <v>9</v>
      </c>
      <c r="E8">
        <v>531</v>
      </c>
      <c r="F8">
        <v>313</v>
      </c>
      <c r="G8">
        <v>764</v>
      </c>
      <c r="H8">
        <v>1511</v>
      </c>
      <c r="I8" s="4">
        <v>0.59</v>
      </c>
      <c r="J8">
        <v>3</v>
      </c>
      <c r="K8" t="s">
        <v>16</v>
      </c>
      <c r="L8" t="s">
        <v>19</v>
      </c>
      <c r="M8" t="s">
        <v>23</v>
      </c>
      <c r="N8" t="s">
        <v>15</v>
      </c>
      <c r="O8" t="s">
        <v>33</v>
      </c>
    </row>
    <row r="9" spans="1:15" x14ac:dyDescent="0.2">
      <c r="A9" s="3">
        <v>44394.427048611113</v>
      </c>
      <c r="B9" s="1">
        <v>44394</v>
      </c>
      <c r="C9" s="2">
        <v>0.42704861111111114</v>
      </c>
      <c r="D9" t="s">
        <v>9</v>
      </c>
      <c r="E9">
        <v>532</v>
      </c>
      <c r="F9">
        <v>449</v>
      </c>
      <c r="G9">
        <v>1048</v>
      </c>
      <c r="H9">
        <v>1298</v>
      </c>
      <c r="I9" s="4">
        <v>0.57199999999999995</v>
      </c>
      <c r="J9">
        <v>4</v>
      </c>
      <c r="K9" t="s">
        <v>16</v>
      </c>
      <c r="L9" t="s">
        <v>19</v>
      </c>
      <c r="M9" t="s">
        <v>23</v>
      </c>
      <c r="N9" t="s">
        <v>15</v>
      </c>
      <c r="O9" t="s">
        <v>33</v>
      </c>
    </row>
    <row r="10" spans="1:15" x14ac:dyDescent="0.2">
      <c r="A10" s="3">
        <v>44394.475960648146</v>
      </c>
      <c r="B10" s="1">
        <v>44394</v>
      </c>
      <c r="C10" s="2">
        <v>0.47596064814814815</v>
      </c>
      <c r="D10" t="s">
        <v>9</v>
      </c>
      <c r="E10">
        <v>534</v>
      </c>
      <c r="F10">
        <v>477</v>
      </c>
      <c r="G10">
        <v>1309</v>
      </c>
      <c r="H10">
        <v>129</v>
      </c>
      <c r="I10" s="4">
        <v>0.63600000000000001</v>
      </c>
      <c r="J10">
        <v>1</v>
      </c>
      <c r="K10" t="s">
        <v>11</v>
      </c>
      <c r="L10" t="s">
        <v>18</v>
      </c>
      <c r="M10" t="s">
        <v>24</v>
      </c>
      <c r="N10" t="s">
        <v>15</v>
      </c>
      <c r="O10" t="s">
        <v>33</v>
      </c>
    </row>
    <row r="11" spans="1:15" x14ac:dyDescent="0.2">
      <c r="A11" s="3">
        <v>44394.476157407407</v>
      </c>
      <c r="B11" s="1">
        <v>44394</v>
      </c>
      <c r="C11" s="2">
        <v>0.47615740740740736</v>
      </c>
      <c r="D11" t="s">
        <v>9</v>
      </c>
      <c r="E11">
        <v>535</v>
      </c>
      <c r="F11">
        <v>311</v>
      </c>
      <c r="G11">
        <v>862</v>
      </c>
      <c r="H11">
        <v>105</v>
      </c>
      <c r="I11" s="4">
        <v>0.63900000000000001</v>
      </c>
      <c r="J11">
        <v>2</v>
      </c>
      <c r="K11" t="s">
        <v>11</v>
      </c>
      <c r="L11" t="s">
        <v>18</v>
      </c>
      <c r="M11" t="s">
        <v>24</v>
      </c>
      <c r="N11" t="s">
        <v>15</v>
      </c>
      <c r="O11" t="s">
        <v>33</v>
      </c>
    </row>
    <row r="12" spans="1:15" x14ac:dyDescent="0.2">
      <c r="A12" s="3">
        <v>44394.476365740738</v>
      </c>
      <c r="B12" s="1">
        <v>44394</v>
      </c>
      <c r="C12" s="2">
        <v>0.47636574074074073</v>
      </c>
      <c r="D12" t="s">
        <v>9</v>
      </c>
      <c r="E12">
        <v>536</v>
      </c>
      <c r="F12">
        <v>416</v>
      </c>
      <c r="G12">
        <v>1119</v>
      </c>
      <c r="H12">
        <v>831</v>
      </c>
      <c r="I12" s="4">
        <v>0.628</v>
      </c>
      <c r="J12">
        <v>3</v>
      </c>
      <c r="K12" t="s">
        <v>11</v>
      </c>
      <c r="L12" t="s">
        <v>18</v>
      </c>
      <c r="M12" t="s">
        <v>23</v>
      </c>
      <c r="N12" t="s">
        <v>15</v>
      </c>
      <c r="O12" t="s">
        <v>33</v>
      </c>
    </row>
    <row r="13" spans="1:15" x14ac:dyDescent="0.2">
      <c r="A13" s="3">
        <v>44394.4765162037</v>
      </c>
      <c r="B13" s="1">
        <v>44394</v>
      </c>
      <c r="C13" s="2">
        <v>0.47651620370370368</v>
      </c>
      <c r="D13" t="s">
        <v>9</v>
      </c>
      <c r="E13">
        <v>537</v>
      </c>
      <c r="F13">
        <v>501</v>
      </c>
      <c r="G13">
        <v>1359</v>
      </c>
      <c r="H13">
        <v>915</v>
      </c>
      <c r="I13" s="4">
        <v>0.63100000000000001</v>
      </c>
      <c r="J13">
        <v>4</v>
      </c>
      <c r="K13" t="s">
        <v>11</v>
      </c>
      <c r="L13" t="s">
        <v>18</v>
      </c>
      <c r="M13" t="s">
        <v>23</v>
      </c>
      <c r="N13" t="s">
        <v>15</v>
      </c>
      <c r="O13" t="s">
        <v>33</v>
      </c>
    </row>
    <row r="15" spans="1:15" x14ac:dyDescent="0.2">
      <c r="B15" s="7" t="s">
        <v>20</v>
      </c>
      <c r="D15" s="7" t="s">
        <v>13</v>
      </c>
    </row>
    <row r="16" spans="1:15" x14ac:dyDescent="0.2">
      <c r="B16" s="7" t="s">
        <v>12</v>
      </c>
      <c r="C16" s="7" t="s">
        <v>22</v>
      </c>
      <c r="D16" t="s">
        <v>15</v>
      </c>
      <c r="E16" t="s">
        <v>14</v>
      </c>
    </row>
    <row r="17" spans="2:5" x14ac:dyDescent="0.2">
      <c r="B17" t="s">
        <v>16</v>
      </c>
      <c r="C17" t="s">
        <v>23</v>
      </c>
      <c r="D17" s="6">
        <v>0.58099999999999996</v>
      </c>
      <c r="E17" s="6"/>
    </row>
    <row r="18" spans="2:5" x14ac:dyDescent="0.2">
      <c r="B18" t="s">
        <v>16</v>
      </c>
      <c r="C18" t="s">
        <v>24</v>
      </c>
      <c r="D18" s="6">
        <v>0.5665</v>
      </c>
      <c r="E18" s="6"/>
    </row>
    <row r="19" spans="2:5" x14ac:dyDescent="0.2">
      <c r="B19" t="s">
        <v>11</v>
      </c>
      <c r="C19" t="s">
        <v>23</v>
      </c>
      <c r="D19" s="6">
        <v>0.62949999999999995</v>
      </c>
      <c r="E19" s="6">
        <v>0.58225000000000005</v>
      </c>
    </row>
    <row r="20" spans="2:5" x14ac:dyDescent="0.2">
      <c r="B20" t="s">
        <v>11</v>
      </c>
      <c r="C20" t="s">
        <v>24</v>
      </c>
      <c r="D20" s="6">
        <v>0.63749999999999996</v>
      </c>
      <c r="E20" s="6"/>
    </row>
    <row r="22" spans="2:5" x14ac:dyDescent="0.2">
      <c r="B22" s="8" t="s">
        <v>12</v>
      </c>
      <c r="C22" s="8" t="s">
        <v>22</v>
      </c>
      <c r="D22" s="8" t="s">
        <v>15</v>
      </c>
      <c r="E22" s="8" t="s">
        <v>14</v>
      </c>
    </row>
    <row r="23" spans="2:5" x14ac:dyDescent="0.2">
      <c r="B23" s="9" t="s">
        <v>16</v>
      </c>
      <c r="C23" s="6" t="s">
        <v>23</v>
      </c>
      <c r="D23" s="6">
        <v>0.58099999999999996</v>
      </c>
    </row>
    <row r="24" spans="2:5" x14ac:dyDescent="0.2">
      <c r="B24" t="s">
        <v>16</v>
      </c>
      <c r="C24" t="s">
        <v>24</v>
      </c>
      <c r="D24">
        <v>0.5665</v>
      </c>
    </row>
    <row r="25" spans="2:5" x14ac:dyDescent="0.2">
      <c r="B25" t="s">
        <v>11</v>
      </c>
      <c r="C25" t="s">
        <v>23</v>
      </c>
      <c r="D25">
        <v>0.62949999999999995</v>
      </c>
      <c r="E25">
        <v>0.58225000000000005</v>
      </c>
    </row>
    <row r="26" spans="2:5" x14ac:dyDescent="0.2">
      <c r="B26" s="10" t="s">
        <v>11</v>
      </c>
      <c r="C26" s="10" t="s">
        <v>24</v>
      </c>
      <c r="D26" s="10">
        <v>0.63749999999999996</v>
      </c>
      <c r="E26" s="10"/>
    </row>
    <row r="27" spans="2:5" x14ac:dyDescent="0.2">
      <c r="B27" t="s">
        <v>25</v>
      </c>
      <c r="C27" t="s">
        <v>23</v>
      </c>
      <c r="D27">
        <f>1-(D23/D25)</f>
        <v>7.7045274027005561E-2</v>
      </c>
    </row>
    <row r="28" spans="2:5" x14ac:dyDescent="0.2">
      <c r="B28" t="s">
        <v>25</v>
      </c>
      <c r="C28" t="s">
        <v>24</v>
      </c>
      <c r="D28">
        <f>1-(D24/D26)</f>
        <v>0.1113725490196078</v>
      </c>
    </row>
    <row r="30" spans="2:5" x14ac:dyDescent="0.2">
      <c r="B30" s="8" t="s">
        <v>21</v>
      </c>
    </row>
    <row r="31" spans="2:5" x14ac:dyDescent="0.2">
      <c r="B31">
        <f>75*60*60*24/1000000</f>
        <v>6.48</v>
      </c>
    </row>
    <row r="32" spans="2:5" x14ac:dyDescent="0.2">
      <c r="B32">
        <f>150*60*60*24/1000000</f>
        <v>12.96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EE715-F122-8247-A497-A886B4CD3844}">
  <dimension ref="A1:O27"/>
  <sheetViews>
    <sheetView topLeftCell="B1" workbookViewId="0">
      <selection sqref="A1:N1"/>
    </sheetView>
  </sheetViews>
  <sheetFormatPr baseColWidth="10" defaultRowHeight="16" x14ac:dyDescent="0.2"/>
  <cols>
    <col min="3" max="3" width="16" bestFit="1" customWidth="1"/>
    <col min="4" max="4" width="15.5" bestFit="1" customWidth="1"/>
    <col min="5" max="5" width="18.1640625" bestFit="1" customWidth="1"/>
    <col min="6" max="6" width="9.832031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12</v>
      </c>
      <c r="L1" t="s">
        <v>17</v>
      </c>
      <c r="M1" t="s">
        <v>22</v>
      </c>
      <c r="N1" t="s">
        <v>28</v>
      </c>
    </row>
    <row r="2" spans="1:15" x14ac:dyDescent="0.2">
      <c r="A2" s="3">
        <v>44394.844398148147</v>
      </c>
      <c r="B2" s="1">
        <v>44394</v>
      </c>
      <c r="C2" s="2">
        <v>0.84439814814814806</v>
      </c>
      <c r="D2" t="s">
        <v>9</v>
      </c>
      <c r="E2">
        <v>539</v>
      </c>
      <c r="F2">
        <v>549</v>
      </c>
      <c r="G2">
        <v>1639</v>
      </c>
      <c r="H2">
        <v>23</v>
      </c>
      <c r="I2">
        <v>0.66500000000000004</v>
      </c>
      <c r="J2">
        <v>1</v>
      </c>
      <c r="K2" t="s">
        <v>11</v>
      </c>
      <c r="L2" t="s">
        <v>18</v>
      </c>
      <c r="M2" t="s">
        <v>23</v>
      </c>
      <c r="N2" t="s">
        <v>24</v>
      </c>
    </row>
    <row r="3" spans="1:15" x14ac:dyDescent="0.2">
      <c r="A3" s="3">
        <v>44394.844513888886</v>
      </c>
      <c r="B3" s="1">
        <v>44394</v>
      </c>
      <c r="C3" s="2">
        <v>0.8445138888888889</v>
      </c>
      <c r="D3" t="s">
        <v>9</v>
      </c>
      <c r="E3">
        <v>540</v>
      </c>
      <c r="F3">
        <v>391</v>
      </c>
      <c r="G3">
        <v>1080</v>
      </c>
      <c r="H3">
        <v>24</v>
      </c>
      <c r="I3">
        <v>0.63800000000000001</v>
      </c>
      <c r="J3">
        <v>2</v>
      </c>
      <c r="K3" t="s">
        <v>11</v>
      </c>
      <c r="L3" t="s">
        <v>18</v>
      </c>
      <c r="M3" t="s">
        <v>23</v>
      </c>
      <c r="N3" t="s">
        <v>24</v>
      </c>
    </row>
    <row r="4" spans="1:15" x14ac:dyDescent="0.2">
      <c r="A4" s="3">
        <v>44394.845243055555</v>
      </c>
      <c r="B4" s="1">
        <v>44394</v>
      </c>
      <c r="C4" s="2">
        <v>0.84524305555555557</v>
      </c>
      <c r="D4" t="s">
        <v>9</v>
      </c>
      <c r="E4">
        <v>542</v>
      </c>
      <c r="F4">
        <v>506</v>
      </c>
      <c r="G4">
        <v>1667</v>
      </c>
      <c r="H4">
        <v>110</v>
      </c>
      <c r="I4">
        <v>0.69599999999999995</v>
      </c>
      <c r="K4" t="s">
        <v>11</v>
      </c>
      <c r="L4" t="s">
        <v>18</v>
      </c>
      <c r="M4" t="s">
        <v>26</v>
      </c>
      <c r="N4" t="s">
        <v>29</v>
      </c>
      <c r="O4" t="s">
        <v>32</v>
      </c>
    </row>
    <row r="5" spans="1:15" x14ac:dyDescent="0.2">
      <c r="A5" s="3">
        <v>44394.845370370371</v>
      </c>
      <c r="B5" s="1">
        <v>44394</v>
      </c>
      <c r="C5" s="2">
        <v>0.84537037037037033</v>
      </c>
      <c r="D5" t="s">
        <v>9</v>
      </c>
      <c r="E5">
        <v>543</v>
      </c>
      <c r="F5">
        <v>416</v>
      </c>
      <c r="G5">
        <v>1485</v>
      </c>
      <c r="H5">
        <v>190</v>
      </c>
      <c r="I5">
        <v>0.72</v>
      </c>
      <c r="K5" t="s">
        <v>11</v>
      </c>
      <c r="L5" t="s">
        <v>18</v>
      </c>
      <c r="M5" t="s">
        <v>26</v>
      </c>
      <c r="N5" t="s">
        <v>29</v>
      </c>
      <c r="O5" t="s">
        <v>32</v>
      </c>
    </row>
    <row r="6" spans="1:15" x14ac:dyDescent="0.2">
      <c r="A6" s="3">
        <v>44394.845497685186</v>
      </c>
      <c r="B6" s="1">
        <v>44394</v>
      </c>
      <c r="C6" s="2">
        <v>0.84549768518518509</v>
      </c>
      <c r="D6" t="s">
        <v>9</v>
      </c>
      <c r="E6">
        <v>544</v>
      </c>
      <c r="F6">
        <v>505</v>
      </c>
      <c r="G6">
        <v>1758</v>
      </c>
      <c r="H6">
        <v>219</v>
      </c>
      <c r="I6">
        <v>0.71299999999999997</v>
      </c>
      <c r="K6" t="s">
        <v>11</v>
      </c>
      <c r="L6" t="s">
        <v>18</v>
      </c>
      <c r="M6" t="s">
        <v>26</v>
      </c>
      <c r="N6" t="s">
        <v>29</v>
      </c>
      <c r="O6" t="s">
        <v>32</v>
      </c>
    </row>
    <row r="7" spans="1:15" x14ac:dyDescent="0.2">
      <c r="A7" s="3">
        <v>44394.845659722225</v>
      </c>
      <c r="B7" s="1">
        <v>44394</v>
      </c>
      <c r="C7" s="2">
        <v>0.8456597222222223</v>
      </c>
      <c r="D7" t="s">
        <v>9</v>
      </c>
      <c r="E7">
        <v>545</v>
      </c>
      <c r="F7">
        <v>332</v>
      </c>
      <c r="G7">
        <v>975</v>
      </c>
      <c r="H7">
        <v>180</v>
      </c>
      <c r="I7">
        <v>0.65900000000000003</v>
      </c>
      <c r="K7" t="s">
        <v>11</v>
      </c>
      <c r="L7" t="s">
        <v>18</v>
      </c>
      <c r="M7" t="s">
        <v>26</v>
      </c>
      <c r="N7" t="s">
        <v>29</v>
      </c>
      <c r="O7" t="s">
        <v>32</v>
      </c>
    </row>
    <row r="8" spans="1:15" x14ac:dyDescent="0.2">
      <c r="A8" s="3">
        <v>44394.84578703704</v>
      </c>
      <c r="B8" s="1">
        <v>44394</v>
      </c>
      <c r="C8" s="2">
        <v>0.84578703703703706</v>
      </c>
      <c r="D8" t="s">
        <v>9</v>
      </c>
      <c r="E8">
        <v>546</v>
      </c>
      <c r="F8">
        <v>391</v>
      </c>
      <c r="G8">
        <v>1363</v>
      </c>
      <c r="H8">
        <v>186</v>
      </c>
      <c r="I8">
        <v>0.71299999999999997</v>
      </c>
      <c r="K8" t="s">
        <v>11</v>
      </c>
      <c r="L8" t="s">
        <v>18</v>
      </c>
      <c r="M8" t="s">
        <v>26</v>
      </c>
      <c r="N8" t="s">
        <v>29</v>
      </c>
      <c r="O8" t="s">
        <v>32</v>
      </c>
    </row>
    <row r="9" spans="1:15" x14ac:dyDescent="0.2">
      <c r="A9" s="3">
        <v>44394.845949074072</v>
      </c>
      <c r="B9" s="1">
        <v>44394</v>
      </c>
      <c r="C9" s="2">
        <v>0.84594907407407405</v>
      </c>
      <c r="D9" t="s">
        <v>9</v>
      </c>
      <c r="E9">
        <v>547</v>
      </c>
      <c r="F9">
        <v>478</v>
      </c>
      <c r="G9">
        <v>1525</v>
      </c>
      <c r="H9">
        <v>311</v>
      </c>
      <c r="I9">
        <v>0.68700000000000006</v>
      </c>
      <c r="K9" t="s">
        <v>11</v>
      </c>
      <c r="L9" t="s">
        <v>18</v>
      </c>
      <c r="M9" t="s">
        <v>26</v>
      </c>
      <c r="N9" t="s">
        <v>29</v>
      </c>
      <c r="O9" t="s">
        <v>32</v>
      </c>
    </row>
    <row r="10" spans="1:15" x14ac:dyDescent="0.2">
      <c r="A10" s="3">
        <v>44394.847511574073</v>
      </c>
      <c r="B10" s="1">
        <v>44394</v>
      </c>
      <c r="C10" s="2">
        <v>0.84751157407407407</v>
      </c>
      <c r="D10" t="s">
        <v>9</v>
      </c>
      <c r="E10">
        <v>549</v>
      </c>
      <c r="F10">
        <v>799</v>
      </c>
      <c r="G10">
        <v>2056</v>
      </c>
      <c r="H10">
        <v>85</v>
      </c>
      <c r="I10">
        <v>0.61099999999999999</v>
      </c>
      <c r="K10" t="s">
        <v>11</v>
      </c>
      <c r="L10" t="s">
        <v>18</v>
      </c>
      <c r="M10" t="s">
        <v>27</v>
      </c>
      <c r="N10" t="s">
        <v>23</v>
      </c>
    </row>
    <row r="11" spans="1:15" x14ac:dyDescent="0.2">
      <c r="A11" s="3">
        <v>44394.847650462965</v>
      </c>
      <c r="B11" s="1">
        <v>44394</v>
      </c>
      <c r="C11" s="2">
        <v>0.84765046296296298</v>
      </c>
      <c r="D11" t="s">
        <v>9</v>
      </c>
      <c r="E11">
        <v>550</v>
      </c>
      <c r="F11">
        <v>374</v>
      </c>
      <c r="G11">
        <v>1016</v>
      </c>
      <c r="H11">
        <v>86</v>
      </c>
      <c r="I11">
        <v>0.63200000000000001</v>
      </c>
      <c r="K11" t="s">
        <v>11</v>
      </c>
      <c r="L11" t="s">
        <v>18</v>
      </c>
      <c r="M11" t="s">
        <v>27</v>
      </c>
      <c r="N11" t="s">
        <v>23</v>
      </c>
    </row>
    <row r="12" spans="1:15" x14ac:dyDescent="0.2">
      <c r="A12" s="3">
        <v>44395.779583333337</v>
      </c>
      <c r="B12" s="1">
        <v>44395</v>
      </c>
      <c r="C12" s="2">
        <v>0.77958333333333341</v>
      </c>
      <c r="D12" t="s">
        <v>9</v>
      </c>
      <c r="E12">
        <v>552</v>
      </c>
      <c r="F12">
        <v>438</v>
      </c>
      <c r="G12">
        <v>1239</v>
      </c>
      <c r="H12">
        <v>11</v>
      </c>
      <c r="I12">
        <v>0.64600000000000002</v>
      </c>
      <c r="K12" t="s">
        <v>11</v>
      </c>
      <c r="L12" t="s">
        <v>18</v>
      </c>
      <c r="M12" t="s">
        <v>23</v>
      </c>
      <c r="N12" t="s">
        <v>24</v>
      </c>
    </row>
    <row r="13" spans="1:15" x14ac:dyDescent="0.2">
      <c r="A13" s="3">
        <v>44395.779791666668</v>
      </c>
      <c r="B13" s="1">
        <v>44395</v>
      </c>
      <c r="C13" s="2">
        <v>0.77979166666666666</v>
      </c>
      <c r="D13" t="s">
        <v>9</v>
      </c>
      <c r="E13">
        <v>553</v>
      </c>
      <c r="F13">
        <v>343</v>
      </c>
      <c r="G13">
        <v>922</v>
      </c>
      <c r="H13">
        <v>10</v>
      </c>
      <c r="I13">
        <v>0.628</v>
      </c>
      <c r="K13" t="s">
        <v>11</v>
      </c>
      <c r="L13" t="s">
        <v>18</v>
      </c>
      <c r="M13" t="s">
        <v>23</v>
      </c>
      <c r="N13" t="s">
        <v>24</v>
      </c>
    </row>
    <row r="14" spans="1:15" x14ac:dyDescent="0.2">
      <c r="A14" s="3">
        <v>44395.781018518515</v>
      </c>
      <c r="B14" s="1">
        <v>44395</v>
      </c>
      <c r="C14" s="2">
        <v>0.78101851851851845</v>
      </c>
      <c r="D14" t="s">
        <v>9</v>
      </c>
      <c r="E14">
        <v>555</v>
      </c>
      <c r="F14">
        <v>363</v>
      </c>
      <c r="G14">
        <v>1164</v>
      </c>
      <c r="H14">
        <v>319</v>
      </c>
      <c r="I14">
        <v>0.68799999999999994</v>
      </c>
      <c r="K14" t="s">
        <v>11</v>
      </c>
      <c r="L14" t="s">
        <v>18</v>
      </c>
      <c r="M14" t="s">
        <v>26</v>
      </c>
      <c r="N14" t="s">
        <v>29</v>
      </c>
    </row>
    <row r="15" spans="1:15" x14ac:dyDescent="0.2">
      <c r="A15" s="3">
        <v>44395.781377314815</v>
      </c>
      <c r="B15" s="1">
        <v>44395</v>
      </c>
      <c r="C15" s="2">
        <v>0.78137731481481476</v>
      </c>
      <c r="D15" t="s">
        <v>9</v>
      </c>
      <c r="E15">
        <v>556</v>
      </c>
      <c r="F15">
        <v>397</v>
      </c>
      <c r="G15">
        <v>1097</v>
      </c>
      <c r="H15">
        <v>283</v>
      </c>
      <c r="I15">
        <v>0.63800000000000001</v>
      </c>
      <c r="K15" t="s">
        <v>11</v>
      </c>
      <c r="L15" t="s">
        <v>18</v>
      </c>
      <c r="M15" t="s">
        <v>26</v>
      </c>
      <c r="N15" t="s">
        <v>29</v>
      </c>
    </row>
    <row r="16" spans="1:15" x14ac:dyDescent="0.2">
      <c r="A16" s="3">
        <v>44395.781504629631</v>
      </c>
      <c r="B16" s="1">
        <v>44395</v>
      </c>
      <c r="C16" s="2">
        <v>0.78150462962962963</v>
      </c>
      <c r="D16" t="s">
        <v>9</v>
      </c>
      <c r="E16">
        <v>557</v>
      </c>
      <c r="F16">
        <v>338</v>
      </c>
      <c r="G16">
        <v>811</v>
      </c>
      <c r="H16">
        <v>420</v>
      </c>
      <c r="I16">
        <v>0.58299999999999996</v>
      </c>
      <c r="K16" t="s">
        <v>11</v>
      </c>
      <c r="L16" t="s">
        <v>18</v>
      </c>
      <c r="M16" t="s">
        <v>26</v>
      </c>
      <c r="N16" t="s">
        <v>29</v>
      </c>
    </row>
    <row r="17" spans="1:14" x14ac:dyDescent="0.2">
      <c r="A17" s="3">
        <v>44395.781631944446</v>
      </c>
      <c r="B17" s="1">
        <v>44395</v>
      </c>
      <c r="C17" s="2">
        <v>0.78163194444444439</v>
      </c>
      <c r="D17" t="s">
        <v>9</v>
      </c>
      <c r="E17">
        <v>558</v>
      </c>
      <c r="F17">
        <v>296</v>
      </c>
      <c r="G17">
        <v>821</v>
      </c>
      <c r="H17">
        <v>712</v>
      </c>
      <c r="I17">
        <v>0.63900000000000001</v>
      </c>
      <c r="K17" t="s">
        <v>11</v>
      </c>
      <c r="L17" t="s">
        <v>18</v>
      </c>
      <c r="M17" t="s">
        <v>26</v>
      </c>
      <c r="N17" t="s">
        <v>29</v>
      </c>
    </row>
    <row r="18" spans="1:14" x14ac:dyDescent="0.2">
      <c r="A18" s="3">
        <v>44395.781770833331</v>
      </c>
      <c r="B18" s="1">
        <v>44395</v>
      </c>
      <c r="C18" s="2">
        <v>0.7817708333333333</v>
      </c>
      <c r="D18" t="s">
        <v>9</v>
      </c>
      <c r="E18">
        <v>559</v>
      </c>
      <c r="F18">
        <v>431</v>
      </c>
      <c r="G18">
        <v>1013</v>
      </c>
      <c r="H18">
        <v>712</v>
      </c>
      <c r="I18">
        <v>0.57499999999999996</v>
      </c>
      <c r="K18" t="s">
        <v>11</v>
      </c>
      <c r="L18" t="s">
        <v>18</v>
      </c>
      <c r="M18" t="s">
        <v>26</v>
      </c>
      <c r="N18" t="s">
        <v>29</v>
      </c>
    </row>
    <row r="19" spans="1:14" x14ac:dyDescent="0.2">
      <c r="A19" s="3">
        <v>44395.781909722224</v>
      </c>
      <c r="B19" s="1">
        <v>44395</v>
      </c>
      <c r="C19" s="2">
        <v>0.78190972222222221</v>
      </c>
      <c r="D19" t="s">
        <v>9</v>
      </c>
      <c r="E19">
        <v>560</v>
      </c>
      <c r="F19">
        <v>333</v>
      </c>
      <c r="G19">
        <v>945</v>
      </c>
      <c r="H19">
        <v>710</v>
      </c>
      <c r="I19">
        <v>0.64800000000000002</v>
      </c>
      <c r="K19" t="s">
        <v>11</v>
      </c>
      <c r="L19" t="s">
        <v>18</v>
      </c>
      <c r="M19" t="s">
        <v>26</v>
      </c>
      <c r="N19" t="s">
        <v>29</v>
      </c>
    </row>
    <row r="20" spans="1:14" x14ac:dyDescent="0.2">
      <c r="A20" s="3">
        <v>44395.78266203704</v>
      </c>
      <c r="B20" s="1">
        <v>44395</v>
      </c>
      <c r="C20" s="2">
        <v>0.78266203703703707</v>
      </c>
      <c r="D20" t="s">
        <v>9</v>
      </c>
      <c r="E20">
        <v>561</v>
      </c>
      <c r="F20">
        <v>370</v>
      </c>
      <c r="G20">
        <v>936</v>
      </c>
      <c r="H20">
        <v>17</v>
      </c>
      <c r="I20">
        <v>0.60499999999999998</v>
      </c>
      <c r="K20" t="s">
        <v>11</v>
      </c>
      <c r="L20" t="s">
        <v>18</v>
      </c>
      <c r="M20" t="s">
        <v>27</v>
      </c>
      <c r="N20" t="s">
        <v>23</v>
      </c>
    </row>
    <row r="21" spans="1:14" x14ac:dyDescent="0.2">
      <c r="A21" s="3">
        <v>44395.782847222225</v>
      </c>
      <c r="B21" s="1">
        <v>44395</v>
      </c>
      <c r="C21" s="2">
        <v>0.78284722222222225</v>
      </c>
      <c r="D21" t="s">
        <v>9</v>
      </c>
      <c r="E21">
        <v>562</v>
      </c>
      <c r="F21">
        <v>253</v>
      </c>
      <c r="G21">
        <v>679</v>
      </c>
      <c r="H21">
        <v>17</v>
      </c>
      <c r="I21">
        <v>0.627</v>
      </c>
      <c r="K21" t="s">
        <v>11</v>
      </c>
      <c r="L21" t="s">
        <v>18</v>
      </c>
      <c r="M21" t="s">
        <v>27</v>
      </c>
      <c r="N21" t="s">
        <v>23</v>
      </c>
    </row>
    <row r="23" spans="1:14" x14ac:dyDescent="0.2">
      <c r="C23" s="7" t="s">
        <v>20</v>
      </c>
      <c r="D23" s="7" t="s">
        <v>31</v>
      </c>
    </row>
    <row r="24" spans="1:14" x14ac:dyDescent="0.2">
      <c r="C24" s="7" t="s">
        <v>30</v>
      </c>
      <c r="D24" t="s">
        <v>23</v>
      </c>
      <c r="E24" t="s">
        <v>29</v>
      </c>
      <c r="F24" t="s">
        <v>24</v>
      </c>
    </row>
    <row r="25" spans="1:14" x14ac:dyDescent="0.2">
      <c r="C25" s="11" t="s">
        <v>23</v>
      </c>
      <c r="D25" s="6"/>
      <c r="E25" s="6"/>
      <c r="F25" s="6">
        <v>0.64424999999999999</v>
      </c>
    </row>
    <row r="26" spans="1:14" x14ac:dyDescent="0.2">
      <c r="C26" s="11" t="s">
        <v>26</v>
      </c>
      <c r="D26" s="6"/>
      <c r="E26" s="6">
        <v>0.66325000000000001</v>
      </c>
      <c r="F26" s="6"/>
    </row>
    <row r="27" spans="1:14" x14ac:dyDescent="0.2">
      <c r="C27" s="11" t="s">
        <v>27</v>
      </c>
      <c r="D27" s="6">
        <v>0.61874999999999991</v>
      </c>
      <c r="E27" s="6"/>
      <c r="F27" s="6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8AEB2-43D7-4544-AE50-21892DB5F3B3}">
  <dimension ref="A1:O17"/>
  <sheetViews>
    <sheetView topLeftCell="B1" workbookViewId="0">
      <selection activeCell="R22" sqref="R22"/>
    </sheetView>
  </sheetViews>
  <sheetFormatPr baseColWidth="10" defaultRowHeight="16" x14ac:dyDescent="0.2"/>
  <cols>
    <col min="1" max="1" width="8.83203125" bestFit="1" customWidth="1"/>
    <col min="2" max="2" width="10.33203125" customWidth="1"/>
    <col min="3" max="3" width="14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t="s">
        <v>10</v>
      </c>
      <c r="K1" t="s">
        <v>12</v>
      </c>
      <c r="L1" t="s">
        <v>17</v>
      </c>
      <c r="M1" t="s">
        <v>22</v>
      </c>
      <c r="N1" t="s">
        <v>34</v>
      </c>
      <c r="O1" t="s">
        <v>28</v>
      </c>
    </row>
    <row r="2" spans="1:15" x14ac:dyDescent="0.2">
      <c r="A2" s="3">
        <v>44392.859224537038</v>
      </c>
      <c r="B2" s="1">
        <v>44392</v>
      </c>
      <c r="C2" s="2">
        <v>0.85922453703703694</v>
      </c>
      <c r="D2" t="s">
        <v>9</v>
      </c>
      <c r="E2">
        <v>299</v>
      </c>
      <c r="F2">
        <v>500</v>
      </c>
      <c r="G2">
        <v>1304</v>
      </c>
      <c r="H2" s="5">
        <v>0</v>
      </c>
      <c r="I2" s="4">
        <v>0.61699999999999999</v>
      </c>
      <c r="J2">
        <v>1</v>
      </c>
      <c r="K2" t="s">
        <v>11</v>
      </c>
      <c r="L2" t="s">
        <v>18</v>
      </c>
      <c r="M2" t="s">
        <v>23</v>
      </c>
      <c r="N2">
        <v>1</v>
      </c>
      <c r="O2" t="s">
        <v>35</v>
      </c>
    </row>
    <row r="3" spans="1:15" x14ac:dyDescent="0.2">
      <c r="A3" s="3">
        <v>44392.859583333331</v>
      </c>
      <c r="B3" s="1">
        <v>44392</v>
      </c>
      <c r="C3" s="2">
        <v>0.85958333333333325</v>
      </c>
      <c r="D3" t="s">
        <v>9</v>
      </c>
      <c r="E3">
        <v>300</v>
      </c>
      <c r="F3">
        <v>481</v>
      </c>
      <c r="G3">
        <v>1084</v>
      </c>
      <c r="H3" s="5">
        <v>0</v>
      </c>
      <c r="I3" s="4">
        <v>0.55600000000000005</v>
      </c>
      <c r="J3">
        <v>2</v>
      </c>
      <c r="K3" t="s">
        <v>11</v>
      </c>
      <c r="L3" t="s">
        <v>18</v>
      </c>
      <c r="M3" t="s">
        <v>23</v>
      </c>
      <c r="N3">
        <v>1</v>
      </c>
      <c r="O3" t="s">
        <v>35</v>
      </c>
    </row>
    <row r="4" spans="1:15" x14ac:dyDescent="0.2">
      <c r="A4" s="3">
        <v>44392.859722222223</v>
      </c>
      <c r="B4" s="1">
        <v>44392</v>
      </c>
      <c r="C4" s="2">
        <v>0.85972222222222217</v>
      </c>
      <c r="D4" t="s">
        <v>9</v>
      </c>
      <c r="E4">
        <v>301</v>
      </c>
      <c r="F4">
        <v>346</v>
      </c>
      <c r="G4">
        <v>859</v>
      </c>
      <c r="H4" s="5">
        <v>0</v>
      </c>
      <c r="I4" s="4">
        <v>0.59699999999999998</v>
      </c>
      <c r="J4">
        <v>3</v>
      </c>
      <c r="K4" t="s">
        <v>11</v>
      </c>
      <c r="L4" t="s">
        <v>18</v>
      </c>
      <c r="M4" t="s">
        <v>23</v>
      </c>
      <c r="N4">
        <v>1</v>
      </c>
      <c r="O4" t="s">
        <v>35</v>
      </c>
    </row>
    <row r="5" spans="1:15" x14ac:dyDescent="0.2">
      <c r="A5" s="3">
        <v>44392.859918981485</v>
      </c>
      <c r="B5" s="1">
        <v>44392</v>
      </c>
      <c r="C5" s="2">
        <v>0.85991898148148149</v>
      </c>
      <c r="D5" t="s">
        <v>9</v>
      </c>
      <c r="E5">
        <v>302</v>
      </c>
      <c r="F5">
        <v>675</v>
      </c>
      <c r="G5">
        <v>1530</v>
      </c>
      <c r="H5" s="5">
        <v>0</v>
      </c>
      <c r="I5" s="4">
        <v>0.55900000000000005</v>
      </c>
      <c r="J5">
        <v>4</v>
      </c>
      <c r="K5" t="s">
        <v>11</v>
      </c>
      <c r="L5" t="s">
        <v>18</v>
      </c>
      <c r="M5" t="s">
        <v>23</v>
      </c>
      <c r="N5">
        <v>1</v>
      </c>
      <c r="O5" t="s">
        <v>35</v>
      </c>
    </row>
    <row r="6" spans="1:15" x14ac:dyDescent="0.2">
      <c r="A6" s="3">
        <v>44394.475960648146</v>
      </c>
      <c r="B6" s="1">
        <v>44394</v>
      </c>
      <c r="C6" s="2">
        <v>0.47596064814814815</v>
      </c>
      <c r="D6" t="s">
        <v>9</v>
      </c>
      <c r="E6">
        <v>534</v>
      </c>
      <c r="F6">
        <v>477</v>
      </c>
      <c r="G6">
        <v>1309</v>
      </c>
      <c r="H6">
        <v>129</v>
      </c>
      <c r="I6" s="4">
        <v>0.63600000000000001</v>
      </c>
      <c r="J6">
        <v>1</v>
      </c>
      <c r="K6" t="s">
        <v>11</v>
      </c>
      <c r="L6" t="s">
        <v>18</v>
      </c>
      <c r="M6" t="s">
        <v>24</v>
      </c>
      <c r="N6">
        <v>2</v>
      </c>
      <c r="O6" t="s">
        <v>35</v>
      </c>
    </row>
    <row r="7" spans="1:15" x14ac:dyDescent="0.2">
      <c r="A7" s="3">
        <v>44394.476157407407</v>
      </c>
      <c r="B7" s="1">
        <v>44394</v>
      </c>
      <c r="C7" s="2">
        <v>0.47615740740740736</v>
      </c>
      <c r="D7" t="s">
        <v>9</v>
      </c>
      <c r="E7">
        <v>535</v>
      </c>
      <c r="F7">
        <v>311</v>
      </c>
      <c r="G7">
        <v>862</v>
      </c>
      <c r="H7">
        <v>105</v>
      </c>
      <c r="I7" s="4">
        <v>0.63900000000000001</v>
      </c>
      <c r="J7">
        <v>2</v>
      </c>
      <c r="K7" t="s">
        <v>11</v>
      </c>
      <c r="L7" t="s">
        <v>18</v>
      </c>
      <c r="M7" t="s">
        <v>24</v>
      </c>
      <c r="N7">
        <v>2</v>
      </c>
      <c r="O7" t="s">
        <v>35</v>
      </c>
    </row>
    <row r="8" spans="1:15" x14ac:dyDescent="0.2">
      <c r="A8" s="3">
        <v>44394.476365740738</v>
      </c>
      <c r="B8" s="1">
        <v>44394</v>
      </c>
      <c r="C8" s="2">
        <v>0.47636574074074073</v>
      </c>
      <c r="D8" t="s">
        <v>9</v>
      </c>
      <c r="E8">
        <v>536</v>
      </c>
      <c r="F8">
        <v>416</v>
      </c>
      <c r="G8">
        <v>1119</v>
      </c>
      <c r="H8">
        <v>831</v>
      </c>
      <c r="I8" s="4">
        <v>0.628</v>
      </c>
      <c r="J8">
        <v>3</v>
      </c>
      <c r="K8" t="s">
        <v>11</v>
      </c>
      <c r="L8" t="s">
        <v>18</v>
      </c>
      <c r="M8" t="s">
        <v>23</v>
      </c>
      <c r="N8">
        <v>2</v>
      </c>
      <c r="O8" t="s">
        <v>35</v>
      </c>
    </row>
    <row r="9" spans="1:15" x14ac:dyDescent="0.2">
      <c r="A9" s="3">
        <v>44394.4765162037</v>
      </c>
      <c r="B9" s="1">
        <v>44394</v>
      </c>
      <c r="C9" s="2">
        <v>0.47651620370370368</v>
      </c>
      <c r="D9" t="s">
        <v>9</v>
      </c>
      <c r="E9">
        <v>537</v>
      </c>
      <c r="F9">
        <v>501</v>
      </c>
      <c r="G9">
        <v>1359</v>
      </c>
      <c r="H9">
        <v>915</v>
      </c>
      <c r="I9" s="4">
        <v>0.63100000000000001</v>
      </c>
      <c r="J9">
        <v>4</v>
      </c>
      <c r="K9" t="s">
        <v>11</v>
      </c>
      <c r="L9" t="s">
        <v>18</v>
      </c>
      <c r="M9" t="s">
        <v>23</v>
      </c>
      <c r="N9">
        <v>2</v>
      </c>
      <c r="O9" t="s">
        <v>35</v>
      </c>
    </row>
    <row r="10" spans="1:15" x14ac:dyDescent="0.2">
      <c r="A10" s="3">
        <v>44394.844398148147</v>
      </c>
      <c r="B10" s="1">
        <v>44394</v>
      </c>
      <c r="C10" s="2">
        <v>0.84439814814814806</v>
      </c>
      <c r="D10" t="s">
        <v>9</v>
      </c>
      <c r="E10">
        <v>539</v>
      </c>
      <c r="F10">
        <v>549</v>
      </c>
      <c r="G10">
        <v>1639</v>
      </c>
      <c r="H10">
        <v>23</v>
      </c>
      <c r="I10">
        <v>0.66500000000000004</v>
      </c>
      <c r="J10">
        <v>1</v>
      </c>
      <c r="K10" t="s">
        <v>11</v>
      </c>
      <c r="L10" t="s">
        <v>18</v>
      </c>
      <c r="M10" t="s">
        <v>23</v>
      </c>
      <c r="N10">
        <v>3</v>
      </c>
      <c r="O10" t="s">
        <v>36</v>
      </c>
    </row>
    <row r="11" spans="1:15" x14ac:dyDescent="0.2">
      <c r="A11" s="3">
        <v>44394.844513888886</v>
      </c>
      <c r="B11" s="1">
        <v>44394</v>
      </c>
      <c r="C11" s="2">
        <v>0.8445138888888889</v>
      </c>
      <c r="D11" t="s">
        <v>9</v>
      </c>
      <c r="E11">
        <v>540</v>
      </c>
      <c r="F11">
        <v>391</v>
      </c>
      <c r="G11">
        <v>1080</v>
      </c>
      <c r="H11">
        <v>24</v>
      </c>
      <c r="I11">
        <v>0.63800000000000001</v>
      </c>
      <c r="J11">
        <v>2</v>
      </c>
      <c r="K11" t="s">
        <v>11</v>
      </c>
      <c r="L11" t="s">
        <v>18</v>
      </c>
      <c r="M11" t="s">
        <v>23</v>
      </c>
      <c r="N11">
        <v>3</v>
      </c>
      <c r="O11" t="s">
        <v>36</v>
      </c>
    </row>
    <row r="12" spans="1:15" x14ac:dyDescent="0.2">
      <c r="A12" s="3">
        <v>44394.847511574073</v>
      </c>
      <c r="B12" s="1">
        <v>44394</v>
      </c>
      <c r="C12" s="2">
        <v>0.84751157407407407</v>
      </c>
      <c r="D12" t="s">
        <v>9</v>
      </c>
      <c r="E12">
        <v>549</v>
      </c>
      <c r="F12">
        <v>799</v>
      </c>
      <c r="G12">
        <v>2056</v>
      </c>
      <c r="H12">
        <v>85</v>
      </c>
      <c r="I12">
        <v>0.61099999999999999</v>
      </c>
      <c r="J12">
        <v>3</v>
      </c>
      <c r="K12" t="s">
        <v>11</v>
      </c>
      <c r="L12" t="s">
        <v>18</v>
      </c>
      <c r="M12" t="s">
        <v>24</v>
      </c>
      <c r="N12">
        <v>3</v>
      </c>
      <c r="O12" t="s">
        <v>23</v>
      </c>
    </row>
    <row r="13" spans="1:15" x14ac:dyDescent="0.2">
      <c r="A13" s="3">
        <v>44394.847650462965</v>
      </c>
      <c r="B13" s="1">
        <v>44394</v>
      </c>
      <c r="C13" s="2">
        <v>0.84765046296296298</v>
      </c>
      <c r="D13" t="s">
        <v>9</v>
      </c>
      <c r="E13">
        <v>550</v>
      </c>
      <c r="F13">
        <v>374</v>
      </c>
      <c r="G13">
        <v>1016</v>
      </c>
      <c r="H13">
        <v>86</v>
      </c>
      <c r="I13">
        <v>0.63200000000000001</v>
      </c>
      <c r="J13">
        <v>4</v>
      </c>
      <c r="K13" t="s">
        <v>11</v>
      </c>
      <c r="L13" t="s">
        <v>18</v>
      </c>
      <c r="M13" t="s">
        <v>24</v>
      </c>
      <c r="N13">
        <v>3</v>
      </c>
      <c r="O13" t="s">
        <v>23</v>
      </c>
    </row>
    <row r="14" spans="1:15" x14ac:dyDescent="0.2">
      <c r="A14" s="3">
        <v>44395.779583333337</v>
      </c>
      <c r="B14" s="1">
        <v>44395</v>
      </c>
      <c r="C14" s="2">
        <v>0.77958333333333341</v>
      </c>
      <c r="D14" t="s">
        <v>9</v>
      </c>
      <c r="E14">
        <v>552</v>
      </c>
      <c r="F14">
        <v>438</v>
      </c>
      <c r="G14">
        <v>1239</v>
      </c>
      <c r="H14">
        <v>11</v>
      </c>
      <c r="I14">
        <v>0.64600000000000002</v>
      </c>
      <c r="J14">
        <v>1</v>
      </c>
      <c r="K14" t="s">
        <v>11</v>
      </c>
      <c r="L14" t="s">
        <v>18</v>
      </c>
      <c r="M14" t="s">
        <v>23</v>
      </c>
      <c r="N14">
        <v>4</v>
      </c>
      <c r="O14" t="s">
        <v>36</v>
      </c>
    </row>
    <row r="15" spans="1:15" x14ac:dyDescent="0.2">
      <c r="A15" s="3">
        <v>44395.779791666668</v>
      </c>
      <c r="B15" s="1">
        <v>44395</v>
      </c>
      <c r="C15" s="2">
        <v>0.77979166666666666</v>
      </c>
      <c r="D15" t="s">
        <v>9</v>
      </c>
      <c r="E15">
        <v>553</v>
      </c>
      <c r="F15">
        <v>343</v>
      </c>
      <c r="G15">
        <v>922</v>
      </c>
      <c r="H15">
        <v>10</v>
      </c>
      <c r="I15">
        <v>0.628</v>
      </c>
      <c r="J15">
        <v>2</v>
      </c>
      <c r="K15" t="s">
        <v>11</v>
      </c>
      <c r="L15" t="s">
        <v>18</v>
      </c>
      <c r="M15" t="s">
        <v>23</v>
      </c>
      <c r="N15">
        <v>4</v>
      </c>
      <c r="O15" t="s">
        <v>36</v>
      </c>
    </row>
    <row r="16" spans="1:15" x14ac:dyDescent="0.2">
      <c r="A16" s="3">
        <v>44395.78266203704</v>
      </c>
      <c r="B16" s="1">
        <v>44395</v>
      </c>
      <c r="C16" s="2">
        <v>0.78266203703703707</v>
      </c>
      <c r="D16" t="s">
        <v>9</v>
      </c>
      <c r="E16">
        <v>561</v>
      </c>
      <c r="F16">
        <v>370</v>
      </c>
      <c r="G16">
        <v>936</v>
      </c>
      <c r="H16">
        <v>17</v>
      </c>
      <c r="I16">
        <v>0.60499999999999998</v>
      </c>
      <c r="J16">
        <v>3</v>
      </c>
      <c r="K16" t="s">
        <v>11</v>
      </c>
      <c r="L16" t="s">
        <v>18</v>
      </c>
      <c r="M16" t="s">
        <v>24</v>
      </c>
      <c r="N16">
        <v>4</v>
      </c>
      <c r="O16" t="s">
        <v>23</v>
      </c>
    </row>
    <row r="17" spans="1:15" x14ac:dyDescent="0.2">
      <c r="A17" s="3">
        <v>44395.782847222225</v>
      </c>
      <c r="B17" s="1">
        <v>44395</v>
      </c>
      <c r="C17" s="2">
        <v>0.78284722222222225</v>
      </c>
      <c r="D17" t="s">
        <v>9</v>
      </c>
      <c r="E17">
        <v>562</v>
      </c>
      <c r="F17">
        <v>253</v>
      </c>
      <c r="G17">
        <v>679</v>
      </c>
      <c r="H17">
        <v>17</v>
      </c>
      <c r="I17">
        <v>0.627</v>
      </c>
      <c r="J17">
        <v>4</v>
      </c>
      <c r="K17" t="s">
        <v>11</v>
      </c>
      <c r="L17" t="s">
        <v>18</v>
      </c>
      <c r="M17" t="s">
        <v>24</v>
      </c>
      <c r="N17">
        <v>4</v>
      </c>
      <c r="O17" t="s">
        <v>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56705-7D85-BC45-9C21-2040EE9891A0}">
  <dimension ref="A1:V13"/>
  <sheetViews>
    <sheetView topLeftCell="B1" workbookViewId="0">
      <selection activeCell="O18" sqref="O18"/>
    </sheetView>
  </sheetViews>
  <sheetFormatPr baseColWidth="10" defaultRowHeight="16" x14ac:dyDescent="0.2"/>
  <cols>
    <col min="15" max="15" width="13.83203125" bestFit="1" customWidth="1"/>
    <col min="18" max="18" width="16" bestFit="1" customWidth="1"/>
    <col min="19" max="19" width="20.83203125" bestFit="1" customWidth="1"/>
    <col min="20" max="21" width="11.33203125" bestFit="1" customWidth="1"/>
    <col min="22" max="23" width="20.33203125" bestFit="1" customWidth="1"/>
    <col min="24" max="24" width="23" bestFit="1" customWidth="1"/>
    <col min="25" max="25" width="11.16406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t="s">
        <v>10</v>
      </c>
      <c r="K1" t="s">
        <v>12</v>
      </c>
      <c r="L1" t="s">
        <v>17</v>
      </c>
      <c r="M1" t="s">
        <v>22</v>
      </c>
      <c r="N1" t="s">
        <v>34</v>
      </c>
      <c r="O1" t="s">
        <v>28</v>
      </c>
    </row>
    <row r="2" spans="1:22" x14ac:dyDescent="0.2">
      <c r="A2" s="3">
        <v>44394.845243055555</v>
      </c>
      <c r="B2" s="1">
        <v>44394</v>
      </c>
      <c r="C2" s="2">
        <v>0.84524305555555557</v>
      </c>
      <c r="D2" t="s">
        <v>9</v>
      </c>
      <c r="E2">
        <v>542</v>
      </c>
      <c r="F2">
        <v>506</v>
      </c>
      <c r="G2">
        <v>1667</v>
      </c>
      <c r="H2">
        <v>110</v>
      </c>
      <c r="I2">
        <v>0.69599999999999995</v>
      </c>
      <c r="J2">
        <v>1</v>
      </c>
      <c r="K2" t="s">
        <v>11</v>
      </c>
      <c r="L2" t="s">
        <v>18</v>
      </c>
      <c r="M2" t="s">
        <v>26</v>
      </c>
      <c r="N2">
        <v>1</v>
      </c>
      <c r="O2" t="s">
        <v>37</v>
      </c>
      <c r="R2">
        <v>1</v>
      </c>
      <c r="S2">
        <v>0.58225000000000005</v>
      </c>
    </row>
    <row r="3" spans="1:22" x14ac:dyDescent="0.2">
      <c r="A3" s="3">
        <v>44394.845370370371</v>
      </c>
      <c r="B3" s="1">
        <v>44394</v>
      </c>
      <c r="C3" s="2">
        <v>0.84537037037037033</v>
      </c>
      <c r="D3" t="s">
        <v>9</v>
      </c>
      <c r="E3">
        <v>543</v>
      </c>
      <c r="F3">
        <v>416</v>
      </c>
      <c r="G3">
        <v>1485</v>
      </c>
      <c r="H3">
        <v>190</v>
      </c>
      <c r="I3">
        <v>0.72</v>
      </c>
      <c r="J3">
        <v>2</v>
      </c>
      <c r="K3" t="s">
        <v>11</v>
      </c>
      <c r="L3" t="s">
        <v>18</v>
      </c>
      <c r="M3" t="s">
        <v>26</v>
      </c>
      <c r="N3">
        <v>1</v>
      </c>
      <c r="O3" t="s">
        <v>37</v>
      </c>
      <c r="R3">
        <v>2</v>
      </c>
      <c r="S3">
        <v>0.62949999999999995</v>
      </c>
      <c r="T3">
        <v>0.63749999999999996</v>
      </c>
    </row>
    <row r="4" spans="1:22" x14ac:dyDescent="0.2">
      <c r="A4" s="3">
        <v>44394.845497685186</v>
      </c>
      <c r="B4" s="1">
        <v>44394</v>
      </c>
      <c r="C4" s="2">
        <v>0.84549768518518509</v>
      </c>
      <c r="D4" t="s">
        <v>9</v>
      </c>
      <c r="E4">
        <v>544</v>
      </c>
      <c r="F4">
        <v>505</v>
      </c>
      <c r="G4">
        <v>1758</v>
      </c>
      <c r="H4">
        <v>219</v>
      </c>
      <c r="I4">
        <v>0.71299999999999997</v>
      </c>
      <c r="J4">
        <v>3</v>
      </c>
      <c r="K4" t="s">
        <v>11</v>
      </c>
      <c r="L4" t="s">
        <v>18</v>
      </c>
      <c r="M4" t="s">
        <v>26</v>
      </c>
      <c r="N4">
        <v>1</v>
      </c>
      <c r="O4" t="s">
        <v>37</v>
      </c>
      <c r="R4">
        <v>3</v>
      </c>
      <c r="S4">
        <v>0.65149999999999997</v>
      </c>
      <c r="U4">
        <v>0.62149999999999994</v>
      </c>
      <c r="V4">
        <v>0.69800000000000006</v>
      </c>
    </row>
    <row r="5" spans="1:22" x14ac:dyDescent="0.2">
      <c r="A5" s="3">
        <v>44394.845659722225</v>
      </c>
      <c r="B5" s="1">
        <v>44394</v>
      </c>
      <c r="C5" s="2">
        <v>0.8456597222222223</v>
      </c>
      <c r="D5" t="s">
        <v>9</v>
      </c>
      <c r="E5">
        <v>545</v>
      </c>
      <c r="F5">
        <v>332</v>
      </c>
      <c r="G5">
        <v>975</v>
      </c>
      <c r="H5">
        <v>180</v>
      </c>
      <c r="I5">
        <v>0.65900000000000003</v>
      </c>
      <c r="J5">
        <v>4</v>
      </c>
      <c r="K5" t="s">
        <v>11</v>
      </c>
      <c r="L5" t="s">
        <v>18</v>
      </c>
      <c r="M5" t="s">
        <v>26</v>
      </c>
      <c r="N5">
        <v>1</v>
      </c>
      <c r="O5" t="s">
        <v>37</v>
      </c>
      <c r="R5">
        <v>4</v>
      </c>
      <c r="S5">
        <v>0.63700000000000001</v>
      </c>
      <c r="U5">
        <v>0.61599999999999999</v>
      </c>
      <c r="V5">
        <v>0.62850000000000006</v>
      </c>
    </row>
    <row r="6" spans="1:22" x14ac:dyDescent="0.2">
      <c r="A6" s="3">
        <v>44394.84578703704</v>
      </c>
      <c r="B6" s="1">
        <v>44394</v>
      </c>
      <c r="C6" s="2">
        <v>0.84578703703703706</v>
      </c>
      <c r="D6" t="s">
        <v>9</v>
      </c>
      <c r="E6">
        <v>546</v>
      </c>
      <c r="F6">
        <v>391</v>
      </c>
      <c r="G6">
        <v>1363</v>
      </c>
      <c r="H6">
        <v>186</v>
      </c>
      <c r="I6">
        <v>0.71299999999999997</v>
      </c>
      <c r="J6">
        <v>5</v>
      </c>
      <c r="K6" t="s">
        <v>11</v>
      </c>
      <c r="L6" t="s">
        <v>18</v>
      </c>
      <c r="M6" t="s">
        <v>26</v>
      </c>
      <c r="N6">
        <v>1</v>
      </c>
      <c r="O6" t="s">
        <v>37</v>
      </c>
    </row>
    <row r="7" spans="1:22" x14ac:dyDescent="0.2">
      <c r="A7" s="3">
        <v>44394.845949074072</v>
      </c>
      <c r="B7" s="1">
        <v>44394</v>
      </c>
      <c r="C7" s="2">
        <v>0.84594907407407405</v>
      </c>
      <c r="D7" t="s">
        <v>9</v>
      </c>
      <c r="E7">
        <v>547</v>
      </c>
      <c r="F7">
        <v>478</v>
      </c>
      <c r="G7">
        <v>1525</v>
      </c>
      <c r="H7">
        <v>311</v>
      </c>
      <c r="I7">
        <v>0.68700000000000006</v>
      </c>
      <c r="J7">
        <v>6</v>
      </c>
      <c r="K7" t="s">
        <v>11</v>
      </c>
      <c r="L7" t="s">
        <v>18</v>
      </c>
      <c r="M7" t="s">
        <v>26</v>
      </c>
      <c r="N7">
        <v>1</v>
      </c>
      <c r="O7" t="s">
        <v>37</v>
      </c>
    </row>
    <row r="8" spans="1:22" x14ac:dyDescent="0.2">
      <c r="A8" s="3">
        <v>44395.781018518515</v>
      </c>
      <c r="B8" s="1">
        <v>44395</v>
      </c>
      <c r="C8" s="2">
        <v>0.78101851851851845</v>
      </c>
      <c r="D8" t="s">
        <v>9</v>
      </c>
      <c r="E8">
        <v>555</v>
      </c>
      <c r="F8">
        <v>363</v>
      </c>
      <c r="G8">
        <v>1164</v>
      </c>
      <c r="H8">
        <v>319</v>
      </c>
      <c r="I8">
        <v>0.68799999999999994</v>
      </c>
      <c r="J8">
        <v>1</v>
      </c>
      <c r="K8" t="s">
        <v>11</v>
      </c>
      <c r="L8" t="s">
        <v>18</v>
      </c>
      <c r="M8" t="s">
        <v>26</v>
      </c>
      <c r="N8">
        <v>2</v>
      </c>
      <c r="O8" t="s">
        <v>37</v>
      </c>
    </row>
    <row r="9" spans="1:22" x14ac:dyDescent="0.2">
      <c r="A9" s="3">
        <v>44395.781377314815</v>
      </c>
      <c r="B9" s="1">
        <v>44395</v>
      </c>
      <c r="C9" s="2">
        <v>0.78137731481481476</v>
      </c>
      <c r="D9" t="s">
        <v>9</v>
      </c>
      <c r="E9">
        <v>556</v>
      </c>
      <c r="F9">
        <v>397</v>
      </c>
      <c r="G9">
        <v>1097</v>
      </c>
      <c r="H9">
        <v>283</v>
      </c>
      <c r="I9">
        <v>0.63800000000000001</v>
      </c>
      <c r="J9">
        <v>2</v>
      </c>
      <c r="K9" t="s">
        <v>11</v>
      </c>
      <c r="L9" t="s">
        <v>18</v>
      </c>
      <c r="M9" t="s">
        <v>26</v>
      </c>
      <c r="N9">
        <v>2</v>
      </c>
      <c r="O9" t="s">
        <v>37</v>
      </c>
    </row>
    <row r="10" spans="1:22" x14ac:dyDescent="0.2">
      <c r="A10" s="3">
        <v>44395.781504629631</v>
      </c>
      <c r="B10" s="1">
        <v>44395</v>
      </c>
      <c r="C10" s="2">
        <v>0.78150462962962963</v>
      </c>
      <c r="D10" t="s">
        <v>9</v>
      </c>
      <c r="E10">
        <v>557</v>
      </c>
      <c r="F10">
        <v>338</v>
      </c>
      <c r="G10">
        <v>811</v>
      </c>
      <c r="H10">
        <v>420</v>
      </c>
      <c r="I10">
        <v>0.58299999999999996</v>
      </c>
      <c r="J10">
        <v>3</v>
      </c>
      <c r="K10" t="s">
        <v>11</v>
      </c>
      <c r="L10" t="s">
        <v>18</v>
      </c>
      <c r="M10" t="s">
        <v>26</v>
      </c>
      <c r="N10">
        <v>2</v>
      </c>
      <c r="O10" t="s">
        <v>37</v>
      </c>
    </row>
    <row r="11" spans="1:22" x14ac:dyDescent="0.2">
      <c r="A11" s="3">
        <v>44395.781631944446</v>
      </c>
      <c r="B11" s="1">
        <v>44395</v>
      </c>
      <c r="C11" s="2">
        <v>0.78163194444444439</v>
      </c>
      <c r="D11" t="s">
        <v>9</v>
      </c>
      <c r="E11">
        <v>558</v>
      </c>
      <c r="F11">
        <v>296</v>
      </c>
      <c r="G11">
        <v>821</v>
      </c>
      <c r="H11">
        <v>712</v>
      </c>
      <c r="I11">
        <v>0.63900000000000001</v>
      </c>
      <c r="J11">
        <v>4</v>
      </c>
      <c r="K11" t="s">
        <v>11</v>
      </c>
      <c r="L11" t="s">
        <v>18</v>
      </c>
      <c r="M11" t="s">
        <v>26</v>
      </c>
      <c r="N11">
        <v>2</v>
      </c>
      <c r="O11" t="s">
        <v>37</v>
      </c>
    </row>
    <row r="12" spans="1:22" x14ac:dyDescent="0.2">
      <c r="A12" s="3">
        <v>44395.781770833331</v>
      </c>
      <c r="B12" s="1">
        <v>44395</v>
      </c>
      <c r="C12" s="2">
        <v>0.7817708333333333</v>
      </c>
      <c r="D12" t="s">
        <v>9</v>
      </c>
      <c r="E12">
        <v>559</v>
      </c>
      <c r="F12">
        <v>431</v>
      </c>
      <c r="G12">
        <v>1013</v>
      </c>
      <c r="H12">
        <v>712</v>
      </c>
      <c r="I12">
        <v>0.57499999999999996</v>
      </c>
      <c r="J12">
        <v>5</v>
      </c>
      <c r="K12" t="s">
        <v>11</v>
      </c>
      <c r="L12" t="s">
        <v>18</v>
      </c>
      <c r="M12" t="s">
        <v>26</v>
      </c>
      <c r="N12">
        <v>2</v>
      </c>
      <c r="O12" t="s">
        <v>37</v>
      </c>
    </row>
    <row r="13" spans="1:22" x14ac:dyDescent="0.2">
      <c r="A13" s="3">
        <v>44395.781909722224</v>
      </c>
      <c r="B13" s="1">
        <v>44395</v>
      </c>
      <c r="C13" s="2">
        <v>0.78190972222222221</v>
      </c>
      <c r="D13" t="s">
        <v>9</v>
      </c>
      <c r="E13">
        <v>560</v>
      </c>
      <c r="F13">
        <v>333</v>
      </c>
      <c r="G13">
        <v>945</v>
      </c>
      <c r="H13">
        <v>710</v>
      </c>
      <c r="I13">
        <v>0.64800000000000002</v>
      </c>
      <c r="J13">
        <v>6</v>
      </c>
      <c r="K13" t="s">
        <v>11</v>
      </c>
      <c r="L13" t="s">
        <v>18</v>
      </c>
      <c r="M13" t="s">
        <v>26</v>
      </c>
      <c r="N13">
        <v>2</v>
      </c>
      <c r="O13" t="s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ThermalStressTrial</vt:lpstr>
      <vt:lpstr>ThermalStressDay2</vt:lpstr>
      <vt:lpstr>High-Light Phenotype</vt:lpstr>
      <vt:lpstr>Low-light phenotype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2021-07-17T18:59:15Z</dcterms:created>
  <dcterms:modified xsi:type="dcterms:W3CDTF">2021-07-21T01:22:14Z</dcterms:modified>
</cp:coreProperties>
</file>