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lopez/Dropbox/My Mac (TOMASs-MacBook-Pro.local)/Desktop/PhD_PennState/Projects/PuertoRico/Data/PE Curves/"/>
    </mc:Choice>
  </mc:AlternateContent>
  <xr:revisionPtr revIDLastSave="0" documentId="13_ncr:1_{320C6B65-39EA-2345-A579-B262FC2F48D2}" xr6:coauthVersionLast="47" xr6:coauthVersionMax="47" xr10:uidLastSave="{00000000-0000-0000-0000-000000000000}"/>
  <bookViews>
    <workbookView xWindow="960" yWindow="500" windowWidth="27840" windowHeight="11820" firstSheet="3" activeTab="7" xr2:uid="{00000000-000D-0000-FFFF-FFFF00000000}"/>
  </bookViews>
  <sheets>
    <sheet name="Light calibration" sheetId="1" r:id="rId1"/>
    <sheet name="Light Int 1st 2nd 06-13" sheetId="2" r:id="rId2"/>
    <sheet name="Light Int 3rd 4th 5th 07-20" sheetId="4" r:id="rId3"/>
    <sheet name="Light Int 6th 07-21" sheetId="9" r:id="rId4"/>
    <sheet name="Light Int 7th 07-24" sheetId="10" r:id="rId5"/>
    <sheet name="Light Int 8th 9th 07-24" sheetId="11" r:id="rId6"/>
    <sheet name="Light Int 10th 11th 12th 07-27" sheetId="12" r:id="rId7"/>
    <sheet name="Time-Vol PE" sheetId="3" r:id="rId8"/>
    <sheet name="Time-Vol Calcification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2" l="1"/>
  <c r="D11" i="12"/>
  <c r="C11" i="12"/>
  <c r="B11" i="12"/>
  <c r="E10" i="12"/>
  <c r="D10" i="12"/>
  <c r="C10" i="12"/>
  <c r="B10" i="12"/>
  <c r="E9" i="12"/>
  <c r="D9" i="12"/>
  <c r="C9" i="12"/>
  <c r="B9" i="12"/>
  <c r="E8" i="12"/>
  <c r="D8" i="12"/>
  <c r="C8" i="12"/>
  <c r="B8" i="12"/>
  <c r="E7" i="12"/>
  <c r="D7" i="12"/>
  <c r="C7" i="12"/>
  <c r="B7" i="12"/>
  <c r="E6" i="12"/>
  <c r="D6" i="12"/>
  <c r="C6" i="12"/>
  <c r="B6" i="12"/>
  <c r="E5" i="12"/>
  <c r="D5" i="12"/>
  <c r="C5" i="12"/>
  <c r="B5" i="12"/>
  <c r="E4" i="12"/>
  <c r="D4" i="12"/>
  <c r="C4" i="12"/>
  <c r="B4" i="12"/>
  <c r="E3" i="12"/>
  <c r="D3" i="12"/>
  <c r="C3" i="12"/>
  <c r="B3" i="12"/>
  <c r="E11" i="11"/>
  <c r="D11" i="11"/>
  <c r="C11" i="11"/>
  <c r="B11" i="11"/>
  <c r="E10" i="11"/>
  <c r="D10" i="11"/>
  <c r="C10" i="11"/>
  <c r="B10" i="11"/>
  <c r="E9" i="11"/>
  <c r="D9" i="11"/>
  <c r="C9" i="11"/>
  <c r="B9" i="11"/>
  <c r="E8" i="11"/>
  <c r="D8" i="11"/>
  <c r="C8" i="11"/>
  <c r="B8" i="11"/>
  <c r="E7" i="11"/>
  <c r="D7" i="11"/>
  <c r="C7" i="11"/>
  <c r="B7" i="11"/>
  <c r="E6" i="11"/>
  <c r="D6" i="11"/>
  <c r="C6" i="11"/>
  <c r="B6" i="11"/>
  <c r="E5" i="11"/>
  <c r="D5" i="11"/>
  <c r="C5" i="11"/>
  <c r="B5" i="11"/>
  <c r="E4" i="11"/>
  <c r="D4" i="11"/>
  <c r="C4" i="11"/>
  <c r="B4" i="11"/>
  <c r="E3" i="11"/>
  <c r="D3" i="11"/>
  <c r="C3" i="11"/>
  <c r="B3" i="11"/>
  <c r="E11" i="10" l="1"/>
  <c r="D11" i="10"/>
  <c r="C11" i="10"/>
  <c r="B11" i="10"/>
  <c r="E10" i="10"/>
  <c r="D10" i="10"/>
  <c r="C10" i="10"/>
  <c r="B10" i="10"/>
  <c r="E9" i="10"/>
  <c r="D9" i="10"/>
  <c r="C9" i="10"/>
  <c r="B9" i="10"/>
  <c r="E8" i="10"/>
  <c r="D8" i="10"/>
  <c r="C8" i="10"/>
  <c r="B8" i="10"/>
  <c r="E7" i="10"/>
  <c r="D7" i="10"/>
  <c r="C7" i="10"/>
  <c r="B7" i="10"/>
  <c r="E6" i="10"/>
  <c r="D6" i="10"/>
  <c r="C6" i="10"/>
  <c r="B6" i="10"/>
  <c r="E5" i="10"/>
  <c r="D5" i="10"/>
  <c r="C5" i="10"/>
  <c r="B5" i="10"/>
  <c r="E4" i="10"/>
  <c r="D4" i="10"/>
  <c r="C4" i="10"/>
  <c r="B4" i="10"/>
  <c r="E3" i="10"/>
  <c r="D3" i="10"/>
  <c r="C3" i="10"/>
  <c r="B3" i="10"/>
  <c r="E11" i="9" l="1"/>
  <c r="D11" i="9"/>
  <c r="C11" i="9"/>
  <c r="B11" i="9"/>
  <c r="E10" i="9"/>
  <c r="D10" i="9"/>
  <c r="C10" i="9"/>
  <c r="B10" i="9"/>
  <c r="E9" i="9"/>
  <c r="D9" i="9"/>
  <c r="C9" i="9"/>
  <c r="B9" i="9"/>
  <c r="E8" i="9"/>
  <c r="D8" i="9"/>
  <c r="C8" i="9"/>
  <c r="B8" i="9"/>
  <c r="E7" i="9"/>
  <c r="D7" i="9"/>
  <c r="C7" i="9"/>
  <c r="B7" i="9"/>
  <c r="E6" i="9"/>
  <c r="D6" i="9"/>
  <c r="C6" i="9"/>
  <c r="B6" i="9"/>
  <c r="E5" i="9"/>
  <c r="D5" i="9"/>
  <c r="C5" i="9"/>
  <c r="B5" i="9"/>
  <c r="E4" i="9"/>
  <c r="D4" i="9"/>
  <c r="C4" i="9"/>
  <c r="B4" i="9"/>
  <c r="E3" i="9"/>
  <c r="D3" i="9"/>
  <c r="C3" i="9"/>
  <c r="B3" i="9"/>
  <c r="E11" i="4" l="1"/>
  <c r="D11" i="4"/>
  <c r="C11" i="4"/>
  <c r="B11" i="4"/>
  <c r="E10" i="4"/>
  <c r="D10" i="4"/>
  <c r="C10" i="4"/>
  <c r="B10" i="4"/>
  <c r="E9" i="4"/>
  <c r="D9" i="4"/>
  <c r="C9" i="4"/>
  <c r="B9" i="4"/>
  <c r="E8" i="4"/>
  <c r="D8" i="4"/>
  <c r="C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4" i="2"/>
  <c r="E5" i="2"/>
  <c r="E6" i="2"/>
  <c r="E7" i="2"/>
  <c r="E8" i="2"/>
  <c r="E9" i="2"/>
  <c r="E10" i="2"/>
  <c r="E11" i="2"/>
  <c r="E3" i="2"/>
  <c r="D4" i="2"/>
  <c r="D5" i="2"/>
  <c r="D6" i="2"/>
  <c r="D7" i="2"/>
  <c r="D8" i="2"/>
  <c r="D9" i="2"/>
  <c r="D10" i="2"/>
  <c r="D11" i="2"/>
  <c r="D3" i="2"/>
  <c r="C4" i="2"/>
  <c r="C5" i="2"/>
  <c r="C6" i="2"/>
  <c r="C7" i="2"/>
  <c r="C8" i="2"/>
  <c r="C9" i="2"/>
  <c r="C10" i="2"/>
  <c r="C11" i="2"/>
  <c r="C3" i="2"/>
  <c r="B7" i="2"/>
  <c r="B3" i="2"/>
  <c r="B4" i="2"/>
  <c r="B5" i="2"/>
  <c r="B6" i="2"/>
  <c r="B8" i="2"/>
  <c r="B9" i="2"/>
  <c r="B10" i="2"/>
  <c r="B11" i="2"/>
  <c r="U12" i="1"/>
  <c r="U11" i="1"/>
  <c r="U10" i="1"/>
  <c r="U9" i="1"/>
  <c r="U8" i="1"/>
  <c r="U7" i="1"/>
  <c r="U6" i="1"/>
  <c r="U5" i="1"/>
  <c r="U4" i="1"/>
  <c r="S4" i="1"/>
  <c r="S12" i="1"/>
  <c r="S11" i="1"/>
  <c r="S10" i="1"/>
  <c r="S9" i="1"/>
  <c r="S8" i="1"/>
  <c r="S7" i="1"/>
  <c r="S6" i="1"/>
  <c r="S5" i="1"/>
  <c r="Q5" i="1"/>
  <c r="Q4" i="1"/>
  <c r="Q12" i="1"/>
  <c r="Q11" i="1"/>
  <c r="Q10" i="1"/>
  <c r="Q9" i="1"/>
  <c r="Q8" i="1"/>
  <c r="Q7" i="1"/>
  <c r="Q6" i="1"/>
  <c r="O5" i="1"/>
  <c r="O6" i="1"/>
  <c r="O7" i="1"/>
  <c r="O8" i="1"/>
  <c r="O9" i="1"/>
  <c r="O10" i="1"/>
  <c r="O11" i="1"/>
  <c r="O12" i="1"/>
  <c r="O4" i="1"/>
  <c r="N3" i="1" l="1"/>
  <c r="N4" i="1" l="1"/>
  <c r="N5" i="1"/>
  <c r="N6" i="1"/>
  <c r="N7" i="1"/>
  <c r="N8" i="1"/>
  <c r="N9" i="1"/>
  <c r="N10" i="1"/>
  <c r="N11" i="1"/>
  <c r="N12" i="1"/>
  <c r="N13" i="1"/>
  <c r="P4" i="1"/>
  <c r="P5" i="1"/>
  <c r="P6" i="1"/>
  <c r="P7" i="1"/>
  <c r="P8" i="1"/>
  <c r="P9" i="1"/>
  <c r="P10" i="1"/>
  <c r="P11" i="1"/>
  <c r="P12" i="1"/>
  <c r="P13" i="1"/>
  <c r="P3" i="1"/>
  <c r="T13" i="1"/>
  <c r="R13" i="1"/>
  <c r="R4" i="1"/>
  <c r="R5" i="1"/>
  <c r="R6" i="1"/>
  <c r="R7" i="1"/>
  <c r="R8" i="1"/>
  <c r="R9" i="1"/>
  <c r="R10" i="1"/>
  <c r="R11" i="1"/>
  <c r="R12" i="1"/>
  <c r="R3" i="1"/>
  <c r="T5" i="1"/>
  <c r="T4" i="1"/>
  <c r="T6" i="1"/>
  <c r="T7" i="1"/>
  <c r="T8" i="1"/>
  <c r="T9" i="1"/>
  <c r="T10" i="1"/>
  <c r="T11" i="1"/>
  <c r="T12" i="1"/>
  <c r="T3" i="1"/>
</calcChain>
</file>

<file path=xl/sharedStrings.xml><?xml version="1.0" encoding="utf-8"?>
<sst xmlns="http://schemas.openxmlformats.org/spreadsheetml/2006/main" count="163" uniqueCount="65">
  <si>
    <t>% amplitud</t>
  </si>
  <si>
    <t>CH1</t>
  </si>
  <si>
    <t>R1</t>
  </si>
  <si>
    <t>R2</t>
  </si>
  <si>
    <t>R3</t>
  </si>
  <si>
    <t>CH2</t>
  </si>
  <si>
    <t>CH3</t>
  </si>
  <si>
    <t>CH4</t>
  </si>
  <si>
    <t>AVG</t>
  </si>
  <si>
    <t>Equation</t>
  </si>
  <si>
    <t>a</t>
  </si>
  <si>
    <t>b</t>
  </si>
  <si>
    <t>x0</t>
  </si>
  <si>
    <t>Logistic parameters</t>
  </si>
  <si>
    <t>%</t>
  </si>
  <si>
    <t>Parametros</t>
  </si>
  <si>
    <t>Coral</t>
  </si>
  <si>
    <t>Incubation</t>
  </si>
  <si>
    <t>Tiempo (m)</t>
  </si>
  <si>
    <t>Date</t>
  </si>
  <si>
    <t>Chamber</t>
  </si>
  <si>
    <t>Volume (ml)</t>
  </si>
  <si>
    <t>Start time</t>
  </si>
  <si>
    <t>Change levels (min)</t>
  </si>
  <si>
    <t>2JQ31-5SS-OFAV</t>
  </si>
  <si>
    <t>4DW11-10SS-OFAV</t>
  </si>
  <si>
    <t>2CX10Q-4PP-OFRA</t>
  </si>
  <si>
    <t>6GT17B-10PP-OFRA</t>
  </si>
  <si>
    <t>9I244</t>
  </si>
  <si>
    <t>CX-3PP-OFAV</t>
  </si>
  <si>
    <t>12AZ7M-3SP-OFAV</t>
  </si>
  <si>
    <t>Coral ID</t>
  </si>
  <si>
    <t>Total time</t>
  </si>
  <si>
    <t>0CX5</t>
  </si>
  <si>
    <t>0GT1</t>
  </si>
  <si>
    <t>1GT42</t>
  </si>
  <si>
    <t>1GT43</t>
  </si>
  <si>
    <t>0CX4</t>
  </si>
  <si>
    <t>2GT38</t>
  </si>
  <si>
    <t>Corals from PE curves, 1st round</t>
  </si>
  <si>
    <t>Corals from PE curves, 2nd round</t>
  </si>
  <si>
    <t>2GT31</t>
  </si>
  <si>
    <t xml:space="preserve">2CX10 </t>
  </si>
  <si>
    <t>4HS13</t>
  </si>
  <si>
    <t>6CX18</t>
  </si>
  <si>
    <t>2GT41</t>
  </si>
  <si>
    <t>8HS24</t>
  </si>
  <si>
    <t xml:space="preserve">Redo from 7/20/21 because it fell over </t>
  </si>
  <si>
    <t>Fell over during PE curve</t>
  </si>
  <si>
    <t>2CX12O</t>
  </si>
  <si>
    <t>2GT10K</t>
  </si>
  <si>
    <t>0GT1H</t>
  </si>
  <si>
    <t>2CX12B</t>
  </si>
  <si>
    <t>2CX12S</t>
  </si>
  <si>
    <t>2HS27C</t>
  </si>
  <si>
    <t>8HS23B</t>
  </si>
  <si>
    <t>9CX6B</t>
  </si>
  <si>
    <t>0GT1I</t>
  </si>
  <si>
    <t>6GT17</t>
  </si>
  <si>
    <t>9GT47Q</t>
  </si>
  <si>
    <t>OGT1I</t>
  </si>
  <si>
    <t xml:space="preserve">2HS2 </t>
  </si>
  <si>
    <t>9GT46</t>
  </si>
  <si>
    <t>9JQ4</t>
  </si>
  <si>
    <t>9IR44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</si>
</sst>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2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Font="1" applyFill="1"/>
    <xf numFmtId="0" fontId="0" fillId="0" borderId="0" xfId="0" applyFont="1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6" borderId="0" xfId="0" applyFill="1"/>
    <xf numFmtId="0" fontId="2" fillId="0" borderId="0" xfId="0" applyFont="1" applyFill="1"/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10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-0.26965208373343574"/>
                  <c:y val="-5.2314355767257487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C00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'Light calibration'!$A$4:$A$12</c:f>
              <c:numCache>
                <c:formatCode>General</c:formatCode>
                <c:ptCount val="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'Light calibration'!$N$4:$N$12</c:f>
              <c:numCache>
                <c:formatCode>General</c:formatCode>
                <c:ptCount val="9"/>
                <c:pt idx="0">
                  <c:v>14</c:v>
                </c:pt>
                <c:pt idx="1">
                  <c:v>44.333333333333336</c:v>
                </c:pt>
                <c:pt idx="2">
                  <c:v>97</c:v>
                </c:pt>
                <c:pt idx="3">
                  <c:v>245.66666666666666</c:v>
                </c:pt>
                <c:pt idx="4">
                  <c:v>444.33333333333331</c:v>
                </c:pt>
                <c:pt idx="5">
                  <c:v>658.33333333333337</c:v>
                </c:pt>
                <c:pt idx="6">
                  <c:v>808.66666666666663</c:v>
                </c:pt>
                <c:pt idx="7">
                  <c:v>938</c:v>
                </c:pt>
                <c:pt idx="8">
                  <c:v>987.33333333333337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A1-A341-B8CF-4FAD8243369F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diamond"/>
            <c:size val="1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-0.26965208373343574"/>
                  <c:y val="-2.5049307108216411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C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'Light calibration'!$A$4:$A$12</c:f>
              <c:numCache>
                <c:formatCode>General</c:formatCode>
                <c:ptCount val="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'Light calibration'!$P$4:$P$12</c:f>
              <c:numCache>
                <c:formatCode>General</c:formatCode>
                <c:ptCount val="9"/>
                <c:pt idx="0">
                  <c:v>12</c:v>
                </c:pt>
                <c:pt idx="1">
                  <c:v>40.666666666666664</c:v>
                </c:pt>
                <c:pt idx="2">
                  <c:v>71.666666666666671</c:v>
                </c:pt>
                <c:pt idx="3">
                  <c:v>202.33333333333334</c:v>
                </c:pt>
                <c:pt idx="4">
                  <c:v>390.66666666666669</c:v>
                </c:pt>
                <c:pt idx="5">
                  <c:v>580.66666666666663</c:v>
                </c:pt>
                <c:pt idx="6">
                  <c:v>764.66666666666663</c:v>
                </c:pt>
                <c:pt idx="7">
                  <c:v>894.33333333333337</c:v>
                </c:pt>
                <c:pt idx="8">
                  <c:v>912.66666666666663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A1-A341-B8CF-4FAD8243369F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diamond"/>
            <c:size val="10"/>
            <c:spPr>
              <a:solidFill>
                <a:srgbClr val="92D050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-0.26770086422124062"/>
                  <c:y val="-1.4459025955088948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92D05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'Light calibration'!$A$4:$A$12</c:f>
              <c:numCache>
                <c:formatCode>General</c:formatCode>
                <c:ptCount val="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'Light calibration'!$R$4:$R$12</c:f>
              <c:numCache>
                <c:formatCode>General</c:formatCode>
                <c:ptCount val="9"/>
                <c:pt idx="0">
                  <c:v>10</c:v>
                </c:pt>
                <c:pt idx="1">
                  <c:v>32</c:v>
                </c:pt>
                <c:pt idx="2">
                  <c:v>69.666666666666671</c:v>
                </c:pt>
                <c:pt idx="3">
                  <c:v>190.33333333333334</c:v>
                </c:pt>
                <c:pt idx="4">
                  <c:v>347.66666666666669</c:v>
                </c:pt>
                <c:pt idx="5">
                  <c:v>505</c:v>
                </c:pt>
                <c:pt idx="6">
                  <c:v>660.33333333333337</c:v>
                </c:pt>
                <c:pt idx="7">
                  <c:v>783.33333333333337</c:v>
                </c:pt>
                <c:pt idx="8">
                  <c:v>830.33333333333337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A1-A341-B8CF-4FAD8243369F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diamond"/>
            <c:size val="10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marke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-0.26366199347032843"/>
                  <c:y val="0.232914897983431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0070C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'Light calibration'!$A$4:$A$12</c:f>
              <c:numCache>
                <c:formatCode>General</c:formatCode>
                <c:ptCount val="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'Light calibration'!$T$4:$T$12</c:f>
              <c:numCache>
                <c:formatCode>General</c:formatCode>
                <c:ptCount val="9"/>
                <c:pt idx="0">
                  <c:v>11.333333333333334</c:v>
                </c:pt>
                <c:pt idx="1">
                  <c:v>32.333333333333336</c:v>
                </c:pt>
                <c:pt idx="2">
                  <c:v>80.666666666666671</c:v>
                </c:pt>
                <c:pt idx="3">
                  <c:v>210.33333333333334</c:v>
                </c:pt>
                <c:pt idx="4">
                  <c:v>387</c:v>
                </c:pt>
                <c:pt idx="5">
                  <c:v>581</c:v>
                </c:pt>
                <c:pt idx="6">
                  <c:v>802.66666666666663</c:v>
                </c:pt>
                <c:pt idx="7">
                  <c:v>961.33333333333337</c:v>
                </c:pt>
                <c:pt idx="8">
                  <c:v>1041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A1-A341-B8CF-4FAD82433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2208"/>
        <c:axId val="8712192"/>
      </c:scatterChart>
      <c:valAx>
        <c:axId val="870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12192"/>
        <c:crosses val="autoZero"/>
        <c:crossBetween val="midCat"/>
      </c:valAx>
      <c:valAx>
        <c:axId val="87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02208"/>
        <c:crosses val="autoZero"/>
        <c:crossBetween val="midCat"/>
        <c:majorUnit val="10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diamond"/>
            <c:size val="10"/>
            <c:spPr>
              <a:noFill/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'Light calibration'!$N$4:$N$12</c:f>
              <c:numCache>
                <c:formatCode>General</c:formatCode>
                <c:ptCount val="9"/>
                <c:pt idx="0">
                  <c:v>14</c:v>
                </c:pt>
                <c:pt idx="1">
                  <c:v>44.333333333333336</c:v>
                </c:pt>
                <c:pt idx="2">
                  <c:v>97</c:v>
                </c:pt>
                <c:pt idx="3">
                  <c:v>245.66666666666666</c:v>
                </c:pt>
                <c:pt idx="4">
                  <c:v>444.33333333333331</c:v>
                </c:pt>
                <c:pt idx="5">
                  <c:v>658.33333333333337</c:v>
                </c:pt>
                <c:pt idx="6">
                  <c:v>808.66666666666663</c:v>
                </c:pt>
                <c:pt idx="7">
                  <c:v>938</c:v>
                </c:pt>
                <c:pt idx="8">
                  <c:v>987.33333333333337</c:v>
                </c:pt>
              </c:numCache>
            </c:numRef>
          </c:xVal>
          <c:yVal>
            <c:numRef>
              <c:f>'Light calibration'!$O$4:$O$12</c:f>
              <c:numCache>
                <c:formatCode>General</c:formatCode>
                <c:ptCount val="9"/>
                <c:pt idx="0">
                  <c:v>11.53000000000003</c:v>
                </c:pt>
                <c:pt idx="1">
                  <c:v>44.515000000000043</c:v>
                </c:pt>
                <c:pt idx="2">
                  <c:v>98.010000000000161</c:v>
                </c:pt>
                <c:pt idx="3">
                  <c:v>251.53000000000003</c:v>
                </c:pt>
                <c:pt idx="4">
                  <c:v>442.09000000000009</c:v>
                </c:pt>
                <c:pt idx="5">
                  <c:v>639.69000000000051</c:v>
                </c:pt>
                <c:pt idx="6">
                  <c:v>814.33000000000015</c:v>
                </c:pt>
                <c:pt idx="7">
                  <c:v>936.01</c:v>
                </c:pt>
                <c:pt idx="8">
                  <c:v>974.73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84-664B-AF0D-3BCA67C6280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noFill/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'Light calibration'!$P$4:$P$12</c:f>
              <c:numCache>
                <c:formatCode>General</c:formatCode>
                <c:ptCount val="9"/>
                <c:pt idx="0">
                  <c:v>12</c:v>
                </c:pt>
                <c:pt idx="1">
                  <c:v>40.666666666666664</c:v>
                </c:pt>
                <c:pt idx="2">
                  <c:v>71.666666666666671</c:v>
                </c:pt>
                <c:pt idx="3">
                  <c:v>202.33333333333334</c:v>
                </c:pt>
                <c:pt idx="4">
                  <c:v>390.66666666666669</c:v>
                </c:pt>
                <c:pt idx="5">
                  <c:v>580.66666666666663</c:v>
                </c:pt>
                <c:pt idx="6">
                  <c:v>764.66666666666663</c:v>
                </c:pt>
                <c:pt idx="7">
                  <c:v>894.33333333333337</c:v>
                </c:pt>
                <c:pt idx="8">
                  <c:v>912.66666666666663</c:v>
                </c:pt>
              </c:numCache>
            </c:numRef>
          </c:xVal>
          <c:yVal>
            <c:numRef>
              <c:f>'Light calibration'!$Q$4:$Q$12</c:f>
              <c:numCache>
                <c:formatCode>General</c:formatCode>
                <c:ptCount val="9"/>
                <c:pt idx="0">
                  <c:v>19.299999999999955</c:v>
                </c:pt>
                <c:pt idx="1">
                  <c:v>32.3125</c:v>
                </c:pt>
                <c:pt idx="2">
                  <c:v>70.8599999999999</c:v>
                </c:pt>
                <c:pt idx="3">
                  <c:v>207.15999999999974</c:v>
                </c:pt>
                <c:pt idx="4">
                  <c:v>393.4</c:v>
                </c:pt>
                <c:pt idx="5">
                  <c:v>594.78000000000009</c:v>
                </c:pt>
                <c:pt idx="6">
                  <c:v>776.50000000000057</c:v>
                </c:pt>
                <c:pt idx="7">
                  <c:v>903.75999999999942</c:v>
                </c:pt>
                <c:pt idx="8">
                  <c:v>941.76000000000033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84-664B-AF0D-3BCA67C6280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noFill/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'Light calibration'!$R$4:$R$12</c:f>
              <c:numCache>
                <c:formatCode>General</c:formatCode>
                <c:ptCount val="9"/>
                <c:pt idx="0">
                  <c:v>10</c:v>
                </c:pt>
                <c:pt idx="1">
                  <c:v>32</c:v>
                </c:pt>
                <c:pt idx="2">
                  <c:v>69.666666666666671</c:v>
                </c:pt>
                <c:pt idx="3">
                  <c:v>190.33333333333334</c:v>
                </c:pt>
                <c:pt idx="4">
                  <c:v>347.66666666666669</c:v>
                </c:pt>
                <c:pt idx="5">
                  <c:v>505</c:v>
                </c:pt>
                <c:pt idx="6">
                  <c:v>660.33333333333337</c:v>
                </c:pt>
                <c:pt idx="7">
                  <c:v>783.33333333333337</c:v>
                </c:pt>
                <c:pt idx="8">
                  <c:v>830.33333333333337</c:v>
                </c:pt>
              </c:numCache>
            </c:numRef>
          </c:xVal>
          <c:yVal>
            <c:numRef>
              <c:f>'Light calibration'!$S$4:$S$12</c:f>
              <c:numCache>
                <c:formatCode>General</c:formatCode>
                <c:ptCount val="9"/>
                <c:pt idx="0">
                  <c:v>10.439999999999998</c:v>
                </c:pt>
                <c:pt idx="1">
                  <c:v>31.64749999999998</c:v>
                </c:pt>
                <c:pt idx="2">
                  <c:v>70.699999999999989</c:v>
                </c:pt>
                <c:pt idx="3">
                  <c:v>190.33999999999997</c:v>
                </c:pt>
                <c:pt idx="4">
                  <c:v>345.35999999999996</c:v>
                </c:pt>
                <c:pt idx="5">
                  <c:v>511.76000000000005</c:v>
                </c:pt>
                <c:pt idx="6">
                  <c:v>665.54000000000019</c:v>
                </c:pt>
                <c:pt idx="7">
                  <c:v>782.69999999999982</c:v>
                </c:pt>
                <c:pt idx="8">
                  <c:v>839.24000000000024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84-664B-AF0D-3BCA67C62801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'Light calibration'!$T$4:$T$12</c:f>
              <c:numCache>
                <c:formatCode>General</c:formatCode>
                <c:ptCount val="9"/>
                <c:pt idx="0">
                  <c:v>11.333333333333334</c:v>
                </c:pt>
                <c:pt idx="1">
                  <c:v>32.333333333333336</c:v>
                </c:pt>
                <c:pt idx="2">
                  <c:v>80.666666666666671</c:v>
                </c:pt>
                <c:pt idx="3">
                  <c:v>210.33333333333334</c:v>
                </c:pt>
                <c:pt idx="4">
                  <c:v>387</c:v>
                </c:pt>
                <c:pt idx="5">
                  <c:v>581</c:v>
                </c:pt>
                <c:pt idx="6">
                  <c:v>802.66666666666663</c:v>
                </c:pt>
                <c:pt idx="7">
                  <c:v>961.33333333333337</c:v>
                </c:pt>
                <c:pt idx="8">
                  <c:v>1041</c:v>
                </c:pt>
              </c:numCache>
            </c:numRef>
          </c:xVal>
          <c:yVal>
            <c:numRef>
              <c:f>'Light calibration'!$U$4:$U$12</c:f>
              <c:numCache>
                <c:formatCode>General</c:formatCode>
                <c:ptCount val="9"/>
                <c:pt idx="0">
                  <c:v>16.180000000000007</c:v>
                </c:pt>
                <c:pt idx="1">
                  <c:v>31.827500000000043</c:v>
                </c:pt>
                <c:pt idx="2">
                  <c:v>70.760000000000048</c:v>
                </c:pt>
                <c:pt idx="3">
                  <c:v>203.78000000000014</c:v>
                </c:pt>
                <c:pt idx="4">
                  <c:v>385.84000000000009</c:v>
                </c:pt>
                <c:pt idx="5">
                  <c:v>587.54000000000019</c:v>
                </c:pt>
                <c:pt idx="6">
                  <c:v>779.48000000000047</c:v>
                </c:pt>
                <c:pt idx="7">
                  <c:v>932.26000000000067</c:v>
                </c:pt>
                <c:pt idx="8">
                  <c:v>1016.4800000000005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84-664B-AF0D-3BCA67C62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054320"/>
        <c:axId val="1622080224"/>
      </c:scatterChart>
      <c:valAx>
        <c:axId val="162205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080224"/>
        <c:crosses val="autoZero"/>
        <c:crossBetween val="midCat"/>
      </c:valAx>
      <c:valAx>
        <c:axId val="162208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05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13</xdr:row>
      <xdr:rowOff>133350</xdr:rowOff>
    </xdr:from>
    <xdr:to>
      <xdr:col>14</xdr:col>
      <xdr:colOff>0</xdr:colOff>
      <xdr:row>38</xdr:row>
      <xdr:rowOff>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10584</xdr:colOff>
      <xdr:row>20</xdr:row>
      <xdr:rowOff>4232</xdr:rowOff>
    </xdr:from>
    <xdr:to>
      <xdr:col>20</xdr:col>
      <xdr:colOff>63500</xdr:colOff>
      <xdr:row>36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B99A51-60DA-EB49-973A-4A559A18F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U4" sqref="U4:U12"/>
    </sheetView>
  </sheetViews>
  <sheetFormatPr baseColWidth="10" defaultRowHeight="15" x14ac:dyDescent="0.2"/>
  <sheetData>
    <row r="1" spans="1:24" x14ac:dyDescent="0.2">
      <c r="B1" s="19" t="s">
        <v>1</v>
      </c>
      <c r="C1" s="19"/>
      <c r="D1" s="19"/>
      <c r="E1" s="20" t="s">
        <v>5</v>
      </c>
      <c r="F1" s="20"/>
      <c r="G1" s="20"/>
      <c r="H1" s="21" t="s">
        <v>6</v>
      </c>
      <c r="I1" s="21"/>
      <c r="J1" s="21"/>
      <c r="K1" s="22" t="s">
        <v>7</v>
      </c>
      <c r="L1" s="22"/>
      <c r="M1" s="22"/>
      <c r="N1" s="6" t="s">
        <v>1</v>
      </c>
      <c r="O1" s="6" t="s">
        <v>1</v>
      </c>
      <c r="P1" s="7" t="s">
        <v>5</v>
      </c>
      <c r="Q1" s="7" t="s">
        <v>5</v>
      </c>
      <c r="R1" s="8" t="s">
        <v>6</v>
      </c>
      <c r="S1" s="8" t="s">
        <v>6</v>
      </c>
      <c r="T1" s="9" t="s">
        <v>7</v>
      </c>
      <c r="U1" s="9" t="s">
        <v>7</v>
      </c>
      <c r="V1" s="5"/>
      <c r="W1" s="5"/>
      <c r="X1" s="5"/>
    </row>
    <row r="2" spans="1:24" x14ac:dyDescent="0.2">
      <c r="A2" s="5" t="s">
        <v>0</v>
      </c>
      <c r="B2" s="6" t="s">
        <v>2</v>
      </c>
      <c r="C2" s="6" t="s">
        <v>3</v>
      </c>
      <c r="D2" s="6" t="s">
        <v>4</v>
      </c>
      <c r="E2" s="7" t="s">
        <v>2</v>
      </c>
      <c r="F2" s="7" t="s">
        <v>3</v>
      </c>
      <c r="G2" s="7" t="s">
        <v>4</v>
      </c>
      <c r="H2" s="8" t="s">
        <v>2</v>
      </c>
      <c r="I2" s="8" t="s">
        <v>3</v>
      </c>
      <c r="J2" s="8" t="s">
        <v>4</v>
      </c>
      <c r="K2" s="9" t="s">
        <v>2</v>
      </c>
      <c r="L2" s="9" t="s">
        <v>3</v>
      </c>
      <c r="M2" s="9" t="s">
        <v>4</v>
      </c>
      <c r="N2" s="6" t="s">
        <v>8</v>
      </c>
      <c r="O2" s="6" t="s">
        <v>9</v>
      </c>
      <c r="P2" s="7" t="s">
        <v>8</v>
      </c>
      <c r="Q2" s="7" t="s">
        <v>9</v>
      </c>
      <c r="R2" s="8" t="s">
        <v>8</v>
      </c>
      <c r="S2" s="8" t="s">
        <v>9</v>
      </c>
      <c r="T2" s="9" t="s">
        <v>8</v>
      </c>
      <c r="U2" s="9" t="s">
        <v>9</v>
      </c>
      <c r="V2" s="5"/>
      <c r="W2" s="5"/>
      <c r="X2" s="5"/>
    </row>
    <row r="3" spans="1:24" x14ac:dyDescent="0.2">
      <c r="A3" s="5">
        <v>10</v>
      </c>
      <c r="B3" s="1">
        <v>0</v>
      </c>
      <c r="C3" s="1">
        <v>0</v>
      </c>
      <c r="D3" s="1">
        <v>0</v>
      </c>
      <c r="E3" s="4">
        <v>0</v>
      </c>
      <c r="F3" s="4">
        <v>0</v>
      </c>
      <c r="G3" s="4">
        <v>0</v>
      </c>
      <c r="H3" s="2">
        <v>0</v>
      </c>
      <c r="I3" s="2">
        <v>0</v>
      </c>
      <c r="J3" s="2">
        <v>0</v>
      </c>
      <c r="K3" s="3">
        <v>0</v>
      </c>
      <c r="L3" s="3">
        <v>0</v>
      </c>
      <c r="M3" s="3">
        <v>0</v>
      </c>
      <c r="N3" s="1">
        <f>AVERAGE(B3:D3)</f>
        <v>0</v>
      </c>
      <c r="O3" s="6"/>
      <c r="P3" s="4">
        <f>AVERAGE(E3:G3)</f>
        <v>0</v>
      </c>
      <c r="Q3" s="7"/>
      <c r="R3" s="2">
        <f t="shared" ref="R3:R13" si="0">AVERAGE(H3:J3)</f>
        <v>0</v>
      </c>
      <c r="S3" s="8"/>
      <c r="T3" s="3">
        <f t="shared" ref="T3:T13" si="1">AVERAGE(K3:M3)</f>
        <v>0</v>
      </c>
      <c r="U3" s="9"/>
    </row>
    <row r="4" spans="1:24" x14ac:dyDescent="0.2">
      <c r="A4" s="5">
        <v>20</v>
      </c>
      <c r="B4" s="1">
        <v>14</v>
      </c>
      <c r="C4" s="1">
        <v>14</v>
      </c>
      <c r="D4" s="1">
        <v>14</v>
      </c>
      <c r="E4" s="4">
        <v>12</v>
      </c>
      <c r="F4" s="4">
        <v>12</v>
      </c>
      <c r="G4" s="4">
        <v>12</v>
      </c>
      <c r="H4" s="2">
        <v>10</v>
      </c>
      <c r="I4" s="2">
        <v>10</v>
      </c>
      <c r="J4" s="2">
        <v>10</v>
      </c>
      <c r="K4" s="3">
        <v>11</v>
      </c>
      <c r="L4" s="3">
        <v>11</v>
      </c>
      <c r="M4" s="3">
        <v>12</v>
      </c>
      <c r="N4" s="1">
        <f t="shared" ref="N4:N13" si="2">AVERAGE(B4:D4)</f>
        <v>14</v>
      </c>
      <c r="O4" s="6">
        <f>(O$15*$A4^3)+(O$16*$A4^2)+(O$17*$A4)+O$18</f>
        <v>11.53000000000003</v>
      </c>
      <c r="P4" s="4">
        <f t="shared" ref="P4:P13" si="3">AVERAGE(E4:G4)</f>
        <v>12</v>
      </c>
      <c r="Q4" s="7">
        <f>(Q$15*$A4^3)+(Q$16*$A4^2)+(Q$17*$A4)+Q$18</f>
        <v>19.299999999999955</v>
      </c>
      <c r="R4" s="2">
        <f t="shared" si="0"/>
        <v>10</v>
      </c>
      <c r="S4" s="8">
        <f>(S$15*$A4^3)+(S$16*$A4^2)+(S$17*$A4)+S$18</f>
        <v>10.439999999999998</v>
      </c>
      <c r="T4" s="3">
        <f t="shared" si="1"/>
        <v>11.333333333333334</v>
      </c>
      <c r="U4" s="9">
        <f>(U$15*$A4^3)+(U$16*$A4^2)+(U$17*$A4)+U$18</f>
        <v>16.180000000000007</v>
      </c>
    </row>
    <row r="5" spans="1:24" x14ac:dyDescent="0.2">
      <c r="A5" s="5">
        <v>25</v>
      </c>
      <c r="B5" s="1">
        <v>45</v>
      </c>
      <c r="C5" s="1">
        <v>44</v>
      </c>
      <c r="D5" s="1">
        <v>44</v>
      </c>
      <c r="E5" s="4">
        <v>41</v>
      </c>
      <c r="F5" s="4">
        <v>41</v>
      </c>
      <c r="G5" s="4">
        <v>40</v>
      </c>
      <c r="H5" s="2">
        <v>33</v>
      </c>
      <c r="I5" s="2">
        <v>32</v>
      </c>
      <c r="J5" s="2">
        <v>31</v>
      </c>
      <c r="K5" s="3">
        <v>32</v>
      </c>
      <c r="L5" s="3">
        <v>32</v>
      </c>
      <c r="M5" s="3">
        <v>33</v>
      </c>
      <c r="N5" s="1">
        <f t="shared" si="2"/>
        <v>44.333333333333336</v>
      </c>
      <c r="O5" s="6">
        <f t="shared" ref="O5:U12" si="4">(O$15*$A5^3)+(O$16*$A5^2)+(O$17*$A5)+O$18</f>
        <v>44.515000000000043</v>
      </c>
      <c r="P5" s="4">
        <f t="shared" si="3"/>
        <v>40.666666666666664</v>
      </c>
      <c r="Q5" s="7">
        <f>(Q$15*$A5^3)+(Q$16*$A5^2)+(Q$17*$A5)+Q$18</f>
        <v>32.3125</v>
      </c>
      <c r="R5" s="2">
        <f t="shared" si="0"/>
        <v>32</v>
      </c>
      <c r="S5" s="8">
        <f>(S$15*$A5^3)+(S$16*$A5^2)+(S$17*$A5)+S$18</f>
        <v>31.64749999999998</v>
      </c>
      <c r="T5" s="3">
        <f t="shared" si="1"/>
        <v>32.333333333333336</v>
      </c>
      <c r="U5" s="9">
        <f>(U$15*$A5^3)+(U$16*$A5^2)+(U$17*$A5)+U$18</f>
        <v>31.827500000000043</v>
      </c>
    </row>
    <row r="6" spans="1:24" x14ac:dyDescent="0.2">
      <c r="A6" s="5">
        <v>30</v>
      </c>
      <c r="B6" s="1">
        <v>91</v>
      </c>
      <c r="C6" s="1">
        <v>99</v>
      </c>
      <c r="D6" s="1">
        <v>101</v>
      </c>
      <c r="E6" s="4">
        <v>78</v>
      </c>
      <c r="F6" s="4">
        <v>74</v>
      </c>
      <c r="G6" s="4">
        <v>63</v>
      </c>
      <c r="H6" s="2">
        <v>75</v>
      </c>
      <c r="I6" s="2">
        <v>66</v>
      </c>
      <c r="J6" s="2">
        <v>68</v>
      </c>
      <c r="K6" s="3">
        <v>80</v>
      </c>
      <c r="L6" s="3">
        <v>78</v>
      </c>
      <c r="M6" s="3">
        <v>84</v>
      </c>
      <c r="N6" s="1">
        <f t="shared" si="2"/>
        <v>97</v>
      </c>
      <c r="O6" s="6">
        <f t="shared" si="4"/>
        <v>98.010000000000161</v>
      </c>
      <c r="P6" s="4">
        <f t="shared" si="3"/>
        <v>71.666666666666671</v>
      </c>
      <c r="Q6" s="7">
        <f t="shared" si="4"/>
        <v>70.8599999999999</v>
      </c>
      <c r="R6" s="2">
        <f t="shared" si="0"/>
        <v>69.666666666666671</v>
      </c>
      <c r="S6" s="8">
        <f t="shared" si="4"/>
        <v>70.699999999999989</v>
      </c>
      <c r="T6" s="3">
        <f t="shared" si="1"/>
        <v>80.666666666666671</v>
      </c>
      <c r="U6" s="9">
        <f t="shared" si="4"/>
        <v>70.760000000000048</v>
      </c>
    </row>
    <row r="7" spans="1:24" x14ac:dyDescent="0.2">
      <c r="A7" s="5">
        <v>40</v>
      </c>
      <c r="B7" s="1">
        <v>260</v>
      </c>
      <c r="C7" s="1">
        <v>232</v>
      </c>
      <c r="D7" s="1">
        <v>245</v>
      </c>
      <c r="E7" s="4">
        <v>202</v>
      </c>
      <c r="F7" s="4">
        <v>241</v>
      </c>
      <c r="G7" s="4">
        <v>164</v>
      </c>
      <c r="H7" s="2">
        <v>207</v>
      </c>
      <c r="I7" s="2">
        <v>176</v>
      </c>
      <c r="J7" s="2">
        <v>188</v>
      </c>
      <c r="K7" s="3">
        <v>206</v>
      </c>
      <c r="L7" s="3">
        <v>197</v>
      </c>
      <c r="M7" s="3">
        <v>228</v>
      </c>
      <c r="N7" s="1">
        <f t="shared" si="2"/>
        <v>245.66666666666666</v>
      </c>
      <c r="O7" s="6">
        <f t="shared" si="4"/>
        <v>251.53000000000003</v>
      </c>
      <c r="P7" s="4">
        <f t="shared" si="3"/>
        <v>202.33333333333334</v>
      </c>
      <c r="Q7" s="7">
        <f t="shared" si="4"/>
        <v>207.15999999999974</v>
      </c>
      <c r="R7" s="2">
        <f t="shared" si="0"/>
        <v>190.33333333333334</v>
      </c>
      <c r="S7" s="8">
        <f t="shared" si="4"/>
        <v>190.33999999999997</v>
      </c>
      <c r="T7" s="3">
        <f t="shared" si="1"/>
        <v>210.33333333333334</v>
      </c>
      <c r="U7" s="9">
        <f t="shared" si="4"/>
        <v>203.78000000000014</v>
      </c>
    </row>
    <row r="8" spans="1:24" x14ac:dyDescent="0.2">
      <c r="A8" s="5">
        <v>50</v>
      </c>
      <c r="B8" s="1">
        <v>437</v>
      </c>
      <c r="C8" s="1">
        <v>468</v>
      </c>
      <c r="D8" s="1">
        <v>428</v>
      </c>
      <c r="E8" s="4">
        <v>378</v>
      </c>
      <c r="F8" s="4">
        <v>437</v>
      </c>
      <c r="G8" s="4">
        <v>357</v>
      </c>
      <c r="H8" s="2">
        <v>345</v>
      </c>
      <c r="I8" s="2">
        <v>385</v>
      </c>
      <c r="J8" s="2">
        <v>313</v>
      </c>
      <c r="K8" s="3">
        <v>387</v>
      </c>
      <c r="L8" s="3">
        <v>359</v>
      </c>
      <c r="M8" s="3">
        <v>415</v>
      </c>
      <c r="N8" s="1">
        <f t="shared" si="2"/>
        <v>444.33333333333331</v>
      </c>
      <c r="O8" s="6">
        <f t="shared" si="4"/>
        <v>442.09000000000009</v>
      </c>
      <c r="P8" s="4">
        <f t="shared" si="3"/>
        <v>390.66666666666669</v>
      </c>
      <c r="Q8" s="7">
        <f t="shared" si="4"/>
        <v>393.4</v>
      </c>
      <c r="R8" s="2">
        <f t="shared" si="0"/>
        <v>347.66666666666669</v>
      </c>
      <c r="S8" s="8">
        <f t="shared" si="4"/>
        <v>345.35999999999996</v>
      </c>
      <c r="T8" s="3">
        <f t="shared" si="1"/>
        <v>387</v>
      </c>
      <c r="U8" s="9">
        <f t="shared" si="4"/>
        <v>385.84000000000009</v>
      </c>
    </row>
    <row r="9" spans="1:24" x14ac:dyDescent="0.2">
      <c r="A9" s="5">
        <v>60</v>
      </c>
      <c r="B9" s="1">
        <v>645</v>
      </c>
      <c r="C9" s="1">
        <v>711</v>
      </c>
      <c r="D9" s="1">
        <v>619</v>
      </c>
      <c r="E9" s="4">
        <v>633</v>
      </c>
      <c r="F9" s="4">
        <v>589</v>
      </c>
      <c r="G9" s="4">
        <v>520</v>
      </c>
      <c r="H9" s="2">
        <v>459</v>
      </c>
      <c r="I9" s="2">
        <v>504</v>
      </c>
      <c r="J9" s="2">
        <v>552</v>
      </c>
      <c r="K9" s="3">
        <v>570</v>
      </c>
      <c r="L9" s="3">
        <v>519</v>
      </c>
      <c r="M9" s="3">
        <v>654</v>
      </c>
      <c r="N9" s="1">
        <f t="shared" si="2"/>
        <v>658.33333333333337</v>
      </c>
      <c r="O9" s="6">
        <f t="shared" si="4"/>
        <v>639.69000000000051</v>
      </c>
      <c r="P9" s="4">
        <f t="shared" si="3"/>
        <v>580.66666666666663</v>
      </c>
      <c r="Q9" s="7">
        <f t="shared" si="4"/>
        <v>594.78000000000009</v>
      </c>
      <c r="R9" s="2">
        <f t="shared" si="0"/>
        <v>505</v>
      </c>
      <c r="S9" s="8">
        <f t="shared" si="4"/>
        <v>511.76000000000005</v>
      </c>
      <c r="T9" s="3">
        <f t="shared" si="1"/>
        <v>581</v>
      </c>
      <c r="U9" s="9">
        <f t="shared" si="4"/>
        <v>587.54000000000019</v>
      </c>
    </row>
    <row r="10" spans="1:24" x14ac:dyDescent="0.2">
      <c r="A10" s="5">
        <v>70</v>
      </c>
      <c r="B10" s="1">
        <v>729</v>
      </c>
      <c r="C10" s="1">
        <v>878</v>
      </c>
      <c r="D10" s="1">
        <v>819</v>
      </c>
      <c r="E10" s="4">
        <v>866</v>
      </c>
      <c r="F10" s="4">
        <v>795</v>
      </c>
      <c r="G10" s="4">
        <v>633</v>
      </c>
      <c r="H10" s="2">
        <v>745</v>
      </c>
      <c r="I10" s="2">
        <v>588</v>
      </c>
      <c r="J10" s="2">
        <v>648</v>
      </c>
      <c r="K10" s="3">
        <v>789</v>
      </c>
      <c r="L10" s="3">
        <v>753</v>
      </c>
      <c r="M10" s="3">
        <v>866</v>
      </c>
      <c r="N10" s="1">
        <f t="shared" si="2"/>
        <v>808.66666666666663</v>
      </c>
      <c r="O10" s="6">
        <f t="shared" si="4"/>
        <v>814.33000000000015</v>
      </c>
      <c r="P10" s="4">
        <f t="shared" si="3"/>
        <v>764.66666666666663</v>
      </c>
      <c r="Q10" s="7">
        <f t="shared" si="4"/>
        <v>776.50000000000057</v>
      </c>
      <c r="R10" s="2">
        <f t="shared" si="0"/>
        <v>660.33333333333337</v>
      </c>
      <c r="S10" s="8">
        <f t="shared" si="4"/>
        <v>665.54000000000019</v>
      </c>
      <c r="T10" s="3">
        <f t="shared" si="1"/>
        <v>802.66666666666663</v>
      </c>
      <c r="U10" s="9">
        <f t="shared" si="4"/>
        <v>779.48000000000047</v>
      </c>
    </row>
    <row r="11" spans="1:24" x14ac:dyDescent="0.2">
      <c r="A11" s="5">
        <v>80</v>
      </c>
      <c r="B11" s="1">
        <v>961</v>
      </c>
      <c r="C11" s="1">
        <v>1006</v>
      </c>
      <c r="D11" s="1">
        <v>847</v>
      </c>
      <c r="E11" s="4">
        <v>988</v>
      </c>
      <c r="F11" s="4">
        <v>866</v>
      </c>
      <c r="G11" s="4">
        <v>829</v>
      </c>
      <c r="H11" s="2">
        <v>861</v>
      </c>
      <c r="I11" s="2">
        <v>709</v>
      </c>
      <c r="J11" s="2">
        <v>780</v>
      </c>
      <c r="K11" s="3">
        <v>887</v>
      </c>
      <c r="L11" s="3">
        <v>948</v>
      </c>
      <c r="M11" s="3">
        <v>1049</v>
      </c>
      <c r="N11" s="1">
        <f t="shared" si="2"/>
        <v>938</v>
      </c>
      <c r="O11" s="6">
        <f t="shared" si="4"/>
        <v>936.01</v>
      </c>
      <c r="P11" s="4">
        <f t="shared" si="3"/>
        <v>894.33333333333337</v>
      </c>
      <c r="Q11" s="7">
        <f t="shared" si="4"/>
        <v>903.75999999999942</v>
      </c>
      <c r="R11" s="2">
        <f t="shared" si="0"/>
        <v>783.33333333333337</v>
      </c>
      <c r="S11" s="8">
        <f t="shared" si="4"/>
        <v>782.69999999999982</v>
      </c>
      <c r="T11" s="3">
        <f t="shared" si="1"/>
        <v>961.33333333333337</v>
      </c>
      <c r="U11" s="9">
        <f t="shared" si="4"/>
        <v>932.26000000000067</v>
      </c>
    </row>
    <row r="12" spans="1:24" x14ac:dyDescent="0.2">
      <c r="A12" s="5">
        <v>90</v>
      </c>
      <c r="B12" s="1">
        <v>1090</v>
      </c>
      <c r="C12" s="1">
        <v>1018</v>
      </c>
      <c r="D12" s="1">
        <v>854</v>
      </c>
      <c r="E12" s="4">
        <v>971</v>
      </c>
      <c r="F12" s="4">
        <v>926</v>
      </c>
      <c r="G12" s="4">
        <v>841</v>
      </c>
      <c r="H12" s="2">
        <v>948</v>
      </c>
      <c r="I12" s="2">
        <v>709</v>
      </c>
      <c r="J12" s="2">
        <v>834</v>
      </c>
      <c r="K12" s="3">
        <v>966</v>
      </c>
      <c r="L12" s="3">
        <v>1012</v>
      </c>
      <c r="M12" s="3">
        <v>1145</v>
      </c>
      <c r="N12" s="1">
        <f t="shared" si="2"/>
        <v>987.33333333333337</v>
      </c>
      <c r="O12" s="6">
        <f t="shared" si="4"/>
        <v>974.73</v>
      </c>
      <c r="P12" s="4">
        <f t="shared" si="3"/>
        <v>912.66666666666663</v>
      </c>
      <c r="Q12" s="7">
        <f t="shared" si="4"/>
        <v>941.76000000000033</v>
      </c>
      <c r="R12" s="2">
        <f t="shared" si="0"/>
        <v>830.33333333333337</v>
      </c>
      <c r="S12" s="8">
        <f t="shared" si="4"/>
        <v>839.24000000000024</v>
      </c>
      <c r="T12" s="3">
        <f t="shared" si="1"/>
        <v>1041</v>
      </c>
      <c r="U12" s="9">
        <f t="shared" si="4"/>
        <v>1016.4800000000005</v>
      </c>
    </row>
    <row r="13" spans="1:24" x14ac:dyDescent="0.2">
      <c r="A13" s="5">
        <v>100</v>
      </c>
      <c r="B13" s="1">
        <v>1066</v>
      </c>
      <c r="C13" s="1">
        <v>987</v>
      </c>
      <c r="D13" s="1">
        <v>844</v>
      </c>
      <c r="E13" s="4">
        <v>1007</v>
      </c>
      <c r="F13" s="4">
        <v>906</v>
      </c>
      <c r="G13" s="4">
        <v>821</v>
      </c>
      <c r="H13" s="2">
        <v>927</v>
      </c>
      <c r="I13" s="2">
        <v>791</v>
      </c>
      <c r="J13" s="2">
        <v>844</v>
      </c>
      <c r="K13" s="3">
        <v>1015</v>
      </c>
      <c r="L13" s="3">
        <v>906</v>
      </c>
      <c r="M13" s="3">
        <v>1204</v>
      </c>
      <c r="N13" s="1">
        <f t="shared" si="2"/>
        <v>965.66666666666663</v>
      </c>
      <c r="O13" s="6"/>
      <c r="P13" s="4">
        <f t="shared" si="3"/>
        <v>911.33333333333337</v>
      </c>
      <c r="Q13" s="7"/>
      <c r="R13" s="2">
        <f t="shared" si="0"/>
        <v>854</v>
      </c>
      <c r="S13" s="8"/>
      <c r="T13" s="3">
        <f t="shared" si="1"/>
        <v>1041.6666666666667</v>
      </c>
      <c r="U13" s="9"/>
    </row>
    <row r="14" spans="1:24" x14ac:dyDescent="0.2">
      <c r="O14" s="6"/>
      <c r="Q14" s="7"/>
      <c r="S14" s="8"/>
      <c r="U14" s="9"/>
      <c r="V14" s="5" t="s">
        <v>13</v>
      </c>
    </row>
    <row r="15" spans="1:24" x14ac:dyDescent="0.2">
      <c r="O15" s="6">
        <v>-5.0000000000000001E-3</v>
      </c>
      <c r="Q15" s="7">
        <v>-5.7999999999999996E-3</v>
      </c>
      <c r="S15" s="8">
        <v>-4.0000000000000001E-3</v>
      </c>
      <c r="U15" s="9">
        <v>-4.8999999999999998E-3</v>
      </c>
      <c r="V15" s="5" t="s">
        <v>10</v>
      </c>
    </row>
    <row r="16" spans="1:24" x14ac:dyDescent="0.2">
      <c r="O16" s="6">
        <v>0.78520000000000001</v>
      </c>
      <c r="Q16" s="7">
        <v>0.94569999999999999</v>
      </c>
      <c r="S16" s="8">
        <v>0.65690000000000004</v>
      </c>
      <c r="U16" s="9">
        <v>0.83320000000000005</v>
      </c>
      <c r="V16" s="5" t="s">
        <v>11</v>
      </c>
    </row>
    <row r="17" spans="2:22" x14ac:dyDescent="0.2">
      <c r="O17" s="6">
        <v>-21.111999999999998</v>
      </c>
      <c r="Q17" s="7">
        <v>-31.109000000000002</v>
      </c>
      <c r="S17" s="8">
        <v>-19.219000000000001</v>
      </c>
      <c r="U17" s="9">
        <v>-26.891999999999999</v>
      </c>
      <c r="V17" s="5" t="s">
        <v>12</v>
      </c>
    </row>
    <row r="18" spans="2:22" x14ac:dyDescent="0.2">
      <c r="O18" s="6">
        <v>159.69</v>
      </c>
      <c r="Q18" s="7">
        <v>309.60000000000002</v>
      </c>
      <c r="S18" s="8">
        <v>164.06</v>
      </c>
      <c r="U18" s="9">
        <v>259.94</v>
      </c>
    </row>
    <row r="23" spans="2:22" x14ac:dyDescent="0.2">
      <c r="B23" s="1">
        <v>0</v>
      </c>
      <c r="C23" s="1">
        <v>0</v>
      </c>
      <c r="D23" s="1">
        <v>0</v>
      </c>
    </row>
    <row r="24" spans="2:22" x14ac:dyDescent="0.2">
      <c r="B24" s="1">
        <v>9</v>
      </c>
      <c r="C24" s="1">
        <v>11</v>
      </c>
      <c r="D24" s="1">
        <v>11</v>
      </c>
    </row>
    <row r="25" spans="2:22" x14ac:dyDescent="0.2">
      <c r="B25" s="1">
        <v>33</v>
      </c>
      <c r="C25" s="1">
        <v>32</v>
      </c>
      <c r="D25" s="1">
        <v>31</v>
      </c>
    </row>
    <row r="26" spans="2:22" x14ac:dyDescent="0.2">
      <c r="B26" s="1">
        <v>67</v>
      </c>
      <c r="C26" s="1">
        <v>65</v>
      </c>
      <c r="D26" s="1">
        <v>63</v>
      </c>
    </row>
    <row r="27" spans="2:22" x14ac:dyDescent="0.2">
      <c r="B27" s="1">
        <v>176</v>
      </c>
      <c r="C27" s="1">
        <v>138</v>
      </c>
      <c r="D27" s="1">
        <v>150</v>
      </c>
    </row>
    <row r="28" spans="2:22" x14ac:dyDescent="0.2">
      <c r="B28" s="1">
        <v>360</v>
      </c>
      <c r="C28" s="1">
        <v>365</v>
      </c>
      <c r="D28" s="1">
        <v>350</v>
      </c>
    </row>
    <row r="29" spans="2:22" x14ac:dyDescent="0.2">
      <c r="B29" s="1">
        <v>505</v>
      </c>
      <c r="C29" s="1">
        <v>519</v>
      </c>
      <c r="D29" s="1">
        <v>495</v>
      </c>
    </row>
    <row r="30" spans="2:22" x14ac:dyDescent="0.2">
      <c r="B30" s="1">
        <v>642</v>
      </c>
      <c r="C30" s="1">
        <v>601</v>
      </c>
      <c r="D30" s="1">
        <v>599</v>
      </c>
    </row>
    <row r="31" spans="2:22" x14ac:dyDescent="0.2">
      <c r="B31" s="1">
        <v>708</v>
      </c>
      <c r="C31" s="1">
        <v>838</v>
      </c>
      <c r="D31" s="1">
        <v>814</v>
      </c>
    </row>
    <row r="32" spans="2:22" x14ac:dyDescent="0.2">
      <c r="B32" s="1">
        <v>894</v>
      </c>
      <c r="C32" s="1">
        <v>832</v>
      </c>
      <c r="D32" s="1">
        <v>808</v>
      </c>
    </row>
    <row r="33" spans="2:4" x14ac:dyDescent="0.2">
      <c r="B33" s="1">
        <v>819</v>
      </c>
      <c r="C33" s="1">
        <v>848</v>
      </c>
      <c r="D33" s="1">
        <v>806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H3" sqref="H3:H11"/>
    </sheetView>
  </sheetViews>
  <sheetFormatPr baseColWidth="10" defaultRowHeight="15" x14ac:dyDescent="0.2"/>
  <sheetData>
    <row r="1" spans="1:8" x14ac:dyDescent="0.2">
      <c r="A1" s="5" t="s">
        <v>14</v>
      </c>
      <c r="B1" s="5" t="s">
        <v>1</v>
      </c>
      <c r="C1" s="5" t="s">
        <v>5</v>
      </c>
      <c r="D1" s="5" t="s">
        <v>6</v>
      </c>
      <c r="E1" s="5" t="s">
        <v>7</v>
      </c>
      <c r="F1" s="5" t="s">
        <v>18</v>
      </c>
    </row>
    <row r="2" spans="1:8" x14ac:dyDescent="0.2">
      <c r="A2" s="5">
        <v>0</v>
      </c>
      <c r="B2" s="11">
        <v>0</v>
      </c>
      <c r="C2" s="11">
        <v>0</v>
      </c>
      <c r="D2" s="11">
        <v>0</v>
      </c>
      <c r="E2" s="11">
        <v>0</v>
      </c>
      <c r="F2" s="11">
        <v>10</v>
      </c>
    </row>
    <row r="3" spans="1:8" x14ac:dyDescent="0.2">
      <c r="A3" s="5">
        <v>20</v>
      </c>
      <c r="B3" s="6">
        <f>(B$14*$A3^3)+(B$15*$A3^2)+(B$16*$A3)+B$17</f>
        <v>11.53000000000003</v>
      </c>
      <c r="C3" s="7">
        <f>(C$14*$A3^3)+(C$15*$A3^2)+(C$16*$A3)+C$17</f>
        <v>19.299999999999955</v>
      </c>
      <c r="D3" s="8">
        <f>(D$14*$A3^3)+(D$15*$A3^2)+(D$16*$A3)+D$17</f>
        <v>10.439999999999998</v>
      </c>
      <c r="E3" s="9">
        <f>(E$14*$A3^3)+(E$15*$A3^2)+(E$16*$A3)+E$17</f>
        <v>16.180000000000007</v>
      </c>
      <c r="F3">
        <v>10</v>
      </c>
      <c r="H3">
        <v>20</v>
      </c>
    </row>
    <row r="4" spans="1:8" x14ac:dyDescent="0.2">
      <c r="A4" s="5">
        <v>25</v>
      </c>
      <c r="B4" s="6">
        <f t="shared" ref="B4:E11" si="0">(B$14*$A4^3)+(B$15*$A4^2)+(B$16*$A4)+B$17</f>
        <v>44.515000000000043</v>
      </c>
      <c r="C4" s="7">
        <f t="shared" si="0"/>
        <v>32.3125</v>
      </c>
      <c r="D4" s="8">
        <f t="shared" si="0"/>
        <v>31.64749999999998</v>
      </c>
      <c r="E4" s="9">
        <f t="shared" si="0"/>
        <v>31.827500000000043</v>
      </c>
      <c r="F4">
        <v>10</v>
      </c>
      <c r="H4">
        <v>25</v>
      </c>
    </row>
    <row r="5" spans="1:8" x14ac:dyDescent="0.2">
      <c r="A5" s="5">
        <v>30</v>
      </c>
      <c r="B5" s="6">
        <f t="shared" si="0"/>
        <v>98.010000000000161</v>
      </c>
      <c r="C5" s="7">
        <f t="shared" si="0"/>
        <v>70.8599999999999</v>
      </c>
      <c r="D5" s="8">
        <f t="shared" si="0"/>
        <v>70.699999999999989</v>
      </c>
      <c r="E5" s="9">
        <f t="shared" si="0"/>
        <v>70.760000000000048</v>
      </c>
      <c r="F5">
        <v>10</v>
      </c>
      <c r="H5">
        <v>28</v>
      </c>
    </row>
    <row r="6" spans="1:8" x14ac:dyDescent="0.2">
      <c r="A6" s="5">
        <v>40</v>
      </c>
      <c r="B6" s="6">
        <f t="shared" si="0"/>
        <v>251.53000000000003</v>
      </c>
      <c r="C6" s="7">
        <f t="shared" si="0"/>
        <v>207.15999999999974</v>
      </c>
      <c r="D6" s="8">
        <f t="shared" si="0"/>
        <v>190.33999999999997</v>
      </c>
      <c r="E6" s="9">
        <f t="shared" si="0"/>
        <v>203.78000000000014</v>
      </c>
      <c r="F6">
        <v>10</v>
      </c>
      <c r="H6">
        <v>30</v>
      </c>
    </row>
    <row r="7" spans="1:8" x14ac:dyDescent="0.2">
      <c r="A7" s="5">
        <v>50</v>
      </c>
      <c r="B7" s="6">
        <f>(B$14*$A7^3)+(B$15*$A7^2)+(B$16*$A7)+B$17</f>
        <v>442.09000000000009</v>
      </c>
      <c r="C7" s="7">
        <f t="shared" si="0"/>
        <v>393.4</v>
      </c>
      <c r="D7" s="8">
        <f t="shared" si="0"/>
        <v>345.35999999999996</v>
      </c>
      <c r="E7" s="9">
        <f t="shared" si="0"/>
        <v>385.84000000000009</v>
      </c>
      <c r="F7">
        <v>10</v>
      </c>
      <c r="H7">
        <v>35</v>
      </c>
    </row>
    <row r="8" spans="1:8" x14ac:dyDescent="0.2">
      <c r="A8" s="5">
        <v>60</v>
      </c>
      <c r="B8" s="6">
        <f t="shared" si="0"/>
        <v>639.69000000000051</v>
      </c>
      <c r="C8" s="7">
        <f t="shared" si="0"/>
        <v>594.78000000000009</v>
      </c>
      <c r="D8" s="8">
        <f t="shared" si="0"/>
        <v>511.76000000000005</v>
      </c>
      <c r="E8" s="9">
        <f t="shared" si="0"/>
        <v>587.54000000000019</v>
      </c>
      <c r="F8">
        <v>10</v>
      </c>
      <c r="H8">
        <v>42</v>
      </c>
    </row>
    <row r="9" spans="1:8" x14ac:dyDescent="0.2">
      <c r="A9" s="5">
        <v>70</v>
      </c>
      <c r="B9" s="6">
        <f t="shared" si="0"/>
        <v>814.33000000000015</v>
      </c>
      <c r="C9" s="7">
        <f t="shared" si="0"/>
        <v>776.50000000000057</v>
      </c>
      <c r="D9" s="8">
        <f t="shared" si="0"/>
        <v>665.54000000000019</v>
      </c>
      <c r="E9" s="9">
        <f t="shared" si="0"/>
        <v>779.48000000000047</v>
      </c>
      <c r="F9">
        <v>10</v>
      </c>
      <c r="H9">
        <v>60</v>
      </c>
    </row>
    <row r="10" spans="1:8" x14ac:dyDescent="0.2">
      <c r="A10" s="5">
        <v>80</v>
      </c>
      <c r="B10" s="6">
        <f t="shared" si="0"/>
        <v>936.01</v>
      </c>
      <c r="C10" s="7">
        <f t="shared" si="0"/>
        <v>903.75999999999942</v>
      </c>
      <c r="D10" s="8">
        <f t="shared" si="0"/>
        <v>782.69999999999982</v>
      </c>
      <c r="E10" s="9">
        <f t="shared" si="0"/>
        <v>932.26000000000067</v>
      </c>
      <c r="F10">
        <v>10</v>
      </c>
      <c r="H10">
        <v>70</v>
      </c>
    </row>
    <row r="11" spans="1:8" x14ac:dyDescent="0.2">
      <c r="A11" s="5">
        <v>90</v>
      </c>
      <c r="B11" s="6">
        <f t="shared" si="0"/>
        <v>974.73</v>
      </c>
      <c r="C11" s="7">
        <f t="shared" si="0"/>
        <v>941.76000000000033</v>
      </c>
      <c r="D11" s="8">
        <f t="shared" si="0"/>
        <v>839.24000000000024</v>
      </c>
      <c r="E11" s="9">
        <f t="shared" si="0"/>
        <v>1016.4800000000005</v>
      </c>
      <c r="F11">
        <v>10</v>
      </c>
      <c r="H11">
        <v>90</v>
      </c>
    </row>
    <row r="12" spans="1:8" x14ac:dyDescent="0.2">
      <c r="A12" s="5">
        <v>0</v>
      </c>
      <c r="B12" s="10">
        <v>0</v>
      </c>
      <c r="C12" s="10">
        <v>0</v>
      </c>
      <c r="D12" s="10">
        <v>0</v>
      </c>
      <c r="E12" s="10">
        <v>0</v>
      </c>
      <c r="F12" s="10">
        <v>10</v>
      </c>
    </row>
    <row r="13" spans="1:8" x14ac:dyDescent="0.2">
      <c r="A13" s="15" t="s">
        <v>15</v>
      </c>
      <c r="B13" s="15"/>
      <c r="C13" s="15"/>
      <c r="D13" s="15"/>
      <c r="E13" s="15"/>
    </row>
    <row r="14" spans="1:8" x14ac:dyDescent="0.2">
      <c r="A14" s="15"/>
      <c r="B14" s="6">
        <v>-5.0000000000000001E-3</v>
      </c>
      <c r="C14" s="7">
        <v>-5.7999999999999996E-3</v>
      </c>
      <c r="D14" s="8">
        <v>-4.0000000000000001E-3</v>
      </c>
      <c r="E14" s="9">
        <v>-4.8999999999999998E-3</v>
      </c>
    </row>
    <row r="15" spans="1:8" x14ac:dyDescent="0.2">
      <c r="A15" s="15"/>
      <c r="B15" s="6">
        <v>0.78520000000000001</v>
      </c>
      <c r="C15" s="7">
        <v>0.94569999999999999</v>
      </c>
      <c r="D15" s="8">
        <v>0.65690000000000004</v>
      </c>
      <c r="E15" s="9">
        <v>0.83320000000000005</v>
      </c>
    </row>
    <row r="16" spans="1:8" x14ac:dyDescent="0.2">
      <c r="A16" s="15"/>
      <c r="B16" s="6">
        <v>-21.111999999999998</v>
      </c>
      <c r="C16" s="7">
        <v>-31.109000000000002</v>
      </c>
      <c r="D16" s="8">
        <v>-19.219000000000001</v>
      </c>
      <c r="E16" s="9">
        <v>-26.891999999999999</v>
      </c>
    </row>
    <row r="17" spans="1:5" x14ac:dyDescent="0.2">
      <c r="A17" s="16"/>
      <c r="B17" s="6">
        <v>159.69</v>
      </c>
      <c r="C17" s="7">
        <v>309.60000000000002</v>
      </c>
      <c r="D17" s="8">
        <v>164.06</v>
      </c>
      <c r="E17" s="9">
        <v>259.94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activeCell="E3" sqref="E3:E11"/>
    </sheetView>
  </sheetViews>
  <sheetFormatPr baseColWidth="10" defaultRowHeight="15" x14ac:dyDescent="0.2"/>
  <sheetData>
    <row r="1" spans="1:6" x14ac:dyDescent="0.2">
      <c r="A1" s="5" t="s">
        <v>14</v>
      </c>
      <c r="B1" s="5" t="s">
        <v>1</v>
      </c>
      <c r="C1" s="5" t="s">
        <v>5</v>
      </c>
      <c r="D1" s="5" t="s">
        <v>6</v>
      </c>
      <c r="E1" s="5" t="s">
        <v>7</v>
      </c>
      <c r="F1" s="5" t="s">
        <v>18</v>
      </c>
    </row>
    <row r="2" spans="1:6" x14ac:dyDescent="0.2">
      <c r="A2" s="5">
        <v>0</v>
      </c>
      <c r="B2" s="11">
        <v>0</v>
      </c>
      <c r="C2" s="11">
        <v>0</v>
      </c>
      <c r="D2" s="11">
        <v>0</v>
      </c>
      <c r="E2" s="11">
        <v>0</v>
      </c>
      <c r="F2" s="11">
        <v>10</v>
      </c>
    </row>
    <row r="3" spans="1:6" x14ac:dyDescent="0.2">
      <c r="A3">
        <v>20</v>
      </c>
      <c r="B3" s="6">
        <f>(B$14*$A3^3)+(B$15*$A3^2)+(B$16*$A3)+B$17</f>
        <v>11.53000000000003</v>
      </c>
      <c r="C3" s="7">
        <f>(C$14*$A3^3)+(C$15*$A3^2)+(C$16*$A3)+C$17</f>
        <v>19.299999999999955</v>
      </c>
      <c r="D3" s="8">
        <f>(D$14*$A3^3)+(D$15*$A3^2)+(D$16*$A3)+D$17</f>
        <v>10.439999999999998</v>
      </c>
      <c r="E3" s="9">
        <f>(E$14*$A3^3)+(E$15*$A3^2)+(E$16*$A3)+E$17</f>
        <v>16.180000000000007</v>
      </c>
      <c r="F3">
        <v>10</v>
      </c>
    </row>
    <row r="4" spans="1:6" x14ac:dyDescent="0.2">
      <c r="A4">
        <v>25</v>
      </c>
      <c r="B4" s="6">
        <f t="shared" ref="B4:E11" si="0">(B$14*$A4^3)+(B$15*$A4^2)+(B$16*$A4)+B$17</f>
        <v>44.515000000000043</v>
      </c>
      <c r="C4" s="7">
        <f t="shared" si="0"/>
        <v>32.3125</v>
      </c>
      <c r="D4" s="8">
        <f t="shared" si="0"/>
        <v>31.64749999999998</v>
      </c>
      <c r="E4" s="9">
        <f t="shared" si="0"/>
        <v>31.827500000000043</v>
      </c>
      <c r="F4">
        <v>10</v>
      </c>
    </row>
    <row r="5" spans="1:6" x14ac:dyDescent="0.2">
      <c r="A5">
        <v>28</v>
      </c>
      <c r="B5" s="6">
        <f t="shared" si="0"/>
        <v>74.39080000000007</v>
      </c>
      <c r="C5" s="7">
        <f t="shared" si="0"/>
        <v>52.655200000000036</v>
      </c>
      <c r="D5" s="8">
        <f t="shared" si="0"/>
        <v>53.129599999999925</v>
      </c>
      <c r="E5" s="9">
        <f t="shared" si="0"/>
        <v>52.6280000000001</v>
      </c>
      <c r="F5">
        <v>10</v>
      </c>
    </row>
    <row r="6" spans="1:6" x14ac:dyDescent="0.2">
      <c r="A6">
        <v>30</v>
      </c>
      <c r="B6" s="6">
        <f t="shared" si="0"/>
        <v>98.010000000000161</v>
      </c>
      <c r="C6" s="7">
        <f t="shared" si="0"/>
        <v>70.8599999999999</v>
      </c>
      <c r="D6" s="8">
        <f t="shared" si="0"/>
        <v>70.699999999999989</v>
      </c>
      <c r="E6" s="9">
        <f t="shared" si="0"/>
        <v>70.760000000000048</v>
      </c>
      <c r="F6">
        <v>10</v>
      </c>
    </row>
    <row r="7" spans="1:6" x14ac:dyDescent="0.2">
      <c r="A7">
        <v>35</v>
      </c>
      <c r="B7" s="6">
        <f>(B$14*$A7^3)+(B$15*$A7^2)+(B$16*$A7)+B$17</f>
        <v>168.26500000000004</v>
      </c>
      <c r="C7" s="7">
        <f t="shared" si="0"/>
        <v>130.59250000000009</v>
      </c>
      <c r="D7" s="8">
        <f t="shared" si="0"/>
        <v>124.59750000000003</v>
      </c>
      <c r="E7" s="9">
        <f t="shared" si="0"/>
        <v>129.30250000000007</v>
      </c>
      <c r="F7">
        <v>10</v>
      </c>
    </row>
    <row r="8" spans="1:6" x14ac:dyDescent="0.2">
      <c r="A8">
        <v>42</v>
      </c>
      <c r="B8" s="6">
        <f t="shared" si="0"/>
        <v>287.63880000000012</v>
      </c>
      <c r="C8" s="7">
        <f t="shared" si="0"/>
        <v>241.52640000000008</v>
      </c>
      <c r="D8" s="8">
        <f t="shared" si="0"/>
        <v>219.28159999999986</v>
      </c>
      <c r="E8" s="9">
        <f t="shared" si="0"/>
        <v>237.20960000000008</v>
      </c>
      <c r="F8">
        <v>10</v>
      </c>
    </row>
    <row r="9" spans="1:6" x14ac:dyDescent="0.2">
      <c r="A9">
        <v>60</v>
      </c>
      <c r="B9" s="6">
        <f t="shared" si="0"/>
        <v>639.69000000000051</v>
      </c>
      <c r="C9" s="7">
        <f t="shared" si="0"/>
        <v>594.78000000000009</v>
      </c>
      <c r="D9" s="8">
        <f t="shared" si="0"/>
        <v>511.76000000000005</v>
      </c>
      <c r="E9" s="9">
        <f t="shared" si="0"/>
        <v>587.54000000000019</v>
      </c>
      <c r="F9">
        <v>10</v>
      </c>
    </row>
    <row r="10" spans="1:6" x14ac:dyDescent="0.2">
      <c r="A10">
        <v>70</v>
      </c>
      <c r="B10" s="6">
        <f t="shared" si="0"/>
        <v>814.33000000000015</v>
      </c>
      <c r="C10" s="7">
        <f t="shared" si="0"/>
        <v>776.50000000000057</v>
      </c>
      <c r="D10" s="8">
        <f t="shared" si="0"/>
        <v>665.54000000000019</v>
      </c>
      <c r="E10" s="9">
        <f t="shared" si="0"/>
        <v>779.48000000000047</v>
      </c>
      <c r="F10">
        <v>10</v>
      </c>
    </row>
    <row r="11" spans="1:6" x14ac:dyDescent="0.2">
      <c r="A11">
        <v>90</v>
      </c>
      <c r="B11" s="6">
        <f t="shared" si="0"/>
        <v>974.73</v>
      </c>
      <c r="C11" s="7">
        <f t="shared" si="0"/>
        <v>941.76000000000033</v>
      </c>
      <c r="D11" s="8">
        <f t="shared" si="0"/>
        <v>839.24000000000024</v>
      </c>
      <c r="E11" s="9">
        <f t="shared" si="0"/>
        <v>1016.4800000000005</v>
      </c>
      <c r="F11">
        <v>10</v>
      </c>
    </row>
    <row r="12" spans="1:6" x14ac:dyDescent="0.2">
      <c r="A12" s="5">
        <v>0</v>
      </c>
      <c r="B12" s="10">
        <v>0</v>
      </c>
      <c r="C12" s="10">
        <v>0</v>
      </c>
      <c r="D12" s="10">
        <v>0</v>
      </c>
      <c r="E12" s="10">
        <v>0</v>
      </c>
      <c r="F12" s="10">
        <v>10</v>
      </c>
    </row>
    <row r="13" spans="1:6" x14ac:dyDescent="0.2">
      <c r="A13" s="15" t="s">
        <v>15</v>
      </c>
      <c r="B13" s="15"/>
      <c r="C13" s="15"/>
      <c r="D13" s="15"/>
      <c r="E13" s="15"/>
    </row>
    <row r="14" spans="1:6" x14ac:dyDescent="0.2">
      <c r="A14" s="15"/>
      <c r="B14" s="6">
        <v>-5.0000000000000001E-3</v>
      </c>
      <c r="C14" s="7">
        <v>-5.7999999999999996E-3</v>
      </c>
      <c r="D14" s="8">
        <v>-4.0000000000000001E-3</v>
      </c>
      <c r="E14" s="9">
        <v>-4.8999999999999998E-3</v>
      </c>
    </row>
    <row r="15" spans="1:6" x14ac:dyDescent="0.2">
      <c r="A15" s="15"/>
      <c r="B15" s="6">
        <v>0.78520000000000001</v>
      </c>
      <c r="C15" s="7">
        <v>0.94569999999999999</v>
      </c>
      <c r="D15" s="8">
        <v>0.65690000000000004</v>
      </c>
      <c r="E15" s="9">
        <v>0.83320000000000005</v>
      </c>
    </row>
    <row r="16" spans="1:6" x14ac:dyDescent="0.2">
      <c r="A16" s="15"/>
      <c r="B16" s="6">
        <v>-21.111999999999998</v>
      </c>
      <c r="C16" s="7">
        <v>-31.109000000000002</v>
      </c>
      <c r="D16" s="8">
        <v>-19.219000000000001</v>
      </c>
      <c r="E16" s="9">
        <v>-26.891999999999999</v>
      </c>
    </row>
    <row r="17" spans="1:5" x14ac:dyDescent="0.2">
      <c r="A17" s="16"/>
      <c r="B17" s="6">
        <v>159.69</v>
      </c>
      <c r="C17" s="7">
        <v>309.60000000000002</v>
      </c>
      <c r="D17" s="8">
        <v>164.06</v>
      </c>
      <c r="E17" s="9">
        <v>259.94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9E93-9918-1444-B9BE-235666F6ADFF}">
  <dimension ref="A1:F17"/>
  <sheetViews>
    <sheetView workbookViewId="0">
      <selection activeCell="A8" sqref="A8:XFD8"/>
    </sheetView>
  </sheetViews>
  <sheetFormatPr baseColWidth="10" defaultRowHeight="15" x14ac:dyDescent="0.2"/>
  <sheetData>
    <row r="1" spans="1:6" x14ac:dyDescent="0.2">
      <c r="A1" s="5" t="s">
        <v>14</v>
      </c>
      <c r="B1" s="5" t="s">
        <v>1</v>
      </c>
      <c r="C1" s="5" t="s">
        <v>5</v>
      </c>
      <c r="D1" s="5" t="s">
        <v>6</v>
      </c>
      <c r="E1" s="5" t="s">
        <v>7</v>
      </c>
      <c r="F1" s="5" t="s">
        <v>18</v>
      </c>
    </row>
    <row r="2" spans="1:6" x14ac:dyDescent="0.2">
      <c r="A2" s="5">
        <v>0</v>
      </c>
      <c r="B2" s="11">
        <v>0</v>
      </c>
      <c r="C2" s="11">
        <v>0</v>
      </c>
      <c r="D2" s="11">
        <v>0</v>
      </c>
      <c r="E2" s="11">
        <v>0</v>
      </c>
      <c r="F2" s="11">
        <v>10</v>
      </c>
    </row>
    <row r="3" spans="1:6" x14ac:dyDescent="0.2">
      <c r="A3">
        <v>20</v>
      </c>
      <c r="B3" s="6">
        <f>(B$14*$A3^3)+(B$15*$A3^2)+(B$16*$A3)+B$17</f>
        <v>11.53000000000003</v>
      </c>
      <c r="C3" s="7">
        <f>(C$14*$A3^3)+(C$15*$A3^2)+(C$16*$A3)+C$17</f>
        <v>19.299999999999955</v>
      </c>
      <c r="D3" s="8">
        <f>(D$14*$A3^3)+(D$15*$A3^2)+(D$16*$A3)+D$17</f>
        <v>10.439999999999998</v>
      </c>
      <c r="E3" s="9">
        <f>(E$14*$A3^3)+(E$15*$A3^2)+(E$16*$A3)+E$17</f>
        <v>16.180000000000007</v>
      </c>
      <c r="F3">
        <v>10</v>
      </c>
    </row>
    <row r="4" spans="1:6" x14ac:dyDescent="0.2">
      <c r="A4">
        <v>25</v>
      </c>
      <c r="B4" s="6">
        <f t="shared" ref="B4:E11" si="0">(B$14*$A4^3)+(B$15*$A4^2)+(B$16*$A4)+B$17</f>
        <v>44.515000000000043</v>
      </c>
      <c r="C4" s="7">
        <f t="shared" si="0"/>
        <v>32.3125</v>
      </c>
      <c r="D4" s="8">
        <f t="shared" si="0"/>
        <v>31.64749999999998</v>
      </c>
      <c r="E4" s="9">
        <f t="shared" si="0"/>
        <v>31.827500000000043</v>
      </c>
      <c r="F4">
        <v>10</v>
      </c>
    </row>
    <row r="5" spans="1:6" x14ac:dyDescent="0.2">
      <c r="A5">
        <v>28</v>
      </c>
      <c r="B5" s="6">
        <f t="shared" si="0"/>
        <v>74.39080000000007</v>
      </c>
      <c r="C5" s="7">
        <f t="shared" si="0"/>
        <v>52.655200000000036</v>
      </c>
      <c r="D5" s="8">
        <f t="shared" si="0"/>
        <v>53.129599999999925</v>
      </c>
      <c r="E5" s="9">
        <f t="shared" si="0"/>
        <v>52.6280000000001</v>
      </c>
      <c r="F5">
        <v>10</v>
      </c>
    </row>
    <row r="6" spans="1:6" x14ac:dyDescent="0.2">
      <c r="A6">
        <v>30</v>
      </c>
      <c r="B6" s="6">
        <f t="shared" si="0"/>
        <v>98.010000000000161</v>
      </c>
      <c r="C6" s="7">
        <f t="shared" si="0"/>
        <v>70.8599999999999</v>
      </c>
      <c r="D6" s="8">
        <f t="shared" si="0"/>
        <v>70.699999999999989</v>
      </c>
      <c r="E6" s="9">
        <f t="shared" si="0"/>
        <v>70.760000000000048</v>
      </c>
      <c r="F6">
        <v>10</v>
      </c>
    </row>
    <row r="7" spans="1:6" x14ac:dyDescent="0.2">
      <c r="A7">
        <v>35</v>
      </c>
      <c r="B7" s="6">
        <f>(B$14*$A7^3)+(B$15*$A7^2)+(B$16*$A7)+B$17</f>
        <v>168.26500000000004</v>
      </c>
      <c r="C7" s="7">
        <f t="shared" si="0"/>
        <v>130.59250000000009</v>
      </c>
      <c r="D7" s="8">
        <f t="shared" si="0"/>
        <v>124.59750000000003</v>
      </c>
      <c r="E7" s="9">
        <f t="shared" si="0"/>
        <v>129.30250000000007</v>
      </c>
      <c r="F7">
        <v>10</v>
      </c>
    </row>
    <row r="8" spans="1:6" x14ac:dyDescent="0.2">
      <c r="A8">
        <v>42</v>
      </c>
      <c r="B8" s="6">
        <f t="shared" si="0"/>
        <v>287.63880000000012</v>
      </c>
      <c r="C8" s="7">
        <f t="shared" si="0"/>
        <v>241.52640000000008</v>
      </c>
      <c r="D8" s="8">
        <f t="shared" si="0"/>
        <v>219.28159999999986</v>
      </c>
      <c r="E8" s="9">
        <f t="shared" si="0"/>
        <v>237.20960000000008</v>
      </c>
      <c r="F8">
        <v>10</v>
      </c>
    </row>
    <row r="9" spans="1:6" x14ac:dyDescent="0.2">
      <c r="A9">
        <v>60</v>
      </c>
      <c r="B9" s="6">
        <f t="shared" si="0"/>
        <v>639.69000000000051</v>
      </c>
      <c r="C9" s="7">
        <f t="shared" si="0"/>
        <v>594.78000000000009</v>
      </c>
      <c r="D9" s="8">
        <f t="shared" si="0"/>
        <v>511.76000000000005</v>
      </c>
      <c r="E9" s="9">
        <f t="shared" si="0"/>
        <v>587.54000000000019</v>
      </c>
      <c r="F9">
        <v>10</v>
      </c>
    </row>
    <row r="10" spans="1:6" x14ac:dyDescent="0.2">
      <c r="A10">
        <v>70</v>
      </c>
      <c r="B10" s="6">
        <f t="shared" si="0"/>
        <v>814.33000000000015</v>
      </c>
      <c r="C10" s="7">
        <f t="shared" si="0"/>
        <v>776.50000000000057</v>
      </c>
      <c r="D10" s="8">
        <f t="shared" si="0"/>
        <v>665.54000000000019</v>
      </c>
      <c r="E10" s="9">
        <f t="shared" si="0"/>
        <v>779.48000000000047</v>
      </c>
      <c r="F10">
        <v>10</v>
      </c>
    </row>
    <row r="11" spans="1:6" x14ac:dyDescent="0.2">
      <c r="A11">
        <v>90</v>
      </c>
      <c r="B11" s="6">
        <f t="shared" si="0"/>
        <v>974.73</v>
      </c>
      <c r="C11" s="7">
        <f t="shared" si="0"/>
        <v>941.76000000000033</v>
      </c>
      <c r="D11" s="8">
        <f t="shared" si="0"/>
        <v>839.24000000000024</v>
      </c>
      <c r="E11" s="9">
        <f t="shared" si="0"/>
        <v>1016.4800000000005</v>
      </c>
      <c r="F11">
        <v>10</v>
      </c>
    </row>
    <row r="12" spans="1:6" x14ac:dyDescent="0.2">
      <c r="A12" s="5">
        <v>0</v>
      </c>
      <c r="B12" s="10">
        <v>0</v>
      </c>
      <c r="C12" s="10">
        <v>0</v>
      </c>
      <c r="D12" s="10">
        <v>0</v>
      </c>
      <c r="E12" s="10">
        <v>0</v>
      </c>
      <c r="F12" s="10">
        <v>10</v>
      </c>
    </row>
    <row r="13" spans="1:6" x14ac:dyDescent="0.2">
      <c r="A13" s="15" t="s">
        <v>15</v>
      </c>
      <c r="B13" s="15"/>
      <c r="C13" s="15"/>
      <c r="D13" s="15"/>
      <c r="E13" s="15"/>
    </row>
    <row r="14" spans="1:6" x14ac:dyDescent="0.2">
      <c r="A14" s="15"/>
      <c r="B14" s="6">
        <v>-5.0000000000000001E-3</v>
      </c>
      <c r="C14" s="7">
        <v>-5.7999999999999996E-3</v>
      </c>
      <c r="D14" s="8">
        <v>-4.0000000000000001E-3</v>
      </c>
      <c r="E14" s="9">
        <v>-4.8999999999999998E-3</v>
      </c>
    </row>
    <row r="15" spans="1:6" x14ac:dyDescent="0.2">
      <c r="A15" s="15"/>
      <c r="B15" s="6">
        <v>0.78520000000000001</v>
      </c>
      <c r="C15" s="7">
        <v>0.94569999999999999</v>
      </c>
      <c r="D15" s="8">
        <v>0.65690000000000004</v>
      </c>
      <c r="E15" s="9">
        <v>0.83320000000000005</v>
      </c>
    </row>
    <row r="16" spans="1:6" x14ac:dyDescent="0.2">
      <c r="A16" s="15"/>
      <c r="B16" s="6">
        <v>-21.111999999999998</v>
      </c>
      <c r="C16" s="7">
        <v>-31.109000000000002</v>
      </c>
      <c r="D16" s="8">
        <v>-19.219000000000001</v>
      </c>
      <c r="E16" s="9">
        <v>-26.891999999999999</v>
      </c>
    </row>
    <row r="17" spans="1:5" x14ac:dyDescent="0.2">
      <c r="A17" s="16"/>
      <c r="B17" s="6">
        <v>159.69</v>
      </c>
      <c r="C17" s="7">
        <v>309.60000000000002</v>
      </c>
      <c r="D17" s="8">
        <v>164.06</v>
      </c>
      <c r="E17" s="9">
        <v>259.94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5B73-08C5-1C47-9EDD-70749BA11867}">
  <dimension ref="A1:F17"/>
  <sheetViews>
    <sheetView workbookViewId="0">
      <selection activeCell="G6" sqref="G6"/>
    </sheetView>
  </sheetViews>
  <sheetFormatPr baseColWidth="10" defaultRowHeight="15" x14ac:dyDescent="0.2"/>
  <sheetData>
    <row r="1" spans="1:6" x14ac:dyDescent="0.2">
      <c r="A1" s="5" t="s">
        <v>14</v>
      </c>
      <c r="B1" s="5" t="s">
        <v>1</v>
      </c>
      <c r="C1" s="5" t="s">
        <v>5</v>
      </c>
      <c r="D1" s="5" t="s">
        <v>6</v>
      </c>
      <c r="E1" s="5" t="s">
        <v>7</v>
      </c>
      <c r="F1" s="5" t="s">
        <v>18</v>
      </c>
    </row>
    <row r="2" spans="1:6" x14ac:dyDescent="0.2">
      <c r="A2" s="5">
        <v>0</v>
      </c>
      <c r="B2" s="11">
        <v>0</v>
      </c>
      <c r="C2" s="11">
        <v>0</v>
      </c>
      <c r="D2" s="11">
        <v>0</v>
      </c>
      <c r="E2" s="11">
        <v>0</v>
      </c>
      <c r="F2" s="11">
        <v>10</v>
      </c>
    </row>
    <row r="3" spans="1:6" x14ac:dyDescent="0.2">
      <c r="A3">
        <v>20</v>
      </c>
      <c r="B3" s="6">
        <f>(B$14*$A3^3)+(B$15*$A3^2)+(B$16*$A3)+B$17</f>
        <v>11.53000000000003</v>
      </c>
      <c r="C3" s="7">
        <f>(C$14*$A3^3)+(C$15*$A3^2)+(C$16*$A3)+C$17</f>
        <v>19.299999999999955</v>
      </c>
      <c r="D3" s="8">
        <f>(D$14*$A3^3)+(D$15*$A3^2)+(D$16*$A3)+D$17</f>
        <v>10.439999999999998</v>
      </c>
      <c r="E3" s="9">
        <f>(E$14*$A3^3)+(E$15*$A3^2)+(E$16*$A3)+E$17</f>
        <v>16.180000000000007</v>
      </c>
      <c r="F3">
        <v>10</v>
      </c>
    </row>
    <row r="4" spans="1:6" x14ac:dyDescent="0.2">
      <c r="A4">
        <v>25</v>
      </c>
      <c r="B4" s="6">
        <f t="shared" ref="B4:E11" si="0">(B$14*$A4^3)+(B$15*$A4^2)+(B$16*$A4)+B$17</f>
        <v>44.515000000000043</v>
      </c>
      <c r="C4" s="7">
        <f t="shared" si="0"/>
        <v>32.3125</v>
      </c>
      <c r="D4" s="8">
        <f t="shared" si="0"/>
        <v>31.64749999999998</v>
      </c>
      <c r="E4" s="9">
        <f t="shared" si="0"/>
        <v>31.827500000000043</v>
      </c>
      <c r="F4">
        <v>10</v>
      </c>
    </row>
    <row r="5" spans="1:6" x14ac:dyDescent="0.2">
      <c r="A5">
        <v>28</v>
      </c>
      <c r="B5" s="6">
        <f t="shared" si="0"/>
        <v>74.39080000000007</v>
      </c>
      <c r="C5" s="7">
        <f t="shared" si="0"/>
        <v>52.655200000000036</v>
      </c>
      <c r="D5" s="8">
        <f t="shared" si="0"/>
        <v>53.129599999999925</v>
      </c>
      <c r="E5" s="9">
        <f t="shared" si="0"/>
        <v>52.6280000000001</v>
      </c>
      <c r="F5">
        <v>10</v>
      </c>
    </row>
    <row r="6" spans="1:6" x14ac:dyDescent="0.2">
      <c r="A6">
        <v>31</v>
      </c>
      <c r="B6" s="6">
        <f t="shared" si="0"/>
        <v>110.84020000000004</v>
      </c>
      <c r="C6" s="7">
        <f t="shared" si="0"/>
        <v>81.250900000000001</v>
      </c>
      <c r="D6" s="8">
        <f t="shared" si="0"/>
        <v>80.387900000000116</v>
      </c>
      <c r="E6" s="9">
        <f t="shared" si="0"/>
        <v>81.017300000000148</v>
      </c>
      <c r="F6">
        <v>10</v>
      </c>
    </row>
    <row r="7" spans="1:6" x14ac:dyDescent="0.2">
      <c r="A7">
        <v>37</v>
      </c>
      <c r="B7" s="6">
        <f>(B$14*$A7^3)+(B$15*$A7^2)+(B$16*$A7)+B$17</f>
        <v>200.21980000000002</v>
      </c>
      <c r="C7" s="7">
        <f t="shared" si="0"/>
        <v>159.4428999999999</v>
      </c>
      <c r="D7" s="8">
        <f t="shared" si="0"/>
        <v>149.64109999999999</v>
      </c>
      <c r="E7" s="9">
        <f t="shared" si="0"/>
        <v>157.38710000000009</v>
      </c>
      <c r="F7">
        <v>10</v>
      </c>
    </row>
    <row r="8" spans="1:6" x14ac:dyDescent="0.2">
      <c r="A8">
        <v>46</v>
      </c>
      <c r="B8" s="6">
        <f t="shared" si="0"/>
        <v>363.34120000000013</v>
      </c>
      <c r="C8" s="7">
        <f t="shared" si="0"/>
        <v>315.13839999999993</v>
      </c>
      <c r="D8" s="8">
        <f t="shared" si="0"/>
        <v>280.64240000000001</v>
      </c>
      <c r="E8" s="9">
        <f t="shared" si="0"/>
        <v>309.01280000000014</v>
      </c>
      <c r="F8">
        <v>10</v>
      </c>
    </row>
    <row r="9" spans="1:6" x14ac:dyDescent="0.2">
      <c r="A9">
        <v>58</v>
      </c>
      <c r="B9" s="6">
        <f t="shared" si="0"/>
        <v>601.0468000000003</v>
      </c>
      <c r="C9" s="7">
        <f t="shared" si="0"/>
        <v>554.9631999999998</v>
      </c>
      <c r="D9" s="8">
        <f t="shared" si="0"/>
        <v>478.72160000000014</v>
      </c>
      <c r="E9" s="9">
        <f t="shared" si="0"/>
        <v>547.04000000000042</v>
      </c>
      <c r="F9">
        <v>10</v>
      </c>
    </row>
    <row r="10" spans="1:6" x14ac:dyDescent="0.2">
      <c r="A10">
        <v>70</v>
      </c>
      <c r="B10" s="6">
        <f t="shared" si="0"/>
        <v>814.33000000000015</v>
      </c>
      <c r="C10" s="7">
        <f t="shared" si="0"/>
        <v>776.50000000000057</v>
      </c>
      <c r="D10" s="8">
        <f t="shared" si="0"/>
        <v>665.54000000000019</v>
      </c>
      <c r="E10" s="9">
        <f t="shared" si="0"/>
        <v>779.48000000000047</v>
      </c>
      <c r="F10">
        <v>10</v>
      </c>
    </row>
    <row r="11" spans="1:6" x14ac:dyDescent="0.2">
      <c r="A11">
        <v>90</v>
      </c>
      <c r="B11" s="6">
        <f t="shared" si="0"/>
        <v>974.73</v>
      </c>
      <c r="C11" s="7">
        <f t="shared" si="0"/>
        <v>941.76000000000033</v>
      </c>
      <c r="D11" s="8">
        <f t="shared" si="0"/>
        <v>839.24000000000024</v>
      </c>
      <c r="E11" s="9">
        <f t="shared" si="0"/>
        <v>1016.4800000000005</v>
      </c>
      <c r="F11">
        <v>10</v>
      </c>
    </row>
    <row r="12" spans="1:6" x14ac:dyDescent="0.2">
      <c r="A12" s="5">
        <v>0</v>
      </c>
      <c r="B12" s="10">
        <v>0</v>
      </c>
      <c r="C12" s="10">
        <v>0</v>
      </c>
      <c r="D12" s="10">
        <v>0</v>
      </c>
      <c r="E12" s="10">
        <v>0</v>
      </c>
      <c r="F12" s="10">
        <v>10</v>
      </c>
    </row>
    <row r="13" spans="1:6" x14ac:dyDescent="0.2">
      <c r="A13" s="15" t="s">
        <v>15</v>
      </c>
      <c r="B13" s="15"/>
      <c r="C13" s="15"/>
      <c r="D13" s="15"/>
      <c r="E13" s="15"/>
    </row>
    <row r="14" spans="1:6" x14ac:dyDescent="0.2">
      <c r="A14" s="15"/>
      <c r="B14" s="6">
        <v>-5.0000000000000001E-3</v>
      </c>
      <c r="C14" s="7">
        <v>-5.7999999999999996E-3</v>
      </c>
      <c r="D14" s="8">
        <v>-4.0000000000000001E-3</v>
      </c>
      <c r="E14" s="9">
        <v>-4.8999999999999998E-3</v>
      </c>
    </row>
    <row r="15" spans="1:6" x14ac:dyDescent="0.2">
      <c r="A15" s="15"/>
      <c r="B15" s="6">
        <v>0.78520000000000001</v>
      </c>
      <c r="C15" s="7">
        <v>0.94569999999999999</v>
      </c>
      <c r="D15" s="8">
        <v>0.65690000000000004</v>
      </c>
      <c r="E15" s="9">
        <v>0.83320000000000005</v>
      </c>
    </row>
    <row r="16" spans="1:6" x14ac:dyDescent="0.2">
      <c r="A16" s="15"/>
      <c r="B16" s="6">
        <v>-21.111999999999998</v>
      </c>
      <c r="C16" s="7">
        <v>-31.109000000000002</v>
      </c>
      <c r="D16" s="8">
        <v>-19.219000000000001</v>
      </c>
      <c r="E16" s="9">
        <v>-26.891999999999999</v>
      </c>
    </row>
    <row r="17" spans="1:5" x14ac:dyDescent="0.2">
      <c r="A17" s="16"/>
      <c r="B17" s="6">
        <v>159.69</v>
      </c>
      <c r="C17" s="7">
        <v>309.60000000000002</v>
      </c>
      <c r="D17" s="8">
        <v>164.06</v>
      </c>
      <c r="E17" s="9">
        <v>259.94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DEE8-4EBE-8646-B7CE-C3D073A37A5F}">
  <dimension ref="A1:F17"/>
  <sheetViews>
    <sheetView workbookViewId="0">
      <selection activeCell="A7" sqref="A7"/>
    </sheetView>
  </sheetViews>
  <sheetFormatPr baseColWidth="10" defaultRowHeight="15" x14ac:dyDescent="0.2"/>
  <sheetData>
    <row r="1" spans="1:6" x14ac:dyDescent="0.2">
      <c r="A1" s="5" t="s">
        <v>14</v>
      </c>
      <c r="B1" s="5" t="s">
        <v>1</v>
      </c>
      <c r="C1" s="5" t="s">
        <v>5</v>
      </c>
      <c r="D1" s="5" t="s">
        <v>6</v>
      </c>
      <c r="E1" s="5" t="s">
        <v>7</v>
      </c>
      <c r="F1" s="5" t="s">
        <v>18</v>
      </c>
    </row>
    <row r="2" spans="1:6" x14ac:dyDescent="0.2">
      <c r="A2" s="5">
        <v>0</v>
      </c>
      <c r="B2" s="11">
        <v>0</v>
      </c>
      <c r="C2" s="11">
        <v>0</v>
      </c>
      <c r="D2" s="11">
        <v>0</v>
      </c>
      <c r="E2" s="11">
        <v>0</v>
      </c>
      <c r="F2" s="11">
        <v>10</v>
      </c>
    </row>
    <row r="3" spans="1:6" x14ac:dyDescent="0.2">
      <c r="A3">
        <v>20</v>
      </c>
      <c r="B3" s="6">
        <f>(B$14*$A3^3)+(B$15*$A3^2)+(B$16*$A3)+B$17</f>
        <v>11.53000000000003</v>
      </c>
      <c r="C3" s="7">
        <f>(C$14*$A3^3)+(C$15*$A3^2)+(C$16*$A3)+C$17</f>
        <v>19.299999999999955</v>
      </c>
      <c r="D3" s="8">
        <f>(D$14*$A3^3)+(D$15*$A3^2)+(D$16*$A3)+D$17</f>
        <v>10.439999999999998</v>
      </c>
      <c r="E3" s="9">
        <f>(E$14*$A3^3)+(E$15*$A3^2)+(E$16*$A3)+E$17</f>
        <v>16.180000000000007</v>
      </c>
      <c r="F3">
        <v>10</v>
      </c>
    </row>
    <row r="4" spans="1:6" x14ac:dyDescent="0.2">
      <c r="A4">
        <v>23</v>
      </c>
      <c r="B4" s="6">
        <f t="shared" ref="B4:E11" si="0">(B$14*$A4^3)+(B$15*$A4^2)+(B$16*$A4)+B$17</f>
        <v>28.649800000000084</v>
      </c>
      <c r="C4" s="7">
        <f t="shared" si="0"/>
        <v>23.799699999999973</v>
      </c>
      <c r="D4" s="8">
        <f t="shared" si="0"/>
        <v>20.855099999999993</v>
      </c>
      <c r="E4" s="9">
        <f t="shared" si="0"/>
        <v>22.568500000000085</v>
      </c>
      <c r="F4">
        <v>10</v>
      </c>
    </row>
    <row r="5" spans="1:6" x14ac:dyDescent="0.2">
      <c r="A5">
        <v>26</v>
      </c>
      <c r="B5" s="6">
        <f t="shared" si="0"/>
        <v>53.693200000000104</v>
      </c>
      <c r="C5" s="7">
        <f t="shared" si="0"/>
        <v>38.118399999999951</v>
      </c>
      <c r="D5" s="8">
        <f t="shared" si="0"/>
        <v>38.12639999999999</v>
      </c>
      <c r="E5" s="9">
        <f t="shared" si="0"/>
        <v>37.868800000000022</v>
      </c>
      <c r="F5">
        <v>10</v>
      </c>
    </row>
    <row r="6" spans="1:6" x14ac:dyDescent="0.2">
      <c r="A6">
        <v>30</v>
      </c>
      <c r="B6" s="6">
        <f t="shared" si="0"/>
        <v>98.010000000000161</v>
      </c>
      <c r="C6" s="7">
        <f t="shared" si="0"/>
        <v>70.8599999999999</v>
      </c>
      <c r="D6" s="8">
        <f t="shared" si="0"/>
        <v>70.699999999999989</v>
      </c>
      <c r="E6" s="9">
        <f t="shared" si="0"/>
        <v>70.760000000000048</v>
      </c>
      <c r="F6">
        <v>10</v>
      </c>
    </row>
    <row r="7" spans="1:6" x14ac:dyDescent="0.2">
      <c r="A7">
        <v>37</v>
      </c>
      <c r="B7" s="6">
        <f>(B$14*$A7^3)+(B$15*$A7^2)+(B$16*$A7)+B$17</f>
        <v>200.21980000000002</v>
      </c>
      <c r="C7" s="7">
        <f t="shared" si="0"/>
        <v>159.4428999999999</v>
      </c>
      <c r="D7" s="8">
        <f t="shared" si="0"/>
        <v>149.64109999999999</v>
      </c>
      <c r="E7" s="9">
        <f t="shared" si="0"/>
        <v>157.38710000000009</v>
      </c>
      <c r="F7">
        <v>10</v>
      </c>
    </row>
    <row r="8" spans="1:6" x14ac:dyDescent="0.2">
      <c r="A8">
        <v>46</v>
      </c>
      <c r="B8" s="6">
        <f t="shared" si="0"/>
        <v>363.34120000000013</v>
      </c>
      <c r="C8" s="7">
        <f t="shared" si="0"/>
        <v>315.13839999999993</v>
      </c>
      <c r="D8" s="8">
        <f t="shared" si="0"/>
        <v>280.64240000000001</v>
      </c>
      <c r="E8" s="9">
        <f t="shared" si="0"/>
        <v>309.01280000000014</v>
      </c>
      <c r="F8">
        <v>10</v>
      </c>
    </row>
    <row r="9" spans="1:6" x14ac:dyDescent="0.2">
      <c r="A9">
        <v>58</v>
      </c>
      <c r="B9" s="6">
        <f t="shared" si="0"/>
        <v>601.0468000000003</v>
      </c>
      <c r="C9" s="7">
        <f t="shared" si="0"/>
        <v>554.9631999999998</v>
      </c>
      <c r="D9" s="8">
        <f t="shared" si="0"/>
        <v>478.72160000000014</v>
      </c>
      <c r="E9" s="9">
        <f t="shared" si="0"/>
        <v>547.04000000000042</v>
      </c>
      <c r="F9">
        <v>10</v>
      </c>
    </row>
    <row r="10" spans="1:6" x14ac:dyDescent="0.2">
      <c r="A10">
        <v>70</v>
      </c>
      <c r="B10" s="6">
        <f t="shared" si="0"/>
        <v>814.33000000000015</v>
      </c>
      <c r="C10" s="7">
        <f t="shared" si="0"/>
        <v>776.50000000000057</v>
      </c>
      <c r="D10" s="8">
        <f t="shared" si="0"/>
        <v>665.54000000000019</v>
      </c>
      <c r="E10" s="9">
        <f t="shared" si="0"/>
        <v>779.48000000000047</v>
      </c>
      <c r="F10">
        <v>10</v>
      </c>
    </row>
    <row r="11" spans="1:6" x14ac:dyDescent="0.2">
      <c r="A11">
        <v>90</v>
      </c>
      <c r="B11" s="6">
        <f t="shared" si="0"/>
        <v>974.73</v>
      </c>
      <c r="C11" s="7">
        <f t="shared" si="0"/>
        <v>941.76000000000033</v>
      </c>
      <c r="D11" s="8">
        <f t="shared" si="0"/>
        <v>839.24000000000024</v>
      </c>
      <c r="E11" s="9">
        <f t="shared" si="0"/>
        <v>1016.4800000000005</v>
      </c>
      <c r="F11">
        <v>10</v>
      </c>
    </row>
    <row r="12" spans="1:6" x14ac:dyDescent="0.2">
      <c r="A12" s="5">
        <v>0</v>
      </c>
      <c r="B12" s="10">
        <v>0</v>
      </c>
      <c r="C12" s="10">
        <v>0</v>
      </c>
      <c r="D12" s="10">
        <v>0</v>
      </c>
      <c r="E12" s="10">
        <v>0</v>
      </c>
      <c r="F12" s="10">
        <v>10</v>
      </c>
    </row>
    <row r="13" spans="1:6" x14ac:dyDescent="0.2">
      <c r="A13" s="15" t="s">
        <v>15</v>
      </c>
      <c r="B13" s="15"/>
      <c r="C13" s="15"/>
      <c r="D13" s="15"/>
      <c r="E13" s="15"/>
    </row>
    <row r="14" spans="1:6" x14ac:dyDescent="0.2">
      <c r="A14" s="15"/>
      <c r="B14" s="6">
        <v>-5.0000000000000001E-3</v>
      </c>
      <c r="C14" s="7">
        <v>-5.7999999999999996E-3</v>
      </c>
      <c r="D14" s="8">
        <v>-4.0000000000000001E-3</v>
      </c>
      <c r="E14" s="9">
        <v>-4.8999999999999998E-3</v>
      </c>
    </row>
    <row r="15" spans="1:6" x14ac:dyDescent="0.2">
      <c r="A15" s="15"/>
      <c r="B15" s="6">
        <v>0.78520000000000001</v>
      </c>
      <c r="C15" s="7">
        <v>0.94569999999999999</v>
      </c>
      <c r="D15" s="8">
        <v>0.65690000000000004</v>
      </c>
      <c r="E15" s="9">
        <v>0.83320000000000005</v>
      </c>
    </row>
    <row r="16" spans="1:6" x14ac:dyDescent="0.2">
      <c r="A16" s="15"/>
      <c r="B16" s="6">
        <v>-21.111999999999998</v>
      </c>
      <c r="C16" s="7">
        <v>-31.109000000000002</v>
      </c>
      <c r="D16" s="8">
        <v>-19.219000000000001</v>
      </c>
      <c r="E16" s="9">
        <v>-26.891999999999999</v>
      </c>
    </row>
    <row r="17" spans="1:5" x14ac:dyDescent="0.2">
      <c r="A17" s="16"/>
      <c r="B17" s="6">
        <v>159.69</v>
      </c>
      <c r="C17" s="7">
        <v>309.60000000000002</v>
      </c>
      <c r="D17" s="8">
        <v>164.06</v>
      </c>
      <c r="E17" s="9">
        <v>259.94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3CBA-E613-6C41-BD6D-FABAD5EA2D40}">
  <dimension ref="A1:F17"/>
  <sheetViews>
    <sheetView workbookViewId="0">
      <selection activeCell="A7" sqref="A7"/>
    </sheetView>
  </sheetViews>
  <sheetFormatPr baseColWidth="10" defaultRowHeight="15" x14ac:dyDescent="0.2"/>
  <sheetData>
    <row r="1" spans="1:6" x14ac:dyDescent="0.2">
      <c r="A1" s="5" t="s">
        <v>14</v>
      </c>
      <c r="B1" s="5" t="s">
        <v>1</v>
      </c>
      <c r="C1" s="5" t="s">
        <v>5</v>
      </c>
      <c r="D1" s="5" t="s">
        <v>6</v>
      </c>
      <c r="E1" s="5" t="s">
        <v>7</v>
      </c>
      <c r="F1" s="5" t="s">
        <v>18</v>
      </c>
    </row>
    <row r="2" spans="1:6" x14ac:dyDescent="0.2">
      <c r="A2" s="5">
        <v>0</v>
      </c>
      <c r="B2" s="11">
        <v>0</v>
      </c>
      <c r="C2" s="11">
        <v>0</v>
      </c>
      <c r="D2" s="11">
        <v>0</v>
      </c>
      <c r="E2" s="11">
        <v>0</v>
      </c>
      <c r="F2" s="11">
        <v>10</v>
      </c>
    </row>
    <row r="3" spans="1:6" x14ac:dyDescent="0.2">
      <c r="A3">
        <v>20</v>
      </c>
      <c r="B3" s="6">
        <f>(B$14*$A3^3)+(B$15*$A3^2)+(B$16*$A3)+B$17</f>
        <v>11.53000000000003</v>
      </c>
      <c r="C3" s="7">
        <f>(C$14*$A3^3)+(C$15*$A3^2)+(C$16*$A3)+C$17</f>
        <v>19.299999999999955</v>
      </c>
      <c r="D3" s="8">
        <f>(D$14*$A3^3)+(D$15*$A3^2)+(D$16*$A3)+D$17</f>
        <v>10.439999999999998</v>
      </c>
      <c r="E3" s="9">
        <f>(E$14*$A3^3)+(E$15*$A3^2)+(E$16*$A3)+E$17</f>
        <v>16.180000000000007</v>
      </c>
      <c r="F3">
        <v>10</v>
      </c>
    </row>
    <row r="4" spans="1:6" x14ac:dyDescent="0.2">
      <c r="A4">
        <v>23</v>
      </c>
      <c r="B4" s="6">
        <f t="shared" ref="B4:E11" si="0">(B$14*$A4^3)+(B$15*$A4^2)+(B$16*$A4)+B$17</f>
        <v>28.649800000000084</v>
      </c>
      <c r="C4" s="7">
        <f t="shared" si="0"/>
        <v>23.799699999999973</v>
      </c>
      <c r="D4" s="8">
        <f t="shared" si="0"/>
        <v>20.855099999999993</v>
      </c>
      <c r="E4" s="9">
        <f t="shared" si="0"/>
        <v>22.568500000000085</v>
      </c>
      <c r="F4">
        <v>10</v>
      </c>
    </row>
    <row r="5" spans="1:6" x14ac:dyDescent="0.2">
      <c r="A5">
        <v>26</v>
      </c>
      <c r="B5" s="6">
        <f t="shared" si="0"/>
        <v>53.693200000000104</v>
      </c>
      <c r="C5" s="7">
        <f t="shared" si="0"/>
        <v>38.118399999999951</v>
      </c>
      <c r="D5" s="8">
        <f t="shared" si="0"/>
        <v>38.12639999999999</v>
      </c>
      <c r="E5" s="9">
        <f t="shared" si="0"/>
        <v>37.868800000000022</v>
      </c>
      <c r="F5">
        <v>10</v>
      </c>
    </row>
    <row r="6" spans="1:6" x14ac:dyDescent="0.2">
      <c r="A6">
        <v>30</v>
      </c>
      <c r="B6" s="6">
        <f t="shared" si="0"/>
        <v>98.010000000000161</v>
      </c>
      <c r="C6" s="7">
        <f t="shared" si="0"/>
        <v>70.8599999999999</v>
      </c>
      <c r="D6" s="8">
        <f t="shared" si="0"/>
        <v>70.699999999999989</v>
      </c>
      <c r="E6" s="9">
        <f t="shared" si="0"/>
        <v>70.760000000000048</v>
      </c>
      <c r="F6">
        <v>10</v>
      </c>
    </row>
    <row r="7" spans="1:6" x14ac:dyDescent="0.2">
      <c r="A7">
        <v>37</v>
      </c>
      <c r="B7" s="6">
        <f>(B$14*$A7^3)+(B$15*$A7^2)+(B$16*$A7)+B$17</f>
        <v>200.21980000000002</v>
      </c>
      <c r="C7" s="7">
        <f t="shared" si="0"/>
        <v>159.4428999999999</v>
      </c>
      <c r="D7" s="8">
        <f t="shared" si="0"/>
        <v>149.64109999999999</v>
      </c>
      <c r="E7" s="9">
        <f t="shared" si="0"/>
        <v>157.38710000000009</v>
      </c>
      <c r="F7">
        <v>10</v>
      </c>
    </row>
    <row r="8" spans="1:6" x14ac:dyDescent="0.2">
      <c r="A8">
        <v>46</v>
      </c>
      <c r="B8" s="6">
        <f t="shared" si="0"/>
        <v>363.34120000000013</v>
      </c>
      <c r="C8" s="7">
        <f t="shared" si="0"/>
        <v>315.13839999999993</v>
      </c>
      <c r="D8" s="8">
        <f t="shared" si="0"/>
        <v>280.64240000000001</v>
      </c>
      <c r="E8" s="9">
        <f t="shared" si="0"/>
        <v>309.01280000000014</v>
      </c>
      <c r="F8">
        <v>10</v>
      </c>
    </row>
    <row r="9" spans="1:6" x14ac:dyDescent="0.2">
      <c r="A9">
        <v>58</v>
      </c>
      <c r="B9" s="6">
        <f t="shared" si="0"/>
        <v>601.0468000000003</v>
      </c>
      <c r="C9" s="7">
        <f t="shared" si="0"/>
        <v>554.9631999999998</v>
      </c>
      <c r="D9" s="8">
        <f t="shared" si="0"/>
        <v>478.72160000000014</v>
      </c>
      <c r="E9" s="9">
        <f t="shared" si="0"/>
        <v>547.04000000000042</v>
      </c>
      <c r="F9">
        <v>10</v>
      </c>
    </row>
    <row r="10" spans="1:6" x14ac:dyDescent="0.2">
      <c r="A10">
        <v>70</v>
      </c>
      <c r="B10" s="6">
        <f t="shared" si="0"/>
        <v>814.33000000000015</v>
      </c>
      <c r="C10" s="7">
        <f t="shared" si="0"/>
        <v>776.50000000000057</v>
      </c>
      <c r="D10" s="8">
        <f t="shared" si="0"/>
        <v>665.54000000000019</v>
      </c>
      <c r="E10" s="9">
        <f t="shared" si="0"/>
        <v>779.48000000000047</v>
      </c>
      <c r="F10">
        <v>10</v>
      </c>
    </row>
    <row r="11" spans="1:6" x14ac:dyDescent="0.2">
      <c r="A11">
        <v>90</v>
      </c>
      <c r="B11" s="6">
        <f t="shared" si="0"/>
        <v>974.73</v>
      </c>
      <c r="C11" s="7">
        <f t="shared" si="0"/>
        <v>941.76000000000033</v>
      </c>
      <c r="D11" s="8">
        <f t="shared" si="0"/>
        <v>839.24000000000024</v>
      </c>
      <c r="E11" s="9">
        <f t="shared" si="0"/>
        <v>1016.4800000000005</v>
      </c>
      <c r="F11">
        <v>10</v>
      </c>
    </row>
    <row r="12" spans="1:6" x14ac:dyDescent="0.2">
      <c r="A12" s="5">
        <v>0</v>
      </c>
      <c r="B12" s="10">
        <v>0</v>
      </c>
      <c r="C12" s="10">
        <v>0</v>
      </c>
      <c r="D12" s="10">
        <v>0</v>
      </c>
      <c r="E12" s="10">
        <v>0</v>
      </c>
      <c r="F12" s="10">
        <v>10</v>
      </c>
    </row>
    <row r="13" spans="1:6" x14ac:dyDescent="0.2">
      <c r="A13" s="15" t="s">
        <v>15</v>
      </c>
      <c r="B13" s="15"/>
      <c r="C13" s="15"/>
      <c r="D13" s="15"/>
      <c r="E13" s="15"/>
    </row>
    <row r="14" spans="1:6" x14ac:dyDescent="0.2">
      <c r="A14" s="15"/>
      <c r="B14" s="6">
        <v>-5.0000000000000001E-3</v>
      </c>
      <c r="C14" s="7">
        <v>-5.7999999999999996E-3</v>
      </c>
      <c r="D14" s="8">
        <v>-4.0000000000000001E-3</v>
      </c>
      <c r="E14" s="9">
        <v>-4.8999999999999998E-3</v>
      </c>
    </row>
    <row r="15" spans="1:6" x14ac:dyDescent="0.2">
      <c r="A15" s="15"/>
      <c r="B15" s="6">
        <v>0.78520000000000001</v>
      </c>
      <c r="C15" s="7">
        <v>0.94569999999999999</v>
      </c>
      <c r="D15" s="8">
        <v>0.65690000000000004</v>
      </c>
      <c r="E15" s="9">
        <v>0.83320000000000005</v>
      </c>
    </row>
    <row r="16" spans="1:6" x14ac:dyDescent="0.2">
      <c r="A16" s="15"/>
      <c r="B16" s="6">
        <v>-21.111999999999998</v>
      </c>
      <c r="C16" s="7">
        <v>-31.109000000000002</v>
      </c>
      <c r="D16" s="8">
        <v>-19.219000000000001</v>
      </c>
      <c r="E16" s="9">
        <v>-26.891999999999999</v>
      </c>
    </row>
    <row r="17" spans="1:5" x14ac:dyDescent="0.2">
      <c r="A17" s="16"/>
      <c r="B17" s="6">
        <v>159.69</v>
      </c>
      <c r="C17" s="7">
        <v>309.60000000000002</v>
      </c>
      <c r="D17" s="8">
        <v>164.06</v>
      </c>
      <c r="E17" s="9">
        <v>259.94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tabSelected="1" topLeftCell="A13" workbookViewId="0">
      <selection activeCell="F41" sqref="F41"/>
    </sheetView>
  </sheetViews>
  <sheetFormatPr baseColWidth="10" defaultRowHeight="15" x14ac:dyDescent="0.2"/>
  <cols>
    <col min="3" max="3" width="16.33203125" bestFit="1" customWidth="1"/>
    <col min="5" max="5" width="10.33203125" bestFit="1" customWidth="1"/>
    <col min="6" max="6" width="8.6640625" bestFit="1" customWidth="1"/>
  </cols>
  <sheetData>
    <row r="1" spans="1:7" x14ac:dyDescent="0.2">
      <c r="A1" t="s">
        <v>17</v>
      </c>
      <c r="B1" t="s">
        <v>19</v>
      </c>
      <c r="C1" t="s">
        <v>16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">
      <c r="A2">
        <v>1</v>
      </c>
      <c r="B2" s="12">
        <v>44360</v>
      </c>
      <c r="C2" t="s">
        <v>24</v>
      </c>
      <c r="D2">
        <v>1</v>
      </c>
      <c r="E2">
        <v>617</v>
      </c>
      <c r="F2" s="13"/>
      <c r="G2">
        <v>10</v>
      </c>
    </row>
    <row r="3" spans="1:7" x14ac:dyDescent="0.2">
      <c r="A3">
        <v>1</v>
      </c>
      <c r="B3" s="12">
        <v>44360</v>
      </c>
      <c r="C3" t="s">
        <v>25</v>
      </c>
      <c r="D3">
        <v>2</v>
      </c>
      <c r="E3">
        <v>612</v>
      </c>
      <c r="F3" s="13"/>
      <c r="G3">
        <v>10</v>
      </c>
    </row>
    <row r="4" spans="1:7" x14ac:dyDescent="0.2">
      <c r="A4">
        <v>1</v>
      </c>
      <c r="B4" s="12">
        <v>44360</v>
      </c>
      <c r="C4" t="s">
        <v>26</v>
      </c>
      <c r="D4">
        <v>3</v>
      </c>
      <c r="E4">
        <v>615</v>
      </c>
      <c r="F4" s="13"/>
      <c r="G4">
        <v>10</v>
      </c>
    </row>
    <row r="5" spans="1:7" x14ac:dyDescent="0.2">
      <c r="A5">
        <v>1</v>
      </c>
      <c r="B5" s="12">
        <v>44360</v>
      </c>
      <c r="C5" s="17">
        <v>366</v>
      </c>
      <c r="D5">
        <v>4</v>
      </c>
      <c r="E5">
        <v>617</v>
      </c>
      <c r="F5" s="13"/>
      <c r="G5">
        <v>10</v>
      </c>
    </row>
    <row r="6" spans="1:7" x14ac:dyDescent="0.2">
      <c r="A6">
        <v>2</v>
      </c>
      <c r="B6" s="12">
        <v>44360</v>
      </c>
      <c r="C6" t="s">
        <v>27</v>
      </c>
      <c r="D6">
        <v>1</v>
      </c>
      <c r="E6">
        <v>612</v>
      </c>
      <c r="F6" s="13"/>
      <c r="G6">
        <v>10</v>
      </c>
    </row>
    <row r="7" spans="1:7" x14ac:dyDescent="0.2">
      <c r="A7">
        <v>2</v>
      </c>
      <c r="B7" s="12">
        <v>44360</v>
      </c>
      <c r="C7" t="s">
        <v>30</v>
      </c>
      <c r="D7">
        <v>2</v>
      </c>
      <c r="E7">
        <v>610</v>
      </c>
      <c r="F7" s="13"/>
      <c r="G7">
        <v>10</v>
      </c>
    </row>
    <row r="8" spans="1:7" x14ac:dyDescent="0.2">
      <c r="A8">
        <v>2</v>
      </c>
      <c r="B8" s="12">
        <v>44360</v>
      </c>
      <c r="C8" t="s">
        <v>28</v>
      </c>
      <c r="D8">
        <v>3</v>
      </c>
      <c r="E8">
        <v>611</v>
      </c>
      <c r="F8" s="13"/>
      <c r="G8">
        <v>10</v>
      </c>
    </row>
    <row r="9" spans="1:7" x14ac:dyDescent="0.2">
      <c r="A9">
        <v>2</v>
      </c>
      <c r="B9" s="12">
        <v>44360</v>
      </c>
      <c r="C9" t="s">
        <v>29</v>
      </c>
      <c r="D9">
        <v>4</v>
      </c>
      <c r="E9">
        <v>611</v>
      </c>
      <c r="F9" s="13"/>
      <c r="G9">
        <v>10</v>
      </c>
    </row>
    <row r="10" spans="1:7" x14ac:dyDescent="0.2">
      <c r="A10">
        <v>3</v>
      </c>
      <c r="B10" s="12">
        <v>44397</v>
      </c>
      <c r="C10" t="s">
        <v>35</v>
      </c>
      <c r="D10">
        <v>1</v>
      </c>
      <c r="E10">
        <v>595</v>
      </c>
      <c r="F10" s="13">
        <v>0.54881944444444442</v>
      </c>
      <c r="G10">
        <v>10</v>
      </c>
    </row>
    <row r="11" spans="1:7" x14ac:dyDescent="0.2">
      <c r="A11">
        <v>3</v>
      </c>
      <c r="B11" s="12">
        <v>44397</v>
      </c>
      <c r="C11" t="s">
        <v>36</v>
      </c>
      <c r="D11">
        <v>2</v>
      </c>
      <c r="E11">
        <v>610</v>
      </c>
      <c r="F11" s="13">
        <v>0.54881944444444442</v>
      </c>
      <c r="G11">
        <v>10</v>
      </c>
    </row>
    <row r="12" spans="1:7" x14ac:dyDescent="0.2">
      <c r="A12">
        <v>3</v>
      </c>
      <c r="B12" s="12">
        <v>44397</v>
      </c>
      <c r="C12" t="s">
        <v>37</v>
      </c>
      <c r="D12">
        <v>3</v>
      </c>
      <c r="E12">
        <v>603</v>
      </c>
      <c r="F12" s="13">
        <v>0.54881944444444442</v>
      </c>
      <c r="G12">
        <v>10</v>
      </c>
    </row>
    <row r="13" spans="1:7" x14ac:dyDescent="0.2">
      <c r="A13">
        <v>3</v>
      </c>
      <c r="B13" s="12">
        <v>44397</v>
      </c>
      <c r="C13" t="s">
        <v>38</v>
      </c>
      <c r="D13">
        <v>4</v>
      </c>
      <c r="E13">
        <v>612</v>
      </c>
      <c r="F13" s="13">
        <v>0.54881944444444442</v>
      </c>
      <c r="G13">
        <v>10</v>
      </c>
    </row>
    <row r="14" spans="1:7" x14ac:dyDescent="0.2">
      <c r="A14">
        <v>4</v>
      </c>
      <c r="B14" s="12">
        <v>44397</v>
      </c>
      <c r="C14" t="s">
        <v>43</v>
      </c>
      <c r="D14">
        <v>1</v>
      </c>
      <c r="E14">
        <v>617</v>
      </c>
      <c r="F14" s="13"/>
      <c r="G14">
        <v>10</v>
      </c>
    </row>
    <row r="15" spans="1:7" x14ac:dyDescent="0.2">
      <c r="A15">
        <v>4</v>
      </c>
      <c r="B15" s="12">
        <v>44397</v>
      </c>
      <c r="C15" t="s">
        <v>44</v>
      </c>
      <c r="D15">
        <v>2</v>
      </c>
      <c r="E15">
        <v>612</v>
      </c>
      <c r="F15" s="13"/>
      <c r="G15">
        <v>10</v>
      </c>
    </row>
    <row r="16" spans="1:7" x14ac:dyDescent="0.2">
      <c r="A16">
        <v>4</v>
      </c>
      <c r="B16" s="12">
        <v>44397</v>
      </c>
      <c r="C16" t="s">
        <v>45</v>
      </c>
      <c r="D16">
        <v>3</v>
      </c>
      <c r="E16">
        <v>610</v>
      </c>
      <c r="F16" s="13"/>
      <c r="G16">
        <v>10</v>
      </c>
    </row>
    <row r="17" spans="1:9" x14ac:dyDescent="0.2">
      <c r="A17">
        <v>4</v>
      </c>
      <c r="B17" s="12">
        <v>44397</v>
      </c>
      <c r="C17" t="s">
        <v>46</v>
      </c>
      <c r="D17">
        <v>4</v>
      </c>
      <c r="E17">
        <v>615</v>
      </c>
      <c r="F17" s="13"/>
      <c r="G17">
        <v>10</v>
      </c>
    </row>
    <row r="18" spans="1:9" x14ac:dyDescent="0.2">
      <c r="A18">
        <v>5</v>
      </c>
      <c r="B18" s="12">
        <v>44397</v>
      </c>
      <c r="C18" s="17" t="s">
        <v>33</v>
      </c>
      <c r="D18">
        <v>1</v>
      </c>
      <c r="E18">
        <v>610</v>
      </c>
      <c r="F18" s="13"/>
      <c r="G18">
        <v>10</v>
      </c>
      <c r="H18" t="s">
        <v>48</v>
      </c>
      <c r="I18" s="13"/>
    </row>
    <row r="19" spans="1:9" x14ac:dyDescent="0.2">
      <c r="A19">
        <v>5</v>
      </c>
      <c r="B19" s="12">
        <v>44397</v>
      </c>
      <c r="C19" t="s">
        <v>41</v>
      </c>
      <c r="D19">
        <v>2</v>
      </c>
      <c r="E19">
        <v>608</v>
      </c>
      <c r="F19" s="13"/>
      <c r="G19">
        <v>10</v>
      </c>
    </row>
    <row r="20" spans="1:9" x14ac:dyDescent="0.2">
      <c r="A20">
        <v>5</v>
      </c>
      <c r="B20" s="12">
        <v>44397</v>
      </c>
      <c r="C20" s="17" t="s">
        <v>34</v>
      </c>
      <c r="D20">
        <v>3</v>
      </c>
      <c r="E20">
        <v>608</v>
      </c>
      <c r="F20" s="13"/>
      <c r="G20">
        <v>10</v>
      </c>
      <c r="H20" t="s">
        <v>48</v>
      </c>
    </row>
    <row r="21" spans="1:9" x14ac:dyDescent="0.2">
      <c r="A21">
        <v>5</v>
      </c>
      <c r="B21" s="12">
        <v>44397</v>
      </c>
      <c r="C21" t="s">
        <v>42</v>
      </c>
      <c r="D21">
        <v>4</v>
      </c>
      <c r="E21">
        <v>611</v>
      </c>
      <c r="F21" s="13"/>
      <c r="G21">
        <v>10</v>
      </c>
    </row>
    <row r="22" spans="1:9" x14ac:dyDescent="0.2">
      <c r="A22">
        <v>6</v>
      </c>
      <c r="B22" s="12">
        <v>44398</v>
      </c>
      <c r="C22" s="16" t="s">
        <v>34</v>
      </c>
      <c r="D22">
        <v>2</v>
      </c>
      <c r="E22">
        <v>600</v>
      </c>
      <c r="F22" s="13"/>
      <c r="G22">
        <v>10</v>
      </c>
      <c r="H22" t="s">
        <v>47</v>
      </c>
    </row>
    <row r="23" spans="1:9" x14ac:dyDescent="0.2">
      <c r="A23">
        <v>6</v>
      </c>
      <c r="B23" s="12">
        <v>44398</v>
      </c>
      <c r="C23" t="s">
        <v>33</v>
      </c>
      <c r="D23">
        <v>4</v>
      </c>
      <c r="E23">
        <v>618</v>
      </c>
      <c r="F23" s="13"/>
      <c r="G23">
        <v>10</v>
      </c>
      <c r="H23" t="s">
        <v>47</v>
      </c>
    </row>
    <row r="24" spans="1:9" x14ac:dyDescent="0.2">
      <c r="A24">
        <v>7</v>
      </c>
      <c r="B24" s="12">
        <v>44401</v>
      </c>
      <c r="C24" t="s">
        <v>53</v>
      </c>
      <c r="D24">
        <v>1</v>
      </c>
      <c r="E24">
        <v>611</v>
      </c>
      <c r="F24" s="13"/>
      <c r="G24">
        <v>10</v>
      </c>
    </row>
    <row r="25" spans="1:9" x14ac:dyDescent="0.2">
      <c r="A25">
        <v>7</v>
      </c>
      <c r="B25" s="12">
        <v>44401</v>
      </c>
      <c r="C25" t="s">
        <v>54</v>
      </c>
      <c r="D25">
        <v>2</v>
      </c>
      <c r="E25">
        <v>609</v>
      </c>
      <c r="F25" s="13"/>
      <c r="G25">
        <v>10</v>
      </c>
    </row>
    <row r="26" spans="1:9" x14ac:dyDescent="0.2">
      <c r="A26">
        <v>7</v>
      </c>
      <c r="B26" s="12">
        <v>44401</v>
      </c>
      <c r="C26" t="s">
        <v>55</v>
      </c>
      <c r="D26">
        <v>3</v>
      </c>
      <c r="E26">
        <v>610</v>
      </c>
      <c r="F26" s="13"/>
      <c r="G26">
        <v>10</v>
      </c>
    </row>
    <row r="27" spans="1:9" x14ac:dyDescent="0.2">
      <c r="A27">
        <v>7</v>
      </c>
      <c r="B27" s="12">
        <v>44401</v>
      </c>
      <c r="C27" t="s">
        <v>56</v>
      </c>
      <c r="D27">
        <v>4</v>
      </c>
      <c r="E27">
        <v>613</v>
      </c>
      <c r="F27" s="13"/>
      <c r="G27">
        <v>10</v>
      </c>
    </row>
    <row r="28" spans="1:9" x14ac:dyDescent="0.2">
      <c r="A28">
        <v>8</v>
      </c>
      <c r="B28" s="12">
        <v>44401</v>
      </c>
      <c r="C28" s="18" t="s">
        <v>37</v>
      </c>
      <c r="D28">
        <v>1</v>
      </c>
      <c r="E28">
        <v>611</v>
      </c>
      <c r="F28" s="13"/>
      <c r="G28">
        <v>10</v>
      </c>
    </row>
    <row r="29" spans="1:9" x14ac:dyDescent="0.2">
      <c r="A29">
        <v>8</v>
      </c>
      <c r="B29" s="12">
        <v>44401</v>
      </c>
      <c r="C29" s="18" t="s">
        <v>52</v>
      </c>
      <c r="D29">
        <v>2</v>
      </c>
      <c r="E29">
        <v>611</v>
      </c>
      <c r="F29" s="13"/>
      <c r="G29">
        <v>10</v>
      </c>
    </row>
    <row r="30" spans="1:9" x14ac:dyDescent="0.2">
      <c r="A30">
        <v>8</v>
      </c>
      <c r="B30" s="12">
        <v>44401</v>
      </c>
      <c r="C30" s="18" t="s">
        <v>49</v>
      </c>
      <c r="D30">
        <v>3</v>
      </c>
      <c r="E30">
        <v>611</v>
      </c>
      <c r="F30" s="13"/>
      <c r="G30">
        <v>10</v>
      </c>
    </row>
    <row r="31" spans="1:9" x14ac:dyDescent="0.2">
      <c r="A31">
        <v>8</v>
      </c>
      <c r="B31" s="12">
        <v>44401</v>
      </c>
      <c r="C31" s="18" t="s">
        <v>57</v>
      </c>
      <c r="D31">
        <v>4</v>
      </c>
      <c r="E31">
        <v>611</v>
      </c>
      <c r="F31" s="13"/>
      <c r="G31">
        <v>10</v>
      </c>
    </row>
    <row r="32" spans="1:9" x14ac:dyDescent="0.2">
      <c r="A32">
        <v>9</v>
      </c>
      <c r="B32" s="12">
        <v>44401</v>
      </c>
      <c r="C32" t="s">
        <v>58</v>
      </c>
      <c r="D32">
        <v>1</v>
      </c>
      <c r="E32">
        <v>611</v>
      </c>
      <c r="F32" s="13"/>
      <c r="G32">
        <v>10</v>
      </c>
    </row>
    <row r="33" spans="1:7" x14ac:dyDescent="0.2">
      <c r="A33">
        <v>9</v>
      </c>
      <c r="B33" s="12">
        <v>44401</v>
      </c>
      <c r="C33" t="s">
        <v>59</v>
      </c>
      <c r="D33">
        <v>2</v>
      </c>
      <c r="E33">
        <v>611</v>
      </c>
      <c r="F33" s="13"/>
      <c r="G33">
        <v>10</v>
      </c>
    </row>
    <row r="34" spans="1:7" x14ac:dyDescent="0.2">
      <c r="A34">
        <v>9</v>
      </c>
      <c r="B34" s="12">
        <v>44401</v>
      </c>
      <c r="C34" t="s">
        <v>50</v>
      </c>
      <c r="D34">
        <v>3</v>
      </c>
      <c r="E34">
        <v>611</v>
      </c>
      <c r="F34" s="13"/>
      <c r="G34">
        <v>10</v>
      </c>
    </row>
    <row r="35" spans="1:7" x14ac:dyDescent="0.2">
      <c r="A35">
        <v>10</v>
      </c>
      <c r="B35" s="12">
        <v>44404</v>
      </c>
      <c r="C35">
        <v>369</v>
      </c>
      <c r="D35">
        <v>1</v>
      </c>
      <c r="E35">
        <v>611</v>
      </c>
      <c r="F35" s="13"/>
      <c r="G35">
        <v>10</v>
      </c>
    </row>
    <row r="36" spans="1:7" x14ac:dyDescent="0.2">
      <c r="A36">
        <v>10</v>
      </c>
      <c r="B36" s="12">
        <v>44404</v>
      </c>
      <c r="C36">
        <v>362</v>
      </c>
      <c r="D36">
        <v>2</v>
      </c>
      <c r="E36">
        <v>611</v>
      </c>
      <c r="F36" s="13"/>
      <c r="G36">
        <v>10</v>
      </c>
    </row>
    <row r="37" spans="1:7" x14ac:dyDescent="0.2">
      <c r="A37">
        <v>10</v>
      </c>
      <c r="B37" s="12">
        <v>44404</v>
      </c>
      <c r="C37">
        <v>360</v>
      </c>
      <c r="D37">
        <v>3</v>
      </c>
      <c r="E37">
        <v>611</v>
      </c>
      <c r="F37" s="13"/>
      <c r="G37">
        <v>10</v>
      </c>
    </row>
    <row r="38" spans="1:7" x14ac:dyDescent="0.2">
      <c r="A38">
        <v>10</v>
      </c>
      <c r="B38" s="12">
        <v>44404</v>
      </c>
      <c r="C38">
        <v>358</v>
      </c>
      <c r="D38">
        <v>4</v>
      </c>
      <c r="E38">
        <v>611</v>
      </c>
      <c r="F38" s="13"/>
      <c r="G38">
        <v>10</v>
      </c>
    </row>
    <row r="39" spans="1:7" x14ac:dyDescent="0.2">
      <c r="A39">
        <v>11</v>
      </c>
      <c r="B39" s="12">
        <v>44404</v>
      </c>
      <c r="C39" t="s">
        <v>61</v>
      </c>
      <c r="D39">
        <v>1</v>
      </c>
      <c r="E39">
        <v>611</v>
      </c>
      <c r="G39">
        <v>10</v>
      </c>
    </row>
    <row r="40" spans="1:7" x14ac:dyDescent="0.2">
      <c r="A40">
        <v>11</v>
      </c>
      <c r="B40" s="12">
        <v>44404</v>
      </c>
      <c r="C40">
        <v>367</v>
      </c>
      <c r="D40">
        <v>2</v>
      </c>
      <c r="E40">
        <v>611</v>
      </c>
      <c r="G40">
        <v>10</v>
      </c>
    </row>
    <row r="41" spans="1:7" x14ac:dyDescent="0.2">
      <c r="A41">
        <v>11</v>
      </c>
      <c r="B41" s="12">
        <v>44404</v>
      </c>
      <c r="C41">
        <v>310</v>
      </c>
      <c r="D41">
        <v>3</v>
      </c>
      <c r="E41">
        <v>611</v>
      </c>
      <c r="G41">
        <v>10</v>
      </c>
    </row>
    <row r="42" spans="1:7" x14ac:dyDescent="0.2">
      <c r="A42">
        <v>11</v>
      </c>
      <c r="B42" s="12">
        <v>44404</v>
      </c>
      <c r="C42" t="s">
        <v>62</v>
      </c>
      <c r="D42">
        <v>4</v>
      </c>
      <c r="E42">
        <v>611</v>
      </c>
      <c r="G42">
        <v>10</v>
      </c>
    </row>
    <row r="43" spans="1:7" x14ac:dyDescent="0.2">
      <c r="A43">
        <v>12</v>
      </c>
      <c r="B43" s="12">
        <v>44404</v>
      </c>
      <c r="C43">
        <v>366</v>
      </c>
      <c r="D43">
        <v>1</v>
      </c>
      <c r="E43">
        <v>611</v>
      </c>
      <c r="G43">
        <v>10</v>
      </c>
    </row>
    <row r="44" spans="1:7" x14ac:dyDescent="0.2">
      <c r="A44">
        <v>12</v>
      </c>
      <c r="B44" s="12">
        <v>44404</v>
      </c>
      <c r="C44" t="s">
        <v>63</v>
      </c>
      <c r="D44">
        <v>2</v>
      </c>
      <c r="E44">
        <v>611</v>
      </c>
      <c r="G44">
        <v>10</v>
      </c>
    </row>
    <row r="45" spans="1:7" x14ac:dyDescent="0.2">
      <c r="A45">
        <v>12</v>
      </c>
      <c r="B45" s="12">
        <v>44404</v>
      </c>
      <c r="C45" t="s">
        <v>64</v>
      </c>
      <c r="D45">
        <v>3</v>
      </c>
      <c r="E45">
        <v>611</v>
      </c>
      <c r="G45">
        <v>10</v>
      </c>
    </row>
    <row r="46" spans="1:7" x14ac:dyDescent="0.2">
      <c r="A46">
        <v>12</v>
      </c>
      <c r="B46" s="12">
        <v>44404</v>
      </c>
      <c r="C46">
        <v>313</v>
      </c>
      <c r="D46">
        <v>4</v>
      </c>
      <c r="E46">
        <v>611</v>
      </c>
      <c r="G46">
        <v>10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9"/>
  <sheetViews>
    <sheetView workbookViewId="0">
      <selection activeCell="C24" sqref="C24:C35"/>
    </sheetView>
  </sheetViews>
  <sheetFormatPr baseColWidth="10" defaultRowHeight="15" x14ac:dyDescent="0.2"/>
  <sheetData>
    <row r="1" spans="1:8" x14ac:dyDescent="0.2">
      <c r="A1" t="s">
        <v>17</v>
      </c>
      <c r="B1" t="s">
        <v>19</v>
      </c>
      <c r="C1" t="s">
        <v>31</v>
      </c>
      <c r="D1" t="s">
        <v>21</v>
      </c>
      <c r="E1" t="s">
        <v>20</v>
      </c>
      <c r="F1" t="s">
        <v>22</v>
      </c>
      <c r="G1" t="s">
        <v>32</v>
      </c>
    </row>
    <row r="2" spans="1:8" x14ac:dyDescent="0.2">
      <c r="A2">
        <v>1</v>
      </c>
      <c r="B2" s="12">
        <v>44397</v>
      </c>
      <c r="C2" t="s">
        <v>35</v>
      </c>
      <c r="D2">
        <v>300</v>
      </c>
      <c r="E2">
        <v>1</v>
      </c>
      <c r="F2" s="14">
        <v>0.5180555555555556</v>
      </c>
      <c r="G2" s="13">
        <v>8.3333333333333329E-2</v>
      </c>
    </row>
    <row r="3" spans="1:8" x14ac:dyDescent="0.2">
      <c r="A3">
        <v>1</v>
      </c>
      <c r="B3" s="12">
        <v>44397</v>
      </c>
      <c r="C3" t="s">
        <v>36</v>
      </c>
      <c r="D3">
        <v>300</v>
      </c>
      <c r="E3">
        <v>2</v>
      </c>
      <c r="F3" s="14">
        <v>0.5180555555555556</v>
      </c>
      <c r="G3" s="13">
        <v>8.3333333333333329E-2</v>
      </c>
    </row>
    <row r="4" spans="1:8" x14ac:dyDescent="0.2">
      <c r="A4">
        <v>1</v>
      </c>
      <c r="B4" s="12">
        <v>44397</v>
      </c>
      <c r="C4" t="s">
        <v>37</v>
      </c>
      <c r="D4">
        <v>300</v>
      </c>
      <c r="E4">
        <v>3</v>
      </c>
      <c r="F4" s="14">
        <v>0.5180555555555556</v>
      </c>
      <c r="G4" s="13">
        <v>8.3333333333333329E-2</v>
      </c>
    </row>
    <row r="5" spans="1:8" x14ac:dyDescent="0.2">
      <c r="A5">
        <v>1</v>
      </c>
      <c r="B5" s="12">
        <v>44397</v>
      </c>
      <c r="C5" t="s">
        <v>38</v>
      </c>
      <c r="D5">
        <v>300</v>
      </c>
      <c r="E5">
        <v>4</v>
      </c>
      <c r="F5" s="14">
        <v>0.5180555555555556</v>
      </c>
      <c r="G5" s="13">
        <v>8.3333333333333329E-2</v>
      </c>
    </row>
    <row r="6" spans="1:8" x14ac:dyDescent="0.2">
      <c r="A6">
        <v>2</v>
      </c>
      <c r="B6" s="12">
        <v>44397</v>
      </c>
      <c r="C6" t="s">
        <v>35</v>
      </c>
      <c r="D6">
        <v>300</v>
      </c>
      <c r="E6">
        <v>1</v>
      </c>
      <c r="F6" s="13">
        <v>0.12638888888888888</v>
      </c>
      <c r="G6" s="13">
        <v>8.3333333333333301E-2</v>
      </c>
      <c r="H6" t="s">
        <v>39</v>
      </c>
    </row>
    <row r="7" spans="1:8" x14ac:dyDescent="0.2">
      <c r="A7">
        <v>2</v>
      </c>
      <c r="B7" s="12">
        <v>44397</v>
      </c>
      <c r="C7" t="s">
        <v>36</v>
      </c>
      <c r="D7">
        <v>300</v>
      </c>
      <c r="E7">
        <v>2</v>
      </c>
      <c r="F7" s="13">
        <v>0.12638888888888888</v>
      </c>
      <c r="G7" s="13">
        <v>8.3333333333333301E-2</v>
      </c>
    </row>
    <row r="8" spans="1:8" x14ac:dyDescent="0.2">
      <c r="A8">
        <v>2</v>
      </c>
      <c r="B8" s="12">
        <v>44397</v>
      </c>
      <c r="C8" t="s">
        <v>37</v>
      </c>
      <c r="D8">
        <v>300</v>
      </c>
      <c r="E8">
        <v>3</v>
      </c>
      <c r="F8" s="13">
        <v>0.12638888888888888</v>
      </c>
      <c r="G8" s="13">
        <v>8.3333333333333301E-2</v>
      </c>
    </row>
    <row r="9" spans="1:8" x14ac:dyDescent="0.2">
      <c r="A9">
        <v>2</v>
      </c>
      <c r="B9" s="12">
        <v>44397</v>
      </c>
      <c r="C9" t="s">
        <v>38</v>
      </c>
      <c r="D9">
        <v>300</v>
      </c>
      <c r="E9">
        <v>4</v>
      </c>
      <c r="F9" s="13">
        <v>0.12638888888888888</v>
      </c>
      <c r="G9" s="13">
        <v>8.3333333333333301E-2</v>
      </c>
    </row>
    <row r="10" spans="1:8" x14ac:dyDescent="0.2">
      <c r="A10">
        <v>3</v>
      </c>
      <c r="B10" s="12">
        <v>44397</v>
      </c>
      <c r="C10" t="s">
        <v>43</v>
      </c>
      <c r="D10">
        <v>300</v>
      </c>
      <c r="E10">
        <v>1</v>
      </c>
      <c r="F10" s="13">
        <v>0.26250000000000001</v>
      </c>
      <c r="G10" s="13">
        <v>8.3333333333333301E-2</v>
      </c>
      <c r="H10" t="s">
        <v>40</v>
      </c>
    </row>
    <row r="11" spans="1:8" x14ac:dyDescent="0.2">
      <c r="A11">
        <v>3</v>
      </c>
      <c r="B11" s="12">
        <v>44397</v>
      </c>
      <c r="C11" t="s">
        <v>44</v>
      </c>
      <c r="D11">
        <v>300</v>
      </c>
      <c r="E11">
        <v>2</v>
      </c>
      <c r="F11" s="13">
        <v>0.26250000000000001</v>
      </c>
      <c r="G11" s="13">
        <v>8.3333333333333301E-2</v>
      </c>
    </row>
    <row r="12" spans="1:8" x14ac:dyDescent="0.2">
      <c r="A12">
        <v>3</v>
      </c>
      <c r="B12" s="12">
        <v>44397</v>
      </c>
      <c r="C12" t="s">
        <v>45</v>
      </c>
      <c r="D12">
        <v>300</v>
      </c>
      <c r="E12">
        <v>3</v>
      </c>
      <c r="F12" s="13">
        <v>0.26250000000000001</v>
      </c>
      <c r="G12" s="13">
        <v>8.3333333333333301E-2</v>
      </c>
    </row>
    <row r="13" spans="1:8" x14ac:dyDescent="0.2">
      <c r="A13">
        <v>3</v>
      </c>
      <c r="B13" s="12">
        <v>44397</v>
      </c>
      <c r="C13" t="s">
        <v>46</v>
      </c>
      <c r="D13">
        <v>300</v>
      </c>
      <c r="E13">
        <v>4</v>
      </c>
      <c r="F13" s="13">
        <v>0.26250000000000001</v>
      </c>
      <c r="G13" s="13">
        <v>8.3333333333333301E-2</v>
      </c>
    </row>
    <row r="14" spans="1:8" x14ac:dyDescent="0.2">
      <c r="A14">
        <v>4</v>
      </c>
      <c r="B14" s="12">
        <v>44401</v>
      </c>
      <c r="C14" s="16" t="s">
        <v>49</v>
      </c>
      <c r="D14">
        <v>300</v>
      </c>
      <c r="E14">
        <v>1</v>
      </c>
      <c r="F14" s="14"/>
      <c r="G14" s="13">
        <v>8.3333333333333301E-2</v>
      </c>
    </row>
    <row r="15" spans="1:8" x14ac:dyDescent="0.2">
      <c r="A15">
        <v>4</v>
      </c>
      <c r="B15" s="12">
        <v>44401</v>
      </c>
      <c r="C15" s="16" t="s">
        <v>50</v>
      </c>
      <c r="D15">
        <v>300</v>
      </c>
      <c r="E15">
        <v>2</v>
      </c>
      <c r="F15" s="14"/>
      <c r="G15" s="13">
        <v>8.3333333333333301E-2</v>
      </c>
    </row>
    <row r="16" spans="1:8" x14ac:dyDescent="0.2">
      <c r="A16">
        <v>4</v>
      </c>
      <c r="B16" s="12">
        <v>44401</v>
      </c>
      <c r="C16" s="16" t="s">
        <v>51</v>
      </c>
      <c r="D16">
        <v>300</v>
      </c>
      <c r="E16">
        <v>3</v>
      </c>
      <c r="F16" s="14"/>
      <c r="G16" s="13">
        <v>8.3333333333333301E-2</v>
      </c>
    </row>
    <row r="17" spans="1:8" x14ac:dyDescent="0.2">
      <c r="A17">
        <v>4</v>
      </c>
      <c r="B17" s="12">
        <v>44401</v>
      </c>
      <c r="C17" s="16" t="s">
        <v>52</v>
      </c>
      <c r="D17">
        <v>300</v>
      </c>
      <c r="E17">
        <v>4</v>
      </c>
      <c r="F17" s="14"/>
      <c r="G17" s="13">
        <v>8.3333333333333301E-2</v>
      </c>
    </row>
    <row r="18" spans="1:8" x14ac:dyDescent="0.2">
      <c r="A18">
        <v>5</v>
      </c>
      <c r="B18" s="12">
        <v>44401</v>
      </c>
      <c r="C18" s="16" t="s">
        <v>53</v>
      </c>
      <c r="D18">
        <v>300</v>
      </c>
      <c r="E18">
        <v>1</v>
      </c>
      <c r="F18" s="13"/>
      <c r="G18" s="13">
        <v>8.3333333333333301E-2</v>
      </c>
      <c r="H18" t="s">
        <v>39</v>
      </c>
    </row>
    <row r="19" spans="1:8" x14ac:dyDescent="0.2">
      <c r="A19">
        <v>5</v>
      </c>
      <c r="B19" s="12">
        <v>44401</v>
      </c>
      <c r="C19" s="16" t="s">
        <v>54</v>
      </c>
      <c r="D19">
        <v>300</v>
      </c>
      <c r="E19">
        <v>2</v>
      </c>
      <c r="F19" s="13"/>
      <c r="G19" s="13">
        <v>8.3333333333333301E-2</v>
      </c>
    </row>
    <row r="20" spans="1:8" x14ac:dyDescent="0.2">
      <c r="A20">
        <v>5</v>
      </c>
      <c r="B20" s="12">
        <v>44401</v>
      </c>
      <c r="C20" s="16" t="s">
        <v>55</v>
      </c>
      <c r="D20">
        <v>300</v>
      </c>
      <c r="E20">
        <v>3</v>
      </c>
      <c r="F20" s="13"/>
      <c r="G20" s="13">
        <v>8.3333333333333301E-2</v>
      </c>
    </row>
    <row r="21" spans="1:8" x14ac:dyDescent="0.2">
      <c r="A21">
        <v>5</v>
      </c>
      <c r="B21" s="12">
        <v>44401</v>
      </c>
      <c r="C21" s="16" t="s">
        <v>56</v>
      </c>
      <c r="D21">
        <v>300</v>
      </c>
      <c r="E21">
        <v>4</v>
      </c>
      <c r="F21" s="13"/>
      <c r="G21" s="13">
        <v>8.3333333333333301E-2</v>
      </c>
    </row>
    <row r="22" spans="1:8" x14ac:dyDescent="0.2">
      <c r="A22">
        <v>6</v>
      </c>
      <c r="B22" s="12">
        <v>44401</v>
      </c>
      <c r="C22" s="16" t="s">
        <v>37</v>
      </c>
      <c r="D22">
        <v>300</v>
      </c>
      <c r="E22">
        <v>1</v>
      </c>
      <c r="G22" s="13">
        <v>8.3333333333333301E-2</v>
      </c>
      <c r="H22" t="s">
        <v>40</v>
      </c>
    </row>
    <row r="23" spans="1:8" x14ac:dyDescent="0.2">
      <c r="A23">
        <v>6</v>
      </c>
      <c r="B23" s="12">
        <v>44401</v>
      </c>
      <c r="C23" s="16" t="s">
        <v>60</v>
      </c>
      <c r="D23">
        <v>300</v>
      </c>
      <c r="E23">
        <v>4</v>
      </c>
      <c r="G23" s="13">
        <v>8.3333333333333301E-2</v>
      </c>
    </row>
    <row r="24" spans="1:8" x14ac:dyDescent="0.2">
      <c r="A24">
        <v>7</v>
      </c>
      <c r="B24" s="12">
        <v>44404</v>
      </c>
      <c r="C24" s="23">
        <v>366</v>
      </c>
      <c r="D24">
        <v>300</v>
      </c>
      <c r="E24">
        <v>1</v>
      </c>
      <c r="G24" s="13">
        <v>8.3333333333333301E-2</v>
      </c>
    </row>
    <row r="25" spans="1:8" x14ac:dyDescent="0.2">
      <c r="A25">
        <v>7</v>
      </c>
      <c r="B25" s="12">
        <v>44404</v>
      </c>
      <c r="C25" s="23" t="s">
        <v>63</v>
      </c>
      <c r="D25">
        <v>300</v>
      </c>
      <c r="E25">
        <v>2</v>
      </c>
      <c r="G25" s="13">
        <v>8.3333333333333301E-2</v>
      </c>
    </row>
    <row r="26" spans="1:8" x14ac:dyDescent="0.2">
      <c r="A26">
        <v>7</v>
      </c>
      <c r="B26" s="12">
        <v>44404</v>
      </c>
      <c r="C26" s="23" t="s">
        <v>64</v>
      </c>
      <c r="D26">
        <v>300</v>
      </c>
      <c r="E26">
        <v>3</v>
      </c>
      <c r="G26" s="13">
        <v>8.3333333333333301E-2</v>
      </c>
    </row>
    <row r="27" spans="1:8" x14ac:dyDescent="0.2">
      <c r="A27">
        <v>7</v>
      </c>
      <c r="B27" s="12">
        <v>44404</v>
      </c>
      <c r="C27" s="23">
        <v>313</v>
      </c>
      <c r="D27">
        <v>300</v>
      </c>
      <c r="E27">
        <v>4</v>
      </c>
      <c r="F27" s="13"/>
      <c r="G27" s="13">
        <v>8.3333333333333301E-2</v>
      </c>
    </row>
    <row r="28" spans="1:8" x14ac:dyDescent="0.2">
      <c r="A28">
        <v>8</v>
      </c>
      <c r="B28" s="12">
        <v>44404</v>
      </c>
      <c r="C28" s="23">
        <v>369</v>
      </c>
      <c r="D28">
        <v>300</v>
      </c>
      <c r="E28">
        <v>1</v>
      </c>
      <c r="F28" s="13"/>
      <c r="G28" s="13">
        <v>8.3333333333333301E-2</v>
      </c>
    </row>
    <row r="29" spans="1:8" x14ac:dyDescent="0.2">
      <c r="A29">
        <v>8</v>
      </c>
      <c r="B29" s="12">
        <v>44404</v>
      </c>
      <c r="C29" s="23">
        <v>362</v>
      </c>
      <c r="D29">
        <v>300</v>
      </c>
      <c r="E29">
        <v>2</v>
      </c>
      <c r="F29" s="13"/>
      <c r="G29" s="13">
        <v>8.3333333333333301E-2</v>
      </c>
    </row>
    <row r="30" spans="1:8" x14ac:dyDescent="0.2">
      <c r="A30">
        <v>8</v>
      </c>
      <c r="B30" s="12">
        <v>44404</v>
      </c>
      <c r="C30" s="23">
        <v>360</v>
      </c>
      <c r="D30">
        <v>300</v>
      </c>
      <c r="E30">
        <v>3</v>
      </c>
      <c r="F30" s="13"/>
      <c r="G30" s="13">
        <v>8.3333333333333301E-2</v>
      </c>
    </row>
    <row r="31" spans="1:8" x14ac:dyDescent="0.2">
      <c r="A31">
        <v>8</v>
      </c>
      <c r="B31" s="12">
        <v>44404</v>
      </c>
      <c r="C31" s="23">
        <v>358</v>
      </c>
      <c r="D31">
        <v>300</v>
      </c>
      <c r="E31">
        <v>4</v>
      </c>
      <c r="F31" s="13"/>
      <c r="G31" s="13">
        <v>8.3333333333333301E-2</v>
      </c>
    </row>
    <row r="32" spans="1:8" x14ac:dyDescent="0.2">
      <c r="A32">
        <v>9</v>
      </c>
      <c r="B32" s="12">
        <v>44404</v>
      </c>
      <c r="C32" s="23" t="s">
        <v>61</v>
      </c>
      <c r="D32">
        <v>300</v>
      </c>
      <c r="E32">
        <v>1</v>
      </c>
      <c r="F32" s="13"/>
      <c r="G32" s="13">
        <v>8.3333333333333301E-2</v>
      </c>
    </row>
    <row r="33" spans="1:7" x14ac:dyDescent="0.2">
      <c r="A33">
        <v>9</v>
      </c>
      <c r="B33" s="12">
        <v>44404</v>
      </c>
      <c r="C33" s="23">
        <v>367</v>
      </c>
      <c r="D33">
        <v>300</v>
      </c>
      <c r="E33">
        <v>2</v>
      </c>
      <c r="F33" s="13"/>
      <c r="G33" s="13">
        <v>8.3333333333333301E-2</v>
      </c>
    </row>
    <row r="34" spans="1:7" x14ac:dyDescent="0.2">
      <c r="A34">
        <v>9</v>
      </c>
      <c r="B34" s="12">
        <v>44404</v>
      </c>
      <c r="C34" s="23">
        <v>310</v>
      </c>
      <c r="D34">
        <v>300</v>
      </c>
      <c r="E34">
        <v>3</v>
      </c>
      <c r="F34" s="13"/>
      <c r="G34" s="13">
        <v>8.3333333333333301E-2</v>
      </c>
    </row>
    <row r="35" spans="1:7" x14ac:dyDescent="0.2">
      <c r="A35">
        <v>9</v>
      </c>
      <c r="B35" s="12">
        <v>44404</v>
      </c>
      <c r="C35" s="23" t="s">
        <v>62</v>
      </c>
      <c r="D35">
        <v>300</v>
      </c>
      <c r="E35">
        <v>4</v>
      </c>
      <c r="F35" s="13"/>
      <c r="G35" s="13">
        <v>8.3333333333333301E-2</v>
      </c>
    </row>
    <row r="36" spans="1:7" x14ac:dyDescent="0.2">
      <c r="A36">
        <v>10</v>
      </c>
      <c r="B36" s="12"/>
      <c r="D36">
        <v>300</v>
      </c>
      <c r="F36" s="14"/>
    </row>
    <row r="37" spans="1:7" x14ac:dyDescent="0.2">
      <c r="A37">
        <v>10</v>
      </c>
      <c r="B37" s="12"/>
      <c r="D37">
        <v>300</v>
      </c>
      <c r="F37" s="14"/>
    </row>
    <row r="38" spans="1:7" x14ac:dyDescent="0.2">
      <c r="A38">
        <v>10</v>
      </c>
      <c r="B38" s="12"/>
      <c r="D38">
        <v>300</v>
      </c>
      <c r="F38" s="14"/>
    </row>
    <row r="39" spans="1:7" x14ac:dyDescent="0.2">
      <c r="A39">
        <v>10</v>
      </c>
      <c r="B39" s="12"/>
      <c r="D39">
        <v>300</v>
      </c>
      <c r="F3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Light calibration</vt:lpstr>
      <vt:lpstr>Light Int 1st 2nd 06-13</vt:lpstr>
      <vt:lpstr>Light Int 3rd 4th 5th 07-20</vt:lpstr>
      <vt:lpstr>Light Int 6th 07-21</vt:lpstr>
      <vt:lpstr>Light Int 7th 07-24</vt:lpstr>
      <vt:lpstr>Light Int 8th 9th 07-24</vt:lpstr>
      <vt:lpstr>Light Int 10th 11th 12th 07-27</vt:lpstr>
      <vt:lpstr>Time-Vol PE</vt:lpstr>
      <vt:lpstr>Time-Vol Calcification</vt:lpstr>
    </vt:vector>
  </TitlesOfParts>
  <Company>Windows 7 PoInT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2018-05-09T21:57:47Z</dcterms:created>
  <dcterms:modified xsi:type="dcterms:W3CDTF">2021-07-27T19:09:35Z</dcterms:modified>
</cp:coreProperties>
</file>