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_Astrangia/Quadrat_Sampling/"/>
    </mc:Choice>
  </mc:AlternateContent>
  <xr:revisionPtr revIDLastSave="0" documentId="13_ncr:1_{E4BB7DA6-FE17-AF47-A4A4-CCCD5E54A649}" xr6:coauthVersionLast="47" xr6:coauthVersionMax="47" xr10:uidLastSave="{00000000-0000-0000-0000-000000000000}"/>
  <bookViews>
    <workbookView xWindow="1700" yWindow="500" windowWidth="16540" windowHeight="14180" xr2:uid="{BBC21BE2-975E-D544-A42A-22D382A96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O2" i="1"/>
  <c r="K3" i="1"/>
  <c r="L3" i="1"/>
  <c r="M3" i="1"/>
  <c r="O3" i="1"/>
  <c r="K4" i="1"/>
  <c r="L4" i="1"/>
  <c r="M4" i="1"/>
  <c r="O4" i="1"/>
  <c r="K5" i="1"/>
  <c r="L5" i="1"/>
  <c r="M5" i="1"/>
  <c r="O5" i="1"/>
  <c r="K6" i="1"/>
  <c r="L6" i="1"/>
  <c r="M6" i="1"/>
  <c r="O6" i="1"/>
  <c r="K7" i="1"/>
  <c r="L7" i="1"/>
  <c r="M7" i="1"/>
  <c r="O7" i="1"/>
  <c r="K8" i="1"/>
  <c r="L8" i="1"/>
  <c r="M8" i="1"/>
  <c r="O8" i="1"/>
  <c r="K9" i="1"/>
  <c r="L9" i="1"/>
  <c r="M9" i="1"/>
  <c r="O9" i="1"/>
  <c r="K10" i="1"/>
  <c r="L10" i="1"/>
  <c r="M10" i="1"/>
  <c r="O10" i="1"/>
  <c r="K11" i="1"/>
  <c r="L11" i="1"/>
  <c r="M11" i="1"/>
  <c r="O11" i="1"/>
  <c r="K12" i="1"/>
  <c r="L12" i="1"/>
  <c r="M12" i="1"/>
  <c r="O12" i="1"/>
  <c r="K13" i="1"/>
  <c r="L13" i="1"/>
  <c r="M13" i="1"/>
  <c r="O13" i="1"/>
  <c r="K14" i="1"/>
  <c r="L14" i="1"/>
  <c r="M14" i="1"/>
  <c r="O14" i="1"/>
  <c r="K15" i="1"/>
  <c r="L15" i="1"/>
  <c r="M15" i="1"/>
  <c r="O15" i="1"/>
</calcChain>
</file>

<file path=xl/sharedStrings.xml><?xml version="1.0" encoding="utf-8"?>
<sst xmlns="http://schemas.openxmlformats.org/spreadsheetml/2006/main" count="17" uniqueCount="17">
  <si>
    <t>quadrat_number</t>
  </si>
  <si>
    <t>exact_depth</t>
  </si>
  <si>
    <t>corrected_depth</t>
  </si>
  <si>
    <t>time_start</t>
  </si>
  <si>
    <t>time_end</t>
  </si>
  <si>
    <t>date</t>
  </si>
  <si>
    <t>n_apo_1</t>
  </si>
  <si>
    <t>n_sym_1</t>
  </si>
  <si>
    <t>n_sym_2</t>
  </si>
  <si>
    <t>n_apo_2</t>
  </si>
  <si>
    <t>mean_sym</t>
  </si>
  <si>
    <t>mean_apo</t>
  </si>
  <si>
    <t>light</t>
  </si>
  <si>
    <t>temp</t>
  </si>
  <si>
    <t>quality_control</t>
  </si>
  <si>
    <t>tide</t>
  </si>
  <si>
    <t>algae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</si>
</sst>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14" fontId="0" fillId="2" borderId="1" xfId="0" applyNumberFormat="1" applyFill="1" applyBorder="1"/>
    <xf numFmtId="20" fontId="0" fillId="2" borderId="1" xfId="0" applyNumberFormat="1" applyFill="1" applyBorder="1"/>
    <xf numFmtId="2" fontId="0" fillId="0" borderId="1" xfId="0" applyNumberFormat="1" applyBorder="1"/>
    <xf numFmtId="2" fontId="0" fillId="3" borderId="1" xfId="0" applyNumberFormat="1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1" fillId="0" borderId="0" xfId="1"/>
    <xf numFmtId="2" fontId="1" fillId="3" borderId="1" xfId="1" applyNumberForma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fline.com/tide-charts/bailey-s-beach/640a444fe9203027939f0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92AF-EE7E-7648-9CF6-79A9C51675F0}">
  <dimension ref="A1:S19"/>
  <sheetViews>
    <sheetView tabSelected="1" workbookViewId="0">
      <selection activeCell="N14" sqref="N14"/>
    </sheetView>
  </sheetViews>
  <sheetFormatPr baseColWidth="10" defaultRowHeight="16" x14ac:dyDescent="0.2"/>
  <cols>
    <col min="1" max="1" width="14.83203125" style="1" bestFit="1" customWidth="1"/>
    <col min="2" max="2" width="9.83203125" style="1" bestFit="1" customWidth="1"/>
    <col min="3" max="3" width="9" style="1" bestFit="1" customWidth="1"/>
    <col min="4" max="4" width="11.1640625" style="1" bestFit="1" customWidth="1"/>
    <col min="5" max="5" width="7.83203125" style="1" bestFit="1" customWidth="1"/>
    <col min="6" max="6" width="8.5" style="1" bestFit="1" customWidth="1"/>
    <col min="7" max="7" width="8.1640625" style="1" bestFit="1" customWidth="1"/>
    <col min="8" max="8" width="8.5" style="1" bestFit="1" customWidth="1"/>
    <col min="9" max="9" width="8.1640625" style="1" bestFit="1" customWidth="1"/>
    <col min="10" max="10" width="5.6640625" style="1" bestFit="1" customWidth="1"/>
    <col min="11" max="11" width="13.33203125" style="4" bestFit="1" customWidth="1"/>
    <col min="12" max="12" width="10.1640625" style="4" bestFit="1" customWidth="1"/>
    <col min="13" max="13" width="9.83203125" style="4" bestFit="1" customWidth="1"/>
    <col min="14" max="14" width="4.6640625" style="8" bestFit="1" customWidth="1"/>
    <col min="15" max="15" width="14.5" style="4" bestFit="1" customWidth="1"/>
    <col min="16" max="17" width="9.1640625" style="10" bestFit="1" customWidth="1"/>
    <col min="19" max="19" width="71" bestFit="1" customWidth="1"/>
  </cols>
  <sheetData>
    <row r="1" spans="1:17" ht="17" x14ac:dyDescent="0.2">
      <c r="A1" s="1" t="s">
        <v>0</v>
      </c>
      <c r="B1" s="2" t="s">
        <v>3</v>
      </c>
      <c r="C1" s="2" t="s">
        <v>4</v>
      </c>
      <c r="D1" s="2" t="s">
        <v>1</v>
      </c>
      <c r="E1" s="2" t="s">
        <v>5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16</v>
      </c>
      <c r="K1" s="3" t="s">
        <v>14</v>
      </c>
      <c r="L1" s="3" t="s">
        <v>10</v>
      </c>
      <c r="M1" s="3" t="s">
        <v>11</v>
      </c>
      <c r="N1" s="12" t="s">
        <v>15</v>
      </c>
      <c r="O1" s="3" t="s">
        <v>2</v>
      </c>
      <c r="P1" s="9" t="s">
        <v>12</v>
      </c>
      <c r="Q1" s="9" t="s">
        <v>13</v>
      </c>
    </row>
    <row r="2" spans="1:17" x14ac:dyDescent="0.2">
      <c r="A2" s="1">
        <v>16</v>
      </c>
      <c r="B2" s="6"/>
      <c r="C2" s="6"/>
      <c r="E2" s="5"/>
      <c r="K2" s="4" t="str">
        <f>IF(OR(ABS(H2-F2)&gt;5, ABS(G2-I2) &gt;5),"bad","good")</f>
        <v>good</v>
      </c>
      <c r="L2" s="4" t="e">
        <f>AVERAGE(F2,H2)</f>
        <v>#DIV/0!</v>
      </c>
      <c r="M2" s="4" t="e">
        <f>AVERAGE(G2,I2)</f>
        <v>#DIV/0!</v>
      </c>
      <c r="O2" s="7">
        <f>D2-N2</f>
        <v>0</v>
      </c>
      <c r="P2" s="10">
        <v>370.12</v>
      </c>
      <c r="Q2" s="10">
        <v>20.67033</v>
      </c>
    </row>
    <row r="3" spans="1:17" x14ac:dyDescent="0.2">
      <c r="A3" s="1">
        <v>17</v>
      </c>
      <c r="B3" s="6"/>
      <c r="C3" s="6"/>
      <c r="E3" s="5"/>
      <c r="K3" s="4" t="str">
        <f t="shared" ref="K3:K15" si="0">IF(OR(ABS(H3-F3)&gt;5, ABS(G3-I3) &gt;5),"bad","good")</f>
        <v>good</v>
      </c>
      <c r="L3" s="4" t="e">
        <f t="shared" ref="L3:L15" si="1">AVERAGE(F3,H3)</f>
        <v>#DIV/0!</v>
      </c>
      <c r="M3" s="4" t="e">
        <f t="shared" ref="M3:M15" si="2">AVERAGE(G3,I3)</f>
        <v>#DIV/0!</v>
      </c>
      <c r="O3" s="7">
        <f t="shared" ref="O3:O15" si="3">D3-N3</f>
        <v>0</v>
      </c>
      <c r="P3" s="10">
        <v>405.9751</v>
      </c>
      <c r="Q3" s="10">
        <v>20.401109999999999</v>
      </c>
    </row>
    <row r="4" spans="1:17" x14ac:dyDescent="0.2">
      <c r="A4" s="1">
        <v>18</v>
      </c>
      <c r="B4" s="6"/>
      <c r="C4" s="6"/>
      <c r="E4" s="5"/>
      <c r="K4" s="4" t="str">
        <f t="shared" si="0"/>
        <v>good</v>
      </c>
      <c r="L4" s="4" t="e">
        <f t="shared" si="1"/>
        <v>#DIV/0!</v>
      </c>
      <c r="M4" s="4" t="e">
        <f t="shared" si="2"/>
        <v>#DIV/0!</v>
      </c>
      <c r="O4" s="7">
        <f t="shared" si="3"/>
        <v>0</v>
      </c>
      <c r="P4" s="10">
        <v>379.58929999999998</v>
      </c>
      <c r="Q4" s="10">
        <v>20.378329999999998</v>
      </c>
    </row>
    <row r="5" spans="1:17" x14ac:dyDescent="0.2">
      <c r="A5" s="1">
        <v>19</v>
      </c>
      <c r="B5" s="6"/>
      <c r="C5" s="6"/>
      <c r="E5" s="5"/>
      <c r="K5" s="4" t="str">
        <f t="shared" si="0"/>
        <v>good</v>
      </c>
      <c r="L5" s="4" t="e">
        <f t="shared" si="1"/>
        <v>#DIV/0!</v>
      </c>
      <c r="M5" s="4" t="e">
        <f t="shared" si="2"/>
        <v>#DIV/0!</v>
      </c>
      <c r="O5" s="7">
        <f t="shared" si="3"/>
        <v>0</v>
      </c>
      <c r="P5" s="10">
        <v>650.91999999999996</v>
      </c>
      <c r="Q5" s="10">
        <v>20.366250000000001</v>
      </c>
    </row>
    <row r="6" spans="1:17" x14ac:dyDescent="0.2">
      <c r="A6" s="1">
        <v>20</v>
      </c>
      <c r="B6" s="6"/>
      <c r="C6" s="6"/>
      <c r="E6" s="5"/>
      <c r="K6" s="4" t="str">
        <f t="shared" si="0"/>
        <v>good</v>
      </c>
      <c r="L6" s="4" t="e">
        <f t="shared" si="1"/>
        <v>#DIV/0!</v>
      </c>
      <c r="M6" s="4" t="e">
        <f t="shared" si="2"/>
        <v>#DIV/0!</v>
      </c>
      <c r="O6" s="7">
        <f t="shared" si="3"/>
        <v>0</v>
      </c>
      <c r="P6" s="10">
        <v>1254.7729999999999</v>
      </c>
      <c r="Q6" s="10">
        <v>20.377780000000001</v>
      </c>
    </row>
    <row r="7" spans="1:17" x14ac:dyDescent="0.2">
      <c r="A7" s="1">
        <v>21</v>
      </c>
      <c r="B7" s="6"/>
      <c r="C7" s="6"/>
      <c r="E7" s="5"/>
      <c r="K7" s="4" t="str">
        <f t="shared" si="0"/>
        <v>good</v>
      </c>
      <c r="L7" s="4" t="e">
        <f t="shared" si="1"/>
        <v>#DIV/0!</v>
      </c>
      <c r="M7" s="4" t="e">
        <f t="shared" si="2"/>
        <v>#DIV/0!</v>
      </c>
      <c r="O7" s="7">
        <f t="shared" si="3"/>
        <v>0</v>
      </c>
      <c r="P7" s="10">
        <v>2053.44</v>
      </c>
      <c r="Q7" s="10">
        <v>20.401250000000001</v>
      </c>
    </row>
    <row r="8" spans="1:17" x14ac:dyDescent="0.2">
      <c r="A8" s="1">
        <v>22</v>
      </c>
      <c r="B8" s="6"/>
      <c r="C8" s="6"/>
      <c r="E8" s="5"/>
      <c r="K8" s="4" t="str">
        <f t="shared" si="0"/>
        <v>good</v>
      </c>
      <c r="L8" s="4" t="e">
        <f t="shared" si="1"/>
        <v>#DIV/0!</v>
      </c>
      <c r="M8" s="4" t="e">
        <f t="shared" si="2"/>
        <v>#DIV/0!</v>
      </c>
      <c r="O8" s="7">
        <f t="shared" si="3"/>
        <v>0</v>
      </c>
      <c r="P8" s="10">
        <v>2618.6089999999999</v>
      </c>
      <c r="Q8" s="10">
        <v>20.432310000000001</v>
      </c>
    </row>
    <row r="9" spans="1:17" x14ac:dyDescent="0.2">
      <c r="A9" s="1">
        <v>23</v>
      </c>
      <c r="B9" s="6"/>
      <c r="C9" s="6"/>
      <c r="E9" s="5"/>
      <c r="K9" s="4" t="str">
        <f t="shared" si="0"/>
        <v>good</v>
      </c>
      <c r="L9" s="4" t="e">
        <f t="shared" si="1"/>
        <v>#DIV/0!</v>
      </c>
      <c r="M9" s="4" t="e">
        <f t="shared" si="2"/>
        <v>#DIV/0!</v>
      </c>
      <c r="O9" s="7">
        <f t="shared" si="3"/>
        <v>0</v>
      </c>
      <c r="P9" s="10">
        <v>2479.17</v>
      </c>
      <c r="Q9" s="10">
        <v>20.426559999999998</v>
      </c>
    </row>
    <row r="10" spans="1:17" x14ac:dyDescent="0.2">
      <c r="A10" s="1">
        <v>24</v>
      </c>
      <c r="B10" s="6"/>
      <c r="C10" s="6"/>
      <c r="E10" s="5"/>
      <c r="K10" s="4" t="str">
        <f t="shared" si="0"/>
        <v>good</v>
      </c>
      <c r="L10" s="4" t="e">
        <f t="shared" si="1"/>
        <v>#DIV/0!</v>
      </c>
      <c r="M10" s="4" t="e">
        <f t="shared" si="2"/>
        <v>#DIV/0!</v>
      </c>
      <c r="O10" s="7">
        <f t="shared" si="3"/>
        <v>0</v>
      </c>
      <c r="P10" s="10">
        <v>1855.0250000000001</v>
      </c>
      <c r="Q10" s="10">
        <v>20.479089999999999</v>
      </c>
    </row>
    <row r="11" spans="1:17" x14ac:dyDescent="0.2">
      <c r="A11" s="1">
        <v>25</v>
      </c>
      <c r="B11" s="6"/>
      <c r="C11" s="6"/>
      <c r="E11" s="5"/>
      <c r="K11" s="4" t="str">
        <f t="shared" si="0"/>
        <v>good</v>
      </c>
      <c r="L11" s="4" t="e">
        <f t="shared" si="1"/>
        <v>#DIV/0!</v>
      </c>
      <c r="M11" s="4" t="e">
        <f t="shared" si="2"/>
        <v>#DIV/0!</v>
      </c>
      <c r="O11" s="7">
        <f t="shared" si="3"/>
        <v>0</v>
      </c>
      <c r="P11" s="10">
        <v>1888.0909999999999</v>
      </c>
      <c r="Q11" s="10">
        <v>20.471430000000002</v>
      </c>
    </row>
    <row r="12" spans="1:17" x14ac:dyDescent="0.2">
      <c r="A12" s="1">
        <v>26</v>
      </c>
      <c r="B12" s="6"/>
      <c r="C12" s="6"/>
      <c r="E12" s="5"/>
      <c r="K12" s="4" t="str">
        <f t="shared" si="0"/>
        <v>good</v>
      </c>
      <c r="L12" s="4" t="e">
        <f t="shared" si="1"/>
        <v>#DIV/0!</v>
      </c>
      <c r="M12" s="4" t="e">
        <f t="shared" si="2"/>
        <v>#DIV/0!</v>
      </c>
      <c r="O12" s="7">
        <f t="shared" si="3"/>
        <v>0</v>
      </c>
      <c r="P12" s="10">
        <v>2365.9279999999999</v>
      </c>
      <c r="Q12" s="10">
        <v>20.462109999999999</v>
      </c>
    </row>
    <row r="13" spans="1:17" x14ac:dyDescent="0.2">
      <c r="A13" s="1">
        <v>27</v>
      </c>
      <c r="B13" s="6"/>
      <c r="C13" s="6"/>
      <c r="E13" s="5"/>
      <c r="K13" s="4" t="str">
        <f t="shared" si="0"/>
        <v>good</v>
      </c>
      <c r="L13" s="4" t="e">
        <f t="shared" si="1"/>
        <v>#DIV/0!</v>
      </c>
      <c r="M13" s="4" t="e">
        <f t="shared" si="2"/>
        <v>#DIV/0!</v>
      </c>
      <c r="O13" s="7">
        <f t="shared" si="3"/>
        <v>0</v>
      </c>
      <c r="P13" s="10">
        <v>1522.453</v>
      </c>
      <c r="Q13" s="10">
        <v>20.473330000000001</v>
      </c>
    </row>
    <row r="14" spans="1:17" x14ac:dyDescent="0.2">
      <c r="A14" s="1">
        <v>28</v>
      </c>
      <c r="B14" s="6"/>
      <c r="C14" s="6"/>
      <c r="E14" s="5"/>
      <c r="K14" s="4" t="str">
        <f t="shared" si="0"/>
        <v>good</v>
      </c>
      <c r="L14" s="4" t="e">
        <f t="shared" si="1"/>
        <v>#DIV/0!</v>
      </c>
      <c r="M14" s="4" t="e">
        <f t="shared" si="2"/>
        <v>#DIV/0!</v>
      </c>
      <c r="O14" s="7">
        <f t="shared" si="3"/>
        <v>0</v>
      </c>
      <c r="P14" s="10">
        <v>1346.98</v>
      </c>
      <c r="Q14" s="10">
        <v>20.449580000000001</v>
      </c>
    </row>
    <row r="15" spans="1:17" x14ac:dyDescent="0.2">
      <c r="A15" s="1">
        <v>29</v>
      </c>
      <c r="B15" s="6"/>
      <c r="C15" s="6"/>
      <c r="E15" s="5"/>
      <c r="K15" s="4" t="str">
        <f t="shared" si="0"/>
        <v>good</v>
      </c>
      <c r="L15" s="4" t="e">
        <f t="shared" si="1"/>
        <v>#DIV/0!</v>
      </c>
      <c r="M15" s="4" t="e">
        <f t="shared" si="2"/>
        <v>#DIV/0!</v>
      </c>
      <c r="O15" s="7">
        <f t="shared" si="3"/>
        <v>0</v>
      </c>
      <c r="P15" s="10">
        <v>2710.4070000000002</v>
      </c>
      <c r="Q15" s="10">
        <v>20.453330000000001</v>
      </c>
    </row>
    <row r="19" spans="19:19" x14ac:dyDescent="0.2">
      <c r="S19" s="11"/>
    </row>
  </sheetData>
  <hyperlinks>
    <hyperlink ref="N1" r:id="rId1" xr:uid="{1FAF53E5-A1FC-B747-BCD4-774ABEE987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2023-08-28T19:51:06Z</dcterms:created>
  <dcterms:modified xsi:type="dcterms:W3CDTF">2023-08-28T23:58:59Z</dcterms:modified>
</cp:coreProperties>
</file>