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ylorecton/Documents/CS463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H10" i="1"/>
  <c r="I9" i="1"/>
  <c r="H9" i="1"/>
  <c r="I8" i="1"/>
  <c r="H8" i="1"/>
  <c r="I7" i="1"/>
  <c r="H7" i="1"/>
  <c r="I6" i="1"/>
  <c r="H6" i="1"/>
  <c r="I5" i="1"/>
  <c r="H5" i="1"/>
  <c r="I4" i="1"/>
  <c r="H4" i="1"/>
  <c r="B130" i="1"/>
  <c r="C130" i="1"/>
  <c r="D130" i="1"/>
  <c r="D122" i="1"/>
  <c r="C122" i="1"/>
  <c r="B122" i="1"/>
  <c r="B114" i="1"/>
  <c r="C114" i="1"/>
  <c r="D114" i="1"/>
  <c r="D106" i="1"/>
  <c r="C106" i="1"/>
  <c r="B106" i="1"/>
  <c r="B98" i="1"/>
  <c r="C98" i="1"/>
  <c r="D98" i="1"/>
  <c r="D90" i="1"/>
  <c r="C90" i="1"/>
  <c r="B90" i="1"/>
  <c r="B82" i="1"/>
  <c r="C82" i="1"/>
  <c r="D82" i="1"/>
  <c r="D74" i="1"/>
  <c r="C74" i="1"/>
  <c r="B74" i="1"/>
  <c r="B66" i="1"/>
  <c r="C66" i="1"/>
  <c r="D66" i="1"/>
  <c r="D58" i="1"/>
  <c r="C58" i="1"/>
  <c r="B58" i="1"/>
  <c r="B50" i="1"/>
  <c r="C50" i="1"/>
  <c r="D50" i="1"/>
  <c r="D42" i="1"/>
  <c r="C42" i="1"/>
  <c r="B42" i="1"/>
  <c r="B34" i="1"/>
  <c r="C34" i="1"/>
  <c r="D34" i="1"/>
  <c r="D26" i="1"/>
  <c r="C26" i="1"/>
  <c r="B26" i="1"/>
  <c r="B18" i="1"/>
  <c r="C18" i="1"/>
  <c r="D18" i="1"/>
  <c r="D10" i="1"/>
  <c r="C10" i="1"/>
  <c r="B10" i="1"/>
</calcChain>
</file>

<file path=xl/sharedStrings.xml><?xml version="1.0" encoding="utf-8"?>
<sst xmlns="http://schemas.openxmlformats.org/spreadsheetml/2006/main" count="28" uniqueCount="8">
  <si>
    <t>Randomizing Parameter (K)</t>
  </si>
  <si>
    <t>Elapsed Time (Seconds)</t>
  </si>
  <si>
    <t>Solution Depth</t>
  </si>
  <si>
    <t>Nodes Expanded</t>
  </si>
  <si>
    <t>Averages</t>
  </si>
  <si>
    <t>Time Outs</t>
  </si>
  <si>
    <t>Avg. System Time</t>
  </si>
  <si>
    <t>Avg. Nodes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</si>
</sst>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Avg. Nodes Explored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10.5</c:v>
                </c:pt>
                <c:pt idx="1">
                  <c:v>36.75</c:v>
                </c:pt>
                <c:pt idx="2">
                  <c:v>214.3333333333333</c:v>
                </c:pt>
                <c:pt idx="3">
                  <c:v>996.25</c:v>
                </c:pt>
                <c:pt idx="4">
                  <c:v>6272.117647058823</c:v>
                </c:pt>
                <c:pt idx="5">
                  <c:v>21619.08333333333</c:v>
                </c:pt>
                <c:pt idx="6">
                  <c:v>68163.75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23136"/>
        <c:axId val="1225221360"/>
      </c:scatterChart>
      <c:valAx>
        <c:axId val="1225223136"/>
        <c:scaling>
          <c:orientation val="minMax"/>
          <c:max val="9.0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21360"/>
        <c:crosses val="autoZero"/>
        <c:crossBetween val="midCat"/>
      </c:valAx>
      <c:valAx>
        <c:axId val="1225221360"/>
        <c:scaling>
          <c:orientation val="minMax"/>
          <c:max val="7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Explored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System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Solution Depth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Sheet1!$G$4:$G$10</c:f>
              <c:numCache>
                <c:formatCode>General</c:formatCode>
                <c:ptCount val="7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0.05225</c:v>
                </c:pt>
                <c:pt idx="1">
                  <c:v>0.06875</c:v>
                </c:pt>
                <c:pt idx="2">
                  <c:v>0.336666666666667</c:v>
                </c:pt>
                <c:pt idx="3">
                  <c:v>1.503</c:v>
                </c:pt>
                <c:pt idx="4">
                  <c:v>9.85764705882353</c:v>
                </c:pt>
                <c:pt idx="5">
                  <c:v>61.15016666666666</c:v>
                </c:pt>
                <c:pt idx="6">
                  <c:v>640.658125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38176"/>
        <c:axId val="1161160912"/>
      </c:scatterChart>
      <c:valAx>
        <c:axId val="1163338176"/>
        <c:scaling>
          <c:orientation val="minMax"/>
          <c:max val="9.0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60912"/>
        <c:crosses val="autoZero"/>
        <c:crossBetween val="midCat"/>
      </c:valAx>
      <c:valAx>
        <c:axId val="1161160912"/>
        <c:scaling>
          <c:orientation val="minMax"/>
          <c:max val="7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38176"/>
        <c:crosses val="autoZero"/>
        <c:crossBetween val="midCat"/>
        <c:majorUnit val="100.0"/>
        <c:min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184150</xdr:rowOff>
    </xdr:from>
    <xdr:to>
      <xdr:col>9</xdr:col>
      <xdr:colOff>1270000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29</xdr:row>
      <xdr:rowOff>184150</xdr:rowOff>
    </xdr:from>
    <xdr:to>
      <xdr:col>10</xdr:col>
      <xdr:colOff>0</xdr:colOff>
      <xdr:row>48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6"/>
  <sheetViews>
    <sheetView tabSelected="1" showRuler="0" workbookViewId="0">
      <selection activeCell="G3" sqref="G3"/>
    </sheetView>
  </sheetViews>
  <sheetFormatPr baseColWidth="10" defaultRowHeight="16" x14ac:dyDescent="0.2"/>
  <cols>
    <col min="1" max="1" width="24.6640625" customWidth="1"/>
    <col min="2" max="2" width="21.1640625" customWidth="1"/>
    <col min="3" max="3" width="19.6640625" customWidth="1"/>
    <col min="4" max="4" width="20.6640625" customWidth="1"/>
    <col min="7" max="7" width="17.33203125" customWidth="1"/>
    <col min="8" max="8" width="22.1640625" customWidth="1"/>
    <col min="9" max="9" width="19.33203125" customWidth="1"/>
    <col min="10" max="10" width="16.83203125" customWidth="1"/>
    <col min="11" max="11" width="22" customWidth="1"/>
  </cols>
  <sheetData>
    <row r="2" spans="1:9" ht="17" thickBot="1" x14ac:dyDescent="0.25"/>
    <row r="3" spans="1:9" ht="17" thickBot="1" x14ac:dyDescent="0.25">
      <c r="A3" s="25" t="s">
        <v>0</v>
      </c>
      <c r="B3" s="26" t="s">
        <v>1</v>
      </c>
      <c r="C3" s="26" t="s">
        <v>2</v>
      </c>
      <c r="D3" s="27" t="s">
        <v>3</v>
      </c>
      <c r="G3" s="18" t="s">
        <v>2</v>
      </c>
      <c r="H3" s="19" t="s">
        <v>7</v>
      </c>
      <c r="I3" s="29" t="s">
        <v>6</v>
      </c>
    </row>
    <row r="4" spans="1:9" x14ac:dyDescent="0.2">
      <c r="A4" s="12">
        <v>5</v>
      </c>
      <c r="B4" s="23">
        <v>0.109</v>
      </c>
      <c r="C4" s="23">
        <v>3</v>
      </c>
      <c r="D4" s="24">
        <v>11</v>
      </c>
      <c r="G4" s="22">
        <v>3</v>
      </c>
      <c r="H4" s="15">
        <f>AVERAGE(D4,D5,D7,D8)</f>
        <v>10.5</v>
      </c>
      <c r="I4" s="15">
        <f>AVERAGE(B4,B5,B7,B8)</f>
        <v>5.2249999999999998E-2</v>
      </c>
    </row>
    <row r="5" spans="1:9" x14ac:dyDescent="0.2">
      <c r="A5" s="4"/>
      <c r="B5" s="10">
        <v>5.7000000000000002E-2</v>
      </c>
      <c r="C5" s="10">
        <v>3</v>
      </c>
      <c r="D5" s="11">
        <v>9</v>
      </c>
      <c r="G5" s="20">
        <v>4</v>
      </c>
      <c r="H5" s="2">
        <f>AVERAGE(D12, D14, D46, D77)</f>
        <v>36.75</v>
      </c>
      <c r="I5" s="2">
        <f>AVERAGE(B12, B14, B46, B77)</f>
        <v>6.8750000000000006E-2</v>
      </c>
    </row>
    <row r="6" spans="1:9" x14ac:dyDescent="0.2">
      <c r="A6" s="4"/>
      <c r="B6" s="10">
        <v>0.67700000000000005</v>
      </c>
      <c r="C6" s="10">
        <v>5</v>
      </c>
      <c r="D6" s="11">
        <v>279</v>
      </c>
      <c r="G6" s="20">
        <v>5</v>
      </c>
      <c r="H6" s="2">
        <f>AVERAGE(D6, D20, D21, D23, D36, D39, D71, D84, D104)</f>
        <v>214.33333333333334</v>
      </c>
      <c r="I6" s="2">
        <f>AVERAGE(B6, B20, B21, B23, B36, B39, B71, B84, B104)</f>
        <v>0.33666666666666667</v>
      </c>
    </row>
    <row r="7" spans="1:9" x14ac:dyDescent="0.2">
      <c r="A7" s="4"/>
      <c r="B7" s="10">
        <v>2.1999999999999999E-2</v>
      </c>
      <c r="C7" s="10">
        <v>3</v>
      </c>
      <c r="D7" s="11">
        <v>10</v>
      </c>
      <c r="G7" s="20">
        <v>6</v>
      </c>
      <c r="H7" s="2">
        <f>AVERAGE(D13, D16, D29, D32, D47, D60, D62, D64, D79, D93, D110, D124)</f>
        <v>996.25</v>
      </c>
      <c r="I7" s="2">
        <f>AVERAGE(B13, B16, B29, B32, B47, B60, B62, B64, B79, B93, B110, B124)</f>
        <v>1.5030000000000001</v>
      </c>
    </row>
    <row r="8" spans="1:9" x14ac:dyDescent="0.2">
      <c r="A8" s="4"/>
      <c r="B8" s="2">
        <v>2.1000000000000001E-2</v>
      </c>
      <c r="C8" s="2">
        <v>3</v>
      </c>
      <c r="D8" s="3">
        <v>12</v>
      </c>
      <c r="G8" s="20">
        <v>7</v>
      </c>
      <c r="H8" s="2">
        <f>AVERAGE(D24, D37, D38, D40, D52, D53, D54, D56, D68, D70, D72, D85, D87, D102, D103, D118, D119)</f>
        <v>6272.1176470588234</v>
      </c>
      <c r="I8" s="2">
        <f>AVERAGE(B24, B37, B38, B40, B52, B53, B54, B56, B68, B70, B72, B85, B87, B102, B103, B118, B119)</f>
        <v>9.857647058823531</v>
      </c>
    </row>
    <row r="9" spans="1:9" x14ac:dyDescent="0.2">
      <c r="A9" s="4"/>
      <c r="B9" s="13" t="s">
        <v>4</v>
      </c>
      <c r="C9" s="13"/>
      <c r="D9" s="14"/>
      <c r="G9" s="20">
        <v>8</v>
      </c>
      <c r="H9" s="2">
        <f>AVERAGE(D28, D30, D31, D44, D45, D48, D61, D63, D76, D78, D80, D92, D94, D95, D96, D100, D108, D109, D111, D112, D125, D126, D127, D128)</f>
        <v>21619.083333333332</v>
      </c>
      <c r="I9" s="2">
        <f>AVERAGE(B28, B30, B31, B44, B45, B48, B61, B63, B76, B78, B80, B92, B94, B95, B96, B100, B108, B109, B111, B112, B125, B126, B127, B128)</f>
        <v>61.150166666666657</v>
      </c>
    </row>
    <row r="10" spans="1:9" ht="17" customHeight="1" thickBot="1" x14ac:dyDescent="0.25">
      <c r="A10" s="4"/>
      <c r="B10" s="10">
        <f>AVERAGE(B4:B8)</f>
        <v>0.17720000000000002</v>
      </c>
      <c r="C10" s="10">
        <f>AVERAGE(C4:C8)</f>
        <v>3.4</v>
      </c>
      <c r="D10" s="10">
        <f>AVERAGE(D4:D8)</f>
        <v>64.2</v>
      </c>
      <c r="G10" s="21">
        <v>9</v>
      </c>
      <c r="H10" s="28">
        <f>AVERAGE(D55, D69, D86, D88, D101, D116, D117, D120)</f>
        <v>68163.75</v>
      </c>
      <c r="I10" s="28">
        <f>AVERAGE(B55, B69, B86, B88, B101, B116, B117, B120)</f>
        <v>640.65812500000004</v>
      </c>
    </row>
    <row r="11" spans="1:9" x14ac:dyDescent="0.2">
      <c r="A11" s="6"/>
      <c r="B11" s="7"/>
      <c r="C11" s="7"/>
      <c r="D11" s="8"/>
    </row>
    <row r="12" spans="1:9" x14ac:dyDescent="0.2">
      <c r="A12" s="4">
        <v>6</v>
      </c>
      <c r="B12" s="10">
        <v>7.1999999999999995E-2</v>
      </c>
      <c r="C12" s="10">
        <v>4</v>
      </c>
      <c r="D12" s="11">
        <v>47</v>
      </c>
    </row>
    <row r="13" spans="1:9" x14ac:dyDescent="0.2">
      <c r="A13" s="4"/>
      <c r="B13" s="10">
        <v>1.3420000000000001</v>
      </c>
      <c r="C13" s="10">
        <v>6</v>
      </c>
      <c r="D13" s="11">
        <v>782</v>
      </c>
    </row>
    <row r="14" spans="1:9" x14ac:dyDescent="0.2">
      <c r="A14" s="4"/>
      <c r="B14" s="10">
        <v>5.7000000000000002E-2</v>
      </c>
      <c r="C14" s="10">
        <v>4</v>
      </c>
      <c r="D14" s="11">
        <v>21</v>
      </c>
    </row>
    <row r="15" spans="1:9" x14ac:dyDescent="0.2">
      <c r="A15" s="4"/>
      <c r="B15" s="10">
        <v>1.2999999999999999E-2</v>
      </c>
      <c r="C15" s="10">
        <v>2</v>
      </c>
      <c r="D15" s="11">
        <v>5</v>
      </c>
    </row>
    <row r="16" spans="1:9" x14ac:dyDescent="0.2">
      <c r="A16" s="4"/>
      <c r="B16" s="2">
        <v>1.0009999999999999</v>
      </c>
      <c r="C16" s="2">
        <v>6</v>
      </c>
      <c r="D16" s="3">
        <v>762</v>
      </c>
    </row>
    <row r="17" spans="1:4" ht="16" customHeight="1" x14ac:dyDescent="0.2">
      <c r="A17" s="4"/>
      <c r="B17" s="13" t="s">
        <v>4</v>
      </c>
      <c r="C17" s="13"/>
      <c r="D17" s="14"/>
    </row>
    <row r="18" spans="1:4" x14ac:dyDescent="0.2">
      <c r="A18" s="4"/>
      <c r="B18" s="10">
        <f>AVERAGE(B12:B16)</f>
        <v>0.497</v>
      </c>
      <c r="C18" s="10">
        <f>AVERAGE(C12:C16)</f>
        <v>4.4000000000000004</v>
      </c>
      <c r="D18" s="10">
        <f>AVERAGE(D12:D16)</f>
        <v>323.39999999999998</v>
      </c>
    </row>
    <row r="19" spans="1:4" x14ac:dyDescent="0.2">
      <c r="A19" s="6"/>
      <c r="B19" s="7"/>
      <c r="C19" s="7"/>
      <c r="D19" s="8"/>
    </row>
    <row r="20" spans="1:4" x14ac:dyDescent="0.2">
      <c r="A20" s="4">
        <v>7</v>
      </c>
      <c r="B20" s="10">
        <v>0.60699999999999998</v>
      </c>
      <c r="C20" s="10">
        <v>5</v>
      </c>
      <c r="D20" s="11">
        <v>387</v>
      </c>
    </row>
    <row r="21" spans="1:4" x14ac:dyDescent="0.2">
      <c r="A21" s="4"/>
      <c r="B21" s="10">
        <v>0.153</v>
      </c>
      <c r="C21" s="10">
        <v>5</v>
      </c>
      <c r="D21" s="11">
        <v>116</v>
      </c>
    </row>
    <row r="22" spans="1:4" x14ac:dyDescent="0.2">
      <c r="A22" s="4"/>
      <c r="B22" s="10">
        <v>14.379</v>
      </c>
      <c r="C22" s="10">
        <v>7</v>
      </c>
      <c r="D22" s="11">
        <v>9104</v>
      </c>
    </row>
    <row r="23" spans="1:4" x14ac:dyDescent="0.2">
      <c r="A23" s="4"/>
      <c r="B23" s="10">
        <v>0.113</v>
      </c>
      <c r="C23" s="10">
        <v>5</v>
      </c>
      <c r="D23" s="11">
        <v>64</v>
      </c>
    </row>
    <row r="24" spans="1:4" ht="16" customHeight="1" x14ac:dyDescent="0.2">
      <c r="A24" s="4"/>
      <c r="B24" s="2">
        <v>3.379</v>
      </c>
      <c r="C24" s="2">
        <v>7</v>
      </c>
      <c r="D24" s="3">
        <v>2496</v>
      </c>
    </row>
    <row r="25" spans="1:4" x14ac:dyDescent="0.2">
      <c r="A25" s="4"/>
      <c r="B25" s="13" t="s">
        <v>4</v>
      </c>
      <c r="C25" s="13"/>
      <c r="D25" s="14"/>
    </row>
    <row r="26" spans="1:4" x14ac:dyDescent="0.2">
      <c r="A26" s="4"/>
      <c r="B26" s="10">
        <f>AVERAGE(B20:B24)</f>
        <v>3.7262</v>
      </c>
      <c r="C26" s="10">
        <f>AVERAGE(C20:C24)</f>
        <v>5.8</v>
      </c>
      <c r="D26" s="10">
        <f>AVERAGE(D20:D24)</f>
        <v>2433.4</v>
      </c>
    </row>
    <row r="27" spans="1:4" x14ac:dyDescent="0.2">
      <c r="A27" s="6"/>
      <c r="B27" s="7"/>
      <c r="C27" s="7"/>
      <c r="D27" s="8"/>
    </row>
    <row r="28" spans="1:4" x14ac:dyDescent="0.2">
      <c r="A28" s="4">
        <v>8</v>
      </c>
      <c r="B28" s="10">
        <v>35.979999999999997</v>
      </c>
      <c r="C28" s="10">
        <v>8</v>
      </c>
      <c r="D28" s="11">
        <v>17869</v>
      </c>
    </row>
    <row r="29" spans="1:4" x14ac:dyDescent="0.2">
      <c r="A29" s="4"/>
      <c r="B29" s="10">
        <v>1.2230000000000001</v>
      </c>
      <c r="C29" s="10">
        <v>6</v>
      </c>
      <c r="D29" s="11">
        <v>846</v>
      </c>
    </row>
    <row r="30" spans="1:4" x14ac:dyDescent="0.2">
      <c r="A30" s="4"/>
      <c r="B30" s="10">
        <v>28.859000000000002</v>
      </c>
      <c r="C30" s="10">
        <v>8</v>
      </c>
      <c r="D30" s="11">
        <v>14846</v>
      </c>
    </row>
    <row r="31" spans="1:4" ht="16" customHeight="1" x14ac:dyDescent="0.2">
      <c r="A31" s="4"/>
      <c r="B31" s="10">
        <v>30.902999999999999</v>
      </c>
      <c r="C31" s="10">
        <v>8</v>
      </c>
      <c r="D31" s="11">
        <v>15705</v>
      </c>
    </row>
    <row r="32" spans="1:4" x14ac:dyDescent="0.2">
      <c r="A32" s="4"/>
      <c r="B32" s="2">
        <v>0.55400000000000005</v>
      </c>
      <c r="C32" s="2">
        <v>6</v>
      </c>
      <c r="D32" s="3">
        <v>409</v>
      </c>
    </row>
    <row r="33" spans="1:4" x14ac:dyDescent="0.2">
      <c r="A33" s="4"/>
      <c r="B33" s="13" t="s">
        <v>4</v>
      </c>
      <c r="C33" s="13"/>
      <c r="D33" s="14"/>
    </row>
    <row r="34" spans="1:4" x14ac:dyDescent="0.2">
      <c r="A34" s="4"/>
      <c r="B34" s="10">
        <f>AVERAGE(B28:B32)</f>
        <v>19.503800000000002</v>
      </c>
      <c r="C34" s="10">
        <f>AVERAGE(C28:C32)</f>
        <v>7.2</v>
      </c>
      <c r="D34" s="10">
        <f>AVERAGE(D28:D32)</f>
        <v>9935</v>
      </c>
    </row>
    <row r="35" spans="1:4" x14ac:dyDescent="0.2">
      <c r="A35" s="6"/>
      <c r="B35" s="7"/>
      <c r="C35" s="7"/>
      <c r="D35" s="8"/>
    </row>
    <row r="36" spans="1:4" x14ac:dyDescent="0.2">
      <c r="A36" s="4">
        <v>9</v>
      </c>
      <c r="B36" s="10">
        <v>0.27300000000000002</v>
      </c>
      <c r="C36" s="10">
        <v>5</v>
      </c>
      <c r="D36" s="11">
        <v>173</v>
      </c>
    </row>
    <row r="37" spans="1:4" x14ac:dyDescent="0.2">
      <c r="A37" s="4"/>
      <c r="B37" s="10">
        <v>2.6960000000000002</v>
      </c>
      <c r="C37" s="10">
        <v>7</v>
      </c>
      <c r="D37" s="11">
        <v>1975</v>
      </c>
    </row>
    <row r="38" spans="1:4" ht="16" customHeight="1" x14ac:dyDescent="0.2">
      <c r="A38" s="4"/>
      <c r="B38" s="10">
        <v>15.833</v>
      </c>
      <c r="C38" s="10">
        <v>7</v>
      </c>
      <c r="D38" s="11">
        <v>9910</v>
      </c>
    </row>
    <row r="39" spans="1:4" x14ac:dyDescent="0.2">
      <c r="A39" s="4"/>
      <c r="B39" s="10">
        <v>0.23699999999999999</v>
      </c>
      <c r="C39" s="10">
        <v>5</v>
      </c>
      <c r="D39" s="11">
        <v>170</v>
      </c>
    </row>
    <row r="40" spans="1:4" x14ac:dyDescent="0.2">
      <c r="A40" s="4"/>
      <c r="B40" s="2">
        <v>5.5279999999999996</v>
      </c>
      <c r="C40" s="2">
        <v>7</v>
      </c>
      <c r="D40" s="3">
        <v>3641</v>
      </c>
    </row>
    <row r="41" spans="1:4" x14ac:dyDescent="0.2">
      <c r="A41" s="4"/>
      <c r="B41" s="13" t="s">
        <v>4</v>
      </c>
      <c r="C41" s="13"/>
      <c r="D41" s="14"/>
    </row>
    <row r="42" spans="1:4" x14ac:dyDescent="0.2">
      <c r="A42" s="4"/>
      <c r="B42" s="10">
        <f>AVERAGE(B36:B40)</f>
        <v>4.9133999999999993</v>
      </c>
      <c r="C42" s="10">
        <f>AVERAGE(C36:C40)</f>
        <v>6.2</v>
      </c>
      <c r="D42" s="10">
        <f>AVERAGE(D36:D40)</f>
        <v>3173.8</v>
      </c>
    </row>
    <row r="43" spans="1:4" x14ac:dyDescent="0.2">
      <c r="A43" s="6"/>
      <c r="B43" s="7"/>
      <c r="C43" s="7"/>
      <c r="D43" s="8"/>
    </row>
    <row r="44" spans="1:4" x14ac:dyDescent="0.2">
      <c r="A44" s="4">
        <v>10</v>
      </c>
      <c r="B44" s="10">
        <v>23.853000000000002</v>
      </c>
      <c r="C44" s="10">
        <v>8</v>
      </c>
      <c r="D44" s="11">
        <v>13380</v>
      </c>
    </row>
    <row r="45" spans="1:4" ht="16" customHeight="1" x14ac:dyDescent="0.2">
      <c r="A45" s="4"/>
      <c r="B45" s="10">
        <v>43.575000000000003</v>
      </c>
      <c r="C45" s="10">
        <v>8</v>
      </c>
      <c r="D45" s="11">
        <v>17395</v>
      </c>
    </row>
    <row r="46" spans="1:4" x14ac:dyDescent="0.2">
      <c r="A46" s="4"/>
      <c r="B46" s="10">
        <v>4.1000000000000002E-2</v>
      </c>
      <c r="C46" s="10">
        <v>4</v>
      </c>
      <c r="D46" s="11">
        <v>20</v>
      </c>
    </row>
    <row r="47" spans="1:4" x14ac:dyDescent="0.2">
      <c r="A47" s="4"/>
      <c r="B47" s="10">
        <v>1.0549999999999999</v>
      </c>
      <c r="C47" s="10">
        <v>6</v>
      </c>
      <c r="D47" s="11">
        <v>756</v>
      </c>
    </row>
    <row r="48" spans="1:4" x14ac:dyDescent="0.2">
      <c r="A48" s="4"/>
      <c r="B48" s="2">
        <v>61.531999999999996</v>
      </c>
      <c r="C48" s="2">
        <v>8</v>
      </c>
      <c r="D48" s="3">
        <v>24341</v>
      </c>
    </row>
    <row r="49" spans="1:4" x14ac:dyDescent="0.2">
      <c r="A49" s="4"/>
      <c r="B49" s="13" t="s">
        <v>4</v>
      </c>
      <c r="C49" s="13"/>
      <c r="D49" s="14"/>
    </row>
    <row r="50" spans="1:4" x14ac:dyDescent="0.2">
      <c r="A50" s="4"/>
      <c r="B50" s="10">
        <f>AVERAGE(B44:B48)</f>
        <v>26.011199999999995</v>
      </c>
      <c r="C50" s="10">
        <f>AVERAGE(C44:C48)</f>
        <v>6.8</v>
      </c>
      <c r="D50" s="10">
        <f>AVERAGE(D44:D48)</f>
        <v>11178.4</v>
      </c>
    </row>
    <row r="51" spans="1:4" x14ac:dyDescent="0.2">
      <c r="A51" s="6"/>
      <c r="B51" s="7"/>
      <c r="C51" s="7"/>
      <c r="D51" s="8"/>
    </row>
    <row r="52" spans="1:4" ht="16" customHeight="1" x14ac:dyDescent="0.2">
      <c r="A52" s="4">
        <v>11</v>
      </c>
      <c r="B52" s="10">
        <v>2.5259999999999998</v>
      </c>
      <c r="C52" s="10">
        <v>7</v>
      </c>
      <c r="D52" s="11">
        <v>1823</v>
      </c>
    </row>
    <row r="53" spans="1:4" x14ac:dyDescent="0.2">
      <c r="A53" s="4"/>
      <c r="B53" s="10">
        <v>5.7789999999999999</v>
      </c>
      <c r="C53" s="10">
        <v>7</v>
      </c>
      <c r="D53" s="11">
        <v>3817</v>
      </c>
    </row>
    <row r="54" spans="1:4" x14ac:dyDescent="0.2">
      <c r="A54" s="4"/>
      <c r="B54" s="10">
        <v>11.282</v>
      </c>
      <c r="C54" s="10">
        <v>7</v>
      </c>
      <c r="D54" s="11">
        <v>7097</v>
      </c>
    </row>
    <row r="55" spans="1:4" x14ac:dyDescent="0.2">
      <c r="A55" s="4"/>
      <c r="B55" s="10">
        <v>898.625</v>
      </c>
      <c r="C55" s="10">
        <v>9</v>
      </c>
      <c r="D55" s="11">
        <v>76986</v>
      </c>
    </row>
    <row r="56" spans="1:4" x14ac:dyDescent="0.2">
      <c r="A56" s="4"/>
      <c r="B56" s="2">
        <v>14.754</v>
      </c>
      <c r="C56" s="2">
        <v>7</v>
      </c>
      <c r="D56" s="3">
        <v>9365</v>
      </c>
    </row>
    <row r="57" spans="1:4" x14ac:dyDescent="0.2">
      <c r="A57" s="4"/>
      <c r="B57" s="13" t="s">
        <v>4</v>
      </c>
      <c r="C57" s="13"/>
      <c r="D57" s="14"/>
    </row>
    <row r="58" spans="1:4" x14ac:dyDescent="0.2">
      <c r="A58" s="4"/>
      <c r="B58" s="10">
        <f>AVERAGE(B52:B56)</f>
        <v>186.5932</v>
      </c>
      <c r="C58" s="10">
        <f>AVERAGE(C52:C56)</f>
        <v>7.4</v>
      </c>
      <c r="D58" s="10">
        <f>AVERAGE(D52:D56)</f>
        <v>19817.599999999999</v>
      </c>
    </row>
    <row r="59" spans="1:4" ht="16" customHeight="1" x14ac:dyDescent="0.2">
      <c r="A59" s="6"/>
      <c r="B59" s="7"/>
      <c r="C59" s="7"/>
      <c r="D59" s="8"/>
    </row>
    <row r="60" spans="1:4" x14ac:dyDescent="0.2">
      <c r="A60" s="4">
        <v>12</v>
      </c>
      <c r="B60" s="10">
        <v>2.3780000000000001</v>
      </c>
      <c r="C60" s="10">
        <v>6</v>
      </c>
      <c r="D60" s="11">
        <v>1321</v>
      </c>
    </row>
    <row r="61" spans="1:4" x14ac:dyDescent="0.2">
      <c r="A61" s="4"/>
      <c r="B61" s="10">
        <v>32.932000000000002</v>
      </c>
      <c r="C61" s="10">
        <v>8</v>
      </c>
      <c r="D61" s="11">
        <v>16606</v>
      </c>
    </row>
    <row r="62" spans="1:4" x14ac:dyDescent="0.2">
      <c r="A62" s="4"/>
      <c r="B62" s="10">
        <v>0.88</v>
      </c>
      <c r="C62" s="10">
        <v>6</v>
      </c>
      <c r="D62" s="11">
        <v>720</v>
      </c>
    </row>
    <row r="63" spans="1:4" x14ac:dyDescent="0.2">
      <c r="A63" s="4"/>
      <c r="B63" s="10">
        <v>35.26</v>
      </c>
      <c r="C63" s="10">
        <v>8</v>
      </c>
      <c r="D63" s="11">
        <v>16555</v>
      </c>
    </row>
    <row r="64" spans="1:4" x14ac:dyDescent="0.2">
      <c r="A64" s="4"/>
      <c r="B64" s="2">
        <v>1.61</v>
      </c>
      <c r="C64" s="2">
        <v>6</v>
      </c>
      <c r="D64" s="3">
        <v>1092</v>
      </c>
    </row>
    <row r="65" spans="1:4" x14ac:dyDescent="0.2">
      <c r="A65" s="4"/>
      <c r="B65" s="13" t="s">
        <v>4</v>
      </c>
      <c r="C65" s="13"/>
      <c r="D65" s="14"/>
    </row>
    <row r="66" spans="1:4" ht="16" customHeight="1" x14ac:dyDescent="0.2">
      <c r="A66" s="4"/>
      <c r="B66" s="10">
        <f>AVERAGE(B60:B64)</f>
        <v>14.612</v>
      </c>
      <c r="C66" s="10">
        <f>AVERAGE(C60:C64)</f>
        <v>6.8</v>
      </c>
      <c r="D66" s="10">
        <f>AVERAGE(D60:D64)</f>
        <v>7258.8</v>
      </c>
    </row>
    <row r="67" spans="1:4" x14ac:dyDescent="0.2">
      <c r="A67" s="6"/>
      <c r="B67" s="7"/>
      <c r="C67" s="7"/>
      <c r="D67" s="8"/>
    </row>
    <row r="68" spans="1:4" x14ac:dyDescent="0.2">
      <c r="A68" s="4">
        <v>13</v>
      </c>
      <c r="B68" s="10">
        <v>12.404999999999999</v>
      </c>
      <c r="C68" s="10">
        <v>7</v>
      </c>
      <c r="D68" s="11">
        <v>7479</v>
      </c>
    </row>
    <row r="69" spans="1:4" x14ac:dyDescent="0.2">
      <c r="A69" s="4"/>
      <c r="B69" s="10">
        <v>614.26800000000003</v>
      </c>
      <c r="C69" s="10">
        <v>9</v>
      </c>
      <c r="D69" s="11">
        <v>65805</v>
      </c>
    </row>
    <row r="70" spans="1:4" x14ac:dyDescent="0.2">
      <c r="A70" s="4"/>
      <c r="B70" s="10">
        <v>11.358000000000001</v>
      </c>
      <c r="C70" s="10">
        <v>7</v>
      </c>
      <c r="D70" s="11">
        <v>7505</v>
      </c>
    </row>
    <row r="71" spans="1:4" x14ac:dyDescent="0.2">
      <c r="A71" s="4"/>
      <c r="B71" s="10">
        <v>0.29499999999999998</v>
      </c>
      <c r="C71" s="10">
        <v>5</v>
      </c>
      <c r="D71" s="11">
        <v>225</v>
      </c>
    </row>
    <row r="72" spans="1:4" x14ac:dyDescent="0.2">
      <c r="A72" s="4"/>
      <c r="B72" s="2">
        <v>8.2530000000000001</v>
      </c>
      <c r="C72" s="2">
        <v>7</v>
      </c>
      <c r="D72" s="3">
        <v>5720</v>
      </c>
    </row>
    <row r="73" spans="1:4" ht="16" customHeight="1" x14ac:dyDescent="0.2">
      <c r="A73" s="4"/>
      <c r="B73" s="13" t="s">
        <v>4</v>
      </c>
      <c r="C73" s="13"/>
      <c r="D73" s="14"/>
    </row>
    <row r="74" spans="1:4" x14ac:dyDescent="0.2">
      <c r="A74" s="4"/>
      <c r="B74" s="10">
        <f>AVERAGE(B68:B72)</f>
        <v>129.3158</v>
      </c>
      <c r="C74" s="10">
        <f>AVERAGE(C68:C72)</f>
        <v>7</v>
      </c>
      <c r="D74" s="10">
        <f>AVERAGE(D68:D72)</f>
        <v>17346.8</v>
      </c>
    </row>
    <row r="75" spans="1:4" x14ac:dyDescent="0.2">
      <c r="A75" s="6"/>
      <c r="B75" s="7"/>
      <c r="C75" s="7"/>
      <c r="D75" s="8"/>
    </row>
    <row r="76" spans="1:4" x14ac:dyDescent="0.2">
      <c r="A76" s="4">
        <v>14</v>
      </c>
      <c r="B76" s="10">
        <v>36.079000000000001</v>
      </c>
      <c r="C76" s="10">
        <v>8</v>
      </c>
      <c r="D76" s="11">
        <v>17987</v>
      </c>
    </row>
    <row r="77" spans="1:4" x14ac:dyDescent="0.2">
      <c r="A77" s="4"/>
      <c r="B77" s="10">
        <v>0.105</v>
      </c>
      <c r="C77" s="10">
        <v>4</v>
      </c>
      <c r="D77" s="11">
        <v>59</v>
      </c>
    </row>
    <row r="78" spans="1:4" x14ac:dyDescent="0.2">
      <c r="A78" s="4"/>
      <c r="B78" s="10">
        <v>146.77799999999999</v>
      </c>
      <c r="C78" s="10">
        <v>8</v>
      </c>
      <c r="D78" s="11">
        <v>36554</v>
      </c>
    </row>
    <row r="79" spans="1:4" x14ac:dyDescent="0.2">
      <c r="A79" s="4"/>
      <c r="B79" s="10">
        <v>4.0960000000000001</v>
      </c>
      <c r="C79" s="10">
        <v>6</v>
      </c>
      <c r="D79" s="11">
        <v>2428</v>
      </c>
    </row>
    <row r="80" spans="1:4" ht="16" customHeight="1" x14ac:dyDescent="0.2">
      <c r="A80" s="4"/>
      <c r="B80" s="2">
        <v>24.091000000000001</v>
      </c>
      <c r="C80" s="2">
        <v>8</v>
      </c>
      <c r="D80" s="3">
        <v>13844</v>
      </c>
    </row>
    <row r="81" spans="1:4" x14ac:dyDescent="0.2">
      <c r="A81" s="4"/>
      <c r="B81" s="13" t="s">
        <v>4</v>
      </c>
      <c r="C81" s="13"/>
      <c r="D81" s="14"/>
    </row>
    <row r="82" spans="1:4" x14ac:dyDescent="0.2">
      <c r="A82" s="4"/>
      <c r="B82" s="10">
        <f>AVERAGE(B76:B80)</f>
        <v>42.229799999999997</v>
      </c>
      <c r="C82" s="10">
        <f>AVERAGE(C76:C80)</f>
        <v>6.8</v>
      </c>
      <c r="D82" s="10">
        <f>AVERAGE(D76:D80)</f>
        <v>14174.4</v>
      </c>
    </row>
    <row r="83" spans="1:4" x14ac:dyDescent="0.2">
      <c r="A83" s="6"/>
      <c r="B83" s="7"/>
      <c r="C83" s="7"/>
      <c r="D83" s="8"/>
    </row>
    <row r="84" spans="1:4" x14ac:dyDescent="0.2">
      <c r="A84" s="4">
        <v>15</v>
      </c>
      <c r="B84" s="10">
        <v>0.38600000000000001</v>
      </c>
      <c r="C84" s="10">
        <v>5</v>
      </c>
      <c r="D84" s="11">
        <v>307</v>
      </c>
    </row>
    <row r="85" spans="1:4" x14ac:dyDescent="0.2">
      <c r="A85" s="4"/>
      <c r="B85" s="10">
        <v>12.156000000000001</v>
      </c>
      <c r="C85" s="10">
        <v>7</v>
      </c>
      <c r="D85" s="11">
        <v>7956</v>
      </c>
    </row>
    <row r="86" spans="1:4" x14ac:dyDescent="0.2">
      <c r="A86" s="4"/>
      <c r="B86" s="10">
        <v>699.37900000000002</v>
      </c>
      <c r="C86" s="10">
        <v>9</v>
      </c>
      <c r="D86" s="11">
        <v>68906</v>
      </c>
    </row>
    <row r="87" spans="1:4" ht="16" customHeight="1" x14ac:dyDescent="0.2">
      <c r="A87" s="4"/>
      <c r="B87" s="10">
        <v>11.956</v>
      </c>
      <c r="C87" s="10">
        <v>7</v>
      </c>
      <c r="D87" s="11">
        <v>7218</v>
      </c>
    </row>
    <row r="88" spans="1:4" x14ac:dyDescent="0.2">
      <c r="A88" s="4"/>
      <c r="B88" s="2">
        <v>425.26799999999997</v>
      </c>
      <c r="C88" s="2">
        <v>9</v>
      </c>
      <c r="D88" s="3">
        <v>56864</v>
      </c>
    </row>
    <row r="89" spans="1:4" x14ac:dyDescent="0.2">
      <c r="A89" s="4"/>
      <c r="B89" s="13" t="s">
        <v>4</v>
      </c>
      <c r="C89" s="13"/>
      <c r="D89" s="14"/>
    </row>
    <row r="90" spans="1:4" x14ac:dyDescent="0.2">
      <c r="A90" s="4"/>
      <c r="B90" s="10">
        <f>AVERAGE(B84:B88)</f>
        <v>229.82900000000001</v>
      </c>
      <c r="C90" s="10">
        <f>AVERAGE(C84:C88)</f>
        <v>7.4</v>
      </c>
      <c r="D90" s="10">
        <f>AVERAGE(D84:D88)</f>
        <v>28250.2</v>
      </c>
    </row>
    <row r="91" spans="1:4" x14ac:dyDescent="0.2">
      <c r="A91" s="6"/>
      <c r="B91" s="7"/>
      <c r="C91" s="7"/>
      <c r="D91" s="8"/>
    </row>
    <row r="92" spans="1:4" x14ac:dyDescent="0.2">
      <c r="A92" s="4">
        <v>16</v>
      </c>
      <c r="B92" s="10">
        <v>30.969000000000001</v>
      </c>
      <c r="C92" s="10">
        <v>8</v>
      </c>
      <c r="D92" s="11">
        <v>15824</v>
      </c>
    </row>
    <row r="93" spans="1:4" x14ac:dyDescent="0.2">
      <c r="A93" s="4"/>
      <c r="B93" s="10">
        <v>0.95899999999999996</v>
      </c>
      <c r="C93" s="10">
        <v>6</v>
      </c>
      <c r="D93" s="11">
        <v>778</v>
      </c>
    </row>
    <row r="94" spans="1:4" ht="16" customHeight="1" x14ac:dyDescent="0.2">
      <c r="A94" s="4"/>
      <c r="B94" s="10">
        <v>34.164999999999999</v>
      </c>
      <c r="C94" s="10">
        <v>8</v>
      </c>
      <c r="D94" s="11">
        <v>16282</v>
      </c>
    </row>
    <row r="95" spans="1:4" x14ac:dyDescent="0.2">
      <c r="A95" s="4"/>
      <c r="B95" s="10">
        <v>34.350999999999999</v>
      </c>
      <c r="C95" s="10">
        <v>8</v>
      </c>
      <c r="D95" s="11">
        <v>17156</v>
      </c>
    </row>
    <row r="96" spans="1:4" ht="17" thickBot="1" x14ac:dyDescent="0.25">
      <c r="A96" s="4"/>
      <c r="B96" s="2">
        <v>55.292999999999999</v>
      </c>
      <c r="C96" s="2">
        <v>8</v>
      </c>
      <c r="D96" s="3">
        <v>23258</v>
      </c>
    </row>
    <row r="97" spans="1:5" ht="17" thickBot="1" x14ac:dyDescent="0.25">
      <c r="A97" s="4"/>
      <c r="B97" s="13" t="s">
        <v>4</v>
      </c>
      <c r="C97" s="13"/>
      <c r="D97" s="14"/>
      <c r="E97" s="16" t="s">
        <v>5</v>
      </c>
    </row>
    <row r="98" spans="1:5" x14ac:dyDescent="0.2">
      <c r="A98" s="4"/>
      <c r="B98" s="10">
        <f>AVERAGE(B92:B96)</f>
        <v>31.147399999999998</v>
      </c>
      <c r="C98" s="10">
        <f>AVERAGE(C92:C96)</f>
        <v>7.6</v>
      </c>
      <c r="D98" s="10">
        <f>AVERAGE(D92:D96)</f>
        <v>14659.6</v>
      </c>
      <c r="E98" s="15">
        <v>3</v>
      </c>
    </row>
    <row r="99" spans="1:5" x14ac:dyDescent="0.2">
      <c r="A99" s="6"/>
      <c r="B99" s="7"/>
      <c r="C99" s="7"/>
      <c r="D99" s="8"/>
    </row>
    <row r="100" spans="1:5" x14ac:dyDescent="0.2">
      <c r="A100" s="4">
        <v>17</v>
      </c>
      <c r="B100" s="10">
        <v>50.695999999999998</v>
      </c>
      <c r="C100" s="10">
        <v>8</v>
      </c>
      <c r="D100" s="11">
        <v>21939</v>
      </c>
    </row>
    <row r="101" spans="1:5" ht="16" customHeight="1" x14ac:dyDescent="0.2">
      <c r="A101" s="4"/>
      <c r="B101" s="10">
        <v>665.30899999999997</v>
      </c>
      <c r="C101" s="10">
        <v>9</v>
      </c>
      <c r="D101" s="11">
        <v>71402</v>
      </c>
    </row>
    <row r="102" spans="1:5" x14ac:dyDescent="0.2">
      <c r="A102" s="4"/>
      <c r="B102" s="10">
        <v>5.7160000000000002</v>
      </c>
      <c r="C102" s="10">
        <v>7</v>
      </c>
      <c r="D102" s="11">
        <v>3402</v>
      </c>
    </row>
    <row r="103" spans="1:5" x14ac:dyDescent="0.2">
      <c r="A103" s="4"/>
      <c r="B103" s="10">
        <v>16.481000000000002</v>
      </c>
      <c r="C103" s="10">
        <v>7</v>
      </c>
      <c r="D103" s="11">
        <v>10103</v>
      </c>
    </row>
    <row r="104" spans="1:5" ht="17" thickBot="1" x14ac:dyDescent="0.25">
      <c r="A104" s="4"/>
      <c r="B104" s="2">
        <v>0.28899999999999998</v>
      </c>
      <c r="C104" s="2">
        <v>5</v>
      </c>
      <c r="D104" s="3">
        <v>208</v>
      </c>
    </row>
    <row r="105" spans="1:5" ht="17" thickBot="1" x14ac:dyDescent="0.25">
      <c r="A105" s="4"/>
      <c r="B105" s="13" t="s">
        <v>4</v>
      </c>
      <c r="C105" s="13"/>
      <c r="D105" s="5"/>
      <c r="E105" s="16" t="s">
        <v>5</v>
      </c>
    </row>
    <row r="106" spans="1:5" x14ac:dyDescent="0.2">
      <c r="A106" s="4"/>
      <c r="B106" s="10">
        <f>AVERAGE(B100:B104)</f>
        <v>147.69819999999999</v>
      </c>
      <c r="C106" s="10">
        <f>AVERAGE(C100:C104)</f>
        <v>7.2</v>
      </c>
      <c r="D106" s="17">
        <f>AVERAGE(D100:D104)</f>
        <v>21410.799999999999</v>
      </c>
      <c r="E106" s="15">
        <v>2</v>
      </c>
    </row>
    <row r="107" spans="1:5" x14ac:dyDescent="0.2">
      <c r="A107" s="6"/>
      <c r="B107" s="7"/>
      <c r="C107" s="7"/>
      <c r="D107" s="8"/>
    </row>
    <row r="108" spans="1:5" ht="16" customHeight="1" x14ac:dyDescent="0.2">
      <c r="A108" s="4">
        <v>18</v>
      </c>
      <c r="B108" s="10">
        <v>39.423000000000002</v>
      </c>
      <c r="C108" s="10">
        <v>8</v>
      </c>
      <c r="D108" s="11">
        <v>17016</v>
      </c>
    </row>
    <row r="109" spans="1:5" x14ac:dyDescent="0.2">
      <c r="A109" s="4"/>
      <c r="B109" s="10">
        <v>167.59200000000001</v>
      </c>
      <c r="C109" s="10">
        <v>8</v>
      </c>
      <c r="D109" s="11">
        <v>38253</v>
      </c>
    </row>
    <row r="110" spans="1:5" x14ac:dyDescent="0.2">
      <c r="A110" s="4"/>
      <c r="B110" s="10">
        <v>0.78400000000000003</v>
      </c>
      <c r="C110" s="10">
        <v>6</v>
      </c>
      <c r="D110" s="11">
        <v>541</v>
      </c>
    </row>
    <row r="111" spans="1:5" x14ac:dyDescent="0.2">
      <c r="A111" s="4"/>
      <c r="B111" s="10">
        <v>141.04400000000001</v>
      </c>
      <c r="C111" s="10">
        <v>8</v>
      </c>
      <c r="D111" s="11">
        <v>35641</v>
      </c>
    </row>
    <row r="112" spans="1:5" ht="17" thickBot="1" x14ac:dyDescent="0.25">
      <c r="A112" s="4"/>
      <c r="B112" s="2">
        <v>21.045000000000002</v>
      </c>
      <c r="C112" s="2">
        <v>8</v>
      </c>
      <c r="D112" s="3">
        <v>11874</v>
      </c>
    </row>
    <row r="113" spans="1:5" ht="17" thickBot="1" x14ac:dyDescent="0.25">
      <c r="A113" s="4"/>
      <c r="B113" s="13" t="s">
        <v>4</v>
      </c>
      <c r="C113" s="13"/>
      <c r="D113" s="14"/>
      <c r="E113" s="16" t="s">
        <v>5</v>
      </c>
    </row>
    <row r="114" spans="1:5" x14ac:dyDescent="0.2">
      <c r="A114" s="4"/>
      <c r="B114" s="10">
        <f>AVERAGE(B108:B112)</f>
        <v>73.97760000000001</v>
      </c>
      <c r="C114" s="10">
        <f>AVERAGE(C108:C112)</f>
        <v>7.6</v>
      </c>
      <c r="D114" s="10">
        <f>AVERAGE(D108:D112)</f>
        <v>20665</v>
      </c>
      <c r="E114" s="15">
        <v>2</v>
      </c>
    </row>
    <row r="115" spans="1:5" x14ac:dyDescent="0.2">
      <c r="A115" s="6"/>
      <c r="B115" s="7"/>
      <c r="C115" s="7"/>
      <c r="D115" s="8"/>
    </row>
    <row r="116" spans="1:5" x14ac:dyDescent="0.2">
      <c r="A116" s="4">
        <v>19</v>
      </c>
      <c r="B116" s="10">
        <v>746.69200000000001</v>
      </c>
      <c r="C116" s="10">
        <v>9</v>
      </c>
      <c r="D116" s="11">
        <v>75595</v>
      </c>
    </row>
    <row r="117" spans="1:5" x14ac:dyDescent="0.2">
      <c r="A117" s="4"/>
      <c r="B117" s="10">
        <v>708.33100000000002</v>
      </c>
      <c r="C117" s="10">
        <v>9</v>
      </c>
      <c r="D117" s="11">
        <v>74306</v>
      </c>
    </row>
    <row r="118" spans="1:5" x14ac:dyDescent="0.2">
      <c r="A118" s="4"/>
      <c r="B118" s="10">
        <v>14.680999999999999</v>
      </c>
      <c r="C118" s="10">
        <v>7</v>
      </c>
      <c r="D118" s="11">
        <v>8805</v>
      </c>
    </row>
    <row r="119" spans="1:5" x14ac:dyDescent="0.2">
      <c r="A119" s="4"/>
      <c r="B119" s="10">
        <v>12.797000000000001</v>
      </c>
      <c r="C119" s="10">
        <v>7</v>
      </c>
      <c r="D119" s="11">
        <v>8314</v>
      </c>
    </row>
    <row r="120" spans="1:5" ht="17" thickBot="1" x14ac:dyDescent="0.25">
      <c r="A120" s="4"/>
      <c r="B120" s="2">
        <v>367.39299999999997</v>
      </c>
      <c r="C120" s="2">
        <v>9</v>
      </c>
      <c r="D120" s="3">
        <v>55446</v>
      </c>
    </row>
    <row r="121" spans="1:5" ht="17" thickBot="1" x14ac:dyDescent="0.25">
      <c r="A121" s="4"/>
      <c r="B121" s="13" t="s">
        <v>4</v>
      </c>
      <c r="C121" s="13"/>
      <c r="D121" s="14"/>
      <c r="E121" s="16" t="s">
        <v>5</v>
      </c>
    </row>
    <row r="122" spans="1:5" x14ac:dyDescent="0.2">
      <c r="A122" s="4"/>
      <c r="B122" s="10">
        <f>AVERAGE(B116:B120)</f>
        <v>369.97880000000004</v>
      </c>
      <c r="C122" s="10">
        <f>AVERAGE(C116:C120)</f>
        <v>8.1999999999999993</v>
      </c>
      <c r="D122" s="10">
        <f>AVERAGE(D116:D120)</f>
        <v>44493.2</v>
      </c>
      <c r="E122" s="15">
        <v>1</v>
      </c>
    </row>
    <row r="123" spans="1:5" x14ac:dyDescent="0.2">
      <c r="A123" s="6"/>
      <c r="B123" s="7"/>
      <c r="C123" s="7"/>
      <c r="D123" s="8"/>
    </row>
    <row r="124" spans="1:5" x14ac:dyDescent="0.2">
      <c r="A124" s="4">
        <v>20</v>
      </c>
      <c r="B124" s="10">
        <v>2.1539999999999999</v>
      </c>
      <c r="C124" s="10">
        <v>6</v>
      </c>
      <c r="D124" s="11">
        <v>1520</v>
      </c>
    </row>
    <row r="125" spans="1:5" x14ac:dyDescent="0.2">
      <c r="A125" s="4"/>
      <c r="B125" s="10">
        <v>111.446</v>
      </c>
      <c r="C125" s="10">
        <v>8</v>
      </c>
      <c r="D125" s="11">
        <v>32430</v>
      </c>
    </row>
    <row r="126" spans="1:5" x14ac:dyDescent="0.2">
      <c r="A126" s="4"/>
      <c r="B126" s="10">
        <v>29.933</v>
      </c>
      <c r="C126" s="10">
        <v>8</v>
      </c>
      <c r="D126" s="11">
        <v>15763</v>
      </c>
    </row>
    <row r="127" spans="1:5" x14ac:dyDescent="0.2">
      <c r="A127" s="4"/>
      <c r="B127" s="10">
        <v>143.45699999999999</v>
      </c>
      <c r="C127" s="10">
        <v>8</v>
      </c>
      <c r="D127" s="11">
        <v>36300</v>
      </c>
    </row>
    <row r="128" spans="1:5" ht="17" thickBot="1" x14ac:dyDescent="0.25">
      <c r="A128" s="4"/>
      <c r="B128" s="10">
        <v>108.348</v>
      </c>
      <c r="C128" s="10">
        <v>8</v>
      </c>
      <c r="D128" s="11">
        <v>32040</v>
      </c>
    </row>
    <row r="129" spans="1:5" ht="17" thickBot="1" x14ac:dyDescent="0.25">
      <c r="A129" s="4"/>
      <c r="B129" s="13" t="s">
        <v>4</v>
      </c>
      <c r="C129" s="13"/>
      <c r="D129" s="14"/>
      <c r="E129" s="16" t="s">
        <v>5</v>
      </c>
    </row>
    <row r="130" spans="1:5" ht="17" thickBot="1" x14ac:dyDescent="0.25">
      <c r="A130" s="9"/>
      <c r="B130" s="10">
        <f>AVERAGE(B124:B128)</f>
        <v>79.067599999999999</v>
      </c>
      <c r="C130" s="10">
        <f>AVERAGE(C124:C128)</f>
        <v>7.6</v>
      </c>
      <c r="D130" s="10">
        <f>AVERAGE(D124:D128)</f>
        <v>23610.6</v>
      </c>
      <c r="E130" s="15">
        <v>0</v>
      </c>
    </row>
    <row r="131" spans="1:5" x14ac:dyDescent="0.2">
      <c r="A131" s="1"/>
    </row>
    <row r="132" spans="1:5" x14ac:dyDescent="0.2">
      <c r="A132" s="1"/>
    </row>
    <row r="133" spans="1:5" x14ac:dyDescent="0.2">
      <c r="A133" s="1"/>
    </row>
    <row r="134" spans="1:5" x14ac:dyDescent="0.2">
      <c r="A134" s="1"/>
    </row>
    <row r="135" spans="1:5" x14ac:dyDescent="0.2">
      <c r="A135" s="1"/>
    </row>
    <row r="136" spans="1:5" x14ac:dyDescent="0.2">
      <c r="A136" s="1"/>
    </row>
  </sheetData>
  <mergeCells count="47">
    <mergeCell ref="A12:A18"/>
    <mergeCell ref="A60:A66"/>
    <mergeCell ref="A52:A58"/>
    <mergeCell ref="A44:A50"/>
    <mergeCell ref="A36:A42"/>
    <mergeCell ref="A28:A34"/>
    <mergeCell ref="A20:A26"/>
    <mergeCell ref="B129:D129"/>
    <mergeCell ref="A4:A10"/>
    <mergeCell ref="A124:A130"/>
    <mergeCell ref="A116:A122"/>
    <mergeCell ref="A108:A114"/>
    <mergeCell ref="A100:A106"/>
    <mergeCell ref="A92:A98"/>
    <mergeCell ref="A84:A90"/>
    <mergeCell ref="A76:A82"/>
    <mergeCell ref="A68:A74"/>
    <mergeCell ref="B73:D73"/>
    <mergeCell ref="B81:D81"/>
    <mergeCell ref="B89:D89"/>
    <mergeCell ref="B97:D97"/>
    <mergeCell ref="B105:D105"/>
    <mergeCell ref="B113:D113"/>
    <mergeCell ref="B25:D25"/>
    <mergeCell ref="B33:D33"/>
    <mergeCell ref="B41:D41"/>
    <mergeCell ref="B49:D49"/>
    <mergeCell ref="B57:D57"/>
    <mergeCell ref="B65:D65"/>
    <mergeCell ref="A75:D75"/>
    <mergeCell ref="A83:D83"/>
    <mergeCell ref="A91:D91"/>
    <mergeCell ref="A99:D99"/>
    <mergeCell ref="A107:D107"/>
    <mergeCell ref="A115:D115"/>
    <mergeCell ref="A123:D123"/>
    <mergeCell ref="B121:D121"/>
    <mergeCell ref="A59:D59"/>
    <mergeCell ref="A67:D67"/>
    <mergeCell ref="A27:D27"/>
    <mergeCell ref="A35:D35"/>
    <mergeCell ref="A43:D43"/>
    <mergeCell ref="A51:D51"/>
    <mergeCell ref="A11:D11"/>
    <mergeCell ref="A19:D19"/>
    <mergeCell ref="B9:D9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2017-09-24T02:31:49Z</dcterms:created>
  <dcterms:modified xsi:type="dcterms:W3CDTF">2017-09-25T02:43:29Z</dcterms:modified>
</cp:coreProperties>
</file>