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f53\Documents\GitHub\hpms-validation\"/>
    </mc:Choice>
  </mc:AlternateContent>
  <xr:revisionPtr revIDLastSave="0" documentId="13_ncr:1_{1B64B17F-794F-423B-9275-FD6F0510821F}" xr6:coauthVersionLast="47" xr6:coauthVersionMax="47" xr10:uidLastSave="{00000000-0000-0000-0000-000000000000}"/>
  <bookViews>
    <workbookView xWindow="-108" yWindow="-108" windowWidth="23256" windowHeight="12576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54" i="2"/>
  <c r="B47" i="2"/>
  <c r="B59" i="2"/>
  <c r="B20" i="2"/>
  <c r="B21" i="2"/>
  <c r="B14" i="2"/>
  <c r="B107" i="2"/>
  <c r="B50" i="2"/>
  <c r="B85" i="2"/>
  <c r="B13" i="2"/>
  <c r="B25" i="2"/>
  <c r="B95" i="2"/>
  <c r="B36" i="2"/>
  <c r="B48" i="2"/>
  <c r="B8" i="2"/>
  <c r="B91" i="2"/>
  <c r="B81" i="2"/>
  <c r="B101" i="2"/>
  <c r="B19" i="2"/>
  <c r="B40" i="2"/>
  <c r="B61" i="2"/>
  <c r="B56" i="2"/>
  <c r="B79" i="2"/>
  <c r="B26" i="2"/>
  <c r="B30" i="2"/>
  <c r="B53" i="2"/>
  <c r="B24" i="2"/>
  <c r="B11" i="2"/>
  <c r="B102" i="2"/>
  <c r="B51" i="2"/>
  <c r="B100" i="2"/>
  <c r="B22" i="2"/>
  <c r="B94" i="2"/>
  <c r="B90" i="2"/>
  <c r="B7" i="2"/>
  <c r="B3" i="2"/>
  <c r="B57" i="2"/>
  <c r="B72" i="2"/>
  <c r="B67" i="2"/>
  <c r="B97" i="2"/>
  <c r="B62" i="2"/>
  <c r="B84" i="2"/>
  <c r="B4" i="2"/>
  <c r="B82" i="2"/>
  <c r="B76" i="2"/>
  <c r="B35" i="2"/>
  <c r="B88" i="2"/>
  <c r="B16" i="2"/>
  <c r="B33" i="2"/>
  <c r="B77" i="2"/>
  <c r="B106" i="2"/>
  <c r="B12" i="2"/>
  <c r="B92" i="2"/>
  <c r="B60" i="2"/>
  <c r="B89" i="2"/>
  <c r="B32" i="2"/>
  <c r="B5" i="2"/>
  <c r="B15" i="2"/>
  <c r="B86" i="2"/>
  <c r="B96" i="2"/>
  <c r="B38" i="2"/>
  <c r="B29" i="2"/>
  <c r="B66" i="2"/>
  <c r="B78" i="2"/>
  <c r="B9" i="2"/>
  <c r="B83" i="2"/>
  <c r="B52" i="2"/>
  <c r="B6" i="2"/>
  <c r="B18" i="2"/>
  <c r="B104" i="2"/>
  <c r="B103" i="2"/>
  <c r="B49" i="2"/>
  <c r="B28" i="2"/>
  <c r="B44" i="2"/>
  <c r="B43" i="2"/>
  <c r="B10" i="2"/>
  <c r="B39" i="2"/>
  <c r="B74" i="2"/>
  <c r="B87" i="2"/>
  <c r="B58" i="2"/>
  <c r="B55" i="2"/>
  <c r="B41" i="2"/>
  <c r="B99" i="2"/>
  <c r="B105" i="2"/>
  <c r="B73" i="2"/>
  <c r="B71" i="2"/>
  <c r="B65" i="2"/>
  <c r="B27" i="2"/>
  <c r="B68" i="2"/>
  <c r="B80" i="2"/>
  <c r="B23" i="2"/>
  <c r="B70" i="2"/>
  <c r="B75" i="2"/>
  <c r="B42" i="2"/>
  <c r="B17" i="2"/>
  <c r="B34" i="2"/>
  <c r="B46" i="2"/>
  <c r="B37" i="2"/>
  <c r="B98" i="2"/>
  <c r="B64" i="2"/>
  <c r="B69" i="2"/>
  <c r="B93" i="2"/>
  <c r="B2" i="2"/>
  <c r="B31" i="2"/>
  <c r="B63" i="2"/>
  <c r="B45" i="2"/>
</calcChain>
</file>

<file path=xl/sharedStrings.xml><?xml version="1.0" encoding="utf-8"?>
<sst xmlns="http://schemas.openxmlformats.org/spreadsheetml/2006/main" count="895" uniqueCount="513">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</sst>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1" applyFont="1"/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workbookViewId="0"/>
  </sheetViews>
  <sheetFormatPr defaultRowHeight="14.4" x14ac:dyDescent="0.3"/>
  <cols>
    <col min="1" max="1" width="15.6640625" style="7" bestFit="1" customWidth="1"/>
    <col min="2" max="2" width="95.6640625" style="7" bestFit="1" customWidth="1"/>
    <col min="3" max="3" width="38.88671875" style="7" bestFit="1" customWidth="1"/>
    <col min="4" max="4" width="32" style="7" bestFit="1" customWidth="1"/>
    <col min="5" max="6" width="31.5546875" style="7" bestFit="1" customWidth="1"/>
    <col min="7" max="7" width="22" style="7" bestFit="1" customWidth="1"/>
    <col min="8" max="8" width="26.109375" style="7" bestFit="1" customWidth="1"/>
    <col min="9" max="9" width="25.6640625" style="7" bestFit="1" customWidth="1"/>
    <col min="10" max="10" width="17.33203125" style="7" bestFit="1" customWidth="1"/>
    <col min="11" max="11" width="30" style="7" bestFit="1" customWidth="1"/>
    <col min="12" max="12" width="29.44140625" style="7" bestFit="1" customWidth="1"/>
    <col min="13" max="25" width="9.109375" style="7"/>
  </cols>
  <sheetData>
    <row r="1" spans="1:7" x14ac:dyDescent="0.3">
      <c r="A1" s="6" t="s">
        <v>0</v>
      </c>
      <c r="B1" s="6" t="s">
        <v>276</v>
      </c>
    </row>
    <row r="2" spans="1:7" x14ac:dyDescent="0.3">
      <c r="A2" s="9" t="s">
        <v>2</v>
      </c>
      <c r="B2" s="9" t="str">
        <f>_xlfn.TEXTJOIN(",",TRUE,C2:AG2)</f>
        <v>FACILITY_TYPE,F_SYSTEM</v>
      </c>
      <c r="C2" s="7" t="s">
        <v>9</v>
      </c>
      <c r="D2" s="7" t="s">
        <v>3</v>
      </c>
    </row>
    <row r="3" spans="1:7" x14ac:dyDescent="0.3">
      <c r="A3" s="9" t="s">
        <v>5</v>
      </c>
      <c r="B3" s="9" t="str">
        <f>_xlfn.TEXTJOIN(",",TRUE,C3:AG3)</f>
        <v>FACILITY_TYPE,F_SYSTEM,URBAN_CODE,DIR_THROUGH_LANES,IRI</v>
      </c>
      <c r="C3" s="7" t="s">
        <v>9</v>
      </c>
      <c r="D3" s="7" t="s">
        <v>3</v>
      </c>
      <c r="E3" s="7" t="s">
        <v>277</v>
      </c>
      <c r="F3" s="7" t="s">
        <v>195</v>
      </c>
      <c r="G3" s="7" t="s">
        <v>142</v>
      </c>
    </row>
    <row r="4" spans="1:7" x14ac:dyDescent="0.3">
      <c r="A4" s="9" t="s">
        <v>8</v>
      </c>
      <c r="B4" s="9" t="str">
        <f>_xlfn.TEXTJOIN(",",TRUE,C4:AG4)</f>
        <v>FACILITY_TYPE,F_SYSTEM</v>
      </c>
      <c r="C4" s="7" t="s">
        <v>9</v>
      </c>
      <c r="D4" s="7" t="s">
        <v>3</v>
      </c>
    </row>
    <row r="5" spans="1:7" x14ac:dyDescent="0.3">
      <c r="A5" s="10" t="s">
        <v>11</v>
      </c>
      <c r="B5" s="10" t="str">
        <f>_xlfn.TEXTJOIN(",",TRUE,C5:AG5)</f>
        <v/>
      </c>
    </row>
    <row r="6" spans="1:7" x14ac:dyDescent="0.3">
      <c r="A6" s="9" t="s">
        <v>14</v>
      </c>
      <c r="B6" s="9" t="str">
        <f>_xlfn.TEXTJOIN(",",TRUE,C6:AG6)</f>
        <v>FACILITY_TYPE,F_SYSTEM,HPMS_SAMPLE_NO,NHS,ACCESS_CONTROL</v>
      </c>
      <c r="C6" s="7" t="s">
        <v>9</v>
      </c>
      <c r="D6" s="7" t="s">
        <v>3</v>
      </c>
      <c r="E6" s="7" t="s">
        <v>278</v>
      </c>
      <c r="F6" s="7" t="s">
        <v>186</v>
      </c>
      <c r="G6" s="7" t="s">
        <v>15</v>
      </c>
    </row>
    <row r="7" spans="1:7" x14ac:dyDescent="0.3">
      <c r="A7" s="9" t="s">
        <v>17</v>
      </c>
      <c r="B7" s="9" t="str">
        <f>_xlfn.TEXTJOIN(",",TRUE,C7:N7)</f>
        <v>FACILITY_TYPE,F_SYSTEM,OWNERSHIP</v>
      </c>
      <c r="C7" s="7" t="s">
        <v>9</v>
      </c>
      <c r="D7" s="7" t="s">
        <v>3</v>
      </c>
      <c r="E7" s="7" t="s">
        <v>18</v>
      </c>
    </row>
    <row r="8" spans="1:7" x14ac:dyDescent="0.3">
      <c r="A8" s="9" t="s">
        <v>20</v>
      </c>
      <c r="B8" s="9" t="str">
        <f>_xlfn.TEXTJOIN(",",TRUE,C8:N8)</f>
        <v>FACILITY_TYPE,F_SYSTEM,NHS,URBAN_CODE,THROUGH_LANES</v>
      </c>
      <c r="C8" s="7" t="s">
        <v>9</v>
      </c>
      <c r="D8" s="7" t="s">
        <v>3</v>
      </c>
      <c r="E8" s="7" t="s">
        <v>186</v>
      </c>
      <c r="F8" s="7" t="s">
        <v>277</v>
      </c>
      <c r="G8" s="7" t="s">
        <v>21</v>
      </c>
    </row>
    <row r="9" spans="1:7" x14ac:dyDescent="0.3">
      <c r="A9" s="10" t="s">
        <v>23</v>
      </c>
      <c r="B9" s="10" t="str">
        <f t="shared" ref="B9:B72" si="0">_xlfn.TEXTJOIN(",",TRUE,C9:N9)</f>
        <v/>
      </c>
    </row>
    <row r="10" spans="1:7" x14ac:dyDescent="0.3">
      <c r="A10" s="10" t="s">
        <v>26</v>
      </c>
      <c r="B10" s="10" t="str">
        <f t="shared" si="0"/>
        <v/>
      </c>
    </row>
    <row r="11" spans="1:7" x14ac:dyDescent="0.3">
      <c r="A11" s="9" t="s">
        <v>29</v>
      </c>
      <c r="B11" s="9" t="str">
        <f t="shared" si="0"/>
        <v>HPMS_SAMPLE_NO,PEAK_LANES</v>
      </c>
      <c r="C11" s="7" t="s">
        <v>278</v>
      </c>
      <c r="D11" s="7" t="s">
        <v>30</v>
      </c>
    </row>
    <row r="12" spans="1:7" x14ac:dyDescent="0.3">
      <c r="A12" s="9" t="s">
        <v>32</v>
      </c>
      <c r="B12" s="9" t="str">
        <f t="shared" si="0"/>
        <v>HPMS_SAMPLE_NO,FACILITY_TYPE,URBAN_CODE,THROUGH_LANES,COUNTER_PEAK_LANES</v>
      </c>
      <c r="C12" s="7" t="s">
        <v>278</v>
      </c>
      <c r="D12" s="7" t="s">
        <v>9</v>
      </c>
      <c r="E12" s="7" t="s">
        <v>277</v>
      </c>
      <c r="F12" s="7" t="s">
        <v>21</v>
      </c>
      <c r="G12" s="7" t="s">
        <v>33</v>
      </c>
    </row>
    <row r="13" spans="1:7" x14ac:dyDescent="0.3">
      <c r="A13" s="9" t="s">
        <v>35</v>
      </c>
      <c r="B13" s="9" t="str">
        <f t="shared" si="0"/>
        <v>HPMS_SAMPLE_NO,TURN_LANES_R,URBAN_CODE,ACCESS_CONTROL</v>
      </c>
      <c r="C13" s="7" t="s">
        <v>278</v>
      </c>
      <c r="D13" s="7" t="s">
        <v>36</v>
      </c>
      <c r="E13" s="7" t="s">
        <v>277</v>
      </c>
      <c r="F13" s="7" t="s">
        <v>15</v>
      </c>
    </row>
    <row r="14" spans="1:7" x14ac:dyDescent="0.3">
      <c r="A14" s="9" t="s">
        <v>38</v>
      </c>
      <c r="B14" s="9" t="str">
        <f t="shared" si="0"/>
        <v>HPMS_SAMPLE_NO,TURN_LANES_L,URBAN_CODE,ACCESS_CONTROL</v>
      </c>
      <c r="C14" s="7" t="s">
        <v>278</v>
      </c>
      <c r="D14" s="7" t="s">
        <v>39</v>
      </c>
      <c r="E14" s="7" t="s">
        <v>277</v>
      </c>
      <c r="F14" s="7" t="s">
        <v>15</v>
      </c>
    </row>
    <row r="15" spans="1:7" x14ac:dyDescent="0.3">
      <c r="A15" s="9" t="s">
        <v>41</v>
      </c>
      <c r="B15" s="9" t="str">
        <f t="shared" si="0"/>
        <v>HPMS_SAMPLE_NO,NHS,SPEED_LIMIT</v>
      </c>
      <c r="C15" s="7" t="s">
        <v>278</v>
      </c>
      <c r="D15" s="7" t="s">
        <v>186</v>
      </c>
      <c r="E15" s="7" t="s">
        <v>42</v>
      </c>
    </row>
    <row r="16" spans="1:7" x14ac:dyDescent="0.3">
      <c r="A16" s="10" t="s">
        <v>44</v>
      </c>
      <c r="B16" s="10" t="str">
        <f t="shared" si="0"/>
        <v/>
      </c>
    </row>
    <row r="17" spans="1:8" x14ac:dyDescent="0.3">
      <c r="A17" s="9" t="s">
        <v>46</v>
      </c>
      <c r="B17" s="9" t="str">
        <f t="shared" si="0"/>
        <v>F_SYSTEM,FACILITY_TYPE,ROUTE_SIGNING,ROUTE_NUMBER,DIR_THROUGH_LANES,IRI</v>
      </c>
      <c r="C17" s="7" t="s">
        <v>3</v>
      </c>
      <c r="D17" s="7" t="s">
        <v>9</v>
      </c>
      <c r="E17" s="7" t="s">
        <v>50</v>
      </c>
      <c r="F17" s="7" t="s">
        <v>47</v>
      </c>
      <c r="G17" s="7" t="s">
        <v>195</v>
      </c>
      <c r="H17" s="7" t="s">
        <v>142</v>
      </c>
    </row>
    <row r="18" spans="1:8" x14ac:dyDescent="0.3">
      <c r="A18" s="9" t="s">
        <v>49</v>
      </c>
      <c r="B18" s="9" t="str">
        <f t="shared" si="0"/>
        <v>F_SYSTEM,NHS,FACILITY_TYPE,ROUTE_SIGNING</v>
      </c>
      <c r="C18" s="7" t="s">
        <v>3</v>
      </c>
      <c r="D18" s="7" t="s">
        <v>186</v>
      </c>
      <c r="E18" s="7" t="s">
        <v>9</v>
      </c>
      <c r="F18" s="7" t="s">
        <v>50</v>
      </c>
    </row>
    <row r="19" spans="1:8" x14ac:dyDescent="0.3">
      <c r="A19" s="9" t="s">
        <v>52</v>
      </c>
      <c r="B19" s="9" t="str">
        <f t="shared" si="0"/>
        <v>F_SYSTEM,NHS,FACILITY_TYPE,ROUTE_QUALIFIER</v>
      </c>
      <c r="C19" s="7" t="s">
        <v>3</v>
      </c>
      <c r="D19" s="7" t="s">
        <v>186</v>
      </c>
      <c r="E19" s="7" t="s">
        <v>9</v>
      </c>
      <c r="F19" s="7" t="s">
        <v>53</v>
      </c>
    </row>
    <row r="20" spans="1:8" x14ac:dyDescent="0.3">
      <c r="A20" s="9" t="s">
        <v>55</v>
      </c>
      <c r="B20" s="9" t="str">
        <f t="shared" si="0"/>
        <v>F_SYSTEM,NHS,FACILITY_TYPE,ROUTE_NAME</v>
      </c>
      <c r="C20" s="7" t="s">
        <v>3</v>
      </c>
      <c r="D20" s="7" t="s">
        <v>186</v>
      </c>
      <c r="E20" s="7" t="s">
        <v>9</v>
      </c>
      <c r="F20" s="7" t="s">
        <v>56</v>
      </c>
    </row>
    <row r="21" spans="1:8" x14ac:dyDescent="0.3">
      <c r="A21" s="9" t="s">
        <v>58</v>
      </c>
      <c r="B21" s="9" t="str">
        <f t="shared" si="0"/>
        <v>FACILITY_TYPE,F_SYSTEM,URBAN_CODE,NHS,AADT</v>
      </c>
      <c r="C21" s="7" t="s">
        <v>9</v>
      </c>
      <c r="D21" s="7" t="s">
        <v>3</v>
      </c>
      <c r="E21" s="7" t="s">
        <v>277</v>
      </c>
      <c r="F21" s="7" t="s">
        <v>186</v>
      </c>
      <c r="G21" s="7" t="s">
        <v>59</v>
      </c>
    </row>
    <row r="22" spans="1:8" x14ac:dyDescent="0.3">
      <c r="A22" s="9" t="s">
        <v>61</v>
      </c>
      <c r="B22" s="9" t="str">
        <f t="shared" si="0"/>
        <v>HPMS_SAMPLE_NO,F_SYSTEM,FACILITY_TYPE,AADT_SINGLE_UNIT</v>
      </c>
      <c r="C22" s="7" t="s">
        <v>278</v>
      </c>
      <c r="D22" s="7" t="s">
        <v>3</v>
      </c>
      <c r="E22" s="7" t="s">
        <v>9</v>
      </c>
      <c r="F22" s="7" t="s">
        <v>62</v>
      </c>
    </row>
    <row r="23" spans="1:8" x14ac:dyDescent="0.3">
      <c r="A23" s="9" t="s">
        <v>64</v>
      </c>
      <c r="B23" s="9" t="str">
        <f t="shared" si="0"/>
        <v>HPMS_SAMPLE_NO,PCT_DH_SINGLE_UNIT</v>
      </c>
      <c r="C23" s="7" t="s">
        <v>278</v>
      </c>
      <c r="D23" s="7" t="s">
        <v>357</v>
      </c>
    </row>
    <row r="24" spans="1:8" x14ac:dyDescent="0.3">
      <c r="A24" s="9" t="s">
        <v>67</v>
      </c>
      <c r="B24" s="9" t="str">
        <f t="shared" si="0"/>
        <v>HPMS_SAMPLE_NO,F_SYSTEM,FACILITY_TYPE,AADT_COMBINATION</v>
      </c>
      <c r="C24" s="7" t="s">
        <v>278</v>
      </c>
      <c r="D24" s="7" t="s">
        <v>3</v>
      </c>
      <c r="E24" s="7" t="s">
        <v>9</v>
      </c>
      <c r="F24" s="7" t="s">
        <v>68</v>
      </c>
    </row>
    <row r="25" spans="1:8" x14ac:dyDescent="0.3">
      <c r="A25" s="9" t="s">
        <v>70</v>
      </c>
      <c r="B25" s="9" t="str">
        <f t="shared" si="0"/>
        <v>HPMS_SAMPLE_NO,PCT_DH_COMBINATION</v>
      </c>
      <c r="C25" s="7" t="s">
        <v>278</v>
      </c>
      <c r="D25" s="7" t="s">
        <v>71</v>
      </c>
    </row>
    <row r="26" spans="1:8" x14ac:dyDescent="0.3">
      <c r="A26" s="9" t="s">
        <v>73</v>
      </c>
      <c r="B26" s="9" t="str">
        <f t="shared" si="0"/>
        <v>HPMS_SAMPLE_NO,K_FACTOR</v>
      </c>
      <c r="C26" s="7" t="s">
        <v>278</v>
      </c>
      <c r="D26" s="7" t="s">
        <v>74</v>
      </c>
    </row>
    <row r="27" spans="1:8" x14ac:dyDescent="0.3">
      <c r="A27" s="9" t="s">
        <v>76</v>
      </c>
      <c r="B27" s="9" t="str">
        <f t="shared" si="0"/>
        <v>HPMS_SAMPLE_NO,DIR_FACTOR</v>
      </c>
      <c r="C27" s="7" t="s">
        <v>278</v>
      </c>
      <c r="D27" s="7" t="s">
        <v>77</v>
      </c>
    </row>
    <row r="28" spans="1:8" x14ac:dyDescent="0.3">
      <c r="A28" s="9" t="s">
        <v>79</v>
      </c>
      <c r="B28" s="9" t="str">
        <f t="shared" si="0"/>
        <v>HPMS_SAMPLE_NO,FUTURE_AADT</v>
      </c>
      <c r="C28" s="7" t="s">
        <v>278</v>
      </c>
      <c r="D28" s="7" t="s">
        <v>80</v>
      </c>
    </row>
    <row r="29" spans="1:8" x14ac:dyDescent="0.3">
      <c r="A29" s="9" t="s">
        <v>82</v>
      </c>
      <c r="B29" s="9" t="str">
        <f t="shared" si="0"/>
        <v>URBAN_CODE,NUMBER_SIGNALS,HPMS_SAMPLE_NO,SIGNAL_TYPE</v>
      </c>
      <c r="C29" s="7" t="s">
        <v>277</v>
      </c>
      <c r="D29" s="7" t="s">
        <v>89</v>
      </c>
      <c r="E29" s="7" t="s">
        <v>278</v>
      </c>
      <c r="F29" s="7" t="s">
        <v>83</v>
      </c>
    </row>
    <row r="30" spans="1:8" x14ac:dyDescent="0.3">
      <c r="A30" s="9" t="s">
        <v>85</v>
      </c>
      <c r="B30" s="9" t="str">
        <f t="shared" si="0"/>
        <v>URBAN_CODE,NUMBER_SIGNALS,HPMS_SAMPLE_NO,PCT_GREEN_TIME</v>
      </c>
      <c r="C30" s="7" t="s">
        <v>277</v>
      </c>
      <c r="D30" s="7" t="s">
        <v>89</v>
      </c>
      <c r="E30" s="7" t="s">
        <v>278</v>
      </c>
      <c r="F30" s="7" t="s">
        <v>86</v>
      </c>
    </row>
    <row r="31" spans="1:8" x14ac:dyDescent="0.3">
      <c r="A31" s="9" t="s">
        <v>88</v>
      </c>
      <c r="B31" s="9" t="str">
        <f t="shared" si="0"/>
        <v>HPMS_SAMPLE_NO,NUMBER_SIGNALS,SIGNAL_TYPE</v>
      </c>
      <c r="C31" s="7" t="s">
        <v>278</v>
      </c>
      <c r="D31" s="7" t="s">
        <v>89</v>
      </c>
      <c r="E31" s="7" t="s">
        <v>83</v>
      </c>
    </row>
    <row r="32" spans="1:8" x14ac:dyDescent="0.3">
      <c r="A32" s="9" t="s">
        <v>91</v>
      </c>
      <c r="B32" s="9" t="str">
        <f t="shared" si="0"/>
        <v>HPMS_SAMPLE_NO,STOP_SIGNS</v>
      </c>
      <c r="C32" s="7" t="s">
        <v>278</v>
      </c>
      <c r="D32" s="7" t="s">
        <v>92</v>
      </c>
    </row>
    <row r="33" spans="1:8" x14ac:dyDescent="0.3">
      <c r="A33" s="9" t="s">
        <v>94</v>
      </c>
      <c r="B33" s="9" t="str">
        <f t="shared" si="0"/>
        <v>HPMS_SAMPLE_NO,AT_GRADE_OTHER</v>
      </c>
      <c r="C33" s="7" t="s">
        <v>278</v>
      </c>
      <c r="D33" s="7" t="s">
        <v>95</v>
      </c>
    </row>
    <row r="34" spans="1:8" x14ac:dyDescent="0.3">
      <c r="A34" s="9" t="s">
        <v>97</v>
      </c>
      <c r="B34" s="9" t="str">
        <f t="shared" si="0"/>
        <v>HPMS_SAMPLE_NO,LANE_WIDTH</v>
      </c>
      <c r="C34" s="7" t="s">
        <v>278</v>
      </c>
      <c r="D34" s="7" t="s">
        <v>98</v>
      </c>
    </row>
    <row r="35" spans="1:8" x14ac:dyDescent="0.3">
      <c r="A35" s="9" t="s">
        <v>100</v>
      </c>
      <c r="B35" s="9" t="str">
        <f t="shared" si="0"/>
        <v>HPMS_SAMPLE_NO,MEDIAN_TYPE</v>
      </c>
      <c r="C35" s="7" t="s">
        <v>278</v>
      </c>
      <c r="D35" s="7" t="s">
        <v>101</v>
      </c>
    </row>
    <row r="36" spans="1:8" x14ac:dyDescent="0.3">
      <c r="A36" s="9" t="s">
        <v>103</v>
      </c>
      <c r="B36" s="9" t="str">
        <f t="shared" si="0"/>
        <v>HPMS_SAMPLE_NO,MEDIAN_TYPE,MEDIAN_WIDTH</v>
      </c>
      <c r="C36" s="7" t="s">
        <v>278</v>
      </c>
      <c r="D36" s="7" t="s">
        <v>101</v>
      </c>
      <c r="E36" s="7" t="s">
        <v>104</v>
      </c>
    </row>
    <row r="37" spans="1:8" x14ac:dyDescent="0.3">
      <c r="A37" s="9" t="s">
        <v>106</v>
      </c>
      <c r="B37" s="9" t="str">
        <f t="shared" si="0"/>
        <v>HPMS_SAMPLE_NO,SHOULDER_TYPE</v>
      </c>
      <c r="C37" s="7" t="s">
        <v>278</v>
      </c>
      <c r="D37" s="7" t="s">
        <v>107</v>
      </c>
    </row>
    <row r="38" spans="1:8" x14ac:dyDescent="0.3">
      <c r="A38" s="9" t="s">
        <v>109</v>
      </c>
      <c r="B38" s="9" t="str">
        <f t="shared" si="0"/>
        <v>HPMS_SAMPLE_NO,SHOULDER_TYPE,SHOULDER_WIDTH_R</v>
      </c>
      <c r="C38" s="7" t="s">
        <v>278</v>
      </c>
      <c r="D38" s="7" t="s">
        <v>107</v>
      </c>
      <c r="E38" s="7" t="s">
        <v>110</v>
      </c>
    </row>
    <row r="39" spans="1:8" x14ac:dyDescent="0.3">
      <c r="A39" s="9" t="s">
        <v>112</v>
      </c>
      <c r="B39" s="9" t="str">
        <f t="shared" si="0"/>
        <v>HPMS_SAMPLE_NO,SHOULDER_TYPE,SHOULDER_WIDTH_L,MEDIAN_TYPE</v>
      </c>
      <c r="C39" s="7" t="s">
        <v>278</v>
      </c>
      <c r="D39" s="7" t="s">
        <v>107</v>
      </c>
      <c r="E39" s="7" t="s">
        <v>113</v>
      </c>
      <c r="F39" s="7" t="s">
        <v>101</v>
      </c>
    </row>
    <row r="40" spans="1:8" x14ac:dyDescent="0.3">
      <c r="A40" s="9" t="s">
        <v>115</v>
      </c>
      <c r="B40" s="9" t="str">
        <f t="shared" si="0"/>
        <v>HPMS_SAMPLE_NO,URBAN_CODE,PEAK_PARKING</v>
      </c>
      <c r="C40" s="7" t="s">
        <v>278</v>
      </c>
      <c r="D40" s="7" t="s">
        <v>277</v>
      </c>
      <c r="E40" s="7" t="s">
        <v>116</v>
      </c>
    </row>
    <row r="41" spans="1:8" x14ac:dyDescent="0.3">
      <c r="A41" s="9" t="s">
        <v>118</v>
      </c>
      <c r="B41" s="9" t="str">
        <f t="shared" si="0"/>
        <v>HPMS_SAMPLE_NO,WIDENING_POTENTIAL</v>
      </c>
      <c r="C41" s="7" t="s">
        <v>278</v>
      </c>
      <c r="D41" s="7" t="s">
        <v>119</v>
      </c>
    </row>
    <row r="42" spans="1:8" x14ac:dyDescent="0.3">
      <c r="A42" s="10" t="s">
        <v>121</v>
      </c>
      <c r="B42" s="10" t="str">
        <f t="shared" si="0"/>
        <v/>
      </c>
    </row>
    <row r="43" spans="1:8" x14ac:dyDescent="0.3">
      <c r="A43" s="9" t="s">
        <v>124</v>
      </c>
      <c r="B43" s="9" t="str">
        <f t="shared" si="0"/>
        <v>HPMS_SAMPLE_NO,F_SYSTEM,URBAN_CODE,SURFACE_TYPE,CURVES_F</v>
      </c>
      <c r="C43" s="7" t="s">
        <v>278</v>
      </c>
      <c r="D43" s="7" t="s">
        <v>3</v>
      </c>
      <c r="E43" s="7" t="s">
        <v>277</v>
      </c>
      <c r="F43" s="7" t="s">
        <v>148</v>
      </c>
      <c r="G43" s="7" t="s">
        <v>295</v>
      </c>
    </row>
    <row r="44" spans="1:8" x14ac:dyDescent="0.3">
      <c r="A44" s="9" t="s">
        <v>126</v>
      </c>
      <c r="B44" s="9" t="str">
        <f t="shared" si="0"/>
        <v>HPMS_SAMPLE_NO,CURVES_F,F_SYSTEM,URBAN_CODE,BMP,EMP</v>
      </c>
      <c r="C44" s="7" t="s">
        <v>278</v>
      </c>
      <c r="D44" s="7" t="s">
        <v>295</v>
      </c>
      <c r="E44" s="7" t="s">
        <v>3</v>
      </c>
      <c r="F44" s="7" t="s">
        <v>277</v>
      </c>
      <c r="G44" s="7" t="s">
        <v>405</v>
      </c>
      <c r="H44" s="7" t="s">
        <v>406</v>
      </c>
    </row>
    <row r="45" spans="1:8" x14ac:dyDescent="0.3">
      <c r="A45" s="9" t="s">
        <v>128</v>
      </c>
      <c r="B45" s="9" t="str">
        <f t="shared" si="0"/>
        <v>HPMS_SAMPLE_NO,URBAN_CODE,F_SYSTEM,TERRAIN_TYPE</v>
      </c>
      <c r="C45" s="7" t="s">
        <v>278</v>
      </c>
      <c r="D45" s="7" t="s">
        <v>277</v>
      </c>
      <c r="E45" s="7" t="s">
        <v>3</v>
      </c>
      <c r="F45" s="7" t="s">
        <v>129</v>
      </c>
    </row>
    <row r="46" spans="1:8" x14ac:dyDescent="0.3">
      <c r="A46" s="10" t="s">
        <v>131</v>
      </c>
      <c r="B46" s="10" t="str">
        <f t="shared" si="0"/>
        <v/>
      </c>
    </row>
    <row r="47" spans="1:8" x14ac:dyDescent="0.3">
      <c r="A47" s="9" t="s">
        <v>134</v>
      </c>
      <c r="B47" s="9" t="str">
        <f t="shared" si="0"/>
        <v>HPMS_SAMPLE_NO,F_SYSTEM,URBAN_CODE,SURFACE_TYPE,GRADES_F</v>
      </c>
      <c r="C47" s="7" t="s">
        <v>278</v>
      </c>
      <c r="D47" s="7" t="s">
        <v>3</v>
      </c>
      <c r="E47" s="7" t="s">
        <v>277</v>
      </c>
      <c r="F47" s="7" t="s">
        <v>148</v>
      </c>
      <c r="G47" s="7" t="s">
        <v>292</v>
      </c>
    </row>
    <row r="48" spans="1:8" x14ac:dyDescent="0.3">
      <c r="A48" s="9" t="s">
        <v>136</v>
      </c>
      <c r="B48" s="9" t="str">
        <f t="shared" si="0"/>
        <v>HPMS_SAMPLE_NO,F_SYSTEM,URBAN_CODE,GRADES_F,BMP,EMP</v>
      </c>
      <c r="C48" s="7" t="s">
        <v>278</v>
      </c>
      <c r="D48" s="7" t="s">
        <v>3</v>
      </c>
      <c r="E48" s="7" t="s">
        <v>277</v>
      </c>
      <c r="F48" s="7" t="s">
        <v>292</v>
      </c>
      <c r="G48" s="7" t="s">
        <v>405</v>
      </c>
      <c r="H48" s="7" t="s">
        <v>406</v>
      </c>
    </row>
    <row r="49" spans="1:9" x14ac:dyDescent="0.3">
      <c r="A49" s="9" t="s">
        <v>138</v>
      </c>
      <c r="B49" s="9" t="str">
        <f t="shared" si="0"/>
        <v>HPMS_SAMPLE_NO,URBAN_CODE,THROUGH_LANES,MEDIAN_TYPE,SURFACE_TYPE,PCT_PASS_SIGHT</v>
      </c>
      <c r="C49" s="7" t="s">
        <v>278</v>
      </c>
      <c r="D49" s="7" t="s">
        <v>277</v>
      </c>
      <c r="E49" s="7" t="s">
        <v>21</v>
      </c>
      <c r="F49" s="7" t="s">
        <v>101</v>
      </c>
      <c r="G49" s="7" t="s">
        <v>148</v>
      </c>
      <c r="H49" s="7" t="s">
        <v>139</v>
      </c>
    </row>
    <row r="50" spans="1:9" x14ac:dyDescent="0.3">
      <c r="A50" s="9" t="s">
        <v>141</v>
      </c>
      <c r="B50" s="9" t="str">
        <f t="shared" si="0"/>
        <v>HPMS_SAMPLE_NO,SURFACE_TYPE,FACILITY_TYPE,F_SYSTEM,DIR_THROUGH_LANES,URBAN_CODE,IRI</v>
      </c>
      <c r="C50" s="7" t="s">
        <v>278</v>
      </c>
      <c r="D50" s="7" t="s">
        <v>148</v>
      </c>
      <c r="E50" s="7" t="s">
        <v>9</v>
      </c>
      <c r="F50" s="7" t="s">
        <v>3</v>
      </c>
      <c r="G50" s="7" t="s">
        <v>195</v>
      </c>
      <c r="H50" s="7" t="s">
        <v>277</v>
      </c>
      <c r="I50" s="7" t="s">
        <v>142</v>
      </c>
    </row>
    <row r="51" spans="1:9" x14ac:dyDescent="0.3">
      <c r="A51" s="10" t="s">
        <v>144</v>
      </c>
      <c r="B51" s="10" t="str">
        <f t="shared" si="0"/>
        <v/>
      </c>
    </row>
    <row r="52" spans="1:9" x14ac:dyDescent="0.3">
      <c r="A52" s="9" t="s">
        <v>147</v>
      </c>
      <c r="B52" s="9" t="str">
        <f t="shared" si="0"/>
        <v>FACILITY_TYPE,F_SYSTEM,NHS,HPMS_SAMPLE_NO,DIR_THROUGH_LANES,IRI</v>
      </c>
      <c r="C52" s="7" t="s">
        <v>9</v>
      </c>
      <c r="D52" s="7" t="s">
        <v>3</v>
      </c>
      <c r="E52" s="7" t="s">
        <v>186</v>
      </c>
      <c r="F52" s="7" t="s">
        <v>278</v>
      </c>
      <c r="G52" s="7" t="s">
        <v>195</v>
      </c>
      <c r="H52" s="7" t="s">
        <v>142</v>
      </c>
    </row>
    <row r="53" spans="1:9" x14ac:dyDescent="0.3">
      <c r="A53" s="9" t="s">
        <v>150</v>
      </c>
      <c r="B53" s="9" t="str">
        <f t="shared" si="0"/>
        <v>SURFACE_TYPE,FACILITY_TYPE,F_SYSTEM,NHS,HPMS_SAMPLE_NO,DIR_THROUGH_LANES,IRI</v>
      </c>
      <c r="C53" s="7" t="s">
        <v>148</v>
      </c>
      <c r="D53" s="7" t="s">
        <v>9</v>
      </c>
      <c r="E53" s="7" t="s">
        <v>3</v>
      </c>
      <c r="F53" s="7" t="s">
        <v>186</v>
      </c>
      <c r="G53" s="7" t="s">
        <v>278</v>
      </c>
      <c r="H53" s="7" t="s">
        <v>195</v>
      </c>
      <c r="I53" s="7" t="s">
        <v>142</v>
      </c>
    </row>
    <row r="54" spans="1:9" x14ac:dyDescent="0.3">
      <c r="A54" s="9" t="s">
        <v>153</v>
      </c>
      <c r="B54" s="9" t="str">
        <f t="shared" si="0"/>
        <v>SURFACE_TYPE,FACILITY_TYPE,F_SYSTEM,NHS,HPMS_SAMPLE_NO,DIR_THROUGH_LANES,IRI</v>
      </c>
      <c r="C54" s="7" t="s">
        <v>148</v>
      </c>
      <c r="D54" s="7" t="s">
        <v>9</v>
      </c>
      <c r="E54" s="7" t="s">
        <v>3</v>
      </c>
      <c r="F54" s="7" t="s">
        <v>186</v>
      </c>
      <c r="G54" s="7" t="s">
        <v>278</v>
      </c>
      <c r="H54" s="7" t="s">
        <v>195</v>
      </c>
      <c r="I54" s="7" t="s">
        <v>142</v>
      </c>
    </row>
    <row r="55" spans="1:9" x14ac:dyDescent="0.3">
      <c r="A55" s="9" t="s">
        <v>156</v>
      </c>
      <c r="B55" s="9" t="str">
        <f t="shared" si="0"/>
        <v>SURFACE_TYPE,FACILITY_TYPE,F_SYSTEM,NHS,HPMS_SAMPLE_NO,DIR_THROUGH_LANES,IRI</v>
      </c>
      <c r="C55" s="7" t="s">
        <v>148</v>
      </c>
      <c r="D55" s="7" t="s">
        <v>9</v>
      </c>
      <c r="E55" s="7" t="s">
        <v>3</v>
      </c>
      <c r="F55" s="7" t="s">
        <v>186</v>
      </c>
      <c r="G55" s="7" t="s">
        <v>278</v>
      </c>
      <c r="H55" s="7" t="s">
        <v>195</v>
      </c>
      <c r="I55" s="7" t="s">
        <v>142</v>
      </c>
    </row>
    <row r="56" spans="1:9" x14ac:dyDescent="0.3">
      <c r="A56" s="9" t="s">
        <v>159</v>
      </c>
      <c r="B56" s="9" t="str">
        <f t="shared" si="0"/>
        <v>HPMS_SAMPLE_NO,SURFACE_TYPE,YEAR_LAST_CONSTRUCTION</v>
      </c>
      <c r="C56" s="7" t="s">
        <v>278</v>
      </c>
      <c r="D56" s="7" t="s">
        <v>148</v>
      </c>
      <c r="E56" s="7" t="s">
        <v>163</v>
      </c>
    </row>
    <row r="57" spans="1:9" x14ac:dyDescent="0.3">
      <c r="A57" s="9" t="s">
        <v>162</v>
      </c>
      <c r="B57" s="9" t="str">
        <f t="shared" si="0"/>
        <v>HPMS_SAMPLE_NO,SURFACE_TYPE</v>
      </c>
      <c r="C57" s="7" t="s">
        <v>278</v>
      </c>
      <c r="D57" s="7" t="s">
        <v>148</v>
      </c>
    </row>
    <row r="58" spans="1:9" x14ac:dyDescent="0.3">
      <c r="A58" s="9" t="s">
        <v>165</v>
      </c>
      <c r="B58" s="9" t="str">
        <f t="shared" si="0"/>
        <v>HPMS_SAMPLE_NO,YEAR_LAST_IMPROVEMENT</v>
      </c>
      <c r="C58" s="7" t="s">
        <v>278</v>
      </c>
      <c r="D58" s="7" t="s">
        <v>160</v>
      </c>
    </row>
    <row r="59" spans="1:9" x14ac:dyDescent="0.3">
      <c r="A59" s="9" t="s">
        <v>168</v>
      </c>
      <c r="B59" s="9" t="str">
        <f t="shared" si="0"/>
        <v>SURFACE_TYPE,HPMS_SAMPLE_NO</v>
      </c>
      <c r="C59" s="7" t="s">
        <v>148</v>
      </c>
      <c r="D59" s="7" t="s">
        <v>278</v>
      </c>
    </row>
    <row r="60" spans="1:9" x14ac:dyDescent="0.3">
      <c r="A60" s="9" t="s">
        <v>171</v>
      </c>
      <c r="B60" s="9" t="str">
        <f t="shared" si="0"/>
        <v>SURFACE_TYPE,HPMS_SAMPLE_NO</v>
      </c>
      <c r="C60" s="7" t="s">
        <v>148</v>
      </c>
      <c r="D60" s="7" t="s">
        <v>278</v>
      </c>
    </row>
    <row r="61" spans="1:9" x14ac:dyDescent="0.3">
      <c r="A61" s="9" t="s">
        <v>174</v>
      </c>
      <c r="B61" s="9" t="str">
        <f t="shared" si="0"/>
        <v>HPMS_SAMPLE_NO,SURFACE_TYPE</v>
      </c>
      <c r="C61" s="7" t="s">
        <v>278</v>
      </c>
      <c r="D61" s="7" t="s">
        <v>148</v>
      </c>
    </row>
    <row r="62" spans="1:9" x14ac:dyDescent="0.3">
      <c r="A62" s="9" t="s">
        <v>177</v>
      </c>
      <c r="B62" s="9" t="str">
        <f t="shared" si="0"/>
        <v>BASE_TYPE,SURFACE_TYPE,HPMS_SAMPLE_NO</v>
      </c>
      <c r="C62" s="7" t="s">
        <v>175</v>
      </c>
      <c r="D62" s="7" t="s">
        <v>148</v>
      </c>
      <c r="E62" s="7" t="s">
        <v>278</v>
      </c>
    </row>
    <row r="63" spans="1:9" x14ac:dyDescent="0.3">
      <c r="A63" s="10" t="s">
        <v>180</v>
      </c>
      <c r="B63" s="10" t="str">
        <f t="shared" si="0"/>
        <v/>
      </c>
    </row>
    <row r="64" spans="1:9" x14ac:dyDescent="0.3">
      <c r="A64" s="9" t="s">
        <v>182</v>
      </c>
      <c r="B64" s="9" t="str">
        <f t="shared" si="0"/>
        <v>FACILITY_TYPE,F_SYSTEM,URBAN_CODE,NHS</v>
      </c>
      <c r="C64" s="7" t="s">
        <v>9</v>
      </c>
      <c r="D64" s="7" t="s">
        <v>3</v>
      </c>
      <c r="E64" s="7" t="s">
        <v>277</v>
      </c>
      <c r="F64" s="7" t="s">
        <v>186</v>
      </c>
    </row>
    <row r="65" spans="1:8" x14ac:dyDescent="0.3">
      <c r="A65" s="9" t="s">
        <v>185</v>
      </c>
      <c r="B65" s="9" t="str">
        <f t="shared" si="0"/>
        <v>F_SYSTEM,FACILITY_TYPE</v>
      </c>
      <c r="C65" s="7" t="s">
        <v>3</v>
      </c>
      <c r="D65" s="7" t="s">
        <v>9</v>
      </c>
    </row>
    <row r="66" spans="1:8" x14ac:dyDescent="0.3">
      <c r="A66" s="10" t="s">
        <v>188</v>
      </c>
      <c r="B66" s="10" t="str">
        <f t="shared" si="0"/>
        <v/>
      </c>
    </row>
    <row r="67" spans="1:8" x14ac:dyDescent="0.3">
      <c r="A67" s="10" t="s">
        <v>190</v>
      </c>
      <c r="B67" s="10" t="str">
        <f t="shared" si="0"/>
        <v/>
      </c>
    </row>
    <row r="68" spans="1:8" x14ac:dyDescent="0.3">
      <c r="A68" s="10" t="s">
        <v>192</v>
      </c>
      <c r="B68" s="10" t="str">
        <f t="shared" si="0"/>
        <v/>
      </c>
    </row>
    <row r="69" spans="1:8" x14ac:dyDescent="0.3">
      <c r="A69" s="9" t="s">
        <v>194</v>
      </c>
      <c r="B69" s="9" t="str">
        <f t="shared" si="0"/>
        <v>F_SYSTEM,FACILITY_TYPE,IRI</v>
      </c>
      <c r="C69" s="7" t="s">
        <v>3</v>
      </c>
      <c r="D69" s="7" t="s">
        <v>9</v>
      </c>
      <c r="E69" s="7" t="s">
        <v>142</v>
      </c>
    </row>
    <row r="70" spans="1:8" x14ac:dyDescent="0.3">
      <c r="A70" s="9" t="s">
        <v>197</v>
      </c>
      <c r="B70" s="9" t="str">
        <f t="shared" si="0"/>
        <v>FACILITY_TYPE</v>
      </c>
      <c r="C70" s="7" t="s">
        <v>9</v>
      </c>
    </row>
    <row r="71" spans="1:8" x14ac:dyDescent="0.3">
      <c r="A71" s="9" t="s">
        <v>199</v>
      </c>
      <c r="B71" s="9" t="str">
        <f t="shared" si="0"/>
        <v>COUNTER_PEAK_LANES,PEAK_LANES</v>
      </c>
      <c r="C71" s="7" t="s">
        <v>33</v>
      </c>
      <c r="D71" s="7" t="s">
        <v>30</v>
      </c>
    </row>
    <row r="72" spans="1:8" x14ac:dyDescent="0.3">
      <c r="A72" s="9" t="s">
        <v>201</v>
      </c>
      <c r="B72" s="9" t="str">
        <f t="shared" si="0"/>
        <v>FACILITY_TYPE</v>
      </c>
      <c r="C72" s="7" t="s">
        <v>9</v>
      </c>
    </row>
    <row r="73" spans="1:8" x14ac:dyDescent="0.3">
      <c r="A73" s="9" t="s">
        <v>203</v>
      </c>
      <c r="B73" s="9" t="str">
        <f t="shared" ref="B73:B107" si="1">_xlfn.TEXTJOIN(",",TRUE,C73:N73)</f>
        <v>SPEED_LIMIT</v>
      </c>
      <c r="C73" s="7" t="s">
        <v>42</v>
      </c>
    </row>
    <row r="74" spans="1:8" x14ac:dyDescent="0.3">
      <c r="A74" s="9" t="s">
        <v>205</v>
      </c>
      <c r="B74" s="9" t="str">
        <f t="shared" si="1"/>
        <v>F_SYSTEM,URBAN_CODE</v>
      </c>
      <c r="C74" s="7" t="s">
        <v>3</v>
      </c>
      <c r="D74" s="7" t="s">
        <v>277</v>
      </c>
    </row>
    <row r="75" spans="1:8" x14ac:dyDescent="0.3">
      <c r="A75" s="9" t="s">
        <v>207</v>
      </c>
      <c r="B75" s="9" t="str">
        <f t="shared" si="1"/>
        <v>LANE_WIDTH</v>
      </c>
      <c r="C75" s="7" t="s">
        <v>98</v>
      </c>
    </row>
    <row r="76" spans="1:8" x14ac:dyDescent="0.3">
      <c r="A76" s="9" t="s">
        <v>209</v>
      </c>
      <c r="B76" s="9" t="str">
        <f t="shared" si="1"/>
        <v>MEDIAN_WIDTH</v>
      </c>
      <c r="C76" s="7" t="s">
        <v>104</v>
      </c>
    </row>
    <row r="77" spans="1:8" x14ac:dyDescent="0.3">
      <c r="A77" s="9" t="s">
        <v>211</v>
      </c>
      <c r="B77" s="9" t="str">
        <f t="shared" si="1"/>
        <v>FACILITY_TYPE,MEDIAN_TYPE</v>
      </c>
      <c r="C77" s="7" t="s">
        <v>9</v>
      </c>
      <c r="D77" s="7" t="s">
        <v>101</v>
      </c>
    </row>
    <row r="78" spans="1:8" x14ac:dyDescent="0.3">
      <c r="A78" s="9" t="s">
        <v>213</v>
      </c>
      <c r="B78" s="9" t="str">
        <f t="shared" si="1"/>
        <v>MEDIAN_WIDTH</v>
      </c>
      <c r="C78" s="7" t="s">
        <v>104</v>
      </c>
    </row>
    <row r="79" spans="1:8" x14ac:dyDescent="0.3">
      <c r="A79" s="9" t="s">
        <v>215</v>
      </c>
      <c r="B79" s="9" t="str">
        <f t="shared" si="1"/>
        <v>IRI_VALUE_DATE,HPMS_SAMPLE_NO,IRI_VALUE_TEXT,F_SYSTEM,NHS</v>
      </c>
      <c r="C79" s="7" t="s">
        <v>380</v>
      </c>
      <c r="E79" s="7" t="s">
        <v>278</v>
      </c>
      <c r="F79" s="7" t="s">
        <v>381</v>
      </c>
      <c r="G79" s="7" t="s">
        <v>3</v>
      </c>
      <c r="H79" s="7" t="s">
        <v>186</v>
      </c>
    </row>
    <row r="80" spans="1:8" x14ac:dyDescent="0.3">
      <c r="A80" s="9" t="s">
        <v>217</v>
      </c>
      <c r="B80" s="9" t="str">
        <f t="shared" si="1"/>
        <v>RUTTING_VALUE_DATE,HPMS_SAMPLE_NO,RUTTING_VALUE_TEXT,F_SYSTEM,NHS</v>
      </c>
      <c r="C80" s="7" t="s">
        <v>386</v>
      </c>
      <c r="E80" s="7" t="s">
        <v>278</v>
      </c>
      <c r="F80" s="7" t="s">
        <v>387</v>
      </c>
      <c r="G80" s="7" t="s">
        <v>3</v>
      </c>
      <c r="H80" s="7" t="s">
        <v>186</v>
      </c>
    </row>
    <row r="81" spans="1:8" x14ac:dyDescent="0.3">
      <c r="A81" s="9" t="s">
        <v>218</v>
      </c>
      <c r="B81" s="9" t="str">
        <f t="shared" si="1"/>
        <v>FAULTING_VALUE_DATE,HPMS_SAMPLE_NO,FAULTING_VALUE_TEXT,F_SYSTEM,NHS</v>
      </c>
      <c r="C81" s="7" t="s">
        <v>384</v>
      </c>
      <c r="E81" s="7" t="s">
        <v>278</v>
      </c>
      <c r="F81" s="7" t="s">
        <v>385</v>
      </c>
      <c r="G81" s="7" t="s">
        <v>3</v>
      </c>
      <c r="H81" s="7" t="s">
        <v>186</v>
      </c>
    </row>
    <row r="82" spans="1:8" x14ac:dyDescent="0.3">
      <c r="A82" s="9" t="s">
        <v>219</v>
      </c>
      <c r="B82" s="9" t="str">
        <f t="shared" si="1"/>
        <v>CRACKING_PERCENT_VALUE_DATE,HPMS_SAMPLE_NO,CRACKING_PERCENT_VALUE_TEXT,F_SYSTEM,NHS</v>
      </c>
      <c r="C82" s="7" t="s">
        <v>382</v>
      </c>
      <c r="E82" s="7" t="s">
        <v>278</v>
      </c>
      <c r="F82" s="7" t="s">
        <v>383</v>
      </c>
      <c r="G82" s="7" t="s">
        <v>3</v>
      </c>
      <c r="H82" s="7" t="s">
        <v>186</v>
      </c>
    </row>
    <row r="83" spans="1:8" x14ac:dyDescent="0.3">
      <c r="A83" s="9" t="s">
        <v>221</v>
      </c>
      <c r="B83" s="9" t="str">
        <f t="shared" si="1"/>
        <v>CRACKING_PERCENT_VALUE_DATE,CRACKING_PERCENT_VALUE_TEXT,F_SYSTEM</v>
      </c>
      <c r="C83" s="7" t="s">
        <v>382</v>
      </c>
      <c r="E83" s="7" t="s">
        <v>383</v>
      </c>
      <c r="F83" s="7" t="s">
        <v>3</v>
      </c>
    </row>
    <row r="84" spans="1:8" x14ac:dyDescent="0.3">
      <c r="A84" s="9" t="s">
        <v>224</v>
      </c>
      <c r="B84" s="9" t="str">
        <f t="shared" si="1"/>
        <v>FAULTING_VALUE_DATE,FAULTING_VALUE_TEXT,F_SYSTEM</v>
      </c>
      <c r="C84" s="7" t="s">
        <v>384</v>
      </c>
      <c r="E84" s="7" t="s">
        <v>385</v>
      </c>
      <c r="F84" s="7" t="s">
        <v>3</v>
      </c>
    </row>
    <row r="85" spans="1:8" x14ac:dyDescent="0.3">
      <c r="A85" s="9" t="s">
        <v>226</v>
      </c>
      <c r="B85" s="9" t="str">
        <f t="shared" si="1"/>
        <v>IRI_VALUE_DATE,IRI_VALUE_TEXT,F_SYSTEM</v>
      </c>
      <c r="C85" s="7" t="s">
        <v>380</v>
      </c>
      <c r="E85" s="7" t="s">
        <v>381</v>
      </c>
      <c r="F85" s="7" t="s">
        <v>3</v>
      </c>
    </row>
    <row r="86" spans="1:8" x14ac:dyDescent="0.3">
      <c r="A86" s="9" t="s">
        <v>227</v>
      </c>
      <c r="B86" s="9" t="str">
        <f t="shared" si="1"/>
        <v>RUTTING_VALUE_DATE,RUTTING_VALUE_TEXT,F_SYSTEM</v>
      </c>
      <c r="C86" s="7" t="s">
        <v>386</v>
      </c>
      <c r="E86" s="7" t="s">
        <v>387</v>
      </c>
      <c r="F86" s="7" t="s">
        <v>3</v>
      </c>
    </row>
    <row r="87" spans="1:8" x14ac:dyDescent="0.3">
      <c r="A87" s="9" t="s">
        <v>229</v>
      </c>
      <c r="B87" s="9" t="str">
        <f t="shared" si="1"/>
        <v>CRACKING_PERCENT_VALUE_TEXT,CRACKING_PERCENT_VALUE_DATE,F_SYSTEM,NHS</v>
      </c>
      <c r="C87" s="7" t="s">
        <v>383</v>
      </c>
      <c r="D87" s="7" t="s">
        <v>382</v>
      </c>
      <c r="F87" s="7" t="s">
        <v>3</v>
      </c>
      <c r="G87" s="7" t="s">
        <v>186</v>
      </c>
    </row>
    <row r="88" spans="1:8" x14ac:dyDescent="0.3">
      <c r="A88" s="9" t="s">
        <v>231</v>
      </c>
      <c r="B88" s="9" t="str">
        <f t="shared" si="1"/>
        <v>FAULTING_VALUE_TEXT,FAULTING_VALUE_DATE,F_SYSTEM,NHS</v>
      </c>
      <c r="C88" s="7" t="s">
        <v>385</v>
      </c>
      <c r="D88" s="7" t="s">
        <v>384</v>
      </c>
      <c r="F88" s="7" t="s">
        <v>3</v>
      </c>
      <c r="G88" s="7" t="s">
        <v>186</v>
      </c>
    </row>
    <row r="89" spans="1:8" x14ac:dyDescent="0.3">
      <c r="A89" s="9" t="s">
        <v>232</v>
      </c>
      <c r="B89" s="9" t="str">
        <f t="shared" si="1"/>
        <v>IRI_VALUE_TEXT,IRI_VALUE_DATE,F_SYSTEM,NHS</v>
      </c>
      <c r="C89" s="7" t="s">
        <v>381</v>
      </c>
      <c r="D89" s="7" t="s">
        <v>380</v>
      </c>
      <c r="F89" s="7" t="s">
        <v>3</v>
      </c>
      <c r="G89" s="7" t="s">
        <v>186</v>
      </c>
    </row>
    <row r="90" spans="1:8" x14ac:dyDescent="0.3">
      <c r="A90" s="9" t="s">
        <v>233</v>
      </c>
      <c r="B90" s="9" t="str">
        <f t="shared" si="1"/>
        <v>RUTTING_VALUE_TEXT,RUTTING_VALUE_DATE,F_SYSTEM,NHS</v>
      </c>
      <c r="C90" s="7" t="s">
        <v>387</v>
      </c>
      <c r="D90" s="7" t="s">
        <v>386</v>
      </c>
      <c r="F90" s="7" t="s">
        <v>3</v>
      </c>
      <c r="G90" s="7" t="s">
        <v>186</v>
      </c>
    </row>
    <row r="91" spans="1:8" x14ac:dyDescent="0.3">
      <c r="A91" s="10" t="s">
        <v>234</v>
      </c>
      <c r="B91" s="10" t="str">
        <f t="shared" si="1"/>
        <v/>
      </c>
    </row>
    <row r="92" spans="1:8" x14ac:dyDescent="0.3">
      <c r="A92" s="10" t="s">
        <v>236</v>
      </c>
      <c r="B92" s="10" t="str">
        <f t="shared" si="1"/>
        <v/>
      </c>
    </row>
    <row r="93" spans="1:8" x14ac:dyDescent="0.3">
      <c r="A93" s="10" t="s">
        <v>238</v>
      </c>
      <c r="B93" s="10" t="str">
        <f t="shared" si="1"/>
        <v/>
      </c>
    </row>
    <row r="94" spans="1:8" x14ac:dyDescent="0.3">
      <c r="A94" s="10" t="s">
        <v>241</v>
      </c>
      <c r="B94" s="10" t="str">
        <f t="shared" si="1"/>
        <v/>
      </c>
    </row>
    <row r="95" spans="1:8" x14ac:dyDescent="0.3">
      <c r="A95" s="10" t="s">
        <v>243</v>
      </c>
      <c r="B95" s="10" t="str">
        <f t="shared" si="1"/>
        <v/>
      </c>
    </row>
    <row r="96" spans="1:8" x14ac:dyDescent="0.3">
      <c r="A96" s="9" t="s">
        <v>245</v>
      </c>
      <c r="B96" s="9" t="str">
        <f t="shared" si="1"/>
        <v>SURFACE_TYPE,LANE_WIDTH</v>
      </c>
      <c r="C96" s="7" t="s">
        <v>148</v>
      </c>
      <c r="D96" s="7" t="s">
        <v>98</v>
      </c>
    </row>
    <row r="97" spans="1:183" x14ac:dyDescent="0.3">
      <c r="A97" s="9" t="s">
        <v>247</v>
      </c>
      <c r="B97" s="9" t="str">
        <f t="shared" si="1"/>
        <v>SURFACE_TYPE</v>
      </c>
      <c r="C97" s="7" t="s">
        <v>148</v>
      </c>
    </row>
    <row r="98" spans="1:183" x14ac:dyDescent="0.3">
      <c r="A98" s="9" t="s">
        <v>249</v>
      </c>
      <c r="B98" s="9" t="str">
        <f t="shared" si="1"/>
        <v>YEAR_LAST_CONSTRUCTION_VALUE_DATE</v>
      </c>
      <c r="C98" s="7" t="s">
        <v>390</v>
      </c>
    </row>
    <row r="99" spans="1:183" x14ac:dyDescent="0.3">
      <c r="A99" s="9" t="s">
        <v>251</v>
      </c>
      <c r="B99" s="9" t="str">
        <f t="shared" si="1"/>
        <v>SURFACE_TYPE</v>
      </c>
      <c r="C99" s="7" t="s">
        <v>148</v>
      </c>
    </row>
    <row r="100" spans="1:183" x14ac:dyDescent="0.3">
      <c r="A100" s="9" t="s">
        <v>254</v>
      </c>
      <c r="B100" s="9" t="str">
        <f t="shared" si="1"/>
        <v>SURFACE_TYPE</v>
      </c>
      <c r="C100" s="7" t="s">
        <v>148</v>
      </c>
    </row>
    <row r="101" spans="1:183" x14ac:dyDescent="0.3">
      <c r="A101" s="9" t="s">
        <v>256</v>
      </c>
      <c r="B101" s="9" t="str">
        <f t="shared" si="1"/>
        <v>SURFACE_TYPE</v>
      </c>
      <c r="C101" s="7" t="s">
        <v>148</v>
      </c>
    </row>
    <row r="102" spans="1:183" x14ac:dyDescent="0.3">
      <c r="A102" s="9" t="s">
        <v>258</v>
      </c>
      <c r="B102" s="9" t="str">
        <f t="shared" si="1"/>
        <v>SURFACE_TYPE</v>
      </c>
      <c r="C102" s="7" t="s">
        <v>148</v>
      </c>
    </row>
    <row r="103" spans="1:183" x14ac:dyDescent="0.3">
      <c r="A103" s="9" t="s">
        <v>260</v>
      </c>
      <c r="B103" s="9" t="str">
        <f t="shared" si="1"/>
        <v>THROUGH_LANES</v>
      </c>
      <c r="C103" s="7" t="s">
        <v>21</v>
      </c>
    </row>
    <row r="104" spans="1:183" x14ac:dyDescent="0.3">
      <c r="A104" s="9" t="s">
        <v>262</v>
      </c>
      <c r="B104" s="9" t="str">
        <f t="shared" si="1"/>
        <v>NHS</v>
      </c>
      <c r="C104" s="7" t="s">
        <v>186</v>
      </c>
    </row>
    <row r="105" spans="1:183" x14ac:dyDescent="0.3">
      <c r="A105" s="9" t="s">
        <v>265</v>
      </c>
      <c r="B105" s="9" t="str">
        <f t="shared" si="1"/>
        <v>OWNERSHIP</v>
      </c>
      <c r="C105" s="7" t="s">
        <v>18</v>
      </c>
    </row>
    <row r="106" spans="1:183" x14ac:dyDescent="0.3">
      <c r="A106" s="10" t="s">
        <v>267</v>
      </c>
      <c r="B106" s="10"/>
    </row>
    <row r="107" spans="1:183" x14ac:dyDescent="0.3">
      <c r="A107" s="9" t="s">
        <v>270</v>
      </c>
      <c r="B107" s="9" t="str">
        <f t="shared" si="1"/>
        <v>FACILITY_TYPE,F_SYSTEM,URBAN_CODE</v>
      </c>
      <c r="C107" s="7" t="s">
        <v>9</v>
      </c>
      <c r="D107" s="7" t="s">
        <v>3</v>
      </c>
      <c r="E107" s="7" t="s">
        <v>277</v>
      </c>
    </row>
    <row r="110" spans="1:183" x14ac:dyDescent="0.3">
      <c r="A110" s="7" t="s">
        <v>279</v>
      </c>
    </row>
    <row r="111" spans="1:183" x14ac:dyDescent="0.3">
      <c r="A111" s="7" t="s">
        <v>47</v>
      </c>
      <c r="B111" s="7" t="s">
        <v>280</v>
      </c>
      <c r="C111" s="7" t="s">
        <v>281</v>
      </c>
      <c r="D111" s="7" t="s">
        <v>183</v>
      </c>
      <c r="E111" s="7" t="s">
        <v>282</v>
      </c>
      <c r="F111" s="7" t="s">
        <v>283</v>
      </c>
      <c r="G111" s="7" t="s">
        <v>56</v>
      </c>
      <c r="H111" s="7" t="s">
        <v>284</v>
      </c>
      <c r="I111" s="7" t="s">
        <v>285</v>
      </c>
      <c r="J111" s="7" t="s">
        <v>53</v>
      </c>
      <c r="K111" s="7" t="s">
        <v>286</v>
      </c>
      <c r="L111" s="7" t="s">
        <v>287</v>
      </c>
      <c r="M111" s="7" t="s">
        <v>50</v>
      </c>
      <c r="N111" s="7" t="s">
        <v>288</v>
      </c>
      <c r="O111" s="7" t="s">
        <v>289</v>
      </c>
      <c r="P111" s="7" t="s">
        <v>15</v>
      </c>
      <c r="Q111" s="7" t="s">
        <v>290</v>
      </c>
      <c r="R111" s="7" t="s">
        <v>291</v>
      </c>
      <c r="S111" s="7" t="s">
        <v>292</v>
      </c>
      <c r="T111" s="7" t="s">
        <v>293</v>
      </c>
      <c r="U111" s="7" t="s">
        <v>294</v>
      </c>
      <c r="V111" s="7" t="s">
        <v>295</v>
      </c>
      <c r="W111" s="7" t="s">
        <v>296</v>
      </c>
      <c r="X111" s="7" t="s">
        <v>297</v>
      </c>
      <c r="Y111" s="7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1">
    <dataValidation type="list" allowBlank="1" showDropDown="1" showInputMessage="1" showErrorMessage="1" sqref="C2:BL21 C22:F22 H22:BL22 C23:BL107" xr:uid="{83B01C7A-368D-4408-8F6C-876D6B156AF6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G107"/>
  <sheetViews>
    <sheetView tabSelected="1" topLeftCell="B1" workbookViewId="0">
      <selection activeCell="C5" sqref="C5"/>
    </sheetView>
  </sheetViews>
  <sheetFormatPr defaultRowHeight="14.4" x14ac:dyDescent="0.3"/>
  <cols>
    <col min="1" max="1" width="8.88671875" style="7" hidden="1" customWidth="1"/>
    <col min="2" max="2" width="11.109375" style="7" customWidth="1"/>
    <col min="3" max="3" width="27.33203125" style="7" bestFit="1" customWidth="1"/>
    <col min="4" max="4" width="85.109375" style="2" customWidth="1"/>
    <col min="5" max="5" width="21.33203125" customWidth="1"/>
    <col min="6" max="6" width="22.109375" customWidth="1"/>
    <col min="7" max="7" width="20.88671875" customWidth="1"/>
  </cols>
  <sheetData>
    <row r="1" spans="1:7" x14ac:dyDescent="0.3">
      <c r="A1" s="7" t="s">
        <v>0</v>
      </c>
      <c r="B1" s="6" t="s">
        <v>0</v>
      </c>
      <c r="C1" s="6" t="s">
        <v>1</v>
      </c>
      <c r="D1" s="5" t="s">
        <v>272</v>
      </c>
      <c r="E1" s="4" t="s">
        <v>273</v>
      </c>
      <c r="F1" s="4" t="s">
        <v>274</v>
      </c>
      <c r="G1" s="4" t="s">
        <v>275</v>
      </c>
    </row>
    <row r="2" spans="1:7" x14ac:dyDescent="0.3">
      <c r="A2" s="7" t="s">
        <v>407</v>
      </c>
      <c r="B2" s="7" t="str">
        <f ca="1">IF(ISREF(INDIRECT(A2&amp;"!A1")),HYPERLINK("#"&amp;A2&amp;"!A1",LEFT(A2)&amp;"-"&amp;MID(A2,2,1)&amp;"-"&amp;RIGHT(A2,2)),HYPERLINK(,LEFT(A2)&amp;"-"&amp;MID(A2,2,1)&amp;"-"&amp;RIGHT(A2,2)))</f>
        <v>S-J-01</v>
      </c>
      <c r="C2" s="7" t="s">
        <v>3</v>
      </c>
      <c r="D2" s="2" t="s">
        <v>4</v>
      </c>
    </row>
    <row r="3" spans="1:7" ht="43.2" x14ac:dyDescent="0.3">
      <c r="A3" s="7" t="s">
        <v>408</v>
      </c>
      <c r="B3" s="7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7" t="s">
        <v>6</v>
      </c>
      <c r="D3" s="2" t="s">
        <v>7</v>
      </c>
      <c r="E3" s="11"/>
    </row>
    <row r="4" spans="1:7" x14ac:dyDescent="0.3">
      <c r="A4" s="7" t="s">
        <v>409</v>
      </c>
      <c r="B4" s="7" t="str">
        <f t="shared" ca="1" si="0"/>
        <v>S-J-03</v>
      </c>
      <c r="C4" s="7" t="s">
        <v>9</v>
      </c>
      <c r="D4" s="2" t="s">
        <v>10</v>
      </c>
    </row>
    <row r="5" spans="1:7" x14ac:dyDescent="0.3">
      <c r="A5" s="7" t="s">
        <v>410</v>
      </c>
      <c r="B5" s="7" t="str">
        <f t="shared" ca="1" si="0"/>
        <v>S-J-04</v>
      </c>
      <c r="C5" s="8" t="s">
        <v>12</v>
      </c>
      <c r="D5" s="3" t="s">
        <v>13</v>
      </c>
      <c r="E5" s="1"/>
      <c r="F5" s="1"/>
      <c r="G5" s="1"/>
    </row>
    <row r="6" spans="1:7" ht="28.8" x14ac:dyDescent="0.3">
      <c r="A6" s="7" t="s">
        <v>411</v>
      </c>
      <c r="B6" s="7" t="str">
        <f t="shared" ca="1" si="0"/>
        <v>S-J-05</v>
      </c>
      <c r="C6" s="7" t="s">
        <v>15</v>
      </c>
      <c r="D6" s="2" t="s">
        <v>16</v>
      </c>
    </row>
    <row r="7" spans="1:7" ht="28.8" x14ac:dyDescent="0.3">
      <c r="A7" s="7" t="s">
        <v>412</v>
      </c>
      <c r="B7" s="7" t="str">
        <f t="shared" ca="1" si="0"/>
        <v>S-J-06</v>
      </c>
      <c r="C7" s="7" t="s">
        <v>18</v>
      </c>
      <c r="D7" s="2" t="s">
        <v>19</v>
      </c>
    </row>
    <row r="8" spans="1:7" ht="28.8" x14ac:dyDescent="0.3">
      <c r="A8" s="7" t="s">
        <v>413</v>
      </c>
      <c r="B8" s="7" t="str">
        <f t="shared" ca="1" si="0"/>
        <v>S-J-07</v>
      </c>
      <c r="C8" s="7" t="s">
        <v>21</v>
      </c>
      <c r="D8" s="2" t="s">
        <v>22</v>
      </c>
    </row>
    <row r="9" spans="1:7" x14ac:dyDescent="0.3">
      <c r="A9" s="7" t="s">
        <v>414</v>
      </c>
      <c r="B9" s="7" t="str">
        <f t="shared" ca="1" si="0"/>
        <v>S-J-08</v>
      </c>
      <c r="C9" s="8" t="s">
        <v>24</v>
      </c>
      <c r="D9" s="3" t="s">
        <v>25</v>
      </c>
      <c r="E9" s="1"/>
      <c r="F9" s="1"/>
      <c r="G9" s="1"/>
    </row>
    <row r="10" spans="1:7" x14ac:dyDescent="0.3">
      <c r="A10" s="7" t="s">
        <v>415</v>
      </c>
      <c r="B10" s="7" t="str">
        <f t="shared" ca="1" si="0"/>
        <v>S-J-09</v>
      </c>
      <c r="C10" s="8" t="s">
        <v>27</v>
      </c>
      <c r="D10" s="3" t="s">
        <v>28</v>
      </c>
      <c r="E10" s="1"/>
      <c r="F10" s="1"/>
      <c r="G10" s="1"/>
    </row>
    <row r="11" spans="1:7" x14ac:dyDescent="0.3">
      <c r="A11" s="7" t="s">
        <v>416</v>
      </c>
      <c r="B11" s="7" t="str">
        <f t="shared" ca="1" si="0"/>
        <v>S-J-10</v>
      </c>
      <c r="C11" s="7" t="s">
        <v>30</v>
      </c>
      <c r="D11" s="2" t="s">
        <v>31</v>
      </c>
    </row>
    <row r="12" spans="1:7" ht="28.8" x14ac:dyDescent="0.3">
      <c r="A12" s="7" t="s">
        <v>417</v>
      </c>
      <c r="B12" s="7" t="str">
        <f t="shared" ca="1" si="0"/>
        <v>S-J-11</v>
      </c>
      <c r="C12" s="7" t="s">
        <v>33</v>
      </c>
      <c r="D12" s="2" t="s">
        <v>34</v>
      </c>
    </row>
    <row r="13" spans="1:7" x14ac:dyDescent="0.3">
      <c r="A13" s="7" t="s">
        <v>418</v>
      </c>
      <c r="B13" s="7" t="str">
        <f t="shared" ca="1" si="0"/>
        <v>S-J-12</v>
      </c>
      <c r="C13" s="7" t="s">
        <v>36</v>
      </c>
      <c r="D13" s="2" t="s">
        <v>37</v>
      </c>
    </row>
    <row r="14" spans="1:7" x14ac:dyDescent="0.3">
      <c r="A14" s="7" t="s">
        <v>419</v>
      </c>
      <c r="B14" s="7" t="str">
        <f t="shared" ca="1" si="0"/>
        <v>S-J-13</v>
      </c>
      <c r="C14" s="7" t="s">
        <v>39</v>
      </c>
      <c r="D14" s="2" t="s">
        <v>40</v>
      </c>
    </row>
    <row r="15" spans="1:7" x14ac:dyDescent="0.3">
      <c r="A15" s="7" t="s">
        <v>420</v>
      </c>
      <c r="B15" s="7" t="str">
        <f t="shared" ca="1" si="0"/>
        <v>S-J-14</v>
      </c>
      <c r="C15" s="7" t="s">
        <v>42</v>
      </c>
      <c r="D15" s="2" t="s">
        <v>43</v>
      </c>
    </row>
    <row r="16" spans="1:7" x14ac:dyDescent="0.3">
      <c r="A16" s="7" t="s">
        <v>421</v>
      </c>
      <c r="B16" s="7" t="str">
        <f t="shared" ca="1" si="0"/>
        <v>S-J-15</v>
      </c>
      <c r="C16" s="8" t="s">
        <v>45</v>
      </c>
      <c r="D16" s="3" t="s">
        <v>13</v>
      </c>
      <c r="E16" s="1"/>
      <c r="F16" s="1"/>
      <c r="G16" s="1"/>
    </row>
    <row r="17" spans="1:4" ht="43.2" x14ac:dyDescent="0.3">
      <c r="A17" s="7" t="s">
        <v>422</v>
      </c>
      <c r="B17" s="7" t="str">
        <f t="shared" ca="1" si="0"/>
        <v>S-J-16</v>
      </c>
      <c r="C17" s="7" t="s">
        <v>47</v>
      </c>
      <c r="D17" s="2" t="s">
        <v>48</v>
      </c>
    </row>
    <row r="18" spans="1:4" x14ac:dyDescent="0.3">
      <c r="A18" s="7" t="s">
        <v>423</v>
      </c>
      <c r="B18" s="7" t="str">
        <f t="shared" ca="1" si="0"/>
        <v>S-J-17</v>
      </c>
      <c r="C18" s="7" t="s">
        <v>50</v>
      </c>
      <c r="D18" s="2" t="s">
        <v>51</v>
      </c>
    </row>
    <row r="19" spans="1:4" x14ac:dyDescent="0.3">
      <c r="A19" s="7" t="s">
        <v>424</v>
      </c>
      <c r="B19" s="7" t="str">
        <f t="shared" ca="1" si="0"/>
        <v>S-J-18</v>
      </c>
      <c r="C19" s="7" t="s">
        <v>53</v>
      </c>
      <c r="D19" s="2" t="s">
        <v>54</v>
      </c>
    </row>
    <row r="20" spans="1:4" x14ac:dyDescent="0.3">
      <c r="A20" s="7" t="s">
        <v>425</v>
      </c>
      <c r="B20" s="7" t="str">
        <f t="shared" ca="1" si="0"/>
        <v>S-J-19</v>
      </c>
      <c r="C20" s="7" t="s">
        <v>56</v>
      </c>
      <c r="D20" s="2" t="s">
        <v>57</v>
      </c>
    </row>
    <row r="21" spans="1:4" ht="28.8" x14ac:dyDescent="0.3">
      <c r="A21" s="7" t="s">
        <v>426</v>
      </c>
      <c r="B21" s="7" t="str">
        <f t="shared" ca="1" si="0"/>
        <v>S-J-20</v>
      </c>
      <c r="C21" s="7" t="s">
        <v>59</v>
      </c>
      <c r="D21" s="2" t="s">
        <v>60</v>
      </c>
    </row>
    <row r="22" spans="1:4" ht="28.8" x14ac:dyDescent="0.3">
      <c r="A22" s="7" t="s">
        <v>427</v>
      </c>
      <c r="B22" s="7" t="str">
        <f t="shared" ca="1" si="0"/>
        <v>S-J-21</v>
      </c>
      <c r="C22" s="7" t="s">
        <v>62</v>
      </c>
      <c r="D22" s="2" t="s">
        <v>63</v>
      </c>
    </row>
    <row r="23" spans="1:4" x14ac:dyDescent="0.3">
      <c r="A23" s="7" t="s">
        <v>428</v>
      </c>
      <c r="B23" s="7" t="str">
        <f t="shared" ca="1" si="0"/>
        <v>S-J-22</v>
      </c>
      <c r="C23" s="7" t="s">
        <v>65</v>
      </c>
      <c r="D23" s="2" t="s">
        <v>66</v>
      </c>
    </row>
    <row r="24" spans="1:4" ht="28.8" x14ac:dyDescent="0.3">
      <c r="A24" s="7" t="s">
        <v>429</v>
      </c>
      <c r="B24" s="7" t="str">
        <f t="shared" ca="1" si="0"/>
        <v>S-J-23</v>
      </c>
      <c r="C24" s="7" t="s">
        <v>68</v>
      </c>
      <c r="D24" s="2" t="s">
        <v>69</v>
      </c>
    </row>
    <row r="25" spans="1:4" x14ac:dyDescent="0.3">
      <c r="A25" s="7" t="s">
        <v>430</v>
      </c>
      <c r="B25" s="7" t="str">
        <f t="shared" ca="1" si="0"/>
        <v>S-J-24</v>
      </c>
      <c r="C25" s="7" t="s">
        <v>71</v>
      </c>
      <c r="D25" s="2" t="s">
        <v>72</v>
      </c>
    </row>
    <row r="26" spans="1:4" x14ac:dyDescent="0.3">
      <c r="A26" s="7" t="s">
        <v>431</v>
      </c>
      <c r="B26" s="7" t="str">
        <f t="shared" ca="1" si="0"/>
        <v>S-J-25</v>
      </c>
      <c r="C26" s="7" t="s">
        <v>74</v>
      </c>
      <c r="D26" s="2" t="s">
        <v>75</v>
      </c>
    </row>
    <row r="27" spans="1:4" x14ac:dyDescent="0.3">
      <c r="A27" s="7" t="s">
        <v>432</v>
      </c>
      <c r="B27" s="7" t="str">
        <f t="shared" ca="1" si="0"/>
        <v>S-J-26</v>
      </c>
      <c r="C27" s="7" t="s">
        <v>77</v>
      </c>
      <c r="D27" s="2" t="s">
        <v>78</v>
      </c>
    </row>
    <row r="28" spans="1:4" x14ac:dyDescent="0.3">
      <c r="A28" s="7" t="s">
        <v>433</v>
      </c>
      <c r="B28" s="7" t="str">
        <f t="shared" ca="1" si="0"/>
        <v>S-J-27</v>
      </c>
      <c r="C28" s="7" t="s">
        <v>80</v>
      </c>
      <c r="D28" s="2" t="s">
        <v>81</v>
      </c>
    </row>
    <row r="29" spans="1:4" x14ac:dyDescent="0.3">
      <c r="A29" s="7" t="s">
        <v>434</v>
      </c>
      <c r="B29" s="7" t="str">
        <f t="shared" ca="1" si="0"/>
        <v>S-J-28</v>
      </c>
      <c r="C29" s="7" t="s">
        <v>83</v>
      </c>
      <c r="D29" s="2" t="s">
        <v>84</v>
      </c>
    </row>
    <row r="30" spans="1:4" x14ac:dyDescent="0.3">
      <c r="A30" s="7" t="s">
        <v>435</v>
      </c>
      <c r="B30" s="7" t="str">
        <f t="shared" ca="1" si="0"/>
        <v>S-J-29</v>
      </c>
      <c r="C30" s="7" t="s">
        <v>86</v>
      </c>
      <c r="D30" s="2" t="s">
        <v>87</v>
      </c>
    </row>
    <row r="31" spans="1:4" x14ac:dyDescent="0.3">
      <c r="A31" s="7" t="s">
        <v>436</v>
      </c>
      <c r="B31" s="7" t="str">
        <f t="shared" ca="1" si="0"/>
        <v>S-J-30</v>
      </c>
      <c r="C31" s="7" t="s">
        <v>89</v>
      </c>
      <c r="D31" s="2" t="s">
        <v>90</v>
      </c>
    </row>
    <row r="32" spans="1:4" x14ac:dyDescent="0.3">
      <c r="A32" s="7" t="s">
        <v>437</v>
      </c>
      <c r="B32" s="7" t="str">
        <f t="shared" ca="1" si="0"/>
        <v>S-J-31</v>
      </c>
      <c r="C32" s="7" t="s">
        <v>92</v>
      </c>
      <c r="D32" s="2" t="s">
        <v>93</v>
      </c>
    </row>
    <row r="33" spans="1:7" x14ac:dyDescent="0.3">
      <c r="A33" s="7" t="s">
        <v>438</v>
      </c>
      <c r="B33" s="7" t="str">
        <f t="shared" ca="1" si="0"/>
        <v>S-J-32</v>
      </c>
      <c r="C33" s="7" t="s">
        <v>95</v>
      </c>
      <c r="D33" s="2" t="s">
        <v>96</v>
      </c>
    </row>
    <row r="34" spans="1:7" x14ac:dyDescent="0.3">
      <c r="A34" s="7" t="s">
        <v>439</v>
      </c>
      <c r="B34" s="7" t="str">
        <f t="shared" ca="1" si="0"/>
        <v>S-J-33</v>
      </c>
      <c r="C34" s="7" t="s">
        <v>98</v>
      </c>
      <c r="D34" s="2" t="s">
        <v>99</v>
      </c>
    </row>
    <row r="35" spans="1:7" x14ac:dyDescent="0.3">
      <c r="A35" s="7" t="s">
        <v>440</v>
      </c>
      <c r="B35" s="7" t="str">
        <f t="shared" ca="1" si="0"/>
        <v>S-J-34</v>
      </c>
      <c r="C35" s="7" t="s">
        <v>101</v>
      </c>
      <c r="D35" s="2" t="s">
        <v>102</v>
      </c>
    </row>
    <row r="36" spans="1:7" x14ac:dyDescent="0.3">
      <c r="A36" s="7" t="s">
        <v>441</v>
      </c>
      <c r="B36" s="7" t="str">
        <f t="shared" ca="1" si="0"/>
        <v>S-J-35</v>
      </c>
      <c r="C36" s="7" t="s">
        <v>104</v>
      </c>
      <c r="D36" s="2" t="s">
        <v>105</v>
      </c>
    </row>
    <row r="37" spans="1:7" x14ac:dyDescent="0.3">
      <c r="A37" s="7" t="s">
        <v>442</v>
      </c>
      <c r="B37" s="7" t="str">
        <f t="shared" ca="1" si="0"/>
        <v>S-J-36</v>
      </c>
      <c r="C37" s="7" t="s">
        <v>107</v>
      </c>
      <c r="D37" s="2" t="s">
        <v>108</v>
      </c>
    </row>
    <row r="38" spans="1:7" x14ac:dyDescent="0.3">
      <c r="A38" s="7" t="s">
        <v>443</v>
      </c>
      <c r="B38" s="7" t="str">
        <f t="shared" ca="1" si="0"/>
        <v>S-J-37</v>
      </c>
      <c r="C38" s="7" t="s">
        <v>110</v>
      </c>
      <c r="D38" s="2" t="s">
        <v>111</v>
      </c>
    </row>
    <row r="39" spans="1:7" ht="28.8" x14ac:dyDescent="0.3">
      <c r="A39" s="7" t="s">
        <v>444</v>
      </c>
      <c r="B39" s="7" t="str">
        <f t="shared" ca="1" si="0"/>
        <v>S-J-38</v>
      </c>
      <c r="C39" s="7" t="s">
        <v>113</v>
      </c>
      <c r="D39" s="2" t="s">
        <v>114</v>
      </c>
    </row>
    <row r="40" spans="1:7" x14ac:dyDescent="0.3">
      <c r="A40" s="7" t="s">
        <v>445</v>
      </c>
      <c r="B40" s="7" t="str">
        <f t="shared" ca="1" si="0"/>
        <v>S-J-39</v>
      </c>
      <c r="C40" s="7" t="s">
        <v>116</v>
      </c>
      <c r="D40" s="2" t="s">
        <v>117</v>
      </c>
    </row>
    <row r="41" spans="1:7" x14ac:dyDescent="0.3">
      <c r="A41" s="7" t="s">
        <v>446</v>
      </c>
      <c r="B41" s="7" t="str">
        <f t="shared" ca="1" si="0"/>
        <v>S-J-40</v>
      </c>
      <c r="C41" s="7" t="s">
        <v>119</v>
      </c>
      <c r="D41" s="2" t="s">
        <v>120</v>
      </c>
    </row>
    <row r="42" spans="1:7" ht="28.8" x14ac:dyDescent="0.3">
      <c r="A42" s="7" t="s">
        <v>447</v>
      </c>
      <c r="B42" s="7" t="str">
        <f t="shared" ca="1" si="0"/>
        <v>S-J-41</v>
      </c>
      <c r="C42" s="8" t="s">
        <v>122</v>
      </c>
      <c r="D42" s="3" t="s">
        <v>123</v>
      </c>
      <c r="E42" s="1"/>
      <c r="F42" s="1"/>
      <c r="G42" s="1"/>
    </row>
    <row r="43" spans="1:7" ht="28.8" x14ac:dyDescent="0.3">
      <c r="A43" s="7" t="s">
        <v>448</v>
      </c>
      <c r="B43" s="7" t="str">
        <f t="shared" ca="1" si="0"/>
        <v>S-J-42</v>
      </c>
      <c r="C43" s="7" t="s">
        <v>122</v>
      </c>
      <c r="D43" s="2" t="s">
        <v>125</v>
      </c>
    </row>
    <row r="44" spans="1:7" ht="28.8" x14ac:dyDescent="0.3">
      <c r="A44" s="7" t="s">
        <v>449</v>
      </c>
      <c r="B44" s="7" t="str">
        <f t="shared" ca="1" si="0"/>
        <v>S-J-43</v>
      </c>
      <c r="C44" s="7" t="s">
        <v>122</v>
      </c>
      <c r="D44" s="2" t="s">
        <v>127</v>
      </c>
    </row>
    <row r="45" spans="1:7" x14ac:dyDescent="0.3">
      <c r="A45" s="7" t="s">
        <v>450</v>
      </c>
      <c r="B45" s="7" t="str">
        <f t="shared" ca="1" si="0"/>
        <v>S-J-44</v>
      </c>
      <c r="C45" s="7" t="s">
        <v>129</v>
      </c>
      <c r="D45" s="2" t="s">
        <v>130</v>
      </c>
    </row>
    <row r="46" spans="1:7" ht="28.8" x14ac:dyDescent="0.3">
      <c r="A46" s="7" t="s">
        <v>451</v>
      </c>
      <c r="B46" s="7" t="str">
        <f t="shared" ca="1" si="0"/>
        <v>S-J-45</v>
      </c>
      <c r="C46" s="8" t="s">
        <v>132</v>
      </c>
      <c r="D46" s="3" t="s">
        <v>133</v>
      </c>
      <c r="E46" s="1"/>
      <c r="F46" s="1"/>
      <c r="G46" s="1"/>
    </row>
    <row r="47" spans="1:7" ht="28.8" x14ac:dyDescent="0.3">
      <c r="A47" s="7" t="s">
        <v>452</v>
      </c>
      <c r="B47" s="7" t="str">
        <f t="shared" ca="1" si="0"/>
        <v>S-J-46</v>
      </c>
      <c r="C47" s="7" t="s">
        <v>132</v>
      </c>
      <c r="D47" s="2" t="s">
        <v>135</v>
      </c>
    </row>
    <row r="48" spans="1:7" ht="28.8" x14ac:dyDescent="0.3">
      <c r="A48" s="7" t="s">
        <v>453</v>
      </c>
      <c r="B48" s="7" t="str">
        <f t="shared" ca="1" si="0"/>
        <v>S-J-47</v>
      </c>
      <c r="C48" s="7" t="s">
        <v>132</v>
      </c>
      <c r="D48" s="2" t="s">
        <v>137</v>
      </c>
    </row>
    <row r="49" spans="1:7" ht="28.8" x14ac:dyDescent="0.3">
      <c r="A49" s="7" t="s">
        <v>454</v>
      </c>
      <c r="B49" s="7" t="str">
        <f t="shared" ca="1" si="0"/>
        <v>S-J-48</v>
      </c>
      <c r="C49" s="7" t="s">
        <v>139</v>
      </c>
      <c r="D49" s="2" t="s">
        <v>140</v>
      </c>
    </row>
    <row r="50" spans="1:7" ht="43.2" x14ac:dyDescent="0.3">
      <c r="A50" s="7" t="s">
        <v>455</v>
      </c>
      <c r="B50" s="7" t="str">
        <f t="shared" ca="1" si="0"/>
        <v>S-J-49</v>
      </c>
      <c r="C50" s="7" t="s">
        <v>142</v>
      </c>
      <c r="D50" s="2" t="s">
        <v>143</v>
      </c>
    </row>
    <row r="51" spans="1:7" ht="43.2" x14ac:dyDescent="0.3">
      <c r="A51" s="7" t="s">
        <v>456</v>
      </c>
      <c r="B51" s="7" t="str">
        <f t="shared" ca="1" si="0"/>
        <v>S-J-50</v>
      </c>
      <c r="C51" s="8" t="s">
        <v>145</v>
      </c>
      <c r="D51" s="3" t="s">
        <v>146</v>
      </c>
      <c r="E51" s="1"/>
      <c r="F51" s="1"/>
      <c r="G51" s="1"/>
    </row>
    <row r="52" spans="1:7" ht="43.2" x14ac:dyDescent="0.3">
      <c r="A52" s="7" t="s">
        <v>457</v>
      </c>
      <c r="B52" s="7" t="str">
        <f t="shared" ca="1" si="0"/>
        <v>S-J-51</v>
      </c>
      <c r="C52" s="7" t="s">
        <v>148</v>
      </c>
      <c r="D52" s="2" t="s">
        <v>149</v>
      </c>
    </row>
    <row r="53" spans="1:7" ht="43.2" x14ac:dyDescent="0.3">
      <c r="A53" s="7" t="s">
        <v>458</v>
      </c>
      <c r="B53" s="7" t="str">
        <f t="shared" ca="1" si="0"/>
        <v>S-J-52</v>
      </c>
      <c r="C53" s="7" t="s">
        <v>151</v>
      </c>
      <c r="D53" s="2" t="s">
        <v>152</v>
      </c>
    </row>
    <row r="54" spans="1:7" ht="43.2" x14ac:dyDescent="0.3">
      <c r="A54" s="7" t="s">
        <v>459</v>
      </c>
      <c r="B54" s="7" t="str">
        <f t="shared" ca="1" si="0"/>
        <v>S-J-53</v>
      </c>
      <c r="C54" s="7" t="s">
        <v>154</v>
      </c>
      <c r="D54" s="2" t="s">
        <v>155</v>
      </c>
    </row>
    <row r="55" spans="1:7" ht="28.8" x14ac:dyDescent="0.3">
      <c r="A55" s="7" t="s">
        <v>460</v>
      </c>
      <c r="B55" s="7" t="str">
        <f t="shared" ca="1" si="0"/>
        <v>S-J-54</v>
      </c>
      <c r="C55" s="7" t="s">
        <v>157</v>
      </c>
      <c r="D55" s="2" t="s">
        <v>158</v>
      </c>
    </row>
    <row r="56" spans="1:7" ht="28.8" x14ac:dyDescent="0.3">
      <c r="A56" s="7" t="s">
        <v>461</v>
      </c>
      <c r="B56" s="7" t="str">
        <f t="shared" ca="1" si="0"/>
        <v>S-J-55</v>
      </c>
      <c r="C56" s="7" t="s">
        <v>160</v>
      </c>
      <c r="D56" s="2" t="s">
        <v>161</v>
      </c>
    </row>
    <row r="57" spans="1:7" ht="28.8" x14ac:dyDescent="0.3">
      <c r="A57" s="7" t="s">
        <v>462</v>
      </c>
      <c r="B57" s="7" t="str">
        <f t="shared" ca="1" si="0"/>
        <v>S-J-56</v>
      </c>
      <c r="C57" s="7" t="s">
        <v>163</v>
      </c>
      <c r="D57" s="2" t="s">
        <v>164</v>
      </c>
    </row>
    <row r="58" spans="1:7" x14ac:dyDescent="0.3">
      <c r="A58" s="7" t="s">
        <v>463</v>
      </c>
      <c r="B58" s="7" t="str">
        <f t="shared" ca="1" si="0"/>
        <v>S-J-57</v>
      </c>
      <c r="C58" s="7" t="s">
        <v>166</v>
      </c>
      <c r="D58" s="2" t="s">
        <v>167</v>
      </c>
    </row>
    <row r="59" spans="1:7" x14ac:dyDescent="0.3">
      <c r="A59" s="7" t="s">
        <v>464</v>
      </c>
      <c r="B59" s="7" t="str">
        <f t="shared" ca="1" si="0"/>
        <v>S-J-58</v>
      </c>
      <c r="C59" s="7" t="s">
        <v>169</v>
      </c>
      <c r="D59" s="2" t="s">
        <v>170</v>
      </c>
    </row>
    <row r="60" spans="1:7" x14ac:dyDescent="0.3">
      <c r="A60" s="7" t="s">
        <v>465</v>
      </c>
      <c r="B60" s="7" t="str">
        <f t="shared" ca="1" si="0"/>
        <v>S-J-59</v>
      </c>
      <c r="C60" s="7" t="s">
        <v>172</v>
      </c>
      <c r="D60" s="2" t="s">
        <v>173</v>
      </c>
    </row>
    <row r="61" spans="1:7" x14ac:dyDescent="0.3">
      <c r="A61" s="7" t="s">
        <v>466</v>
      </c>
      <c r="B61" s="7" t="str">
        <f t="shared" ca="1" si="0"/>
        <v>S-J-60</v>
      </c>
      <c r="C61" s="7" t="s">
        <v>175</v>
      </c>
      <c r="D61" s="2" t="s">
        <v>176</v>
      </c>
    </row>
    <row r="62" spans="1:7" x14ac:dyDescent="0.3">
      <c r="A62" s="7" t="s">
        <v>467</v>
      </c>
      <c r="B62" s="7" t="str">
        <f t="shared" ca="1" si="0"/>
        <v>S-J-61</v>
      </c>
      <c r="C62" s="7" t="s">
        <v>178</v>
      </c>
      <c r="D62" s="2" t="s">
        <v>179</v>
      </c>
    </row>
    <row r="63" spans="1:7" x14ac:dyDescent="0.3">
      <c r="A63" s="7" t="s">
        <v>468</v>
      </c>
      <c r="B63" s="7" t="str">
        <f t="shared" ca="1" si="0"/>
        <v>S-J-62</v>
      </c>
      <c r="C63" s="8" t="s">
        <v>181</v>
      </c>
      <c r="D63" s="3"/>
      <c r="E63" s="1"/>
      <c r="F63" s="1"/>
      <c r="G63" s="1"/>
    </row>
    <row r="64" spans="1:7" ht="28.8" x14ac:dyDescent="0.3">
      <c r="A64" s="7" t="s">
        <v>469</v>
      </c>
      <c r="B64" s="7" t="str">
        <f t="shared" ca="1" si="0"/>
        <v>S-J-63</v>
      </c>
      <c r="C64" s="7" t="s">
        <v>183</v>
      </c>
      <c r="D64" s="2" t="s">
        <v>184</v>
      </c>
    </row>
    <row r="65" spans="1:7" x14ac:dyDescent="0.3">
      <c r="A65" s="7" t="s">
        <v>470</v>
      </c>
      <c r="B65" s="7" t="str">
        <f t="shared" ca="1" si="0"/>
        <v>S-J-64</v>
      </c>
      <c r="C65" s="7" t="s">
        <v>186</v>
      </c>
      <c r="D65" s="2" t="s">
        <v>187</v>
      </c>
    </row>
    <row r="66" spans="1:7" x14ac:dyDescent="0.3">
      <c r="A66" s="7" t="s">
        <v>471</v>
      </c>
      <c r="B66" s="7" t="str">
        <f t="shared" ca="1" si="0"/>
        <v>S-J-65</v>
      </c>
      <c r="C66" s="8" t="s">
        <v>189</v>
      </c>
      <c r="D66" s="3"/>
      <c r="E66" s="1"/>
      <c r="F66" s="1"/>
      <c r="G66" s="1"/>
    </row>
    <row r="67" spans="1:7" x14ac:dyDescent="0.3">
      <c r="A67" s="7" t="s">
        <v>472</v>
      </c>
      <c r="B67" s="7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8" t="s">
        <v>191</v>
      </c>
      <c r="D67" s="3"/>
      <c r="E67" s="1"/>
      <c r="F67" s="1"/>
      <c r="G67" s="1"/>
    </row>
    <row r="68" spans="1:7" x14ac:dyDescent="0.3">
      <c r="A68" s="7" t="s">
        <v>473</v>
      </c>
      <c r="B68" s="7" t="str">
        <f t="shared" ca="1" si="1"/>
        <v>S-J-67</v>
      </c>
      <c r="C68" s="8" t="s">
        <v>193</v>
      </c>
      <c r="D68" s="3"/>
      <c r="E68" s="1"/>
      <c r="F68" s="1"/>
      <c r="G68" s="1"/>
    </row>
    <row r="69" spans="1:7" x14ac:dyDescent="0.3">
      <c r="A69" s="7" t="s">
        <v>474</v>
      </c>
      <c r="B69" s="7" t="str">
        <f t="shared" ca="1" si="1"/>
        <v>S-J-68</v>
      </c>
      <c r="C69" s="7" t="s">
        <v>195</v>
      </c>
      <c r="D69" s="2" t="s">
        <v>196</v>
      </c>
    </row>
    <row r="70" spans="1:7" x14ac:dyDescent="0.3">
      <c r="A70" s="7" t="s">
        <v>475</v>
      </c>
      <c r="B70" s="7" t="str">
        <f t="shared" ca="1" si="1"/>
        <v>S-J-69</v>
      </c>
      <c r="C70" s="7" t="s">
        <v>21</v>
      </c>
      <c r="D70" s="2" t="s">
        <v>198</v>
      </c>
    </row>
    <row r="71" spans="1:7" x14ac:dyDescent="0.3">
      <c r="A71" s="7" t="s">
        <v>476</v>
      </c>
      <c r="B71" s="7" t="str">
        <f t="shared" ca="1" si="1"/>
        <v>S-J-70</v>
      </c>
      <c r="C71" s="7" t="s">
        <v>21</v>
      </c>
      <c r="D71" s="2" t="s">
        <v>200</v>
      </c>
    </row>
    <row r="72" spans="1:7" x14ac:dyDescent="0.3">
      <c r="A72" s="7" t="s">
        <v>477</v>
      </c>
      <c r="B72" s="7" t="str">
        <f t="shared" ca="1" si="1"/>
        <v>S-J-71</v>
      </c>
      <c r="C72" s="7" t="s">
        <v>33</v>
      </c>
      <c r="D72" s="2" t="s">
        <v>202</v>
      </c>
    </row>
    <row r="73" spans="1:7" x14ac:dyDescent="0.3">
      <c r="A73" s="7" t="s">
        <v>478</v>
      </c>
      <c r="B73" s="7" t="str">
        <f t="shared" ca="1" si="1"/>
        <v>S-J-72</v>
      </c>
      <c r="C73" s="7" t="s">
        <v>42</v>
      </c>
      <c r="D73" s="2" t="s">
        <v>204</v>
      </c>
    </row>
    <row r="74" spans="1:7" x14ac:dyDescent="0.3">
      <c r="A74" s="7" t="s">
        <v>479</v>
      </c>
      <c r="B74" s="7" t="str">
        <f t="shared" ca="1" si="1"/>
        <v>S-J-73</v>
      </c>
      <c r="C74" s="7" t="s">
        <v>83</v>
      </c>
      <c r="D74" s="2" t="s">
        <v>206</v>
      </c>
    </row>
    <row r="75" spans="1:7" x14ac:dyDescent="0.3">
      <c r="A75" s="7" t="s">
        <v>480</v>
      </c>
      <c r="B75" s="7" t="str">
        <f t="shared" ca="1" si="1"/>
        <v>S-J-74</v>
      </c>
      <c r="C75" s="7" t="s">
        <v>98</v>
      </c>
      <c r="D75" s="2" t="s">
        <v>208</v>
      </c>
    </row>
    <row r="76" spans="1:7" x14ac:dyDescent="0.3">
      <c r="A76" s="7" t="s">
        <v>481</v>
      </c>
      <c r="B76" s="7" t="str">
        <f t="shared" ca="1" si="1"/>
        <v>S-J-75</v>
      </c>
      <c r="C76" s="7" t="s">
        <v>101</v>
      </c>
      <c r="D76" s="2" t="s">
        <v>210</v>
      </c>
    </row>
    <row r="77" spans="1:7" ht="28.8" x14ac:dyDescent="0.3">
      <c r="A77" s="7" t="s">
        <v>482</v>
      </c>
      <c r="B77" s="7" t="str">
        <f t="shared" ca="1" si="1"/>
        <v>S-J-76</v>
      </c>
      <c r="C77" s="7" t="s">
        <v>104</v>
      </c>
      <c r="D77" s="2" t="s">
        <v>212</v>
      </c>
    </row>
    <row r="78" spans="1:7" x14ac:dyDescent="0.3">
      <c r="A78" s="7" t="s">
        <v>483</v>
      </c>
      <c r="B78" s="7" t="str">
        <f t="shared" ca="1" si="1"/>
        <v>S-J-77</v>
      </c>
      <c r="C78" s="7" t="s">
        <v>113</v>
      </c>
      <c r="D78" s="2" t="s">
        <v>214</v>
      </c>
    </row>
    <row r="79" spans="1:7" ht="28.8" x14ac:dyDescent="0.3">
      <c r="A79" s="7" t="s">
        <v>484</v>
      </c>
      <c r="B79" s="7" t="str">
        <f t="shared" ca="1" si="1"/>
        <v>S-J-78</v>
      </c>
      <c r="C79" s="7" t="s">
        <v>142</v>
      </c>
      <c r="D79" s="2" t="s">
        <v>216</v>
      </c>
    </row>
    <row r="80" spans="1:7" ht="28.8" x14ac:dyDescent="0.3">
      <c r="A80" s="7" t="s">
        <v>485</v>
      </c>
      <c r="B80" s="7" t="str">
        <f t="shared" ca="1" si="1"/>
        <v>S-J-79</v>
      </c>
      <c r="C80" s="7" t="s">
        <v>151</v>
      </c>
      <c r="D80" s="2" t="s">
        <v>216</v>
      </c>
    </row>
    <row r="81" spans="1:7" ht="28.8" x14ac:dyDescent="0.3">
      <c r="A81" s="7" t="s">
        <v>486</v>
      </c>
      <c r="B81" s="7" t="str">
        <f t="shared" ca="1" si="1"/>
        <v>S-J-80</v>
      </c>
      <c r="C81" s="7" t="s">
        <v>154</v>
      </c>
      <c r="D81" s="2" t="s">
        <v>216</v>
      </c>
    </row>
    <row r="82" spans="1:7" ht="28.8" x14ac:dyDescent="0.3">
      <c r="A82" s="7" t="s">
        <v>487</v>
      </c>
      <c r="B82" s="7" t="str">
        <f t="shared" ca="1" si="1"/>
        <v>S-J-81</v>
      </c>
      <c r="C82" s="7" t="s">
        <v>157</v>
      </c>
      <c r="D82" s="2" t="s">
        <v>220</v>
      </c>
    </row>
    <row r="83" spans="1:7" x14ac:dyDescent="0.3">
      <c r="A83" s="7" t="s">
        <v>488</v>
      </c>
      <c r="B83" s="7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7" t="s">
        <v>222</v>
      </c>
      <c r="D83" s="2" t="s">
        <v>223</v>
      </c>
    </row>
    <row r="84" spans="1:7" x14ac:dyDescent="0.3">
      <c r="A84" s="7" t="s">
        <v>489</v>
      </c>
      <c r="B84" s="7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7" t="s">
        <v>225</v>
      </c>
      <c r="D84" s="2" t="s">
        <v>223</v>
      </c>
    </row>
    <row r="85" spans="1:7" x14ac:dyDescent="0.3">
      <c r="A85" s="7" t="s">
        <v>490</v>
      </c>
      <c r="B85" s="7" t="str">
        <f t="shared" ca="1" si="2"/>
        <v>S-J-82c</v>
      </c>
      <c r="C85" s="7" t="s">
        <v>142</v>
      </c>
      <c r="D85" s="2" t="s">
        <v>223</v>
      </c>
    </row>
    <row r="86" spans="1:7" x14ac:dyDescent="0.3">
      <c r="A86" s="7" t="s">
        <v>491</v>
      </c>
      <c r="B86" s="7" t="str">
        <f t="shared" ca="1" si="2"/>
        <v>S-J-82d</v>
      </c>
      <c r="C86" s="7" t="s">
        <v>228</v>
      </c>
      <c r="D86" s="2" t="s">
        <v>223</v>
      </c>
    </row>
    <row r="87" spans="1:7" ht="28.8" x14ac:dyDescent="0.3">
      <c r="A87" s="7" t="s">
        <v>492</v>
      </c>
      <c r="B87" s="7" t="str">
        <f t="shared" ca="1" si="2"/>
        <v>S-J-83a</v>
      </c>
      <c r="C87" s="7" t="s">
        <v>157</v>
      </c>
      <c r="D87" s="2" t="s">
        <v>230</v>
      </c>
    </row>
    <row r="88" spans="1:7" ht="28.8" x14ac:dyDescent="0.3">
      <c r="A88" s="7" t="s">
        <v>493</v>
      </c>
      <c r="B88" s="7" t="str">
        <f t="shared" ca="1" si="2"/>
        <v>S-J-83b</v>
      </c>
      <c r="C88" s="7" t="s">
        <v>225</v>
      </c>
      <c r="D88" s="2" t="s">
        <v>230</v>
      </c>
    </row>
    <row r="89" spans="1:7" ht="28.8" x14ac:dyDescent="0.3">
      <c r="A89" s="7" t="s">
        <v>494</v>
      </c>
      <c r="B89" s="7" t="str">
        <f t="shared" ca="1" si="2"/>
        <v>S-J-83c</v>
      </c>
      <c r="C89" s="7" t="s">
        <v>142</v>
      </c>
      <c r="D89" s="2" t="s">
        <v>230</v>
      </c>
    </row>
    <row r="90" spans="1:7" ht="28.8" x14ac:dyDescent="0.3">
      <c r="A90" s="7" t="s">
        <v>495</v>
      </c>
      <c r="B90" s="7" t="str">
        <f t="shared" ca="1" si="2"/>
        <v>S-J-83d</v>
      </c>
      <c r="C90" s="7" t="s">
        <v>228</v>
      </c>
      <c r="D90" s="2" t="s">
        <v>230</v>
      </c>
    </row>
    <row r="91" spans="1:7" ht="28.8" x14ac:dyDescent="0.3">
      <c r="A91" s="7" t="s">
        <v>496</v>
      </c>
      <c r="B91" s="7" t="str">
        <f t="shared" ca="1" si="1"/>
        <v>S-J-84</v>
      </c>
      <c r="C91" s="8" t="s">
        <v>145</v>
      </c>
      <c r="D91" s="3" t="s">
        <v>235</v>
      </c>
      <c r="E91" s="1"/>
      <c r="F91" s="1"/>
      <c r="G91" s="1"/>
    </row>
    <row r="92" spans="1:7" x14ac:dyDescent="0.3">
      <c r="A92" s="7" t="s">
        <v>497</v>
      </c>
      <c r="B92" s="7" t="str">
        <f t="shared" ca="1" si="1"/>
        <v>S-J-85</v>
      </c>
      <c r="C92" s="8" t="s">
        <v>145</v>
      </c>
      <c r="D92" s="3" t="s">
        <v>237</v>
      </c>
      <c r="E92" s="1"/>
      <c r="F92" s="1"/>
      <c r="G92" s="1"/>
    </row>
    <row r="93" spans="1:7" x14ac:dyDescent="0.3">
      <c r="A93" s="7" t="s">
        <v>498</v>
      </c>
      <c r="B93" s="7" t="str">
        <f t="shared" ca="1" si="1"/>
        <v>S-J-86</v>
      </c>
      <c r="C93" s="8" t="s">
        <v>239</v>
      </c>
      <c r="D93" s="3" t="s">
        <v>240</v>
      </c>
      <c r="E93" s="1"/>
      <c r="F93" s="1"/>
      <c r="G93" s="1"/>
    </row>
    <row r="94" spans="1:7" x14ac:dyDescent="0.3">
      <c r="A94" s="7" t="s">
        <v>499</v>
      </c>
      <c r="B94" s="7" t="str">
        <f t="shared" ca="1" si="1"/>
        <v>S-J-87</v>
      </c>
      <c r="C94" s="8" t="s">
        <v>151</v>
      </c>
      <c r="D94" s="3" t="s">
        <v>242</v>
      </c>
      <c r="E94" s="1"/>
      <c r="F94" s="1"/>
      <c r="G94" s="1"/>
    </row>
    <row r="95" spans="1:7" x14ac:dyDescent="0.3">
      <c r="A95" s="7" t="s">
        <v>500</v>
      </c>
      <c r="B95" s="7" t="str">
        <f t="shared" ca="1" si="1"/>
        <v>S-J-88</v>
      </c>
      <c r="C95" s="8" t="s">
        <v>154</v>
      </c>
      <c r="D95" s="3" t="s">
        <v>244</v>
      </c>
      <c r="E95" s="1"/>
      <c r="F95" s="1"/>
      <c r="G95" s="1"/>
    </row>
    <row r="96" spans="1:7" ht="28.8" x14ac:dyDescent="0.3">
      <c r="A96" s="7" t="s">
        <v>501</v>
      </c>
      <c r="B96" s="7" t="str">
        <f t="shared" ca="1" si="1"/>
        <v>S-J-89</v>
      </c>
      <c r="C96" s="7" t="s">
        <v>157</v>
      </c>
      <c r="D96" s="2" t="s">
        <v>246</v>
      </c>
    </row>
    <row r="97" spans="1:4" x14ac:dyDescent="0.3">
      <c r="A97" s="7" t="s">
        <v>502</v>
      </c>
      <c r="B97" s="7" t="str">
        <f t="shared" ca="1" si="1"/>
        <v>S-J-90</v>
      </c>
      <c r="C97" s="7" t="s">
        <v>157</v>
      </c>
      <c r="D97" s="2" t="s">
        <v>248</v>
      </c>
    </row>
    <row r="98" spans="1:4" x14ac:dyDescent="0.3">
      <c r="A98" s="7" t="s">
        <v>503</v>
      </c>
      <c r="B98" s="7" t="str">
        <f t="shared" ca="1" si="1"/>
        <v>S-J-91</v>
      </c>
      <c r="C98" s="7" t="s">
        <v>163</v>
      </c>
      <c r="D98" s="2" t="s">
        <v>250</v>
      </c>
    </row>
    <row r="99" spans="1:4" x14ac:dyDescent="0.3">
      <c r="A99" s="7" t="s">
        <v>504</v>
      </c>
      <c r="B99" s="7" t="str">
        <f t="shared" ca="1" si="1"/>
        <v>S-J-92</v>
      </c>
      <c r="C99" s="7" t="s">
        <v>252</v>
      </c>
      <c r="D99" s="2" t="s">
        <v>253</v>
      </c>
    </row>
    <row r="100" spans="1:4" x14ac:dyDescent="0.3">
      <c r="A100" s="7" t="s">
        <v>505</v>
      </c>
      <c r="B100" s="7" t="str">
        <f t="shared" ca="1" si="1"/>
        <v>S-J-93</v>
      </c>
      <c r="C100" s="7" t="s">
        <v>172</v>
      </c>
      <c r="D100" s="2" t="s">
        <v>255</v>
      </c>
    </row>
    <row r="101" spans="1:4" x14ac:dyDescent="0.3">
      <c r="A101" s="7" t="s">
        <v>506</v>
      </c>
      <c r="B101" s="7" t="str">
        <f t="shared" ca="1" si="1"/>
        <v>S-J-94</v>
      </c>
      <c r="C101" s="7" t="s">
        <v>172</v>
      </c>
      <c r="D101" s="2" t="s">
        <v>257</v>
      </c>
    </row>
    <row r="102" spans="1:4" x14ac:dyDescent="0.3">
      <c r="A102" s="7" t="s">
        <v>507</v>
      </c>
      <c r="B102" s="7" t="str">
        <f t="shared" ca="1" si="1"/>
        <v>S-J-95</v>
      </c>
      <c r="C102" s="7" t="s">
        <v>169</v>
      </c>
      <c r="D102" s="2" t="s">
        <v>259</v>
      </c>
    </row>
    <row r="103" spans="1:4" x14ac:dyDescent="0.3">
      <c r="A103" s="7" t="s">
        <v>508</v>
      </c>
      <c r="B103" s="7" t="str">
        <f t="shared" ca="1" si="1"/>
        <v>S-J-96</v>
      </c>
      <c r="C103" s="7" t="s">
        <v>195</v>
      </c>
      <c r="D103" s="2" t="s">
        <v>261</v>
      </c>
    </row>
    <row r="104" spans="1:4" x14ac:dyDescent="0.3">
      <c r="A104" s="7" t="s">
        <v>509</v>
      </c>
      <c r="B104" s="7" t="str">
        <f t="shared" ca="1" si="1"/>
        <v>S-J-97</v>
      </c>
      <c r="C104" s="7" t="s">
        <v>263</v>
      </c>
      <c r="D104" s="2" t="s">
        <v>264</v>
      </c>
    </row>
    <row r="105" spans="1:4" x14ac:dyDescent="0.3">
      <c r="A105" s="7" t="s">
        <v>510</v>
      </c>
      <c r="B105" s="7" t="str">
        <f t="shared" ca="1" si="1"/>
        <v>S-J-98</v>
      </c>
      <c r="C105" s="7" t="s">
        <v>193</v>
      </c>
      <c r="D105" s="2" t="s">
        <v>266</v>
      </c>
    </row>
    <row r="106" spans="1:4" ht="43.2" x14ac:dyDescent="0.3">
      <c r="A106" s="7" t="s">
        <v>511</v>
      </c>
      <c r="B106" s="7" t="str">
        <f t="shared" ca="1" si="1"/>
        <v>S-J-99</v>
      </c>
      <c r="C106" s="7" t="s">
        <v>268</v>
      </c>
      <c r="D106" s="2" t="s">
        <v>269</v>
      </c>
    </row>
    <row r="107" spans="1:4" ht="28.8" x14ac:dyDescent="0.3">
      <c r="A107" s="7" t="s">
        <v>512</v>
      </c>
      <c r="B107" s="7" t="str">
        <f t="shared" ca="1" si="1"/>
        <v>S-J-00</v>
      </c>
      <c r="C107" s="7" t="s">
        <v>268</v>
      </c>
      <c r="D107" s="2" t="s">
        <v>271</v>
      </c>
    </row>
  </sheetData>
  <autoFilter ref="B1:G1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Tyler Fowler</cp:lastModifiedBy>
  <dcterms:created xsi:type="dcterms:W3CDTF">2023-06-30T11:51:54Z</dcterms:created>
  <dcterms:modified xsi:type="dcterms:W3CDTF">2023-06-30T22:18:32Z</dcterms:modified>
</cp:coreProperties>
</file>