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22438\Documents\GitHub\hpms-validation\"/>
    </mc:Choice>
  </mc:AlternateContent>
  <xr:revisionPtr revIDLastSave="0" documentId="13_ncr:1_{244F07A6-587E-4382-BDF9-D1364A1D2DB7}" xr6:coauthVersionLast="47" xr6:coauthVersionMax="47" xr10:uidLastSave="{00000000-0000-0000-0000-000000000000}"/>
  <bookViews>
    <workbookView xWindow="-28920" yWindow="-120" windowWidth="29040" windowHeight="15840" activeTab="1" xr2:uid="{97E3FA51-E252-4476-B25E-8BCEAF1F7C64}"/>
  </bookViews>
  <sheets>
    <sheet name="ruleDataItems" sheetId="3" r:id="rId1"/>
    <sheet name="Summary" sheetId="2" r:id="rId2"/>
  </sheets>
  <definedNames>
    <definedName name="_xlnm._FilterDatabase" localSheetId="1" hidden="1">Summary!$A$1:$H$107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" i="3"/>
  <c r="B6" i="3"/>
  <c r="B5" i="3"/>
  <c r="B4" i="3"/>
  <c r="B3" i="3"/>
  <c r="B2" i="3"/>
  <c r="B7" i="3"/>
  <c r="B9" i="2"/>
  <c r="B8" i="2"/>
  <c r="B7" i="2"/>
  <c r="B54" i="2"/>
  <c r="B53" i="2"/>
  <c r="B52" i="2"/>
  <c r="B50" i="2"/>
  <c r="B49" i="2"/>
  <c r="B51" i="2"/>
  <c r="B60" i="2"/>
  <c r="B59" i="2"/>
  <c r="B61" i="2"/>
  <c r="B57" i="2"/>
  <c r="B58" i="2"/>
  <c r="B56" i="2"/>
  <c r="B17" i="2"/>
  <c r="B55" i="2"/>
  <c r="B33" i="2"/>
  <c r="B75" i="2"/>
  <c r="B3" i="2"/>
  <c r="B21" i="2"/>
  <c r="B6" i="2"/>
  <c r="B71" i="2"/>
  <c r="B34" i="2"/>
  <c r="B63" i="2"/>
  <c r="B16" i="2"/>
  <c r="B11" i="2"/>
  <c r="B22" i="2"/>
  <c r="B2" i="2"/>
  <c r="B35" i="2"/>
  <c r="B80" i="2"/>
  <c r="B73" i="2"/>
  <c r="B64" i="2"/>
  <c r="B31" i="2"/>
  <c r="B47" i="2"/>
  <c r="B48" i="2"/>
  <c r="B30" i="2"/>
  <c r="B78" i="2"/>
  <c r="B14" i="2"/>
  <c r="B15" i="2"/>
  <c r="B79" i="2"/>
  <c r="B26" i="2"/>
  <c r="B85" i="2"/>
  <c r="B86" i="2"/>
  <c r="B66" i="2"/>
  <c r="B25" i="2"/>
  <c r="B12" i="2"/>
  <c r="B42" i="2"/>
  <c r="B82" i="2"/>
  <c r="B29" i="2"/>
  <c r="B81" i="2"/>
  <c r="B24" i="2"/>
  <c r="B5" i="2"/>
  <c r="B83" i="2"/>
  <c r="B77" i="2"/>
  <c r="B19" i="2"/>
  <c r="B20" i="2"/>
  <c r="B18" i="2"/>
  <c r="B72" i="2"/>
  <c r="B36" i="2"/>
  <c r="B67" i="2"/>
  <c r="B62" i="2"/>
  <c r="B69" i="2"/>
  <c r="B68" i="2"/>
  <c r="B46" i="2"/>
  <c r="B45" i="2"/>
  <c r="B43" i="2"/>
  <c r="B10" i="2"/>
  <c r="B37" i="2"/>
  <c r="B32" i="2"/>
  <c r="B44" i="2"/>
  <c r="B40" i="2"/>
  <c r="B28" i="2"/>
  <c r="B70" i="2"/>
  <c r="B76" i="2"/>
  <c r="B39" i="2"/>
  <c r="B74" i="2"/>
  <c r="B13" i="2"/>
  <c r="B41" i="2"/>
  <c r="B65" i="2"/>
  <c r="B23" i="2"/>
  <c r="B4" i="2"/>
  <c r="B38" i="2"/>
  <c r="B27" i="2"/>
  <c r="B84" i="2"/>
</calcChain>
</file>

<file path=xl/sharedStrings.xml><?xml version="1.0" encoding="utf-8"?>
<sst xmlns="http://schemas.openxmlformats.org/spreadsheetml/2006/main" count="642" uniqueCount="468">
  <si>
    <t>Rule</t>
  </si>
  <si>
    <t>Data Item Name</t>
  </si>
  <si>
    <t>F_SYSTEM</t>
  </si>
  <si>
    <t>URBAN_ID</t>
  </si>
  <si>
    <t>FACILITY_TYPE</t>
  </si>
  <si>
    <t>STRUCTURE_TYPE</t>
  </si>
  <si>
    <t>ACCESS_CONTROL</t>
  </si>
  <si>
    <t>OWNERSHIP</t>
  </si>
  <si>
    <t>THROUGH_LANES</t>
  </si>
  <si>
    <t>MANAGED_LANES_TYPE</t>
  </si>
  <si>
    <t xml:space="preserve">MANAGED_LANES </t>
  </si>
  <si>
    <t>PEAK_LANES</t>
  </si>
  <si>
    <t>COUNTER_PEAK_LANES</t>
  </si>
  <si>
    <t>TURN_LANES_R</t>
  </si>
  <si>
    <t>TURN_LANES_L</t>
  </si>
  <si>
    <t>SPEED_LIMIT</t>
  </si>
  <si>
    <t>TOLL_ID</t>
  </si>
  <si>
    <t>ROUTE_NUMBER</t>
  </si>
  <si>
    <t>ROUTE_SIGNING</t>
  </si>
  <si>
    <t>ROUTE_QUALIFIER</t>
  </si>
  <si>
    <t>ROUTE_NAME</t>
  </si>
  <si>
    <t>AADT</t>
  </si>
  <si>
    <t>AADT_SINGLE_UNIT</t>
  </si>
  <si>
    <t>AADT_COMBINATION</t>
  </si>
  <si>
    <t>PCT_DH_COMBINATION</t>
  </si>
  <si>
    <t>K_FACTOR</t>
  </si>
  <si>
    <t>DIR_FACTOR</t>
  </si>
  <si>
    <t>FUTURE_AADT</t>
  </si>
  <si>
    <t>SIGNAL_TYPE</t>
  </si>
  <si>
    <t>PCT_GREEN_TIME</t>
  </si>
  <si>
    <t>NUMBER_SIGNALS</t>
  </si>
  <si>
    <t>STOP_SIGNS</t>
  </si>
  <si>
    <t>AT_GRADE_OTHER</t>
  </si>
  <si>
    <t>LANE_WIDTH</t>
  </si>
  <si>
    <t>MEDIAN_TYPE</t>
  </si>
  <si>
    <t>MEDIAN_WIDTH</t>
  </si>
  <si>
    <t>SHOULDER_TYPE</t>
  </si>
  <si>
    <t>SHOULDER_WIDTH_R</t>
  </si>
  <si>
    <t>SHOULDER_WIDTH_L</t>
  </si>
  <si>
    <t>PEAK_PARKING</t>
  </si>
  <si>
    <t>WIDENING_POTENTIAL</t>
  </si>
  <si>
    <t>TERRAIN_TYPE</t>
  </si>
  <si>
    <t>PCT_PASS_SIGHT</t>
  </si>
  <si>
    <t>IRI</t>
  </si>
  <si>
    <t>PSR</t>
  </si>
  <si>
    <t>SURFACE_TYPE</t>
  </si>
  <si>
    <t>RUTTING</t>
  </si>
  <si>
    <t>FAULTING</t>
  </si>
  <si>
    <t>CRACKING_PERCENT</t>
  </si>
  <si>
    <t>YEAR_LAST_IMPROVEMENT</t>
  </si>
  <si>
    <t>YEAR_LAST_CONSTRUCTION</t>
  </si>
  <si>
    <t>LAST_OVERLAY_THICKNESS</t>
  </si>
  <si>
    <t>THICKNESS_RIGID</t>
  </si>
  <si>
    <t>THICKNESS_FLEXIBLE</t>
  </si>
  <si>
    <t>BASE_TYPE</t>
  </si>
  <si>
    <t>BASE_THICKNESS</t>
  </si>
  <si>
    <t>SOIL_TYPE</t>
  </si>
  <si>
    <t>COUNTY_ID</t>
  </si>
  <si>
    <t>NHS</t>
  </si>
  <si>
    <t>STRAHNET_TYPE</t>
  </si>
  <si>
    <t>NN</t>
  </si>
  <si>
    <t>MAINTENANCE_OPERATIONS</t>
  </si>
  <si>
    <t>DIR_THROUGH_LANES</t>
  </si>
  <si>
    <t>TRAVEL_TIME_CODE</t>
  </si>
  <si>
    <t>Description</t>
  </si>
  <si>
    <t>Number Failed</t>
  </si>
  <si>
    <t>Number Passed</t>
  </si>
  <si>
    <t>Length Failed</t>
  </si>
  <si>
    <t>Data_Items</t>
  </si>
  <si>
    <t>URBAN_CODE</t>
  </si>
  <si>
    <t>HPMS_SAMPLE_NO</t>
  </si>
  <si>
    <t>ROUTE_NUMBER_VALUE_DATE</t>
  </si>
  <si>
    <t>ROUTE_NUMBER_VALUE_TEXT</t>
  </si>
  <si>
    <t>COUNTY_ID_VALUE_DATE</t>
  </si>
  <si>
    <t>COUNTY_ID_VALUE_TEXT</t>
  </si>
  <si>
    <t>ROUTE_NAME_VALUE_DATE</t>
  </si>
  <si>
    <t>ROUTE_NAME_VALUE_TEXT</t>
  </si>
  <si>
    <t>ROUTE_QUALIFIER_VALUE_DATE</t>
  </si>
  <si>
    <t>ROUTE_QUALIFIER_VALUE_TEXT</t>
  </si>
  <si>
    <t>ROUTE_SIGNING_VALUE_DATE</t>
  </si>
  <si>
    <t>ROUTE_SIGNING_VALUE_TEXT</t>
  </si>
  <si>
    <t>ACCESS_CONTROL_VALUE_DATE</t>
  </si>
  <si>
    <t>ACCESS_CONTROL_VALUE_TEXT</t>
  </si>
  <si>
    <t>GRADES_F</t>
  </si>
  <si>
    <t>GRADES_F_VALUE_DATE</t>
  </si>
  <si>
    <t>GRADES_F_VALUE_TEXT</t>
  </si>
  <si>
    <t>CURVES_F</t>
  </si>
  <si>
    <t>CURVES_F_VALUE_DATE</t>
  </si>
  <si>
    <t>CURVES_F_VALUE_TEXT</t>
  </si>
  <si>
    <t>PEAK_PARKING_VALUE_DATE</t>
  </si>
  <si>
    <t>PEAK_PARKING_VALUE_TEXT</t>
  </si>
  <si>
    <t>MEDIAN_WIDTH_VALUE_DATE</t>
  </si>
  <si>
    <t>MEDIAN_WIDTH_VALUE_TEXT</t>
  </si>
  <si>
    <t>SHOULDER_WIDTH_R_VALUE_DATE</t>
  </si>
  <si>
    <t>SHOULDER_WIDTH_R_VALUE_TEXT</t>
  </si>
  <si>
    <t>MEDIAN_TYPE_VALUE_DATE</t>
  </si>
  <si>
    <t>MEDIAN_TYPE_VALUE_TEXT</t>
  </si>
  <si>
    <t>SHOULDER_WIDTH_L_VALUE_DATE</t>
  </si>
  <si>
    <t>SHOULDER_WIDTH_L_VALUE_TEXT</t>
  </si>
  <si>
    <t>WIDENING_POTENTIAL_VALUE_DATE</t>
  </si>
  <si>
    <t>WIDENING_POTENTIAL_VALUE_TEXT</t>
  </si>
  <si>
    <t>PCT_PASS_SIGHT_VALUE_DATE</t>
  </si>
  <si>
    <t>PCT_PASS_SIGHT_VALUE_TEXT</t>
  </si>
  <si>
    <t>TERRAIN_TYPE_VALUE_DATE</t>
  </si>
  <si>
    <t>TERRAIN_TYPE_VALUE_TEXT</t>
  </si>
  <si>
    <t>NUMBER_SIGNALS_VALUE_DATE</t>
  </si>
  <si>
    <t>NUMBER_SIGNALS_VALUE_TEXT</t>
  </si>
  <si>
    <t>STOP_SIGNS_VALUE_DATE</t>
  </si>
  <si>
    <t>STOP_SIGNS_VALUE_TEXT</t>
  </si>
  <si>
    <t>AT_GRADE_OTHER_VALUE_DATE</t>
  </si>
  <si>
    <t>AT_GRADE_OTHER_VALUE_TEXT</t>
  </si>
  <si>
    <t>SIGNAL_TYPE_VALUE_DATE</t>
  </si>
  <si>
    <t>SIGNAL_TYPE_VALUE_TEXT</t>
  </si>
  <si>
    <t>PCT_GREEN_TIME_VALUE_DATE</t>
  </si>
  <si>
    <t>PCT_GREEN_TIME_VALUE_TEXT</t>
  </si>
  <si>
    <t>TURN_LANES_L_VALUE_DATE</t>
  </si>
  <si>
    <t>TURN_LANES_L_VALUE_TEXT</t>
  </si>
  <si>
    <t>TURN_LANES_R_VALUE_DATE</t>
  </si>
  <si>
    <t>TURN_LANES_R_VALUE_TEXT</t>
  </si>
  <si>
    <t>PEAK_LANES_VALUE_DATE</t>
  </si>
  <si>
    <t>PEAK_LANES_VALUE_TEXT</t>
  </si>
  <si>
    <t>COUNTER_PEAK_LANES_VALUE_DATE</t>
  </si>
  <si>
    <t>COUNTER_PEAK_LANES_VALUE_TEXT</t>
  </si>
  <si>
    <t>DIR_THROUGH_LANES_VALUE_DATE</t>
  </si>
  <si>
    <t>DIR_THROUGH_LANES_VALUE_TEXT</t>
  </si>
  <si>
    <t>THROUGH_LANES_VALUE_DATE</t>
  </si>
  <si>
    <t>THROUGH_LANES_VALUE_TEXT</t>
  </si>
  <si>
    <t>FACILITY_TYPE_VALUE_DATE</t>
  </si>
  <si>
    <t>FACILITY_TYPE_VALUE_TEXT</t>
  </si>
  <si>
    <t>MAINTENANCE_OPERATIONS_VALUE_DATE</t>
  </si>
  <si>
    <t>MAINTENANCE_OPERATIONS_VALUE_TEXT</t>
  </si>
  <si>
    <t>OWNERSHIP_VALUE_DATE</t>
  </si>
  <si>
    <t>OWNERSHIP_VALUE_TEXT</t>
  </si>
  <si>
    <t>TOLL_ID_VALUE_DATE</t>
  </si>
  <si>
    <t>TOLL_ID_VALUE_TEXT</t>
  </si>
  <si>
    <t>SPEED_LIMIT_VALUE_DATE</t>
  </si>
  <si>
    <t>SPEED_LIMIT_VALUE_TEXT</t>
  </si>
  <si>
    <t>STRAHNET_TYPE_VALUE_DATE</t>
  </si>
  <si>
    <t>STRAHNET_TYPE_VALUE_TEXT</t>
  </si>
  <si>
    <t>TRUCK</t>
  </si>
  <si>
    <t>TRUCK_VALUE_DATE</t>
  </si>
  <si>
    <t>TRUCK_VALUE_TEXT</t>
  </si>
  <si>
    <t>AADT_SINGLE_UNIT_VALUE_DATE</t>
  </si>
  <si>
    <t>AADT_SINGLE_UNIT_VALUE_TEXT</t>
  </si>
  <si>
    <t>AADT_VALUE_DATE</t>
  </si>
  <si>
    <t>AADT_VALUE_TEXT</t>
  </si>
  <si>
    <t>PCT_DH_COMBINATION_VALUE_DATE</t>
  </si>
  <si>
    <t>PCT_DH_COMBINATION_VALUE_TEXT</t>
  </si>
  <si>
    <t>PCT_DH_SINGLE_UNIT</t>
  </si>
  <si>
    <t>PCT_DH_SINGLE_UNIT_VALUE_DATE</t>
  </si>
  <si>
    <t>PCT_DH_SINGLE_UNIT_VALUE_TEXT</t>
  </si>
  <si>
    <t>DIR_FACTOR_VALUE_DATE</t>
  </si>
  <si>
    <t>DIR_FACTOR_VALUE_TEXT</t>
  </si>
  <si>
    <t>FUTURE_AADT_VALUE_DATE</t>
  </si>
  <si>
    <t>FUTURE_AADT_VALUE_TEXT</t>
  </si>
  <si>
    <t>AADT_COMBINATION_VALUE_DATE</t>
  </si>
  <si>
    <t>AADT_COMBINATION_VALUE_TEXT</t>
  </si>
  <si>
    <t>K_FACTOR_VALUE_DATE</t>
  </si>
  <si>
    <t>K_FACTOR_VALUE_TEXT</t>
  </si>
  <si>
    <t>NHS_VALUE_DATE</t>
  </si>
  <si>
    <t>NHS_VALUE_TEXT</t>
  </si>
  <si>
    <t>URBAN_CODE_VALUE_DATE</t>
  </si>
  <si>
    <t>URBAN_CODE_VALUE_TEXT</t>
  </si>
  <si>
    <t>F_SYSTEM_VALUE_DATE</t>
  </si>
  <si>
    <t>F_SYSTEM_VALUE_TEXT</t>
  </si>
  <si>
    <t>LANE_WIDTH_VALUE_DATE</t>
  </si>
  <si>
    <t>LANE_WIDTH_VALUE_TEXT</t>
  </si>
  <si>
    <t>SHOULDER_TYPE_VALUE_DATE</t>
  </si>
  <si>
    <t>SHOULDER_TYPE_VALUE_TEXT</t>
  </si>
  <si>
    <t>SURFACE_TYPE_VALUE_DATE</t>
  </si>
  <si>
    <t>SURFACE_TYPE_VALUE_TEXT</t>
  </si>
  <si>
    <t>IRI_VALUE_DATE</t>
  </si>
  <si>
    <t>IRI_VALUE_TEXT</t>
  </si>
  <si>
    <t>CRACKING_PERCENT_VALUE_DATE</t>
  </si>
  <si>
    <t>CRACKING_PERCENT_VALUE_TEXT</t>
  </si>
  <si>
    <t>FAULTING_VALUE_DATE</t>
  </si>
  <si>
    <t>FAULTING_VALUE_TEXT</t>
  </si>
  <si>
    <t>RUTTING_VALUE_DATE</t>
  </si>
  <si>
    <t>RUTTING_VALUE_TEXT</t>
  </si>
  <si>
    <t>BASE_THICKNESS_VALUE_DATE</t>
  </si>
  <si>
    <t>BASE_THICKNESS_VALUE_TEXT</t>
  </si>
  <si>
    <t>YEAR_LAST_CONSTRUCTION_VALUE_DATE</t>
  </si>
  <si>
    <t>YEAR_LAST_CONSTRUCTION_VALUE_TEXT</t>
  </si>
  <si>
    <t>THICKNESS_RIGID_VALUE_DATE</t>
  </si>
  <si>
    <t>THICKNESS_RIGID_VALUE_TEXT</t>
  </si>
  <si>
    <t>BASE_TYPE_VALUE_DATE</t>
  </si>
  <si>
    <t>BASE_TYPE_VALUE_TEXT</t>
  </si>
  <si>
    <t>LAST_OVERLAY_THICKNESS_VALUE_DATE</t>
  </si>
  <si>
    <t>LAST_OVERLAY_THICKNESS_VALUE_TEXT</t>
  </si>
  <si>
    <t>YEAR_LAST_IMPROVEMENT_VALUE_DATE</t>
  </si>
  <si>
    <t>YEAR_LAST_IMPROVEMENT_VALUE_TEXT</t>
  </si>
  <si>
    <t>THICKNESS_FLEXIBLE_VALUE_DATE</t>
  </si>
  <si>
    <t>THICKNESS_FLEXIBLE_VALUE_TEXT</t>
  </si>
  <si>
    <t>HPMS_SAMPLE_NO_VALUE_DATE</t>
  </si>
  <si>
    <t>HPMS_SAMPLE_NO_VALUE_TEXT</t>
  </si>
  <si>
    <t>RouteID</t>
  </si>
  <si>
    <t>BMP</t>
  </si>
  <si>
    <t>EMP</t>
  </si>
  <si>
    <t>FWHA Num Failed</t>
  </si>
  <si>
    <t>CURVES_A</t>
  </si>
  <si>
    <t>CURVES_B</t>
  </si>
  <si>
    <t>CURVES_C</t>
  </si>
  <si>
    <t>CURVES_D</t>
  </si>
  <si>
    <t>CURVES_E</t>
  </si>
  <si>
    <t>GRADES_A</t>
  </si>
  <si>
    <t>GRADES_B</t>
  </si>
  <si>
    <t>GRADES_C</t>
  </si>
  <si>
    <t>GRADES_D</t>
  </si>
  <si>
    <t>GRADES_E</t>
  </si>
  <si>
    <t>BEGIN_DATE</t>
  </si>
  <si>
    <t>D-RD-01</t>
  </si>
  <si>
    <t>D-RD-64</t>
  </si>
  <si>
    <t>D-RD-65</t>
  </si>
  <si>
    <t>D-RD-66</t>
  </si>
  <si>
    <t>D-RD-72</t>
  </si>
  <si>
    <t>NHFN</t>
  </si>
  <si>
    <t>F_SYSTEM ValueNumeric must be a valid integer in the range (1-7)</t>
  </si>
  <si>
    <t>NHS ValueNumeric must be an integer in the range (1-9)</t>
  </si>
  <si>
    <t>STRAHNET_TYPE ValueNumeric must be an integer in the range (1;2)</t>
  </si>
  <si>
    <t>NN ValueNumeric must be an integer in the range (1;2)</t>
  </si>
  <si>
    <t>NHFN ValueNumeric must be an integer in the range (1;2;3)</t>
  </si>
  <si>
    <t>D-RD-202</t>
  </si>
  <si>
    <t>D-RD-204</t>
  </si>
  <si>
    <t>BeginPoint</t>
  </si>
  <si>
    <t>EndPoint</t>
  </si>
  <si>
    <t xml:space="preserve">RouteID field must not be blank and can not contain pipe characters </t>
  </si>
  <si>
    <t>BeginPoint must be in the format Numeric (8;3) AND must be &lt; EndPoint</t>
  </si>
  <si>
    <t>EndPoint must be in the format Numeric (8;3) AND must be &gt; BeginPoint</t>
  </si>
  <si>
    <t>D-RE-02</t>
  </si>
  <si>
    <t>D-RE-03</t>
  </si>
  <si>
    <t>D-RE-04</t>
  </si>
  <si>
    <t>D-RE-05</t>
  </si>
  <si>
    <t>D-RE-06</t>
  </si>
  <si>
    <t>D-RE-07</t>
  </si>
  <si>
    <t>D-RE-08</t>
  </si>
  <si>
    <t>D-RE-09</t>
  </si>
  <si>
    <t>D-RE-10</t>
  </si>
  <si>
    <t>D-RE-11</t>
  </si>
  <si>
    <t>D-RE-12</t>
  </si>
  <si>
    <t>D-RE-13</t>
  </si>
  <si>
    <t>D-RE-14</t>
  </si>
  <si>
    <t>D-RE-15</t>
  </si>
  <si>
    <t>D-RI-06</t>
  </si>
  <si>
    <t>D-RI-10</t>
  </si>
  <si>
    <t>D-RI-09</t>
  </si>
  <si>
    <t>D-RI-07</t>
  </si>
  <si>
    <t>D-RE-21</t>
  </si>
  <si>
    <t>D-RE-22</t>
  </si>
  <si>
    <t>D-RE-23</t>
  </si>
  <si>
    <t>D-RE-24</t>
  </si>
  <si>
    <t>D-RE-25</t>
  </si>
  <si>
    <t>D-RE-26</t>
  </si>
  <si>
    <t>D-RE-27</t>
  </si>
  <si>
    <t>D-RE-28</t>
  </si>
  <si>
    <t>D-RE-29</t>
  </si>
  <si>
    <t>D-RE-30</t>
  </si>
  <si>
    <t>D-RE-31</t>
  </si>
  <si>
    <t>D-RE-32</t>
  </si>
  <si>
    <t>D-RE-33</t>
  </si>
  <si>
    <t>D-RE-34</t>
  </si>
  <si>
    <t>D-RE-35</t>
  </si>
  <si>
    <t>D-RE-36</t>
  </si>
  <si>
    <t>D-RE-37</t>
  </si>
  <si>
    <t>D-RE-38</t>
  </si>
  <si>
    <t>D-RE-39</t>
  </si>
  <si>
    <t>D-RE-40</t>
  </si>
  <si>
    <t>D-RE-42</t>
  </si>
  <si>
    <t>D-RE-43A</t>
  </si>
  <si>
    <t>D-RE-43B</t>
  </si>
  <si>
    <t>D-RE-43C</t>
  </si>
  <si>
    <t>D-RE-43D</t>
  </si>
  <si>
    <t>D-RE-43E</t>
  </si>
  <si>
    <t>D-RE-43F</t>
  </si>
  <si>
    <t>D-RE-44</t>
  </si>
  <si>
    <t>D-RE-45A</t>
  </si>
  <si>
    <t>D-RE-45B</t>
  </si>
  <si>
    <t>D-RE-45C</t>
  </si>
  <si>
    <t>D-RE-45D</t>
  </si>
  <si>
    <t>D-RE-45E</t>
  </si>
  <si>
    <t>D-RE-45F</t>
  </si>
  <si>
    <t>D-RE-46</t>
  </si>
  <si>
    <t>D-RE-47</t>
  </si>
  <si>
    <t>D-RE-48</t>
  </si>
  <si>
    <t>D-RE-49</t>
  </si>
  <si>
    <t>D-RE-50</t>
  </si>
  <si>
    <t>D-RE-51</t>
  </si>
  <si>
    <t>D-RE-52</t>
  </si>
  <si>
    <t>D-RE-54</t>
  </si>
  <si>
    <t>D-RE-55</t>
  </si>
  <si>
    <t>D-RE-56</t>
  </si>
  <si>
    <t>D-RE-57</t>
  </si>
  <si>
    <t>D-RE-58</t>
  </si>
  <si>
    <t>D-RE-59</t>
  </si>
  <si>
    <t>D-RE-60</t>
  </si>
  <si>
    <t>D-RE-62</t>
  </si>
  <si>
    <t>D-RE-63</t>
  </si>
  <si>
    <t>D-RE-68</t>
  </si>
  <si>
    <t>D-RE-70</t>
  </si>
  <si>
    <t>D-RE-71</t>
  </si>
  <si>
    <t>D-RE-73</t>
  </si>
  <si>
    <t>D-RE-74</t>
  </si>
  <si>
    <t>D-RE-75</t>
  </si>
  <si>
    <t>D-RE-76</t>
  </si>
  <si>
    <t>D-RE-77</t>
  </si>
  <si>
    <t>D-RE-78</t>
  </si>
  <si>
    <t>D-RD-203</t>
  </si>
  <si>
    <t xml:space="preserve">FUTURE_AADT  </t>
  </si>
  <si>
    <t xml:space="preserve">PSR </t>
  </si>
  <si>
    <t>IS_RESTRICTED</t>
  </si>
  <si>
    <t xml:space="preserve">RUTTING </t>
  </si>
  <si>
    <t xml:space="preserve">FAULTING </t>
  </si>
  <si>
    <t>URBAN_ID ValueNumeric must be an integer and a valid US Census Urban Code for the applicable state</t>
  </si>
  <si>
    <t>FACILITY_TYPE ValueNumeric must be a valid integer in the range (1;2;4;5;6;7)</t>
  </si>
  <si>
    <t>STRUCTURE_TYPE ValueNumeric must be a valid integer within the range (1-3)</t>
  </si>
  <si>
    <t>ACCESS_CONTROL ValueNumeric must be a valid integer within the range (1-3)</t>
  </si>
  <si>
    <t>OWNERSHIP ValueNumeric must be a valid integer within the range (1;2;3;4;11;12;21;25;26;27;31;32;40;50;60;62;63;64;66;67;68;69;70;72;73;74;80)</t>
  </si>
  <si>
    <t xml:space="preserve">THROUGH_LANES ValueNumeric must be a valid integer &gt; 0 </t>
  </si>
  <si>
    <t>MANAGED_LANES_TYPE ValueNumeric must be a valid integer within the range (1-3)</t>
  </si>
  <si>
    <t xml:space="preserve">MANAGED_LANES ValueNumeric must be a valid integer &gt; 0 </t>
  </si>
  <si>
    <t>PEAK_LANES ValueNumeric must be a valid integer &gt; 0</t>
  </si>
  <si>
    <t xml:space="preserve">COUNTER_PEAK_LANES ValueNumeric must be a valid integer &gt; 0 </t>
  </si>
  <si>
    <t>TURN_LANES_R ValueNumeric must be a valid integer within the range (1-6)</t>
  </si>
  <si>
    <t>TURN_LANES_L ValueNumeric must be a valid integer within the range (1-6)</t>
  </si>
  <si>
    <t>SPEED_LIMIT ValueNumeric must be a valid integer in the range (0-99)</t>
  </si>
  <si>
    <t>TOLL_ID ValueNumeric must be a valid Toll ID of no more than 15</t>
  </si>
  <si>
    <t>ROUTE_NUMBER ValueNumeric must be a valid integer &gt; 0</t>
  </si>
  <si>
    <t>ROUTE_SIGNING ValueNumeric must be a valid integer in the range (1-10)</t>
  </si>
  <si>
    <t>ROUTE_QUALIFIER ValueNumeric must be a valid integer in the range (1-10)</t>
  </si>
  <si>
    <t>ROUTE_NAME must be a string</t>
  </si>
  <si>
    <t>AADT ValueNumeric must be positive integer in the range (0-600000); ValueText must be in (A;B;C;D;E); and ValueDate must not be null; and must be in the format YYYY</t>
  </si>
  <si>
    <t>AADT_SINGLE_UNIT ValueNumeric must be positive integer in the range (0-500000); ValueText must be in (A;B;C;D;E)</t>
  </si>
  <si>
    <t>PCT_DH_SINGLE_UNIT ValueNumeric must be in the range (0-50)</t>
  </si>
  <si>
    <t>AADT_COMBINATION ValueNumeric must be positive integer in the range (0-500000); ValueText must be in (A;B;C;D;E)</t>
  </si>
  <si>
    <t>K_FACTOR ValueNumeric must be a positive integer &gt; 4</t>
  </si>
  <si>
    <t>DIR_FACTOR ValueNumeric must be a postitive integer in the range (50-100)</t>
  </si>
  <si>
    <t>FUTURE_AADT ValueNumeric must be a positive integer AND ValueDate must be &gt;= BeginDate + 18 AND &lt;= BeginDate +25</t>
  </si>
  <si>
    <t>SIGNAL_Type ValueNumeric must be an integer in the range (1 -5)</t>
  </si>
  <si>
    <t>PCT_GREEN_TIME ValueNumeric must be a positive integer &gt; 0 and &lt;=100</t>
  </si>
  <si>
    <t>NUMBER_SIGNALS ValueNumeric must be an integer &gt;=0</t>
  </si>
  <si>
    <t>STOP_SIGNS ValueNumeric must be an integer &gt;=0</t>
  </si>
  <si>
    <t>AT_GRADE_OTHER ValueNumeric must be an integer &gt;=0</t>
  </si>
  <si>
    <t>LANE_WIDTH ValueNumberic must be an integer in the range (6-30)</t>
  </si>
  <si>
    <t>MEDIAN_TYPE ValueNumeric must be an integer in the range (1-7)</t>
  </si>
  <si>
    <t>MEDIAN_WIDTH ValueNumeric must be an integer in the range (0-99)</t>
  </si>
  <si>
    <t>SHOULDER_TYPE ValueNumeric must be an integer in the range (1-6)</t>
  </si>
  <si>
    <t>SHOULDER_WIDTH_R ValueNumeric must be an integer &gt;=0</t>
  </si>
  <si>
    <t>SHOULDER_WIDTH_L ValueNumeric must be an integer &gt;=0</t>
  </si>
  <si>
    <t>PEAK_PARKING ValueNumeric must be an integer in the range (1-3)</t>
  </si>
  <si>
    <t xml:space="preserve">WIDENING_POTENTIAL ValueNumberic must be an integer in the range (1-4) AND ValueText must be (X) OR (A;B;C;D;E).  Where ValueText = X; ValueNumeric Must be in (1-4). </t>
  </si>
  <si>
    <t>CURVES_A ValueNumeric must be in the format Numeric (3;1) and &gt; 0</t>
  </si>
  <si>
    <t>CURVES_B ValueNumeric must be in the format Numeric (3;1) and &gt; 0</t>
  </si>
  <si>
    <t>CURVES_C ValueNumeric must be in the format Numeric (3;1) and &gt; 0</t>
  </si>
  <si>
    <t>CURVES_D ValueNumeric must be in the format Numeric (3;1) and &gt; 0</t>
  </si>
  <si>
    <t>CURVES_E ValueNumeric must be in the format Numeric (3;1) and &gt; 0</t>
  </si>
  <si>
    <t>CURVES_F ValueNumeric must be in the format Numeric (3;1) and &gt; 0</t>
  </si>
  <si>
    <t>TERRAIN_TYPE ValueNumeric must be an integer in the range (1-3)</t>
  </si>
  <si>
    <t>GRADES_A ValueNumeric must be in the format Numeric (3;1) and &gt; 0</t>
  </si>
  <si>
    <t>GRADES_B ValueNumeric must be in the format Numeric (3;1) and &gt; 0</t>
  </si>
  <si>
    <t>GRADES_C ValueNumeric must be in the format Numeric (3;1) and &gt; 0</t>
  </si>
  <si>
    <t>GRADES_D ValueNumeric must be in the format Numeric (3;1) and &gt; 0</t>
  </si>
  <si>
    <t>GRADES_E ValueNumeric must be in the format Numeric (3;1) and &gt; 0</t>
  </si>
  <si>
    <t>GRADES_F ValueNumeric must be in the format Numeric (3;1) and &gt; 0</t>
  </si>
  <si>
    <t>PCT_PASS_SIGHT ValueNumeric must be an integer in the range (0-100)</t>
  </si>
  <si>
    <t>IRI: Where ValueNumeric is not Null; it must be an integer &gt;0; ValueNumeric may be NULL Where ValueText = E; ValueDate must have a format of MM/DD/YYYY; Where ValueDate &lt;&gt; BeginDate; ValueText must be in (A;B;C;D;E)</t>
  </si>
  <si>
    <t>PSR ValueNumeric must be &gt; 0.0 and &lt;= 5.0 and in format Numeric (2;1); ValueText must be NULL or = A; ValueDate must have a format of MM/DD/YYYY; Where ValueDate &lt;&gt; BeginDate; ValueText must be in (A;B;C;D;E)</t>
  </si>
  <si>
    <t>SURFACE_TYPE ValueNumeric must be an integer in the range (1-11)</t>
  </si>
  <si>
    <t>RUTTING: Where ValueNumeric is not Null; it must be an integer &gt;=0; ValueNumeric may be NULL Where ValueText = E; ValueDate must have a format of MM/DD/YYYY Where ValueDate &lt;&gt; BeginDate ValueText must be in (A;B;C;D;E)</t>
  </si>
  <si>
    <t>FAULTING: Where ValueNumeric is not Null; it must be an integer &gt;=0; ValueNumeric may be NULL Where ValueText = E; ValueDate must have a format of MM/DD/YYYY; Where ValueDate &lt;&gt; BeginDate; ValueText must be in (A;B;C;D;E)</t>
  </si>
  <si>
    <t>CRACKING_PERCENT: Where ValueNumeric is not Null; it must be an integer &gt;=0; ValueNumeric may be NULL Where ValueText = E; ValueDate must have a format of MM/DD/YYYY; Where ValueDate &lt;&gt; BeginDate; ValueText must be in (A;B;C;D;E)</t>
  </si>
  <si>
    <t>YEAR_LAST_IMPROVEMENT ValueDate must not be NULL and must be &lt;= BeginDate</t>
  </si>
  <si>
    <t>YEAR_LAST_CONSTRUCTION ValueDate must not be NULL and must be &lt;= BeginDate</t>
  </si>
  <si>
    <t xml:space="preserve">LAST_OVERLAY_THICKNESS ValueNumeric must be &gt; 0 </t>
  </si>
  <si>
    <t>THICKNESS_RIGID ValueNumeric must be &gt; 0</t>
  </si>
  <si>
    <t>THICKNESS_FLEXIBLE ValueNumeric must be &gt; 0</t>
  </si>
  <si>
    <t>BASE_TYPE ValueNumeric must be an integer in the range (1-8)</t>
  </si>
  <si>
    <t>BASE_THICKNESS ValueNumeric must be an integer &gt; 0</t>
  </si>
  <si>
    <t>SOIL_TYPE ValueNumeric must be an integer in the range (1;2)</t>
  </si>
  <si>
    <t>COUNTY_ID ValueNumeric must be an integer and valid three digit FIPS code</t>
  </si>
  <si>
    <t xml:space="preserve">MAINTENANCE_OPERATIONS must be an integer in (1;2;3;4;11;12;21;25;26;27;31;32;40;50;60;62;63;64;66;67;68;69;70;72;73;74;80) </t>
  </si>
  <si>
    <t xml:space="preserve">DIR_THROUGH_LANES ValueNumeric must be an integer &gt; 0 </t>
  </si>
  <si>
    <t>TRAVEL_TIME_CODE ValueText must not be NULL</t>
  </si>
  <si>
    <t>IS_RESTRICTED ValueNumeric must = 1 or NULL</t>
  </si>
  <si>
    <t>Section Length Must Not Be &gt; 0.11 Miles</t>
  </si>
  <si>
    <t>DRD01</t>
  </si>
  <si>
    <t>DRD64</t>
  </si>
  <si>
    <t>DRD65</t>
  </si>
  <si>
    <t>DRD66</t>
  </si>
  <si>
    <t>DRD72</t>
  </si>
  <si>
    <t>DRD202</t>
  </si>
  <si>
    <t>DRD203</t>
  </si>
  <si>
    <t>DRD204</t>
  </si>
  <si>
    <t>DRE02</t>
  </si>
  <si>
    <t>DRE03</t>
  </si>
  <si>
    <t>DRE04</t>
  </si>
  <si>
    <t>DRE05</t>
  </si>
  <si>
    <t>DRE06</t>
  </si>
  <si>
    <t>DRE07</t>
  </si>
  <si>
    <t>DRE08</t>
  </si>
  <si>
    <t>DRE09</t>
  </si>
  <si>
    <t>DRE10</t>
  </si>
  <si>
    <t>DRE11</t>
  </si>
  <si>
    <t>DRE12</t>
  </si>
  <si>
    <t>DRE13</t>
  </si>
  <si>
    <t>DRE14</t>
  </si>
  <si>
    <t>DRE15</t>
  </si>
  <si>
    <t>DRI06</t>
  </si>
  <si>
    <t>DRI10</t>
  </si>
  <si>
    <t>DRI09</t>
  </si>
  <si>
    <t>DRI07</t>
  </si>
  <si>
    <t>DRE21</t>
  </si>
  <si>
    <t>DRE22</t>
  </si>
  <si>
    <t>DRE23</t>
  </si>
  <si>
    <t>DRE24</t>
  </si>
  <si>
    <t>DRE25</t>
  </si>
  <si>
    <t>DRE26</t>
  </si>
  <si>
    <t>DRE27</t>
  </si>
  <si>
    <t>DRE28</t>
  </si>
  <si>
    <t>DRE29</t>
  </si>
  <si>
    <t>DRE30</t>
  </si>
  <si>
    <t>DRE31</t>
  </si>
  <si>
    <t>DRE32</t>
  </si>
  <si>
    <t>DRE33</t>
  </si>
  <si>
    <t>DRE34</t>
  </si>
  <si>
    <t>DRE35</t>
  </si>
  <si>
    <t>DRE36</t>
  </si>
  <si>
    <t>DRE37</t>
  </si>
  <si>
    <t>DRE38</t>
  </si>
  <si>
    <t>DRE39</t>
  </si>
  <si>
    <t>DRE40</t>
  </si>
  <si>
    <t>DRE42</t>
  </si>
  <si>
    <t>DRE43A</t>
  </si>
  <si>
    <t>DRE43B</t>
  </si>
  <si>
    <t>DRE43C</t>
  </si>
  <si>
    <t>DRE43D</t>
  </si>
  <si>
    <t>DRE43E</t>
  </si>
  <si>
    <t>DRE43F</t>
  </si>
  <si>
    <t>DRE44</t>
  </si>
  <si>
    <t>DRE45A</t>
  </si>
  <si>
    <t>DRE45B</t>
  </si>
  <si>
    <t>DRE45C</t>
  </si>
  <si>
    <t>DRE45D</t>
  </si>
  <si>
    <t>DRE45E</t>
  </si>
  <si>
    <t>DRE45F</t>
  </si>
  <si>
    <t>DRE46</t>
  </si>
  <si>
    <t>DRE47</t>
  </si>
  <si>
    <t>DRE48</t>
  </si>
  <si>
    <t>DRE49</t>
  </si>
  <si>
    <t>DRE50</t>
  </si>
  <si>
    <t>DRE51</t>
  </si>
  <si>
    <t>DRE52</t>
  </si>
  <si>
    <t>DRE54</t>
  </si>
  <si>
    <t>DRE55</t>
  </si>
  <si>
    <t>DRE56</t>
  </si>
  <si>
    <t>DRE57</t>
  </si>
  <si>
    <t>DRE58</t>
  </si>
  <si>
    <t>DRE59</t>
  </si>
  <si>
    <t>DRE60</t>
  </si>
  <si>
    <t>DRE62</t>
  </si>
  <si>
    <t>DRE63</t>
  </si>
  <si>
    <t>DRE68</t>
  </si>
  <si>
    <t>DRE70</t>
  </si>
  <si>
    <t>DRE71</t>
  </si>
  <si>
    <t>DRE73</t>
  </si>
  <si>
    <t>DRE74</t>
  </si>
  <si>
    <t>DRE75</t>
  </si>
  <si>
    <t>DRE76</t>
  </si>
  <si>
    <t>DRE77</t>
  </si>
  <si>
    <t>DRE78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</si>
</sst>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 applyFont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u/>
        <color rgb="FF00B0F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6993-24F5-4E36-B923-10E570918712}">
  <dimension ref="A1:GO111"/>
  <sheetViews>
    <sheetView topLeftCell="A43" workbookViewId="0">
      <selection activeCell="C71" sqref="C71"/>
    </sheetView>
  </sheetViews>
  <sheetFormatPr defaultRowHeight="15" x14ac:dyDescent="0.25"/>
  <cols>
    <col min="1" max="1" width="15.7109375" style="3" bestFit="1" customWidth="1"/>
    <col min="2" max="2" width="95.7109375" style="3" bestFit="1" customWidth="1"/>
    <col min="3" max="3" width="38.85546875" style="3" bestFit="1" customWidth="1"/>
    <col min="4" max="4" width="32" style="3" bestFit="1" customWidth="1"/>
    <col min="5" max="6" width="31.5703125" style="3" bestFit="1" customWidth="1"/>
    <col min="7" max="7" width="22" style="3" bestFit="1" customWidth="1"/>
    <col min="8" max="8" width="26.140625" style="3" bestFit="1" customWidth="1"/>
    <col min="9" max="9" width="25.7109375" style="3" bestFit="1" customWidth="1"/>
    <col min="10" max="10" width="17.28515625" style="3" bestFit="1" customWidth="1"/>
    <col min="11" max="11" width="30" style="3" bestFit="1" customWidth="1"/>
    <col min="12" max="12" width="29.42578125" style="3" bestFit="1" customWidth="1"/>
    <col min="13" max="25" width="9.140625" style="3"/>
  </cols>
  <sheetData>
    <row r="1" spans="1:4" x14ac:dyDescent="0.25">
      <c r="A1" s="2" t="s">
        <v>0</v>
      </c>
      <c r="B1" s="2" t="s">
        <v>68</v>
      </c>
    </row>
    <row r="2" spans="1:4" x14ac:dyDescent="0.25">
      <c r="A2" s="4" t="s">
        <v>210</v>
      </c>
      <c r="B2" s="4" t="str">
        <f>_xlfn.TEXTJOIN(",",TRUE,C2:AG2)</f>
        <v>F_SYSTEM</v>
      </c>
      <c r="C2" s="3" t="s">
        <v>2</v>
      </c>
    </row>
    <row r="3" spans="1:4" x14ac:dyDescent="0.25">
      <c r="A3" s="4" t="s">
        <v>211</v>
      </c>
      <c r="B3" s="4" t="str">
        <f>_xlfn.TEXTJOIN(",",TRUE,C3:AG3)</f>
        <v>NHS</v>
      </c>
      <c r="C3" s="3" t="s">
        <v>58</v>
      </c>
    </row>
    <row r="4" spans="1:4" x14ac:dyDescent="0.25">
      <c r="A4" s="4" t="s">
        <v>212</v>
      </c>
      <c r="B4" s="4" t="str">
        <f>_xlfn.TEXTJOIN(",",TRUE,C4:AG4)</f>
        <v>STRAHNET_TYPE</v>
      </c>
      <c r="C4" s="3" t="s">
        <v>59</v>
      </c>
    </row>
    <row r="5" spans="1:4" x14ac:dyDescent="0.25">
      <c r="A5" s="4" t="s">
        <v>213</v>
      </c>
      <c r="B5" s="4" t="str">
        <f>_xlfn.TEXTJOIN(",",TRUE,C5:AG5)</f>
        <v>NN</v>
      </c>
      <c r="C5" s="3" t="s">
        <v>60</v>
      </c>
    </row>
    <row r="6" spans="1:4" x14ac:dyDescent="0.25">
      <c r="A6" s="4" t="s">
        <v>214</v>
      </c>
      <c r="B6" s="4" t="str">
        <f>_xlfn.TEXTJOIN(",",TRUE,C6:AG6)</f>
        <v/>
      </c>
    </row>
    <row r="7" spans="1:4" x14ac:dyDescent="0.25">
      <c r="A7" s="4" t="s">
        <v>221</v>
      </c>
      <c r="B7" s="4" t="str">
        <f>_xlfn.TEXTJOIN(",",TRUE,C7:N7)</f>
        <v>RouteID</v>
      </c>
      <c r="C7" s="3" t="s">
        <v>195</v>
      </c>
    </row>
    <row r="8" spans="1:4" x14ac:dyDescent="0.25">
      <c r="A8" s="4" t="s">
        <v>305</v>
      </c>
      <c r="B8" s="4" t="str">
        <f>_xlfn.TEXTJOIN(",",TRUE,C8:N8)</f>
        <v>BMP,EMP</v>
      </c>
      <c r="C8" s="3" t="s">
        <v>196</v>
      </c>
      <c r="D8" s="3" t="s">
        <v>197</v>
      </c>
    </row>
    <row r="9" spans="1:4" x14ac:dyDescent="0.25">
      <c r="A9" s="4" t="s">
        <v>222</v>
      </c>
      <c r="B9" s="4" t="str">
        <f t="shared" ref="B9:B72" si="0">_xlfn.TEXTJOIN(",",TRUE,C9:N9)</f>
        <v>BMP,EMP</v>
      </c>
      <c r="C9" s="3" t="s">
        <v>196</v>
      </c>
      <c r="D9" s="3" t="s">
        <v>197</v>
      </c>
    </row>
    <row r="10" spans="1:4" x14ac:dyDescent="0.25">
      <c r="A10" s="4" t="s">
        <v>228</v>
      </c>
      <c r="B10" s="4" t="str">
        <f t="shared" si="0"/>
        <v>URBAN_CODE</v>
      </c>
      <c r="C10" s="3" t="s">
        <v>69</v>
      </c>
    </row>
    <row r="11" spans="1:4" x14ac:dyDescent="0.25">
      <c r="A11" s="4" t="s">
        <v>229</v>
      </c>
      <c r="B11" s="4" t="str">
        <f t="shared" si="0"/>
        <v>FACILITY_TYPE</v>
      </c>
      <c r="C11" s="3" t="s">
        <v>4</v>
      </c>
    </row>
    <row r="12" spans="1:4" x14ac:dyDescent="0.25">
      <c r="A12" s="4" t="s">
        <v>230</v>
      </c>
      <c r="B12" s="4" t="str">
        <f t="shared" si="0"/>
        <v>STRUCTURE_TYPE</v>
      </c>
      <c r="C12" s="3" t="s">
        <v>5</v>
      </c>
    </row>
    <row r="13" spans="1:4" x14ac:dyDescent="0.25">
      <c r="A13" s="4" t="s">
        <v>231</v>
      </c>
      <c r="B13" s="4" t="str">
        <f t="shared" si="0"/>
        <v>ACCESS_CONTROL</v>
      </c>
      <c r="C13" s="3" t="s">
        <v>6</v>
      </c>
    </row>
    <row r="14" spans="1:4" x14ac:dyDescent="0.25">
      <c r="A14" s="4" t="s">
        <v>232</v>
      </c>
      <c r="B14" s="4" t="str">
        <f t="shared" si="0"/>
        <v>OWNERSHIP</v>
      </c>
      <c r="C14" s="3" t="s">
        <v>7</v>
      </c>
    </row>
    <row r="15" spans="1:4" x14ac:dyDescent="0.25">
      <c r="A15" s="4" t="s">
        <v>233</v>
      </c>
      <c r="B15" s="4" t="str">
        <f t="shared" si="0"/>
        <v>THROUGH_LANES</v>
      </c>
      <c r="C15" s="3" t="s">
        <v>8</v>
      </c>
    </row>
    <row r="16" spans="1:4" x14ac:dyDescent="0.25">
      <c r="A16" s="4" t="s">
        <v>234</v>
      </c>
      <c r="B16" s="4" t="str">
        <f t="shared" si="0"/>
        <v/>
      </c>
    </row>
    <row r="17" spans="1:5" x14ac:dyDescent="0.25">
      <c r="A17" s="4" t="s">
        <v>235</v>
      </c>
      <c r="B17" s="4" t="str">
        <f t="shared" si="0"/>
        <v/>
      </c>
    </row>
    <row r="18" spans="1:5" x14ac:dyDescent="0.25">
      <c r="A18" s="4" t="s">
        <v>236</v>
      </c>
      <c r="B18" s="4" t="str">
        <f>_xlfn.TEXTJOIN(",",TRUE,C18:N18)</f>
        <v>PEAK_LANES</v>
      </c>
      <c r="C18" s="3" t="s">
        <v>11</v>
      </c>
    </row>
    <row r="19" spans="1:5" x14ac:dyDescent="0.25">
      <c r="A19" s="4" t="s">
        <v>237</v>
      </c>
      <c r="B19" s="4" t="str">
        <f>_xlfn.TEXTJOIN(",",TRUE,C19:N19)</f>
        <v>COUNTER_PEAK_LANES</v>
      </c>
      <c r="C19" s="3" t="s">
        <v>12</v>
      </c>
    </row>
    <row r="20" spans="1:5" x14ac:dyDescent="0.25">
      <c r="A20" s="4" t="s">
        <v>238</v>
      </c>
      <c r="B20" s="4" t="str">
        <f t="shared" si="0"/>
        <v>TURN_LANES_R</v>
      </c>
      <c r="C20" s="3" t="s">
        <v>13</v>
      </c>
    </row>
    <row r="21" spans="1:5" x14ac:dyDescent="0.25">
      <c r="A21" s="4" t="s">
        <v>239</v>
      </c>
      <c r="B21" s="4" t="str">
        <f t="shared" si="0"/>
        <v>TURN_LANES_L</v>
      </c>
      <c r="C21" s="3" t="s">
        <v>14</v>
      </c>
    </row>
    <row r="22" spans="1:5" x14ac:dyDescent="0.25">
      <c r="A22" s="4" t="s">
        <v>240</v>
      </c>
      <c r="B22" s="4" t="str">
        <f t="shared" si="0"/>
        <v>SPEED_LIMIT</v>
      </c>
      <c r="C22" s="3" t="s">
        <v>15</v>
      </c>
    </row>
    <row r="23" spans="1:5" x14ac:dyDescent="0.25">
      <c r="A23" s="4" t="s">
        <v>241</v>
      </c>
      <c r="B23" s="4" t="str">
        <f t="shared" si="0"/>
        <v>TOLL_ID</v>
      </c>
      <c r="C23" s="3" t="s">
        <v>16</v>
      </c>
    </row>
    <row r="24" spans="1:5" x14ac:dyDescent="0.25">
      <c r="A24" s="4" t="s">
        <v>242</v>
      </c>
      <c r="B24" s="4" t="str">
        <f t="shared" ref="B24:B29" si="1">_xlfn.TEXTJOIN(",",TRUE,C24:N24)</f>
        <v/>
      </c>
    </row>
    <row r="25" spans="1:5" x14ac:dyDescent="0.25">
      <c r="A25" s="4" t="s">
        <v>243</v>
      </c>
      <c r="B25" s="4" t="str">
        <f t="shared" si="1"/>
        <v/>
      </c>
    </row>
    <row r="26" spans="1:5" x14ac:dyDescent="0.25">
      <c r="A26" s="4" t="s">
        <v>244</v>
      </c>
      <c r="B26" s="4" t="str">
        <f t="shared" si="1"/>
        <v/>
      </c>
    </row>
    <row r="27" spans="1:5" x14ac:dyDescent="0.25">
      <c r="A27" s="4" t="s">
        <v>245</v>
      </c>
      <c r="B27" s="4" t="str">
        <f t="shared" si="1"/>
        <v/>
      </c>
    </row>
    <row r="28" spans="1:5" x14ac:dyDescent="0.25">
      <c r="A28" s="4" t="s">
        <v>246</v>
      </c>
      <c r="B28" s="4" t="str">
        <f t="shared" si="1"/>
        <v>AADT,AADT_VALUE_TEXT,AADT_VALUE_DATE</v>
      </c>
      <c r="C28" s="3" t="s">
        <v>21</v>
      </c>
      <c r="D28" s="3" t="s">
        <v>145</v>
      </c>
      <c r="E28" s="3" t="s">
        <v>144</v>
      </c>
    </row>
    <row r="29" spans="1:5" x14ac:dyDescent="0.25">
      <c r="A29" s="4" t="s">
        <v>247</v>
      </c>
      <c r="B29" s="4" t="str">
        <f t="shared" si="1"/>
        <v>AADT_SINGLE_UNIT,AADT_SINGLE_UNIT_VALUE_TEXT</v>
      </c>
      <c r="C29" s="3" t="s">
        <v>22</v>
      </c>
      <c r="D29" s="3" t="s">
        <v>143</v>
      </c>
    </row>
    <row r="30" spans="1:5" x14ac:dyDescent="0.25">
      <c r="A30" s="4" t="s">
        <v>248</v>
      </c>
      <c r="B30" s="4" t="str">
        <f t="shared" si="0"/>
        <v>PCT_DH_SINGLE_UNIT</v>
      </c>
      <c r="C30" s="3" t="s">
        <v>148</v>
      </c>
    </row>
    <row r="31" spans="1:5" x14ac:dyDescent="0.25">
      <c r="A31" s="4" t="s">
        <v>249</v>
      </c>
      <c r="B31" s="4" t="str">
        <f t="shared" si="0"/>
        <v>AADT_COMBINATION,AADT_COMBINATION_VALUE_TEXT</v>
      </c>
      <c r="C31" s="3" t="s">
        <v>23</v>
      </c>
      <c r="D31" s="3" t="s">
        <v>156</v>
      </c>
    </row>
    <row r="32" spans="1:5" x14ac:dyDescent="0.25">
      <c r="A32" s="4" t="s">
        <v>250</v>
      </c>
      <c r="B32" s="4" t="str">
        <f t="shared" si="0"/>
        <v>PCT_DH_COMBINATION</v>
      </c>
      <c r="C32" s="3" t="s">
        <v>24</v>
      </c>
    </row>
    <row r="33" spans="1:11" x14ac:dyDescent="0.25">
      <c r="A33" s="4" t="s">
        <v>251</v>
      </c>
      <c r="B33" s="4" t="str">
        <f t="shared" si="0"/>
        <v>K_FACTOR</v>
      </c>
      <c r="C33" s="3" t="s">
        <v>25</v>
      </c>
    </row>
    <row r="34" spans="1:11" x14ac:dyDescent="0.25">
      <c r="A34" s="4" t="s">
        <v>252</v>
      </c>
      <c r="B34" s="4" t="str">
        <f t="shared" si="0"/>
        <v>DIR_FACTOR</v>
      </c>
      <c r="C34" s="3" t="s">
        <v>26</v>
      </c>
    </row>
    <row r="35" spans="1:11" x14ac:dyDescent="0.25">
      <c r="A35" s="4" t="s">
        <v>253</v>
      </c>
      <c r="B35" s="4" t="str">
        <f t="shared" si="0"/>
        <v>FUTURE_AADT,FUTURE_AADT_VALUE_DATE,BEGIN_DATE</v>
      </c>
      <c r="C35" s="3" t="s">
        <v>27</v>
      </c>
      <c r="D35" s="3" t="s">
        <v>153</v>
      </c>
      <c r="E35" s="3" t="s">
        <v>209</v>
      </c>
    </row>
    <row r="36" spans="1:11" x14ac:dyDescent="0.25">
      <c r="A36" s="4" t="s">
        <v>254</v>
      </c>
      <c r="B36" s="4" t="str">
        <f t="shared" si="0"/>
        <v>SIGNAL_TYPE</v>
      </c>
      <c r="C36" s="3" t="s">
        <v>28</v>
      </c>
    </row>
    <row r="37" spans="1:11" x14ac:dyDescent="0.25">
      <c r="A37" s="4" t="s">
        <v>255</v>
      </c>
      <c r="B37" s="4" t="str">
        <f t="shared" si="0"/>
        <v>PCT_GREEN_TIME</v>
      </c>
      <c r="C37" s="3" t="s">
        <v>29</v>
      </c>
    </row>
    <row r="38" spans="1:11" x14ac:dyDescent="0.25">
      <c r="A38" s="4" t="s">
        <v>256</v>
      </c>
      <c r="B38" s="4" t="str">
        <f t="shared" si="0"/>
        <v>NUMBER_SIGNALS</v>
      </c>
      <c r="C38" s="3" t="s">
        <v>30</v>
      </c>
    </row>
    <row r="39" spans="1:11" x14ac:dyDescent="0.25">
      <c r="A39" s="4" t="s">
        <v>257</v>
      </c>
      <c r="B39" s="4" t="str">
        <f t="shared" si="0"/>
        <v>STOP_SIGNS</v>
      </c>
      <c r="C39" s="3" t="s">
        <v>31</v>
      </c>
    </row>
    <row r="40" spans="1:11" x14ac:dyDescent="0.25">
      <c r="A40" s="4" t="s">
        <v>258</v>
      </c>
      <c r="B40" s="4" t="str">
        <f t="shared" si="0"/>
        <v>AT_GRADE_OTHER</v>
      </c>
      <c r="C40" s="3" t="s">
        <v>32</v>
      </c>
    </row>
    <row r="41" spans="1:11" x14ac:dyDescent="0.25">
      <c r="A41" s="4" t="s">
        <v>259</v>
      </c>
      <c r="B41" s="4" t="str">
        <f t="shared" si="0"/>
        <v>LANE_WIDTH</v>
      </c>
      <c r="C41" s="3" t="s">
        <v>33</v>
      </c>
    </row>
    <row r="42" spans="1:11" x14ac:dyDescent="0.25">
      <c r="A42" s="4" t="s">
        <v>260</v>
      </c>
      <c r="B42" s="4" t="str">
        <f t="shared" si="0"/>
        <v>MEDIAN_TYPE</v>
      </c>
      <c r="C42" s="3" t="s">
        <v>34</v>
      </c>
    </row>
    <row r="43" spans="1:11" x14ac:dyDescent="0.25">
      <c r="A43" s="4" t="s">
        <v>261</v>
      </c>
      <c r="B43" s="4" t="str">
        <f t="shared" si="0"/>
        <v>MEDIAN_WIDTH</v>
      </c>
      <c r="C43" s="3" t="s">
        <v>35</v>
      </c>
    </row>
    <row r="44" spans="1:11" x14ac:dyDescent="0.25">
      <c r="A44" s="4" t="s">
        <v>262</v>
      </c>
      <c r="B44" s="4" t="str">
        <f t="shared" si="0"/>
        <v>SHOULDER_TYPE</v>
      </c>
      <c r="C44" s="3" t="s">
        <v>36</v>
      </c>
    </row>
    <row r="45" spans="1:11" x14ac:dyDescent="0.25">
      <c r="A45" s="4" t="s">
        <v>263</v>
      </c>
      <c r="B45" s="4" t="str">
        <f t="shared" si="0"/>
        <v>SHOULDER_WIDTH_R</v>
      </c>
      <c r="C45" s="3" t="s">
        <v>37</v>
      </c>
    </row>
    <row r="46" spans="1:11" x14ac:dyDescent="0.25">
      <c r="A46" s="4" t="s">
        <v>264</v>
      </c>
      <c r="B46" s="4" t="str">
        <f t="shared" si="0"/>
        <v>SHOULDER_WIDTH_L</v>
      </c>
      <c r="C46" s="3" t="s">
        <v>38</v>
      </c>
    </row>
    <row r="47" spans="1:11" x14ac:dyDescent="0.25">
      <c r="A47" s="4" t="s">
        <v>265</v>
      </c>
      <c r="B47" s="4" t="str">
        <f t="shared" si="0"/>
        <v>PEAK_PARKING</v>
      </c>
      <c r="C47" s="3" t="s">
        <v>39</v>
      </c>
      <c r="G47" s="7"/>
      <c r="H47" s="7"/>
      <c r="I47" s="7"/>
      <c r="J47" s="7"/>
      <c r="K47" s="7"/>
    </row>
    <row r="48" spans="1:11" x14ac:dyDescent="0.25">
      <c r="A48" s="4" t="s">
        <v>266</v>
      </c>
      <c r="B48" s="4" t="str">
        <f t="shared" si="0"/>
        <v>WIDENING_POTENTIAL,WIDENING_POTENTIAL_VALUE_TEXT</v>
      </c>
      <c r="C48" s="3" t="s">
        <v>40</v>
      </c>
      <c r="D48" s="7" t="s">
        <v>100</v>
      </c>
      <c r="E48" s="7"/>
      <c r="F48" s="7"/>
      <c r="G48" s="7"/>
      <c r="H48" s="7"/>
    </row>
    <row r="49" spans="1:6" x14ac:dyDescent="0.25">
      <c r="A49" s="4" t="s">
        <v>267</v>
      </c>
      <c r="B49" s="4" t="str">
        <f t="shared" si="0"/>
        <v>CURVES_A</v>
      </c>
      <c r="C49" s="3" t="s">
        <v>199</v>
      </c>
    </row>
    <row r="50" spans="1:6" x14ac:dyDescent="0.25">
      <c r="A50" s="4" t="s">
        <v>268</v>
      </c>
      <c r="B50" s="4" t="str">
        <f t="shared" si="0"/>
        <v>CURVES_B</v>
      </c>
      <c r="C50" s="3" t="s">
        <v>200</v>
      </c>
    </row>
    <row r="51" spans="1:6" x14ac:dyDescent="0.25">
      <c r="A51" s="4" t="s">
        <v>269</v>
      </c>
      <c r="B51" s="4" t="str">
        <f t="shared" si="0"/>
        <v>CURVES_C</v>
      </c>
      <c r="C51" s="3" t="s">
        <v>201</v>
      </c>
    </row>
    <row r="52" spans="1:6" x14ac:dyDescent="0.25">
      <c r="A52" s="4" t="s">
        <v>270</v>
      </c>
      <c r="B52" s="4" t="str">
        <f t="shared" si="0"/>
        <v>CURVES_D</v>
      </c>
      <c r="C52" s="3" t="s">
        <v>202</v>
      </c>
    </row>
    <row r="53" spans="1:6" x14ac:dyDescent="0.25">
      <c r="A53" s="4" t="s">
        <v>271</v>
      </c>
      <c r="B53" s="4" t="str">
        <f t="shared" si="0"/>
        <v>CURVES_E</v>
      </c>
      <c r="C53" s="3" t="s">
        <v>203</v>
      </c>
    </row>
    <row r="54" spans="1:6" x14ac:dyDescent="0.25">
      <c r="A54" s="4" t="s">
        <v>272</v>
      </c>
      <c r="B54" s="4" t="str">
        <f t="shared" si="0"/>
        <v>CURVES_F</v>
      </c>
      <c r="C54" s="3" t="s">
        <v>86</v>
      </c>
    </row>
    <row r="55" spans="1:6" x14ac:dyDescent="0.25">
      <c r="A55" s="4" t="s">
        <v>273</v>
      </c>
      <c r="B55" s="4" t="str">
        <f t="shared" si="0"/>
        <v>TERRAIN_TYPE</v>
      </c>
      <c r="C55" s="3" t="s">
        <v>41</v>
      </c>
    </row>
    <row r="56" spans="1:6" x14ac:dyDescent="0.25">
      <c r="A56" s="4" t="s">
        <v>274</v>
      </c>
      <c r="B56" s="4" t="str">
        <f t="shared" si="0"/>
        <v>GRADES_A</v>
      </c>
      <c r="C56" s="3" t="s">
        <v>204</v>
      </c>
    </row>
    <row r="57" spans="1:6" x14ac:dyDescent="0.25">
      <c r="A57" s="4" t="s">
        <v>275</v>
      </c>
      <c r="B57" s="4" t="str">
        <f t="shared" si="0"/>
        <v>GRADES_B</v>
      </c>
      <c r="C57" s="3" t="s">
        <v>205</v>
      </c>
    </row>
    <row r="58" spans="1:6" x14ac:dyDescent="0.25">
      <c r="A58" s="4" t="s">
        <v>276</v>
      </c>
      <c r="B58" s="4" t="str">
        <f t="shared" si="0"/>
        <v>GRADES_C</v>
      </c>
      <c r="C58" s="3" t="s">
        <v>206</v>
      </c>
    </row>
    <row r="59" spans="1:6" x14ac:dyDescent="0.25">
      <c r="A59" s="4" t="s">
        <v>277</v>
      </c>
      <c r="B59" s="4" t="str">
        <f t="shared" si="0"/>
        <v>GRADES_D</v>
      </c>
      <c r="C59" s="3" t="s">
        <v>207</v>
      </c>
    </row>
    <row r="60" spans="1:6" x14ac:dyDescent="0.25">
      <c r="A60" s="4" t="s">
        <v>278</v>
      </c>
      <c r="B60" s="4" t="str">
        <f t="shared" si="0"/>
        <v>GRADES_E</v>
      </c>
      <c r="C60" s="3" t="s">
        <v>208</v>
      </c>
    </row>
    <row r="61" spans="1:6" x14ac:dyDescent="0.25">
      <c r="A61" s="4" t="s">
        <v>279</v>
      </c>
      <c r="B61" s="4" t="str">
        <f t="shared" si="0"/>
        <v>GRADES_F</v>
      </c>
      <c r="C61" s="3" t="s">
        <v>83</v>
      </c>
    </row>
    <row r="62" spans="1:6" x14ac:dyDescent="0.25">
      <c r="A62" s="4" t="s">
        <v>280</v>
      </c>
      <c r="B62" s="4" t="str">
        <f t="shared" si="0"/>
        <v>PCT_PASS_SIGHT</v>
      </c>
      <c r="C62" s="3" t="s">
        <v>42</v>
      </c>
    </row>
    <row r="63" spans="1:6" x14ac:dyDescent="0.25">
      <c r="A63" s="4" t="s">
        <v>281</v>
      </c>
      <c r="B63" s="4" t="str">
        <f t="shared" si="0"/>
        <v>IRI,IRI_VALUE_TEXT,IRI_VALUE_DATE,BEGIN_DATE</v>
      </c>
      <c r="C63" s="3" t="s">
        <v>43</v>
      </c>
      <c r="D63" s="3" t="s">
        <v>172</v>
      </c>
      <c r="E63" s="3" t="s">
        <v>171</v>
      </c>
      <c r="F63" s="3" t="s">
        <v>209</v>
      </c>
    </row>
    <row r="64" spans="1:6" x14ac:dyDescent="0.25">
      <c r="A64" s="4" t="s">
        <v>282</v>
      </c>
      <c r="B64" s="4" t="str">
        <f t="shared" si="0"/>
        <v/>
      </c>
    </row>
    <row r="65" spans="1:6" x14ac:dyDescent="0.25">
      <c r="A65" s="4" t="s">
        <v>283</v>
      </c>
      <c r="B65" s="4" t="str">
        <f t="shared" si="0"/>
        <v>SURFACE_TYPE</v>
      </c>
      <c r="C65" s="3" t="s">
        <v>45</v>
      </c>
    </row>
    <row r="66" spans="1:6" x14ac:dyDescent="0.25">
      <c r="A66" s="4" t="s">
        <v>284</v>
      </c>
      <c r="B66" s="4" t="str">
        <f>_xlfn.TEXTJOIN(",",TRUE,C66:N66)</f>
        <v>RUTTING,RUTTING_VALUE_TEXT,RUTTING_VALUE_DATE,BEGIN_DATE</v>
      </c>
      <c r="C66" s="3" t="s">
        <v>46</v>
      </c>
      <c r="D66" s="3" t="s">
        <v>178</v>
      </c>
      <c r="E66" s="3" t="s">
        <v>177</v>
      </c>
      <c r="F66" s="3" t="s">
        <v>209</v>
      </c>
    </row>
    <row r="67" spans="1:6" x14ac:dyDescent="0.25">
      <c r="A67" s="4" t="s">
        <v>285</v>
      </c>
      <c r="B67" s="4" t="str">
        <f t="shared" si="0"/>
        <v>FAULTING,FAULTING_VALUE_TEXT,FAULTING_VALUE_DATE,BEGIN_DATE</v>
      </c>
      <c r="C67" s="3" t="s">
        <v>47</v>
      </c>
      <c r="D67" s="3" t="s">
        <v>176</v>
      </c>
      <c r="E67" s="3" t="s">
        <v>175</v>
      </c>
      <c r="F67" s="3" t="s">
        <v>209</v>
      </c>
    </row>
    <row r="68" spans="1:6" x14ac:dyDescent="0.25">
      <c r="A68" s="4" t="s">
        <v>286</v>
      </c>
      <c r="B68" s="4" t="str">
        <f t="shared" si="0"/>
        <v>CRACKING_PERCENT,CRACKING_PERCENT_VALUE_TEXT,CRACKING_PERCENT_VALUE_DATE,BEGIN_DATE</v>
      </c>
      <c r="C68" s="3" t="s">
        <v>48</v>
      </c>
      <c r="D68" s="3" t="s">
        <v>174</v>
      </c>
      <c r="E68" s="3" t="s">
        <v>173</v>
      </c>
      <c r="F68" s="3" t="s">
        <v>209</v>
      </c>
    </row>
    <row r="69" spans="1:6" x14ac:dyDescent="0.25">
      <c r="A69" s="4" t="s">
        <v>287</v>
      </c>
      <c r="B69" s="4" t="str">
        <f t="shared" si="0"/>
        <v>YEAR_LAST_IMPROVEMENT_VALUE_DATE,BEGIN_DATE</v>
      </c>
      <c r="C69" s="3" t="s">
        <v>189</v>
      </c>
      <c r="D69" s="3" t="s">
        <v>209</v>
      </c>
    </row>
    <row r="70" spans="1:6" x14ac:dyDescent="0.25">
      <c r="A70" s="4" t="s">
        <v>288</v>
      </c>
      <c r="B70" s="4" t="str">
        <f t="shared" si="0"/>
        <v>YEAR_LAST_CONSTRUCTION_VALUE_DATE,BEGIN_DATE</v>
      </c>
      <c r="C70" s="3" t="s">
        <v>181</v>
      </c>
      <c r="D70" s="3" t="s">
        <v>209</v>
      </c>
    </row>
    <row r="71" spans="1:6" x14ac:dyDescent="0.25">
      <c r="A71" s="4" t="s">
        <v>289</v>
      </c>
      <c r="B71" s="4" t="str">
        <f t="shared" si="0"/>
        <v>LAST_OVERLAY_THICKNESS</v>
      </c>
      <c r="C71" s="3" t="s">
        <v>51</v>
      </c>
    </row>
    <row r="72" spans="1:6" x14ac:dyDescent="0.25">
      <c r="A72" s="4" t="s">
        <v>290</v>
      </c>
      <c r="B72" s="4" t="str">
        <f t="shared" si="0"/>
        <v>THICKNESS_RIGID</v>
      </c>
      <c r="C72" s="3" t="s">
        <v>52</v>
      </c>
    </row>
    <row r="73" spans="1:6" x14ac:dyDescent="0.25">
      <c r="A73" s="4" t="s">
        <v>291</v>
      </c>
      <c r="B73" s="4" t="str">
        <f t="shared" ref="B73:B86" si="2">_xlfn.TEXTJOIN(",",TRUE,C73:N73)</f>
        <v>THICKNESS_FLEXIBLE</v>
      </c>
      <c r="C73" s="3" t="s">
        <v>53</v>
      </c>
    </row>
    <row r="74" spans="1:6" x14ac:dyDescent="0.25">
      <c r="A74" s="4" t="s">
        <v>292</v>
      </c>
      <c r="B74" s="4" t="str">
        <f t="shared" si="2"/>
        <v>BASE_TYPE</v>
      </c>
      <c r="C74" s="3" t="s">
        <v>54</v>
      </c>
    </row>
    <row r="75" spans="1:6" x14ac:dyDescent="0.25">
      <c r="A75" s="4" t="s">
        <v>293</v>
      </c>
      <c r="B75" s="4" t="str">
        <f t="shared" si="2"/>
        <v>BASE_THICKNESS</v>
      </c>
      <c r="C75" s="3" t="s">
        <v>55</v>
      </c>
    </row>
    <row r="76" spans="1:6" x14ac:dyDescent="0.25">
      <c r="A76" s="4" t="s">
        <v>294</v>
      </c>
      <c r="B76" s="4" t="str">
        <f t="shared" si="2"/>
        <v/>
      </c>
    </row>
    <row r="77" spans="1:6" x14ac:dyDescent="0.25">
      <c r="A77" s="4" t="s">
        <v>295</v>
      </c>
      <c r="B77" s="4" t="str">
        <f t="shared" si="2"/>
        <v>COUNTY_ID</v>
      </c>
      <c r="C77" s="3" t="s">
        <v>57</v>
      </c>
    </row>
    <row r="78" spans="1:6" x14ac:dyDescent="0.25">
      <c r="A78" s="4" t="s">
        <v>296</v>
      </c>
      <c r="B78" s="4" t="str">
        <f t="shared" si="2"/>
        <v>MAINTENANCE_OPERATIONS</v>
      </c>
      <c r="C78" s="3" t="s">
        <v>61</v>
      </c>
    </row>
    <row r="79" spans="1:6" x14ac:dyDescent="0.25">
      <c r="A79" s="4" t="s">
        <v>297</v>
      </c>
      <c r="B79" s="4" t="str">
        <f t="shared" si="2"/>
        <v>DIR_THROUGH_LANES</v>
      </c>
      <c r="C79" s="3" t="s">
        <v>62</v>
      </c>
    </row>
    <row r="80" spans="1:6" x14ac:dyDescent="0.25">
      <c r="A80" s="4" t="s">
        <v>298</v>
      </c>
      <c r="B80" s="4" t="str">
        <f t="shared" si="2"/>
        <v/>
      </c>
    </row>
    <row r="81" spans="1:3" x14ac:dyDescent="0.25">
      <c r="A81" s="4" t="s">
        <v>299</v>
      </c>
      <c r="B81" s="4" t="str">
        <f t="shared" si="2"/>
        <v/>
      </c>
    </row>
    <row r="82" spans="1:3" x14ac:dyDescent="0.25">
      <c r="A82" s="4" t="s">
        <v>300</v>
      </c>
      <c r="B82" s="4" t="str">
        <f t="shared" si="2"/>
        <v>IRI</v>
      </c>
      <c r="C82" s="3" t="s">
        <v>43</v>
      </c>
    </row>
    <row r="83" spans="1:3" x14ac:dyDescent="0.25">
      <c r="A83" s="4" t="s">
        <v>301</v>
      </c>
      <c r="B83" s="4" t="str">
        <f t="shared" si="2"/>
        <v/>
      </c>
    </row>
    <row r="84" spans="1:3" x14ac:dyDescent="0.25">
      <c r="A84" s="4" t="s">
        <v>302</v>
      </c>
      <c r="B84" s="4" t="str">
        <f t="shared" si="2"/>
        <v>RUTTING</v>
      </c>
      <c r="C84" s="3" t="s">
        <v>46</v>
      </c>
    </row>
    <row r="85" spans="1:3" x14ac:dyDescent="0.25">
      <c r="A85" s="4" t="s">
        <v>303</v>
      </c>
      <c r="B85" s="4" t="str">
        <f t="shared" si="2"/>
        <v>FAULTING</v>
      </c>
      <c r="C85" s="3" t="s">
        <v>47</v>
      </c>
    </row>
    <row r="86" spans="1:3" x14ac:dyDescent="0.25">
      <c r="A86" s="4" t="s">
        <v>304</v>
      </c>
      <c r="B86" s="4" t="str">
        <f t="shared" si="2"/>
        <v>CRACKING_PERCENT</v>
      </c>
      <c r="C86" s="3" t="s">
        <v>48</v>
      </c>
    </row>
    <row r="87" spans="1:3" x14ac:dyDescent="0.25">
      <c r="A87" s="4"/>
      <c r="B87" s="4"/>
    </row>
    <row r="88" spans="1:3" x14ac:dyDescent="0.25">
      <c r="A88" s="4"/>
      <c r="B88" s="4"/>
    </row>
    <row r="89" spans="1:3" x14ac:dyDescent="0.25">
      <c r="A89" s="4"/>
      <c r="B89" s="4"/>
    </row>
    <row r="90" spans="1:3" x14ac:dyDescent="0.25">
      <c r="A90" s="4"/>
      <c r="B90" s="4"/>
    </row>
    <row r="91" spans="1:3" x14ac:dyDescent="0.25">
      <c r="A91" s="4"/>
      <c r="B91" s="4"/>
    </row>
    <row r="92" spans="1:3" x14ac:dyDescent="0.25">
      <c r="A92" s="4"/>
      <c r="B92" s="4"/>
    </row>
    <row r="93" spans="1:3" x14ac:dyDescent="0.25">
      <c r="A93" s="4"/>
      <c r="B93" s="4"/>
    </row>
    <row r="94" spans="1:3" x14ac:dyDescent="0.25">
      <c r="A94" s="4"/>
      <c r="B94" s="4"/>
    </row>
    <row r="95" spans="1:3" x14ac:dyDescent="0.25">
      <c r="A95" s="4"/>
      <c r="B95" s="4"/>
    </row>
    <row r="96" spans="1:3" x14ac:dyDescent="0.25">
      <c r="A96" s="4"/>
      <c r="B96" s="4"/>
    </row>
    <row r="97" spans="1:197" x14ac:dyDescent="0.25">
      <c r="A97" s="4"/>
      <c r="B97" s="4"/>
    </row>
    <row r="98" spans="1:197" x14ac:dyDescent="0.25">
      <c r="A98" s="4"/>
      <c r="B98" s="4"/>
    </row>
    <row r="99" spans="1:197" x14ac:dyDescent="0.25">
      <c r="A99" s="4"/>
      <c r="B99" s="4"/>
    </row>
    <row r="100" spans="1:197" x14ac:dyDescent="0.25">
      <c r="A100" s="4"/>
      <c r="B100" s="4"/>
    </row>
    <row r="101" spans="1:197" x14ac:dyDescent="0.25">
      <c r="A101" s="4"/>
      <c r="B101" s="4"/>
    </row>
    <row r="102" spans="1:197" x14ac:dyDescent="0.25">
      <c r="A102" s="4"/>
      <c r="B102" s="4"/>
    </row>
    <row r="103" spans="1:197" x14ac:dyDescent="0.25">
      <c r="A103" s="4"/>
      <c r="B103" s="4"/>
    </row>
    <row r="104" spans="1:197" x14ac:dyDescent="0.25">
      <c r="A104" s="4"/>
      <c r="B104" s="4"/>
    </row>
    <row r="105" spans="1:197" x14ac:dyDescent="0.25">
      <c r="A105" s="4"/>
      <c r="B105" s="4"/>
    </row>
    <row r="106" spans="1:197" x14ac:dyDescent="0.25">
      <c r="A106" s="4"/>
      <c r="B106" s="4"/>
    </row>
    <row r="107" spans="1:197" x14ac:dyDescent="0.25">
      <c r="A107" s="4"/>
      <c r="B107" s="4"/>
    </row>
    <row r="111" spans="1:197" x14ac:dyDescent="0.25">
      <c r="B111" s="3" t="s">
        <v>71</v>
      </c>
      <c r="C111" s="3" t="s">
        <v>72</v>
      </c>
      <c r="D111" s="3" t="s">
        <v>57</v>
      </c>
      <c r="E111" s="3" t="s">
        <v>73</v>
      </c>
      <c r="F111" s="3" t="s">
        <v>74</v>
      </c>
      <c r="G111" s="3" t="s">
        <v>20</v>
      </c>
      <c r="H111" s="3" t="s">
        <v>75</v>
      </c>
      <c r="I111" s="3" t="s">
        <v>76</v>
      </c>
      <c r="J111" s="3" t="s">
        <v>19</v>
      </c>
      <c r="K111" s="3" t="s">
        <v>77</v>
      </c>
      <c r="L111" s="3" t="s">
        <v>78</v>
      </c>
      <c r="M111" s="3" t="s">
        <v>18</v>
      </c>
      <c r="N111" s="3" t="s">
        <v>79</v>
      </c>
      <c r="O111" s="3" t="s">
        <v>80</v>
      </c>
      <c r="P111" s="3" t="s">
        <v>6</v>
      </c>
      <c r="Q111" s="3" t="s">
        <v>81</v>
      </c>
      <c r="R111" s="3" t="s">
        <v>82</v>
      </c>
      <c r="S111" s="3" t="s">
        <v>83</v>
      </c>
      <c r="T111" s="3" t="s">
        <v>84</v>
      </c>
      <c r="U111" s="3" t="s">
        <v>85</v>
      </c>
      <c r="V111" s="3" t="s">
        <v>86</v>
      </c>
      <c r="W111" s="3" t="s">
        <v>87</v>
      </c>
      <c r="X111" s="3" t="s">
        <v>88</v>
      </c>
      <c r="Y111" s="3" t="s">
        <v>39</v>
      </c>
      <c r="Z111" t="s">
        <v>89</v>
      </c>
      <c r="AA111" t="s">
        <v>90</v>
      </c>
      <c r="AB111" t="s">
        <v>35</v>
      </c>
      <c r="AC111" t="s">
        <v>91</v>
      </c>
      <c r="AD111" t="s">
        <v>92</v>
      </c>
      <c r="AE111" t="s">
        <v>37</v>
      </c>
      <c r="AF111" t="s">
        <v>93</v>
      </c>
      <c r="AG111" t="s">
        <v>94</v>
      </c>
      <c r="AH111" t="s">
        <v>34</v>
      </c>
      <c r="AI111" t="s">
        <v>95</v>
      </c>
      <c r="AJ111" t="s">
        <v>96</v>
      </c>
      <c r="AK111" t="s">
        <v>38</v>
      </c>
      <c r="AL111" t="s">
        <v>97</v>
      </c>
      <c r="AM111" t="s">
        <v>98</v>
      </c>
      <c r="AN111" t="s">
        <v>40</v>
      </c>
      <c r="AO111" t="s">
        <v>99</v>
      </c>
      <c r="AP111" t="s">
        <v>100</v>
      </c>
      <c r="AQ111" t="s">
        <v>42</v>
      </c>
      <c r="AR111" t="s">
        <v>101</v>
      </c>
      <c r="AS111" t="s">
        <v>102</v>
      </c>
      <c r="AT111" t="s">
        <v>41</v>
      </c>
      <c r="AU111" t="s">
        <v>103</v>
      </c>
      <c r="AV111" t="s">
        <v>104</v>
      </c>
      <c r="AW111" t="s">
        <v>30</v>
      </c>
      <c r="AX111" t="s">
        <v>105</v>
      </c>
      <c r="AY111" t="s">
        <v>106</v>
      </c>
      <c r="AZ111" t="s">
        <v>31</v>
      </c>
      <c r="BA111" t="s">
        <v>107</v>
      </c>
      <c r="BB111" t="s">
        <v>108</v>
      </c>
      <c r="BC111" t="s">
        <v>32</v>
      </c>
      <c r="BD111" t="s">
        <v>109</v>
      </c>
      <c r="BE111" t="s">
        <v>110</v>
      </c>
      <c r="BF111" t="s">
        <v>28</v>
      </c>
      <c r="BG111" t="s">
        <v>111</v>
      </c>
      <c r="BH111" t="s">
        <v>112</v>
      </c>
      <c r="BI111" t="s">
        <v>29</v>
      </c>
      <c r="BJ111" t="s">
        <v>113</v>
      </c>
      <c r="BK111" t="s">
        <v>114</v>
      </c>
      <c r="BL111" t="s">
        <v>14</v>
      </c>
      <c r="BM111" t="s">
        <v>115</v>
      </c>
      <c r="BN111" t="s">
        <v>116</v>
      </c>
      <c r="BO111" t="s">
        <v>13</v>
      </c>
      <c r="BP111" t="s">
        <v>117</v>
      </c>
      <c r="BQ111" t="s">
        <v>118</v>
      </c>
      <c r="BR111" t="s">
        <v>11</v>
      </c>
      <c r="BS111" t="s">
        <v>119</v>
      </c>
      <c r="BT111" t="s">
        <v>120</v>
      </c>
      <c r="BU111" t="s">
        <v>12</v>
      </c>
      <c r="BV111" t="s">
        <v>121</v>
      </c>
      <c r="BW111" t="s">
        <v>122</v>
      </c>
      <c r="BX111" t="s">
        <v>62</v>
      </c>
      <c r="BY111" t="s">
        <v>123</v>
      </c>
      <c r="BZ111" t="s">
        <v>124</v>
      </c>
      <c r="CA111" t="s">
        <v>8</v>
      </c>
      <c r="CB111" t="s">
        <v>125</v>
      </c>
      <c r="CC111" t="s">
        <v>126</v>
      </c>
      <c r="CD111" t="s">
        <v>4</v>
      </c>
      <c r="CE111" t="s">
        <v>127</v>
      </c>
      <c r="CF111" t="s">
        <v>128</v>
      </c>
      <c r="CG111" t="s">
        <v>61</v>
      </c>
      <c r="CH111" t="s">
        <v>129</v>
      </c>
      <c r="CI111" t="s">
        <v>130</v>
      </c>
      <c r="CJ111" t="s">
        <v>7</v>
      </c>
      <c r="CK111" t="s">
        <v>131</v>
      </c>
      <c r="CL111" t="s">
        <v>132</v>
      </c>
      <c r="CM111" t="s">
        <v>16</v>
      </c>
      <c r="CN111" t="s">
        <v>133</v>
      </c>
      <c r="CO111" t="s">
        <v>134</v>
      </c>
      <c r="CP111" t="s">
        <v>15</v>
      </c>
      <c r="CQ111" t="s">
        <v>135</v>
      </c>
      <c r="CR111" t="s">
        <v>136</v>
      </c>
      <c r="CS111" t="s">
        <v>59</v>
      </c>
      <c r="CT111" t="s">
        <v>137</v>
      </c>
      <c r="CU111" t="s">
        <v>138</v>
      </c>
      <c r="CV111" t="s">
        <v>139</v>
      </c>
      <c r="CW111" t="s">
        <v>140</v>
      </c>
      <c r="CX111" t="s">
        <v>141</v>
      </c>
      <c r="CY111" t="s">
        <v>22</v>
      </c>
      <c r="CZ111" t="s">
        <v>142</v>
      </c>
      <c r="DA111" t="s">
        <v>143</v>
      </c>
      <c r="DB111" t="s">
        <v>21</v>
      </c>
      <c r="DC111" t="s">
        <v>144</v>
      </c>
      <c r="DD111" t="s">
        <v>145</v>
      </c>
      <c r="DE111" t="s">
        <v>24</v>
      </c>
      <c r="DF111" t="s">
        <v>146</v>
      </c>
      <c r="DG111" t="s">
        <v>147</v>
      </c>
      <c r="DH111" t="s">
        <v>148</v>
      </c>
      <c r="DI111" t="s">
        <v>149</v>
      </c>
      <c r="DJ111" t="s">
        <v>150</v>
      </c>
      <c r="DK111" t="s">
        <v>26</v>
      </c>
      <c r="DL111" t="s">
        <v>151</v>
      </c>
      <c r="DM111" t="s">
        <v>152</v>
      </c>
      <c r="DN111" t="s">
        <v>27</v>
      </c>
      <c r="DO111" t="s">
        <v>153</v>
      </c>
      <c r="DP111" t="s">
        <v>154</v>
      </c>
      <c r="DQ111" t="s">
        <v>23</v>
      </c>
      <c r="DR111" t="s">
        <v>155</v>
      </c>
      <c r="DS111" t="s">
        <v>156</v>
      </c>
      <c r="DT111" t="s">
        <v>25</v>
      </c>
      <c r="DU111" t="s">
        <v>157</v>
      </c>
      <c r="DV111" t="s">
        <v>158</v>
      </c>
      <c r="DW111" t="s">
        <v>58</v>
      </c>
      <c r="DX111" t="s">
        <v>159</v>
      </c>
      <c r="DY111" t="s">
        <v>160</v>
      </c>
      <c r="DZ111" t="s">
        <v>69</v>
      </c>
      <c r="EA111" t="s">
        <v>161</v>
      </c>
      <c r="EB111" t="s">
        <v>162</v>
      </c>
      <c r="EC111" t="s">
        <v>2</v>
      </c>
      <c r="ED111" t="s">
        <v>163</v>
      </c>
      <c r="EE111" t="s">
        <v>164</v>
      </c>
      <c r="EF111" t="s">
        <v>33</v>
      </c>
      <c r="EG111" t="s">
        <v>165</v>
      </c>
      <c r="EH111" t="s">
        <v>166</v>
      </c>
      <c r="EI111" t="s">
        <v>36</v>
      </c>
      <c r="EJ111" t="s">
        <v>167</v>
      </c>
      <c r="EK111" t="s">
        <v>168</v>
      </c>
      <c r="EL111" t="s">
        <v>45</v>
      </c>
      <c r="EM111" t="s">
        <v>169</v>
      </c>
      <c r="EN111" t="s">
        <v>170</v>
      </c>
      <c r="EO111" t="s">
        <v>43</v>
      </c>
      <c r="EP111" t="s">
        <v>171</v>
      </c>
      <c r="EQ111" t="s">
        <v>172</v>
      </c>
      <c r="ER111" t="s">
        <v>48</v>
      </c>
      <c r="ES111" t="s">
        <v>173</v>
      </c>
      <c r="ET111" t="s">
        <v>174</v>
      </c>
      <c r="EU111" t="s">
        <v>47</v>
      </c>
      <c r="EV111" t="s">
        <v>175</v>
      </c>
      <c r="EW111" t="s">
        <v>176</v>
      </c>
      <c r="EX111" t="s">
        <v>46</v>
      </c>
      <c r="EY111" t="s">
        <v>177</v>
      </c>
      <c r="EZ111" t="s">
        <v>178</v>
      </c>
      <c r="FA111" t="s">
        <v>55</v>
      </c>
      <c r="FB111" t="s">
        <v>179</v>
      </c>
      <c r="FC111" t="s">
        <v>180</v>
      </c>
      <c r="FD111" t="s">
        <v>50</v>
      </c>
      <c r="FE111" t="s">
        <v>181</v>
      </c>
      <c r="FF111" t="s">
        <v>182</v>
      </c>
      <c r="FG111" t="s">
        <v>52</v>
      </c>
      <c r="FH111" t="s">
        <v>183</v>
      </c>
      <c r="FI111" t="s">
        <v>184</v>
      </c>
      <c r="FJ111" t="s">
        <v>54</v>
      </c>
      <c r="FK111" t="s">
        <v>185</v>
      </c>
      <c r="FL111" t="s">
        <v>186</v>
      </c>
      <c r="FM111" t="s">
        <v>51</v>
      </c>
      <c r="FN111" t="s">
        <v>187</v>
      </c>
      <c r="FO111" t="s">
        <v>188</v>
      </c>
      <c r="FP111" t="s">
        <v>49</v>
      </c>
      <c r="FQ111" t="s">
        <v>189</v>
      </c>
      <c r="FR111" t="s">
        <v>190</v>
      </c>
      <c r="FS111" t="s">
        <v>53</v>
      </c>
      <c r="FT111" t="s">
        <v>191</v>
      </c>
      <c r="FU111" t="s">
        <v>192</v>
      </c>
      <c r="FV111" t="s">
        <v>70</v>
      </c>
      <c r="FW111" t="s">
        <v>193</v>
      </c>
      <c r="FX111" t="s">
        <v>194</v>
      </c>
      <c r="FY111" t="s">
        <v>195</v>
      </c>
      <c r="FZ111" t="s">
        <v>196</v>
      </c>
      <c r="GA111" t="s">
        <v>197</v>
      </c>
      <c r="GB111" t="s">
        <v>199</v>
      </c>
      <c r="GC111" t="s">
        <v>200</v>
      </c>
      <c r="GD111" t="s">
        <v>201</v>
      </c>
      <c r="GE111" t="s">
        <v>202</v>
      </c>
      <c r="GF111" t="s">
        <v>203</v>
      </c>
      <c r="GG111" t="s">
        <v>204</v>
      </c>
      <c r="GH111" t="s">
        <v>205</v>
      </c>
      <c r="GI111" t="s">
        <v>206</v>
      </c>
      <c r="GJ111" t="s">
        <v>207</v>
      </c>
      <c r="GK111" t="s">
        <v>208</v>
      </c>
      <c r="GL111" t="s">
        <v>209</v>
      </c>
      <c r="GM111" t="s">
        <v>60</v>
      </c>
      <c r="GN111" t="s">
        <v>215</v>
      </c>
      <c r="GO111" t="s">
        <v>5</v>
      </c>
    </row>
  </sheetData>
  <dataValidations count="2">
    <dataValidation type="list" allowBlank="1" showDropDown="1" showInputMessage="1" showErrorMessage="1" sqref="F44:T44 U23:BL107 H22:BL22 L45:T51 G45:K46 J48:K51 C44:C51 D45:F47 D49:I51 I48 F22 F23:T27 C2:BL15 F16:BL21 C28:T43 C18:E23" xr:uid="{83B01C7A-368D-4408-8F6C-876D6B156AF6}">
      <formula1>$111:$111</formula1>
    </dataValidation>
    <dataValidation type="list" showDropDown="1" showInputMessage="1" showErrorMessage="1" sqref="C52:T63 C67:T107 F64:T66 C65:E66" xr:uid="{10AE5958-CEE7-4FF9-AC3E-2CBB6F4572BC}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E931-9432-4CAA-874D-46D06D5BC6FB}">
  <dimension ref="A1:H86"/>
  <sheetViews>
    <sheetView tabSelected="1" topLeftCell="B1" workbookViewId="0">
      <selection activeCell="B2" sqref="B2"/>
    </sheetView>
  </sheetViews>
  <sheetFormatPr defaultRowHeight="15" x14ac:dyDescent="0.25"/>
  <cols>
    <col min="1" max="1" width="8.85546875" style="3" hidden="1" customWidth="1"/>
    <col min="2" max="2" width="11.140625" style="3" customWidth="1"/>
    <col min="3" max="3" width="27.28515625" style="3" bestFit="1" customWidth="1"/>
    <col min="4" max="4" width="85.140625" style="9" customWidth="1"/>
    <col min="5" max="5" width="21.28515625" customWidth="1"/>
    <col min="6" max="6" width="22.140625" customWidth="1"/>
    <col min="7" max="7" width="20.85546875" customWidth="1"/>
    <col min="8" max="8" width="17.42578125" bestFit="1" customWidth="1"/>
  </cols>
  <sheetData>
    <row r="1" spans="1:8" x14ac:dyDescent="0.25">
      <c r="A1" s="3" t="s">
        <v>0</v>
      </c>
      <c r="B1" s="2" t="s">
        <v>0</v>
      </c>
      <c r="C1" s="2" t="s">
        <v>1</v>
      </c>
      <c r="D1" s="8" t="s">
        <v>64</v>
      </c>
      <c r="E1" s="1" t="s">
        <v>65</v>
      </c>
      <c r="F1" s="1" t="s">
        <v>66</v>
      </c>
      <c r="G1" s="1" t="s">
        <v>67</v>
      </c>
      <c r="H1" s="6" t="s">
        <v>198</v>
      </c>
    </row>
    <row r="2" spans="1:8" x14ac:dyDescent="0.25">
      <c r="A2" t="s">
        <v>383</v>
      </c>
      <c r="B2" s="3" t="str">
        <f ca="1">IF(ISREF(INDIRECT(A2&amp;"!A1")),HYPERLINK("#"&amp;A2&amp;"!A1",LEFT(A2)&amp;"-"&amp;MID(A2,2,2)&amp;"-"&amp;RIGHT(A2,2)),HYPERLINK(,LEFT(A2)&amp;"-"&amp;MID(A2,2,2)&amp;"-"&amp;RIGHT(A2,2)))</f>
        <v>D-RD-01</v>
      </c>
      <c r="C2" s="3" t="s">
        <v>2</v>
      </c>
      <c r="D2" s="3" t="s">
        <v>216</v>
      </c>
    </row>
    <row r="3" spans="1:8" x14ac:dyDescent="0.25">
      <c r="A3" t="s">
        <v>384</v>
      </c>
      <c r="B3" s="3" t="str">
        <f t="shared" ref="B3:B66" ca="1" si="0">IF(ISREF(INDIRECT(A3&amp;"!A1")),HYPERLINK("#"&amp;A3&amp;"!A1",LEFT(A3)&amp;"-"&amp;MID(A3,2,2)&amp;"-"&amp;RIGHT(A3,2)),HYPERLINK(,LEFT(A3)&amp;"-"&amp;MID(A3,2,2)&amp;"-"&amp;RIGHT(A3,2)))</f>
        <v>D-RD-64</v>
      </c>
      <c r="C3" s="3" t="s">
        <v>58</v>
      </c>
      <c r="D3" s="3" t="s">
        <v>217</v>
      </c>
      <c r="E3" s="5"/>
    </row>
    <row r="4" spans="1:8" x14ac:dyDescent="0.25">
      <c r="A4" t="s">
        <v>385</v>
      </c>
      <c r="B4" s="3" t="str">
        <f t="shared" ca="1" si="0"/>
        <v>D-RD-65</v>
      </c>
      <c r="C4" s="3" t="s">
        <v>59</v>
      </c>
      <c r="D4" s="3" t="s">
        <v>218</v>
      </c>
    </row>
    <row r="5" spans="1:8" x14ac:dyDescent="0.25">
      <c r="A5" t="s">
        <v>386</v>
      </c>
      <c r="B5" s="3" t="str">
        <f t="shared" ca="1" si="0"/>
        <v>D-RD-66</v>
      </c>
      <c r="C5" s="3" t="s">
        <v>60</v>
      </c>
      <c r="D5" s="3" t="s">
        <v>219</v>
      </c>
    </row>
    <row r="6" spans="1:8" x14ac:dyDescent="0.25">
      <c r="A6" t="s">
        <v>387</v>
      </c>
      <c r="B6" s="3" t="str">
        <f t="shared" ca="1" si="0"/>
        <v>D-RD-72</v>
      </c>
      <c r="C6" s="3" t="s">
        <v>215</v>
      </c>
      <c r="D6" s="3" t="s">
        <v>220</v>
      </c>
    </row>
    <row r="7" spans="1:8" x14ac:dyDescent="0.25">
      <c r="A7" t="s">
        <v>388</v>
      </c>
      <c r="B7" s="3" t="str">
        <f ca="1">IF(ISREF(INDIRECT(A7&amp;"!A1")),HYPERLINK("#"&amp;A7&amp;"!A1",LEFT(A7)&amp;"-"&amp;MID(A7,2,2)&amp;"-"&amp;RIGHT(A7,3)),HYPERLINK(,LEFT(A7)&amp;"-"&amp;MID(A7,2,2)&amp;"-"&amp;RIGHT(A7,3)))</f>
        <v>D-RD-202</v>
      </c>
      <c r="C7" s="3" t="s">
        <v>195</v>
      </c>
      <c r="D7" s="3" t="s">
        <v>225</v>
      </c>
    </row>
    <row r="8" spans="1:8" x14ac:dyDescent="0.25">
      <c r="A8" t="s">
        <v>389</v>
      </c>
      <c r="B8" s="3" t="str">
        <f t="shared" ref="B8:B9" ca="1" si="1">IF(ISREF(INDIRECT(A8&amp;"!A1")),HYPERLINK("#"&amp;A8&amp;"!A1",LEFT(A8)&amp;"-"&amp;MID(A8,2,2)&amp;"-"&amp;RIGHT(A8,3)),HYPERLINK(,LEFT(A8)&amp;"-"&amp;MID(A8,2,2)&amp;"-"&amp;RIGHT(A8,3)))</f>
        <v>D-RD-203</v>
      </c>
      <c r="C8" s="3" t="s">
        <v>223</v>
      </c>
      <c r="D8" s="3" t="s">
        <v>226</v>
      </c>
    </row>
    <row r="9" spans="1:8" x14ac:dyDescent="0.25">
      <c r="A9" t="s">
        <v>390</v>
      </c>
      <c r="B9" s="3" t="str">
        <f t="shared" ca="1" si="1"/>
        <v>D-RD-204</v>
      </c>
      <c r="C9" s="3" t="s">
        <v>224</v>
      </c>
      <c r="D9" s="3" t="s">
        <v>227</v>
      </c>
    </row>
    <row r="10" spans="1:8" ht="30" x14ac:dyDescent="0.25">
      <c r="A10" s="3" t="s">
        <v>391</v>
      </c>
      <c r="B10" s="3" t="str">
        <f t="shared" ca="1" si="0"/>
        <v>D-RE-02</v>
      </c>
      <c r="C10" s="3" t="s">
        <v>3</v>
      </c>
      <c r="D10" s="9" t="s">
        <v>311</v>
      </c>
    </row>
    <row r="11" spans="1:8" x14ac:dyDescent="0.25">
      <c r="A11" s="3" t="s">
        <v>392</v>
      </c>
      <c r="B11" s="3" t="str">
        <f t="shared" ca="1" si="0"/>
        <v>D-RE-03</v>
      </c>
      <c r="C11" s="3" t="s">
        <v>4</v>
      </c>
      <c r="D11" s="9" t="s">
        <v>312</v>
      </c>
    </row>
    <row r="12" spans="1:8" x14ac:dyDescent="0.25">
      <c r="A12" s="3" t="s">
        <v>393</v>
      </c>
      <c r="B12" s="3" t="str">
        <f t="shared" ca="1" si="0"/>
        <v>D-RE-04</v>
      </c>
      <c r="C12" s="3" t="s">
        <v>5</v>
      </c>
      <c r="D12" s="9" t="s">
        <v>313</v>
      </c>
    </row>
    <row r="13" spans="1:8" x14ac:dyDescent="0.25">
      <c r="A13" s="3" t="s">
        <v>394</v>
      </c>
      <c r="B13" s="3" t="str">
        <f t="shared" ca="1" si="0"/>
        <v>D-RE-05</v>
      </c>
      <c r="C13" s="3" t="s">
        <v>6</v>
      </c>
      <c r="D13" s="9" t="s">
        <v>314</v>
      </c>
    </row>
    <row r="14" spans="1:8" ht="30" x14ac:dyDescent="0.25">
      <c r="A14" s="3" t="s">
        <v>395</v>
      </c>
      <c r="B14" s="3" t="str">
        <f t="shared" ca="1" si="0"/>
        <v>D-RE-06</v>
      </c>
      <c r="C14" s="3" t="s">
        <v>7</v>
      </c>
      <c r="D14" s="9" t="s">
        <v>315</v>
      </c>
    </row>
    <row r="15" spans="1:8" x14ac:dyDescent="0.25">
      <c r="A15" s="3" t="s">
        <v>396</v>
      </c>
      <c r="B15" s="3" t="str">
        <f t="shared" ca="1" si="0"/>
        <v>D-RE-07</v>
      </c>
      <c r="C15" s="3" t="s">
        <v>8</v>
      </c>
      <c r="D15" s="9" t="s">
        <v>316</v>
      </c>
    </row>
    <row r="16" spans="1:8" x14ac:dyDescent="0.25">
      <c r="A16" s="3" t="s">
        <v>397</v>
      </c>
      <c r="B16" s="3" t="str">
        <f t="shared" ca="1" si="0"/>
        <v>D-RE-08</v>
      </c>
      <c r="C16" s="3" t="s">
        <v>9</v>
      </c>
      <c r="D16" s="9" t="s">
        <v>317</v>
      </c>
    </row>
    <row r="17" spans="1:4" x14ac:dyDescent="0.25">
      <c r="A17" s="3" t="s">
        <v>398</v>
      </c>
      <c r="B17" s="3" t="str">
        <f t="shared" ca="1" si="0"/>
        <v>D-RE-09</v>
      </c>
      <c r="C17" s="3" t="s">
        <v>10</v>
      </c>
      <c r="D17" s="9" t="s">
        <v>318</v>
      </c>
    </row>
    <row r="18" spans="1:4" x14ac:dyDescent="0.25">
      <c r="A18" s="3" t="s">
        <v>399</v>
      </c>
      <c r="B18" s="3" t="str">
        <f t="shared" ca="1" si="0"/>
        <v>D-RE-10</v>
      </c>
      <c r="C18" s="3" t="s">
        <v>11</v>
      </c>
      <c r="D18" s="9" t="s">
        <v>319</v>
      </c>
    </row>
    <row r="19" spans="1:4" x14ac:dyDescent="0.25">
      <c r="A19" s="3" t="s">
        <v>400</v>
      </c>
      <c r="B19" s="3" t="str">
        <f t="shared" ca="1" si="0"/>
        <v>D-RE-11</v>
      </c>
      <c r="C19" s="3" t="s">
        <v>12</v>
      </c>
      <c r="D19" s="9" t="s">
        <v>320</v>
      </c>
    </row>
    <row r="20" spans="1:4" x14ac:dyDescent="0.25">
      <c r="A20" s="3" t="s">
        <v>401</v>
      </c>
      <c r="B20" s="3" t="str">
        <f t="shared" ca="1" si="0"/>
        <v>D-RE-12</v>
      </c>
      <c r="C20" s="3" t="s">
        <v>13</v>
      </c>
      <c r="D20" s="9" t="s">
        <v>321</v>
      </c>
    </row>
    <row r="21" spans="1:4" x14ac:dyDescent="0.25">
      <c r="A21" s="3" t="s">
        <v>402</v>
      </c>
      <c r="B21" s="3" t="str">
        <f t="shared" ca="1" si="0"/>
        <v>D-RE-13</v>
      </c>
      <c r="C21" s="3" t="s">
        <v>14</v>
      </c>
      <c r="D21" s="9" t="s">
        <v>322</v>
      </c>
    </row>
    <row r="22" spans="1:4" x14ac:dyDescent="0.25">
      <c r="A22" s="3" t="s">
        <v>403</v>
      </c>
      <c r="B22" s="3" t="str">
        <f t="shared" ca="1" si="0"/>
        <v>D-RE-14</v>
      </c>
      <c r="C22" s="3" t="s">
        <v>15</v>
      </c>
      <c r="D22" s="9" t="s">
        <v>323</v>
      </c>
    </row>
    <row r="23" spans="1:4" x14ac:dyDescent="0.25">
      <c r="A23" s="3" t="s">
        <v>404</v>
      </c>
      <c r="B23" s="3" t="str">
        <f t="shared" ca="1" si="0"/>
        <v>D-RE-15</v>
      </c>
      <c r="C23" s="3" t="s">
        <v>16</v>
      </c>
      <c r="D23" s="9" t="s">
        <v>324</v>
      </c>
    </row>
    <row r="24" spans="1:4" x14ac:dyDescent="0.25">
      <c r="A24" s="3" t="s">
        <v>405</v>
      </c>
      <c r="B24" s="3" t="str">
        <f t="shared" ca="1" si="0"/>
        <v>D-RI-06</v>
      </c>
      <c r="C24" s="3" t="s">
        <v>17</v>
      </c>
      <c r="D24" s="9" t="s">
        <v>325</v>
      </c>
    </row>
    <row r="25" spans="1:4" x14ac:dyDescent="0.25">
      <c r="A25" s="3" t="s">
        <v>406</v>
      </c>
      <c r="B25" s="3" t="str">
        <f t="shared" ca="1" si="0"/>
        <v>D-RI-10</v>
      </c>
      <c r="C25" s="3" t="s">
        <v>18</v>
      </c>
      <c r="D25" s="9" t="s">
        <v>326</v>
      </c>
    </row>
    <row r="26" spans="1:4" x14ac:dyDescent="0.25">
      <c r="A26" s="3" t="s">
        <v>407</v>
      </c>
      <c r="B26" s="3" t="str">
        <f t="shared" ca="1" si="0"/>
        <v>D-RI-09</v>
      </c>
      <c r="C26" s="3" t="s">
        <v>19</v>
      </c>
      <c r="D26" s="9" t="s">
        <v>327</v>
      </c>
    </row>
    <row r="27" spans="1:4" x14ac:dyDescent="0.25">
      <c r="A27" s="3" t="s">
        <v>408</v>
      </c>
      <c r="B27" s="3" t="str">
        <f t="shared" ca="1" si="0"/>
        <v>D-RI-07</v>
      </c>
      <c r="C27" s="3" t="s">
        <v>20</v>
      </c>
      <c r="D27" s="9" t="s">
        <v>328</v>
      </c>
    </row>
    <row r="28" spans="1:4" ht="30" x14ac:dyDescent="0.25">
      <c r="A28" s="3" t="s">
        <v>409</v>
      </c>
      <c r="B28" s="3" t="str">
        <f t="shared" ca="1" si="0"/>
        <v>D-RE-21</v>
      </c>
      <c r="C28" s="3" t="s">
        <v>21</v>
      </c>
      <c r="D28" s="9" t="s">
        <v>329</v>
      </c>
    </row>
    <row r="29" spans="1:4" ht="30" x14ac:dyDescent="0.25">
      <c r="A29" s="3" t="s">
        <v>410</v>
      </c>
      <c r="B29" s="3" t="str">
        <f t="shared" ca="1" si="0"/>
        <v>D-RE-22</v>
      </c>
      <c r="C29" s="3" t="s">
        <v>22</v>
      </c>
      <c r="D29" s="9" t="s">
        <v>330</v>
      </c>
    </row>
    <row r="30" spans="1:4" x14ac:dyDescent="0.25">
      <c r="A30" s="3" t="s">
        <v>411</v>
      </c>
      <c r="B30" s="3" t="str">
        <f t="shared" ca="1" si="0"/>
        <v>D-RE-23</v>
      </c>
      <c r="C30" s="3" t="s">
        <v>148</v>
      </c>
      <c r="D30" s="9" t="s">
        <v>331</v>
      </c>
    </row>
    <row r="31" spans="1:4" ht="30" x14ac:dyDescent="0.25">
      <c r="A31" s="3" t="s">
        <v>412</v>
      </c>
      <c r="B31" s="3" t="str">
        <f t="shared" ca="1" si="0"/>
        <v>D-RE-24</v>
      </c>
      <c r="C31" s="3" t="s">
        <v>23</v>
      </c>
      <c r="D31" s="9" t="s">
        <v>332</v>
      </c>
    </row>
    <row r="32" spans="1:4" x14ac:dyDescent="0.25">
      <c r="A32" s="3" t="s">
        <v>413</v>
      </c>
      <c r="B32" s="3" t="str">
        <f t="shared" ca="1" si="0"/>
        <v>D-RE-25</v>
      </c>
      <c r="C32" s="3" t="s">
        <v>24</v>
      </c>
      <c r="D32" s="9" t="s">
        <v>331</v>
      </c>
    </row>
    <row r="33" spans="1:4" x14ac:dyDescent="0.25">
      <c r="A33" s="3" t="s">
        <v>414</v>
      </c>
      <c r="B33" s="3" t="str">
        <f t="shared" ca="1" si="0"/>
        <v>D-RE-26</v>
      </c>
      <c r="C33" s="3" t="s">
        <v>25</v>
      </c>
      <c r="D33" s="9" t="s">
        <v>333</v>
      </c>
    </row>
    <row r="34" spans="1:4" x14ac:dyDescent="0.25">
      <c r="A34" s="3" t="s">
        <v>415</v>
      </c>
      <c r="B34" s="3" t="str">
        <f t="shared" ca="1" si="0"/>
        <v>D-RE-27</v>
      </c>
      <c r="C34" s="3" t="s">
        <v>26</v>
      </c>
      <c r="D34" s="9" t="s">
        <v>334</v>
      </c>
    </row>
    <row r="35" spans="1:4" ht="30" x14ac:dyDescent="0.25">
      <c r="A35" s="3" t="s">
        <v>416</v>
      </c>
      <c r="B35" s="3" t="str">
        <f t="shared" ca="1" si="0"/>
        <v>D-RE-28</v>
      </c>
      <c r="C35" s="3" t="s">
        <v>306</v>
      </c>
      <c r="D35" s="9" t="s">
        <v>335</v>
      </c>
    </row>
    <row r="36" spans="1:4" x14ac:dyDescent="0.25">
      <c r="A36" s="3" t="s">
        <v>417</v>
      </c>
      <c r="B36" s="3" t="str">
        <f t="shared" ca="1" si="0"/>
        <v>D-RE-29</v>
      </c>
      <c r="C36" s="3" t="s">
        <v>28</v>
      </c>
      <c r="D36" s="9" t="s">
        <v>336</v>
      </c>
    </row>
    <row r="37" spans="1:4" x14ac:dyDescent="0.25">
      <c r="A37" s="3" t="s">
        <v>418</v>
      </c>
      <c r="B37" s="3" t="str">
        <f t="shared" ca="1" si="0"/>
        <v>D-RE-30</v>
      </c>
      <c r="C37" s="3" t="s">
        <v>29</v>
      </c>
      <c r="D37" s="9" t="s">
        <v>337</v>
      </c>
    </row>
    <row r="38" spans="1:4" x14ac:dyDescent="0.25">
      <c r="A38" s="3" t="s">
        <v>419</v>
      </c>
      <c r="B38" s="3" t="str">
        <f t="shared" ca="1" si="0"/>
        <v>D-RE-31</v>
      </c>
      <c r="C38" s="3" t="s">
        <v>30</v>
      </c>
      <c r="D38" s="9" t="s">
        <v>338</v>
      </c>
    </row>
    <row r="39" spans="1:4" x14ac:dyDescent="0.25">
      <c r="A39" s="3" t="s">
        <v>420</v>
      </c>
      <c r="B39" s="3" t="str">
        <f t="shared" ca="1" si="0"/>
        <v>D-RE-32</v>
      </c>
      <c r="C39" s="3" t="s">
        <v>31</v>
      </c>
      <c r="D39" s="9" t="s">
        <v>339</v>
      </c>
    </row>
    <row r="40" spans="1:4" x14ac:dyDescent="0.25">
      <c r="A40" s="3" t="s">
        <v>421</v>
      </c>
      <c r="B40" s="3" t="str">
        <f t="shared" ca="1" si="0"/>
        <v>D-RE-33</v>
      </c>
      <c r="C40" s="3" t="s">
        <v>32</v>
      </c>
      <c r="D40" s="9" t="s">
        <v>340</v>
      </c>
    </row>
    <row r="41" spans="1:4" x14ac:dyDescent="0.25">
      <c r="A41" s="3" t="s">
        <v>422</v>
      </c>
      <c r="B41" s="3" t="str">
        <f t="shared" ca="1" si="0"/>
        <v>D-RE-34</v>
      </c>
      <c r="C41" s="3" t="s">
        <v>33</v>
      </c>
      <c r="D41" s="9" t="s">
        <v>341</v>
      </c>
    </row>
    <row r="42" spans="1:4" x14ac:dyDescent="0.25">
      <c r="A42" s="3" t="s">
        <v>423</v>
      </c>
      <c r="B42" s="3" t="str">
        <f t="shared" ca="1" si="0"/>
        <v>D-RE-35</v>
      </c>
      <c r="C42" s="3" t="s">
        <v>34</v>
      </c>
      <c r="D42" s="9" t="s">
        <v>342</v>
      </c>
    </row>
    <row r="43" spans="1:4" x14ac:dyDescent="0.25">
      <c r="A43" s="3" t="s">
        <v>424</v>
      </c>
      <c r="B43" s="3" t="str">
        <f t="shared" ca="1" si="0"/>
        <v>D-RE-36</v>
      </c>
      <c r="C43" s="3" t="s">
        <v>35</v>
      </c>
      <c r="D43" s="9" t="s">
        <v>343</v>
      </c>
    </row>
    <row r="44" spans="1:4" x14ac:dyDescent="0.25">
      <c r="A44" s="3" t="s">
        <v>425</v>
      </c>
      <c r="B44" s="3" t="str">
        <f t="shared" ca="1" si="0"/>
        <v>D-RE-37</v>
      </c>
      <c r="C44" s="3" t="s">
        <v>36</v>
      </c>
      <c r="D44" s="9" t="s">
        <v>344</v>
      </c>
    </row>
    <row r="45" spans="1:4" x14ac:dyDescent="0.25">
      <c r="A45" s="3" t="s">
        <v>426</v>
      </c>
      <c r="B45" s="3" t="str">
        <f t="shared" ca="1" si="0"/>
        <v>D-RE-38</v>
      </c>
      <c r="C45" s="3" t="s">
        <v>37</v>
      </c>
      <c r="D45" s="9" t="s">
        <v>345</v>
      </c>
    </row>
    <row r="46" spans="1:4" x14ac:dyDescent="0.25">
      <c r="A46" s="3" t="s">
        <v>427</v>
      </c>
      <c r="B46" s="3" t="str">
        <f t="shared" ca="1" si="0"/>
        <v>D-RE-39</v>
      </c>
      <c r="C46" s="3" t="s">
        <v>38</v>
      </c>
      <c r="D46" s="9" t="s">
        <v>346</v>
      </c>
    </row>
    <row r="47" spans="1:4" x14ac:dyDescent="0.25">
      <c r="A47" s="3" t="s">
        <v>428</v>
      </c>
      <c r="B47" s="3" t="str">
        <f t="shared" ca="1" si="0"/>
        <v>D-RE-40</v>
      </c>
      <c r="C47" s="3" t="s">
        <v>39</v>
      </c>
      <c r="D47" s="9" t="s">
        <v>347</v>
      </c>
    </row>
    <row r="48" spans="1:4" ht="30" x14ac:dyDescent="0.25">
      <c r="A48" s="3" t="s">
        <v>429</v>
      </c>
      <c r="B48" s="3" t="str">
        <f t="shared" ca="1" si="0"/>
        <v>D-RE-42</v>
      </c>
      <c r="C48" s="3" t="s">
        <v>40</v>
      </c>
      <c r="D48" s="9" t="s">
        <v>348</v>
      </c>
    </row>
    <row r="49" spans="1:4" x14ac:dyDescent="0.25">
      <c r="A49" s="3" t="s">
        <v>430</v>
      </c>
      <c r="B49" s="3" t="str">
        <f t="shared" ref="B49:B53" ca="1" si="2">IF(ISREF(INDIRECT(A49&amp;"!A1")),HYPERLINK("#"&amp;A49&amp;"!A1",LEFT(A49)&amp;"-"&amp;MID(A49,2,2)&amp;"-"&amp;RIGHT(A49,3)),HYPERLINK(,LEFT(A49)&amp;"-"&amp;MID(A49,2,2)&amp;"-"&amp;RIGHT(A49,3)))</f>
        <v>D-RE-43A</v>
      </c>
      <c r="C49" s="3" t="s">
        <v>199</v>
      </c>
      <c r="D49" s="9" t="s">
        <v>349</v>
      </c>
    </row>
    <row r="50" spans="1:4" x14ac:dyDescent="0.25">
      <c r="A50" s="3" t="s">
        <v>431</v>
      </c>
      <c r="B50" s="3" t="str">
        <f t="shared" ca="1" si="2"/>
        <v>D-RE-43B</v>
      </c>
      <c r="C50" s="3" t="s">
        <v>200</v>
      </c>
      <c r="D50" s="9" t="s">
        <v>350</v>
      </c>
    </row>
    <row r="51" spans="1:4" x14ac:dyDescent="0.25">
      <c r="A51" s="3" t="s">
        <v>432</v>
      </c>
      <c r="B51" s="3" t="str">
        <f ca="1">IF(ISREF(INDIRECT(A51&amp;"!A1")),HYPERLINK("#"&amp;A51&amp;"!A1",LEFT(A51)&amp;"-"&amp;MID(A51,2,2)&amp;"-"&amp;RIGHT(A51,3)),HYPERLINK(,LEFT(A51)&amp;"-"&amp;MID(A51,2,2)&amp;"-"&amp;RIGHT(A51,3)))</f>
        <v>D-RE-43C</v>
      </c>
      <c r="C51" s="3" t="s">
        <v>201</v>
      </c>
      <c r="D51" s="9" t="s">
        <v>351</v>
      </c>
    </row>
    <row r="52" spans="1:4" x14ac:dyDescent="0.25">
      <c r="A52" s="3" t="s">
        <v>433</v>
      </c>
      <c r="B52" s="3" t="str">
        <f t="shared" ca="1" si="2"/>
        <v>D-RE-43D</v>
      </c>
      <c r="C52" s="3" t="s">
        <v>202</v>
      </c>
      <c r="D52" s="9" t="s">
        <v>352</v>
      </c>
    </row>
    <row r="53" spans="1:4" x14ac:dyDescent="0.25">
      <c r="A53" s="3" t="s">
        <v>434</v>
      </c>
      <c r="B53" s="3" t="str">
        <f t="shared" ca="1" si="2"/>
        <v>D-RE-43E</v>
      </c>
      <c r="C53" s="3" t="s">
        <v>203</v>
      </c>
      <c r="D53" s="9" t="s">
        <v>353</v>
      </c>
    </row>
    <row r="54" spans="1:4" x14ac:dyDescent="0.25">
      <c r="A54" s="3" t="s">
        <v>435</v>
      </c>
      <c r="B54" s="3" t="str">
        <f ca="1">IF(ISREF(INDIRECT(A54&amp;"!A1")),HYPERLINK("#"&amp;A54&amp;"!A1",LEFT(A54)&amp;"-"&amp;MID(A54,2,2)&amp;"-"&amp;RIGHT(A54,3)),HYPERLINK(,LEFT(A54)&amp;"-"&amp;MID(A54,2,2)&amp;"-"&amp;RIGHT(A54,3)))</f>
        <v>D-RE-43F</v>
      </c>
      <c r="C54" s="3" t="s">
        <v>86</v>
      </c>
      <c r="D54" s="9" t="s">
        <v>354</v>
      </c>
    </row>
    <row r="55" spans="1:4" x14ac:dyDescent="0.25">
      <c r="A55" s="3" t="s">
        <v>436</v>
      </c>
      <c r="B55" s="3" t="str">
        <f t="shared" ca="1" si="0"/>
        <v>D-RE-44</v>
      </c>
      <c r="C55" s="3" t="s">
        <v>41</v>
      </c>
      <c r="D55" s="9" t="s">
        <v>355</v>
      </c>
    </row>
    <row r="56" spans="1:4" x14ac:dyDescent="0.25">
      <c r="A56" s="3" t="s">
        <v>437</v>
      </c>
      <c r="B56" s="3" t="str">
        <f ca="1">IF(ISREF(INDIRECT(A56&amp;"!A1")),HYPERLINK("#"&amp;A56&amp;"!A1",LEFT(A56)&amp;"-"&amp;MID(A56,2,2)&amp;"-"&amp;RIGHT(A56,3)),HYPERLINK(,LEFT(A56)&amp;"-"&amp;MID(A56,2,2)&amp;"-"&amp;RIGHT(A56,3)))</f>
        <v>D-RE-45A</v>
      </c>
      <c r="C56" s="3" t="s">
        <v>204</v>
      </c>
      <c r="D56" s="9" t="s">
        <v>356</v>
      </c>
    </row>
    <row r="57" spans="1:4" x14ac:dyDescent="0.25">
      <c r="A57" s="3" t="s">
        <v>438</v>
      </c>
      <c r="B57" s="3" t="str">
        <f t="shared" ref="B57:B61" ca="1" si="3">IF(ISREF(INDIRECT(A57&amp;"!A1")),HYPERLINK("#"&amp;A57&amp;"!A1",LEFT(A57)&amp;"-"&amp;MID(A57,2,2)&amp;"-"&amp;RIGHT(A57,3)),HYPERLINK(,LEFT(A57)&amp;"-"&amp;MID(A57,2,2)&amp;"-"&amp;RIGHT(A57,3)))</f>
        <v>D-RE-45B</v>
      </c>
      <c r="C57" s="3" t="s">
        <v>205</v>
      </c>
      <c r="D57" s="9" t="s">
        <v>357</v>
      </c>
    </row>
    <row r="58" spans="1:4" x14ac:dyDescent="0.25">
      <c r="A58" s="3" t="s">
        <v>439</v>
      </c>
      <c r="B58" s="3" t="str">
        <f t="shared" ca="1" si="3"/>
        <v>D-RE-45C</v>
      </c>
      <c r="C58" s="3" t="s">
        <v>206</v>
      </c>
      <c r="D58" s="9" t="s">
        <v>358</v>
      </c>
    </row>
    <row r="59" spans="1:4" x14ac:dyDescent="0.25">
      <c r="A59" s="3" t="s">
        <v>440</v>
      </c>
      <c r="B59" s="3" t="str">
        <f t="shared" ca="1" si="3"/>
        <v>D-RE-45D</v>
      </c>
      <c r="C59" s="3" t="s">
        <v>207</v>
      </c>
      <c r="D59" s="9" t="s">
        <v>359</v>
      </c>
    </row>
    <row r="60" spans="1:4" x14ac:dyDescent="0.25">
      <c r="A60" s="3" t="s">
        <v>441</v>
      </c>
      <c r="B60" s="3" t="str">
        <f t="shared" ca="1" si="3"/>
        <v>D-RE-45E</v>
      </c>
      <c r="C60" s="3" t="s">
        <v>208</v>
      </c>
      <c r="D60" s="9" t="s">
        <v>360</v>
      </c>
    </row>
    <row r="61" spans="1:4" x14ac:dyDescent="0.25">
      <c r="A61" s="3" t="s">
        <v>442</v>
      </c>
      <c r="B61" s="3" t="str">
        <f t="shared" ca="1" si="3"/>
        <v>D-RE-45F</v>
      </c>
      <c r="C61" s="3" t="s">
        <v>83</v>
      </c>
      <c r="D61" s="9" t="s">
        <v>361</v>
      </c>
    </row>
    <row r="62" spans="1:4" x14ac:dyDescent="0.25">
      <c r="A62" s="3" t="s">
        <v>443</v>
      </c>
      <c r="B62" s="3" t="str">
        <f t="shared" ca="1" si="0"/>
        <v>D-RE-46</v>
      </c>
      <c r="C62" s="3" t="s">
        <v>42</v>
      </c>
      <c r="D62" s="9" t="s">
        <v>362</v>
      </c>
    </row>
    <row r="63" spans="1:4" ht="45" x14ac:dyDescent="0.25">
      <c r="A63" s="3" t="s">
        <v>444</v>
      </c>
      <c r="B63" s="3" t="str">
        <f t="shared" ca="1" si="0"/>
        <v>D-RE-47</v>
      </c>
      <c r="C63" s="3" t="s">
        <v>43</v>
      </c>
      <c r="D63" s="9" t="s">
        <v>363</v>
      </c>
    </row>
    <row r="64" spans="1:4" ht="45" x14ac:dyDescent="0.25">
      <c r="A64" s="3" t="s">
        <v>445</v>
      </c>
      <c r="B64" s="3" t="str">
        <f t="shared" ca="1" si="0"/>
        <v>D-RE-48</v>
      </c>
      <c r="C64" s="3" t="s">
        <v>307</v>
      </c>
      <c r="D64" s="9" t="s">
        <v>364</v>
      </c>
    </row>
    <row r="65" spans="1:4" x14ac:dyDescent="0.25">
      <c r="A65" s="3" t="s">
        <v>446</v>
      </c>
      <c r="B65" s="3" t="str">
        <f t="shared" ca="1" si="0"/>
        <v>D-RE-49</v>
      </c>
      <c r="C65" s="3" t="s">
        <v>45</v>
      </c>
      <c r="D65" s="9" t="s">
        <v>365</v>
      </c>
    </row>
    <row r="66" spans="1:4" ht="45" x14ac:dyDescent="0.25">
      <c r="A66" s="3" t="s">
        <v>447</v>
      </c>
      <c r="B66" s="3" t="str">
        <f t="shared" ca="1" si="0"/>
        <v>D-RE-50</v>
      </c>
      <c r="C66" s="3" t="s">
        <v>46</v>
      </c>
      <c r="D66" s="9" t="s">
        <v>366</v>
      </c>
    </row>
    <row r="67" spans="1:4" ht="45" x14ac:dyDescent="0.25">
      <c r="A67" s="3" t="s">
        <v>448</v>
      </c>
      <c r="B67" s="3" t="str">
        <f t="shared" ref="B67:B86" ca="1" si="4">IF(ISREF(INDIRECT(A67&amp;"!A1")),HYPERLINK("#"&amp;A67&amp;"!A1",LEFT(A67)&amp;"-"&amp;MID(A67,2,2)&amp;"-"&amp;RIGHT(A67,2)),HYPERLINK(,LEFT(A67)&amp;"-"&amp;MID(A67,2,2)&amp;"-"&amp;RIGHT(A67,2)))</f>
        <v>D-RE-51</v>
      </c>
      <c r="C67" s="3" t="s">
        <v>47</v>
      </c>
      <c r="D67" s="9" t="s">
        <v>367</v>
      </c>
    </row>
    <row r="68" spans="1:4" ht="45" x14ac:dyDescent="0.25">
      <c r="A68" s="3" t="s">
        <v>449</v>
      </c>
      <c r="B68" s="3" t="str">
        <f t="shared" ca="1" si="4"/>
        <v>D-RE-52</v>
      </c>
      <c r="C68" s="3" t="s">
        <v>48</v>
      </c>
      <c r="D68" s="9" t="s">
        <v>368</v>
      </c>
    </row>
    <row r="69" spans="1:4" x14ac:dyDescent="0.25">
      <c r="A69" s="3" t="s">
        <v>450</v>
      </c>
      <c r="B69" s="3" t="str">
        <f t="shared" ca="1" si="4"/>
        <v>D-RE-54</v>
      </c>
      <c r="C69" s="3" t="s">
        <v>49</v>
      </c>
      <c r="D69" s="9" t="s">
        <v>369</v>
      </c>
    </row>
    <row r="70" spans="1:4" x14ac:dyDescent="0.25">
      <c r="A70" s="3" t="s">
        <v>451</v>
      </c>
      <c r="B70" s="3" t="str">
        <f t="shared" ca="1" si="4"/>
        <v>D-RE-55</v>
      </c>
      <c r="C70" s="3" t="s">
        <v>50</v>
      </c>
      <c r="D70" s="9" t="s">
        <v>370</v>
      </c>
    </row>
    <row r="71" spans="1:4" x14ac:dyDescent="0.25">
      <c r="A71" s="3" t="s">
        <v>452</v>
      </c>
      <c r="B71" s="3" t="str">
        <f t="shared" ca="1" si="4"/>
        <v>D-RE-56</v>
      </c>
      <c r="C71" s="3" t="s">
        <v>51</v>
      </c>
      <c r="D71" s="9" t="s">
        <v>371</v>
      </c>
    </row>
    <row r="72" spans="1:4" x14ac:dyDescent="0.25">
      <c r="A72" s="3" t="s">
        <v>453</v>
      </c>
      <c r="B72" s="3" t="str">
        <f t="shared" ca="1" si="4"/>
        <v>D-RE-57</v>
      </c>
      <c r="C72" s="3" t="s">
        <v>52</v>
      </c>
      <c r="D72" s="9" t="s">
        <v>372</v>
      </c>
    </row>
    <row r="73" spans="1:4" x14ac:dyDescent="0.25">
      <c r="A73" s="3" t="s">
        <v>454</v>
      </c>
      <c r="B73" s="3" t="str">
        <f t="shared" ca="1" si="4"/>
        <v>D-RE-58</v>
      </c>
      <c r="C73" s="3" t="s">
        <v>53</v>
      </c>
      <c r="D73" s="9" t="s">
        <v>373</v>
      </c>
    </row>
    <row r="74" spans="1:4" x14ac:dyDescent="0.25">
      <c r="A74" s="3" t="s">
        <v>455</v>
      </c>
      <c r="B74" s="3" t="str">
        <f t="shared" ca="1" si="4"/>
        <v>D-RE-59</v>
      </c>
      <c r="C74" s="3" t="s">
        <v>54</v>
      </c>
      <c r="D74" s="9" t="s">
        <v>374</v>
      </c>
    </row>
    <row r="75" spans="1:4" x14ac:dyDescent="0.25">
      <c r="A75" s="3" t="s">
        <v>456</v>
      </c>
      <c r="B75" s="3" t="str">
        <f t="shared" ca="1" si="4"/>
        <v>D-RE-60</v>
      </c>
      <c r="C75" s="3" t="s">
        <v>55</v>
      </c>
      <c r="D75" s="9" t="s">
        <v>375</v>
      </c>
    </row>
    <row r="76" spans="1:4" x14ac:dyDescent="0.25">
      <c r="A76" s="3" t="s">
        <v>457</v>
      </c>
      <c r="B76" s="3" t="str">
        <f t="shared" ca="1" si="4"/>
        <v>D-RE-62</v>
      </c>
      <c r="C76" s="3" t="s">
        <v>56</v>
      </c>
      <c r="D76" s="9" t="s">
        <v>376</v>
      </c>
    </row>
    <row r="77" spans="1:4" x14ac:dyDescent="0.25">
      <c r="A77" s="3" t="s">
        <v>458</v>
      </c>
      <c r="B77" s="3" t="str">
        <f t="shared" ca="1" si="4"/>
        <v>D-RE-63</v>
      </c>
      <c r="C77" s="3" t="s">
        <v>57</v>
      </c>
      <c r="D77" s="9" t="s">
        <v>377</v>
      </c>
    </row>
    <row r="78" spans="1:4" ht="30" x14ac:dyDescent="0.25">
      <c r="A78" s="3" t="s">
        <v>459</v>
      </c>
      <c r="B78" s="3" t="str">
        <f t="shared" ca="1" si="4"/>
        <v>D-RE-68</v>
      </c>
      <c r="C78" s="3" t="s">
        <v>61</v>
      </c>
      <c r="D78" s="9" t="s">
        <v>378</v>
      </c>
    </row>
    <row r="79" spans="1:4" x14ac:dyDescent="0.25">
      <c r="A79" s="3" t="s">
        <v>460</v>
      </c>
      <c r="B79" s="3" t="str">
        <f t="shared" ca="1" si="4"/>
        <v>D-RE-70</v>
      </c>
      <c r="C79" s="3" t="s">
        <v>62</v>
      </c>
      <c r="D79" s="9" t="s">
        <v>379</v>
      </c>
    </row>
    <row r="80" spans="1:4" x14ac:dyDescent="0.25">
      <c r="A80" s="3" t="s">
        <v>461</v>
      </c>
      <c r="B80" s="3" t="str">
        <f t="shared" ca="1" si="4"/>
        <v>D-RE-71</v>
      </c>
      <c r="C80" s="3" t="s">
        <v>63</v>
      </c>
      <c r="D80" s="9" t="s">
        <v>380</v>
      </c>
    </row>
    <row r="81" spans="1:4" x14ac:dyDescent="0.25">
      <c r="A81" s="3" t="s">
        <v>462</v>
      </c>
      <c r="B81" s="3" t="str">
        <f t="shared" ca="1" si="4"/>
        <v>D-RE-73</v>
      </c>
      <c r="C81" s="3" t="s">
        <v>308</v>
      </c>
      <c r="D81" s="9" t="s">
        <v>381</v>
      </c>
    </row>
    <row r="82" spans="1:4" x14ac:dyDescent="0.25">
      <c r="A82" s="3" t="s">
        <v>463</v>
      </c>
      <c r="B82" s="3" t="str">
        <f t="shared" ca="1" si="4"/>
        <v>D-RE-74</v>
      </c>
      <c r="C82" s="3" t="s">
        <v>43</v>
      </c>
      <c r="D82" s="9" t="s">
        <v>382</v>
      </c>
    </row>
    <row r="83" spans="1:4" x14ac:dyDescent="0.25">
      <c r="A83" s="3" t="s">
        <v>464</v>
      </c>
      <c r="B83" s="3" t="str">
        <f t="shared" ca="1" si="4"/>
        <v>D-RE-75</v>
      </c>
      <c r="C83" s="3" t="s">
        <v>44</v>
      </c>
      <c r="D83" s="9" t="s">
        <v>382</v>
      </c>
    </row>
    <row r="84" spans="1:4" x14ac:dyDescent="0.25">
      <c r="A84" s="3" t="s">
        <v>465</v>
      </c>
      <c r="B84" s="3" t="str">
        <f t="shared" ca="1" si="4"/>
        <v>D-RE-76</v>
      </c>
      <c r="C84" s="3" t="s">
        <v>309</v>
      </c>
      <c r="D84" s="9" t="s">
        <v>382</v>
      </c>
    </row>
    <row r="85" spans="1:4" x14ac:dyDescent="0.25">
      <c r="A85" s="3" t="s">
        <v>466</v>
      </c>
      <c r="B85" s="3" t="str">
        <f t="shared" ca="1" si="4"/>
        <v>D-RE-77</v>
      </c>
      <c r="C85" s="3" t="s">
        <v>310</v>
      </c>
      <c r="D85" s="9" t="s">
        <v>382</v>
      </c>
    </row>
    <row r="86" spans="1:4" x14ac:dyDescent="0.25">
      <c r="A86" s="3" t="s">
        <v>467</v>
      </c>
      <c r="B86" s="3" t="str">
        <f t="shared" ca="1" si="4"/>
        <v>D-RE-78</v>
      </c>
      <c r="C86" s="3" t="s">
        <v>48</v>
      </c>
      <c r="D86" s="9" t="s">
        <v>382</v>
      </c>
    </row>
  </sheetData>
  <autoFilter ref="A1:H107" xr:uid="{BEACE931-9432-4CAA-874D-46D06D5BC6FB}"/>
  <conditionalFormatting sqref="B2:B108">
    <cfRule type="expression" dxfId="0" priority="1">
      <formula>ISREF(INDIRECT(A2&amp;"!A1"))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ruleDataItems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Fowler, Tyler A</dc:creator>
  <cp:lastModifiedBy>Fowler, Tyler A</cp:lastModifiedBy>
  <dcterms:created xsi:type="dcterms:W3CDTF">2023-06-30T11:51:54Z</dcterms:created>
  <dcterms:modified xsi:type="dcterms:W3CDTF">2023-07-17T18:10:47Z</dcterms:modified>
</cp:coreProperties>
</file>