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025205\Downloads\"/>
    </mc:Choice>
  </mc:AlternateContent>
  <xr:revisionPtr revIDLastSave="0" documentId="13_ncr:1_{87F9E0F1-3996-4EB2-AC49-E918C42EC125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17" i="1"/>
  <c r="F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17" i="1" l="1"/>
  <c r="E17" i="1"/>
  <c r="I17" i="1"/>
</calcChain>
</file>

<file path=xl/sharedStrings.xml><?xml version="1.0" encoding="utf-8"?>
<sst xmlns="http://schemas.openxmlformats.org/spreadsheetml/2006/main" count="35" uniqueCount="23">
  <si>
    <t>Miles</t>
  </si>
  <si>
    <t>Functional Classification</t>
  </si>
  <si>
    <t>Rural or Urban</t>
  </si>
  <si>
    <t>1 - Interstate</t>
  </si>
  <si>
    <t>2 - Principal Arterial - Other Freeways and Expressways</t>
  </si>
  <si>
    <t>3 - Principal Arterial - Other</t>
  </si>
  <si>
    <t>4 - Minor Arterial</t>
  </si>
  <si>
    <t>5 - Major Collector</t>
  </si>
  <si>
    <t>6 - Minor Collector</t>
  </si>
  <si>
    <t>7 - Local</t>
  </si>
  <si>
    <t>Rural</t>
  </si>
  <si>
    <t>Urban</t>
  </si>
  <si>
    <t>Total Daily Vehicle Miles</t>
  </si>
  <si>
    <t>Total Sent to Tom</t>
  </si>
  <si>
    <t>Daily Vehicle Miles (VMT)</t>
  </si>
  <si>
    <t>Sent to Tom (VMT)</t>
  </si>
  <si>
    <t>Sent to Tom (Miles)</t>
  </si>
  <si>
    <t>Delta VMT (Sent to Tom - VMT)</t>
  </si>
  <si>
    <t>Delta Miles (Sent to Tom - Miles)</t>
  </si>
  <si>
    <t>Total Delta Miles</t>
  </si>
  <si>
    <t>Percent Delta (VMT)</t>
  </si>
  <si>
    <t>VMT Total change (expressed as percentage)</t>
  </si>
  <si>
    <t>VMT Total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</si>
</sst>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H17" sqref="H17"/>
    </sheetView>
  </sheetViews>
  <sheetFormatPr defaultRowHeight="15" x14ac:dyDescent="0.25"/>
  <cols>
    <col min="1" max="1" width="50.7109375" bestFit="1" customWidth="1"/>
    <col min="2" max="2" width="13.85546875" bestFit="1" customWidth="1"/>
    <col min="3" max="3" width="12" bestFit="1" customWidth="1"/>
    <col min="4" max="4" width="18.7109375" bestFit="1" customWidth="1"/>
    <col min="5" max="5" width="30.85546875" bestFit="1" customWidth="1"/>
    <col min="6" max="6" width="24.42578125" style="3" bestFit="1" customWidth="1"/>
    <col min="7" max="7" width="17.85546875" bestFit="1" customWidth="1"/>
    <col min="8" max="8" width="29" bestFit="1" customWidth="1"/>
    <col min="9" max="9" width="41.42578125" bestFit="1" customWidth="1"/>
  </cols>
  <sheetData>
    <row r="1" spans="1:9" x14ac:dyDescent="0.25">
      <c r="A1" s="1" t="s">
        <v>1</v>
      </c>
      <c r="B1" s="1" t="s">
        <v>2</v>
      </c>
      <c r="C1" s="1" t="s">
        <v>0</v>
      </c>
      <c r="D1" s="1" t="s">
        <v>16</v>
      </c>
      <c r="E1" s="1" t="s">
        <v>18</v>
      </c>
      <c r="F1" s="2" t="s">
        <v>14</v>
      </c>
      <c r="G1" s="5" t="s">
        <v>15</v>
      </c>
      <c r="H1" s="5" t="s">
        <v>17</v>
      </c>
      <c r="I1" s="5" t="s">
        <v>20</v>
      </c>
    </row>
    <row r="2" spans="1:9" x14ac:dyDescent="0.25">
      <c r="A2" s="4" t="s">
        <v>3</v>
      </c>
      <c r="B2" s="1" t="s">
        <v>10</v>
      </c>
      <c r="C2" s="6">
        <v>319.35199999999998</v>
      </c>
      <c r="D2" s="6">
        <v>701.53800000000001</v>
      </c>
      <c r="E2" s="6">
        <f>D2-C2</f>
        <v>382.18600000000004</v>
      </c>
      <c r="F2" s="7">
        <v>4701564.0999999996</v>
      </c>
      <c r="G2" s="6">
        <v>4782098.59</v>
      </c>
      <c r="H2" s="7">
        <f>G2-F2</f>
        <v>80534.490000000224</v>
      </c>
      <c r="I2" s="6">
        <f>((G2-F2)/G2)*100</f>
        <v>1.6840825943741204</v>
      </c>
    </row>
    <row r="3" spans="1:9" x14ac:dyDescent="0.25">
      <c r="A3" s="4"/>
      <c r="B3" s="1" t="s">
        <v>11</v>
      </c>
      <c r="C3" s="6">
        <v>236.25800000000001</v>
      </c>
      <c r="D3" s="6">
        <v>236.25800000000001</v>
      </c>
      <c r="E3" s="6">
        <f t="shared" ref="E3:E16" si="0">D3-C3</f>
        <v>0</v>
      </c>
      <c r="F3" s="7">
        <v>6804866.7999999998</v>
      </c>
      <c r="G3" s="6">
        <v>6804866.7999999998</v>
      </c>
      <c r="H3" s="7">
        <f t="shared" ref="H3:H15" si="1">G3-F3</f>
        <v>0</v>
      </c>
      <c r="I3" s="6">
        <f>((G3-F3)/G3)*100</f>
        <v>0</v>
      </c>
    </row>
    <row r="4" spans="1:9" x14ac:dyDescent="0.25">
      <c r="A4" s="4" t="s">
        <v>4</v>
      </c>
      <c r="B4" s="1" t="s">
        <v>10</v>
      </c>
      <c r="C4" s="6">
        <v>0.44800000000000001</v>
      </c>
      <c r="D4" s="6">
        <v>0.91400000000000003</v>
      </c>
      <c r="E4" s="6">
        <f t="shared" si="0"/>
        <v>0.46600000000000003</v>
      </c>
      <c r="F4" s="7">
        <v>716.8</v>
      </c>
      <c r="G4" s="6">
        <v>716.8</v>
      </c>
      <c r="H4" s="7">
        <f t="shared" si="1"/>
        <v>0</v>
      </c>
      <c r="I4" s="6">
        <f>((G4-F4)/G4)*100</f>
        <v>0</v>
      </c>
    </row>
    <row r="5" spans="1:9" x14ac:dyDescent="0.25">
      <c r="A5" s="4"/>
      <c r="B5" s="1" t="s">
        <v>11</v>
      </c>
      <c r="C5" s="6">
        <v>14.271000000000001</v>
      </c>
      <c r="D5" s="6">
        <v>14.271000000000001</v>
      </c>
      <c r="E5" s="6">
        <f t="shared" si="0"/>
        <v>0</v>
      </c>
      <c r="F5" s="7">
        <v>151734.1</v>
      </c>
      <c r="G5" s="6">
        <v>151734.1</v>
      </c>
      <c r="H5" s="7">
        <f t="shared" si="1"/>
        <v>0</v>
      </c>
      <c r="I5" s="6">
        <f>((G5-F5)/G5)*100</f>
        <v>0</v>
      </c>
    </row>
    <row r="6" spans="1:9" x14ac:dyDescent="0.25">
      <c r="A6" s="4" t="s">
        <v>5</v>
      </c>
      <c r="B6" s="1" t="s">
        <v>10</v>
      </c>
      <c r="C6" s="6">
        <v>1038.5029999999999</v>
      </c>
      <c r="D6" s="6">
        <v>1774.377</v>
      </c>
      <c r="E6" s="6">
        <f t="shared" si="0"/>
        <v>735.87400000000002</v>
      </c>
      <c r="F6" s="7">
        <v>5088896.5999999996</v>
      </c>
      <c r="G6" s="6">
        <v>5124240.7299999902</v>
      </c>
      <c r="H6" s="7">
        <f t="shared" si="1"/>
        <v>35344.129999990575</v>
      </c>
      <c r="I6" s="6">
        <f>((G6-F6)/G6)*100</f>
        <v>0.68974374667972793</v>
      </c>
    </row>
    <row r="7" spans="1:9" x14ac:dyDescent="0.25">
      <c r="A7" s="4"/>
      <c r="B7" s="1" t="s">
        <v>11</v>
      </c>
      <c r="C7" s="6">
        <v>405.78199999999998</v>
      </c>
      <c r="D7" s="6">
        <v>405.78199999999998</v>
      </c>
      <c r="E7" s="6">
        <f t="shared" si="0"/>
        <v>0</v>
      </c>
      <c r="F7" s="7">
        <v>4579454.5</v>
      </c>
      <c r="G7" s="6">
        <v>4579454.5</v>
      </c>
      <c r="H7" s="7">
        <f t="shared" si="1"/>
        <v>0</v>
      </c>
      <c r="I7" s="6">
        <f>((G7-F7)/G7)*100</f>
        <v>0</v>
      </c>
    </row>
    <row r="8" spans="1:9" x14ac:dyDescent="0.25">
      <c r="A8" s="4" t="s">
        <v>6</v>
      </c>
      <c r="B8" s="1" t="s">
        <v>10</v>
      </c>
      <c r="C8" s="6">
        <v>1343.3630000000001</v>
      </c>
      <c r="D8" s="6">
        <v>1849.289</v>
      </c>
      <c r="E8" s="6">
        <f t="shared" si="0"/>
        <v>505.92599999999993</v>
      </c>
      <c r="F8" s="7">
        <v>3488351.7</v>
      </c>
      <c r="G8" s="6">
        <v>3489057.3</v>
      </c>
      <c r="H8" s="7">
        <f t="shared" si="1"/>
        <v>705.59999999962747</v>
      </c>
      <c r="I8" s="6">
        <f>((G8-F8)/G8)*100</f>
        <v>2.0223227632278424E-2</v>
      </c>
    </row>
    <row r="9" spans="1:9" x14ac:dyDescent="0.25">
      <c r="A9" s="4"/>
      <c r="B9" s="1" t="s">
        <v>11</v>
      </c>
      <c r="C9" s="6">
        <v>720.70299999999997</v>
      </c>
      <c r="D9" s="6">
        <v>720.70299999999997</v>
      </c>
      <c r="E9" s="6">
        <f t="shared" si="0"/>
        <v>0</v>
      </c>
      <c r="F9" s="7">
        <v>4045723.1</v>
      </c>
      <c r="G9" s="6">
        <v>4045723.1</v>
      </c>
      <c r="H9" s="7">
        <f t="shared" si="1"/>
        <v>0</v>
      </c>
      <c r="I9" s="6">
        <f>((G9-F9)/G9)*100</f>
        <v>0</v>
      </c>
    </row>
    <row r="10" spans="1:9" x14ac:dyDescent="0.25">
      <c r="A10" s="4" t="s">
        <v>7</v>
      </c>
      <c r="B10" s="1" t="s">
        <v>10</v>
      </c>
      <c r="C10" s="6">
        <v>5534.5280000000002</v>
      </c>
      <c r="D10" s="6">
        <v>5749.64</v>
      </c>
      <c r="E10" s="6">
        <f t="shared" si="0"/>
        <v>215.11200000000008</v>
      </c>
      <c r="F10" s="7">
        <v>5605370.6399999997</v>
      </c>
      <c r="G10" s="6">
        <v>5606047.6399999997</v>
      </c>
      <c r="H10" s="7">
        <f t="shared" si="1"/>
        <v>677</v>
      </c>
      <c r="I10" s="6">
        <f>((G10-F10)/G10)*100</f>
        <v>1.2076244146937004E-2</v>
      </c>
    </row>
    <row r="11" spans="1:9" x14ac:dyDescent="0.25">
      <c r="A11" s="4"/>
      <c r="B11" s="1" t="s">
        <v>11</v>
      </c>
      <c r="C11" s="6">
        <v>900.22900000000004</v>
      </c>
      <c r="D11" s="6">
        <v>900.22900000000004</v>
      </c>
      <c r="E11" s="6">
        <f t="shared" si="0"/>
        <v>0</v>
      </c>
      <c r="F11" s="7">
        <v>1906992.87</v>
      </c>
      <c r="G11" s="6">
        <v>1906992.87</v>
      </c>
      <c r="H11" s="7">
        <f t="shared" si="1"/>
        <v>0</v>
      </c>
      <c r="I11" s="6">
        <f>((G11-F11)/G11)*100</f>
        <v>0</v>
      </c>
    </row>
    <row r="12" spans="1:9" x14ac:dyDescent="0.25">
      <c r="A12" s="4" t="s">
        <v>8</v>
      </c>
      <c r="B12" s="1" t="s">
        <v>10</v>
      </c>
      <c r="C12" s="6">
        <v>2155.6293139999998</v>
      </c>
      <c r="D12" s="6">
        <v>2155.509</v>
      </c>
      <c r="E12" s="6">
        <f t="shared" si="0"/>
        <v>-0.12031399999978021</v>
      </c>
      <c r="F12" s="7">
        <v>802657</v>
      </c>
      <c r="G12" s="6">
        <v>802623.42</v>
      </c>
      <c r="H12" s="7">
        <f t="shared" si="1"/>
        <v>-33.57999999995809</v>
      </c>
      <c r="I12" s="6">
        <f>((G12-F12)/G12)*100</f>
        <v>-4.1837802340676886E-3</v>
      </c>
    </row>
    <row r="13" spans="1:9" x14ac:dyDescent="0.25">
      <c r="A13" s="4"/>
      <c r="B13" s="1" t="s">
        <v>11</v>
      </c>
      <c r="C13" s="6">
        <v>61.320999999999998</v>
      </c>
      <c r="D13" s="6">
        <v>61.320999999999998</v>
      </c>
      <c r="E13" s="6">
        <f t="shared" si="0"/>
        <v>0</v>
      </c>
      <c r="F13" s="6">
        <v>58854.05</v>
      </c>
      <c r="G13" s="6">
        <v>58854.05</v>
      </c>
      <c r="H13" s="7">
        <f t="shared" si="1"/>
        <v>0</v>
      </c>
      <c r="I13" s="6">
        <f>((G13-F13)/G13)*100</f>
        <v>0</v>
      </c>
    </row>
    <row r="14" spans="1:9" x14ac:dyDescent="0.25">
      <c r="A14" s="4" t="s">
        <v>9</v>
      </c>
      <c r="B14" s="1" t="s">
        <v>10</v>
      </c>
      <c r="C14" s="6">
        <v>20227.23835</v>
      </c>
      <c r="D14">
        <v>20227.057000000001</v>
      </c>
      <c r="E14" s="6">
        <f t="shared" si="0"/>
        <v>-0.18134999999892898</v>
      </c>
      <c r="F14" s="7">
        <v>2274979</v>
      </c>
      <c r="G14" s="6">
        <v>2277558</v>
      </c>
      <c r="H14" s="7">
        <f t="shared" si="1"/>
        <v>2579</v>
      </c>
      <c r="I14" s="6">
        <f>((G14-F14)/G14)*100</f>
        <v>0.1132353160709848</v>
      </c>
    </row>
    <row r="15" spans="1:9" x14ac:dyDescent="0.25">
      <c r="A15" s="4"/>
      <c r="B15" s="1" t="s">
        <v>11</v>
      </c>
      <c r="C15" s="6">
        <v>1970.430433</v>
      </c>
      <c r="D15" s="9">
        <v>0</v>
      </c>
      <c r="E15" s="6">
        <f t="shared" si="0"/>
        <v>-1970.430433</v>
      </c>
      <c r="F15" s="7">
        <v>1838816</v>
      </c>
      <c r="G15" s="6">
        <v>1791200</v>
      </c>
      <c r="H15" s="7">
        <f t="shared" si="1"/>
        <v>-47616</v>
      </c>
      <c r="I15" s="6">
        <f>((G15-F15)/G15)*100</f>
        <v>-2.6583296114336759</v>
      </c>
    </row>
    <row r="16" spans="1:9" x14ac:dyDescent="0.25">
      <c r="E16" s="10" t="s">
        <v>19</v>
      </c>
      <c r="F16" s="11" t="s">
        <v>12</v>
      </c>
      <c r="G16" s="10" t="s">
        <v>13</v>
      </c>
      <c r="H16" s="11" t="s">
        <v>22</v>
      </c>
      <c r="I16" s="10" t="s">
        <v>21</v>
      </c>
    </row>
    <row r="17" spans="5:9" x14ac:dyDescent="0.25">
      <c r="E17" s="8">
        <f>SUM(E2:E15)</f>
        <v>-131.16809699999862</v>
      </c>
      <c r="F17" s="7">
        <f>SUM(F2:F15)</f>
        <v>41348977.25999999</v>
      </c>
      <c r="G17" s="6">
        <f>SUM(G2:G15)</f>
        <v>41421167.899999991</v>
      </c>
      <c r="H17" s="7">
        <f>SUM(H2:H15)</f>
        <v>72190.639999990468</v>
      </c>
      <c r="I17" s="8">
        <f>((G17-F17)/G17)*100</f>
        <v>0.17428441461207717</v>
      </c>
    </row>
    <row r="18" spans="5:9" x14ac:dyDescent="0.25">
      <c r="G18" s="3"/>
      <c r="H18" s="3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Boone, Taylor J</cp:lastModifiedBy>
  <dcterms:created xsi:type="dcterms:W3CDTF">2022-12-02T13:24:47Z</dcterms:created>
  <dcterms:modified xsi:type="dcterms:W3CDTF">2022-12-02T16:02:03Z</dcterms:modified>
</cp:coreProperties>
</file>