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_codecs\transcli\doc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" i="1" l="1"/>
  <c r="M5" i="1"/>
  <c r="M4" i="1"/>
  <c r="M3" i="1"/>
  <c r="L5" i="1"/>
  <c r="N5" i="1"/>
  <c r="N4" i="1"/>
  <c r="N3" i="1"/>
</calcChain>
</file>

<file path=xl/sharedStrings.xml><?xml version="1.0" encoding="utf-8"?>
<sst xmlns="http://schemas.openxmlformats.org/spreadsheetml/2006/main" count="134" uniqueCount="94">
  <si>
    <t>视频编码</t>
    <phoneticPr fontId="1" type="noConversion"/>
  </si>
  <si>
    <t>分辨率</t>
    <phoneticPr fontId="1" type="noConversion"/>
  </si>
  <si>
    <t>帧率</t>
    <phoneticPr fontId="1" type="noConversion"/>
  </si>
  <si>
    <t>视频码率</t>
    <phoneticPr fontId="1" type="noConversion"/>
  </si>
  <si>
    <t>音频格式</t>
    <phoneticPr fontId="1" type="noConversion"/>
  </si>
  <si>
    <t>4:3模式 480x360  16:9    480x272 其他480*X(X&lt;360)</t>
    <phoneticPr fontId="1" type="noConversion"/>
  </si>
  <si>
    <t>同片源</t>
    <phoneticPr fontId="1" type="noConversion"/>
  </si>
  <si>
    <t>HE-AAC</t>
    <phoneticPr fontId="1" type="noConversion"/>
  </si>
  <si>
    <t>MP4</t>
  </si>
  <si>
    <t>封装格式</t>
    <phoneticPr fontId="1" type="noConversion"/>
  </si>
  <si>
    <t>总码率</t>
    <phoneticPr fontId="1" type="noConversion"/>
  </si>
  <si>
    <t>48K</t>
    <phoneticPr fontId="1" type="noConversion"/>
  </si>
  <si>
    <t>音频码率</t>
    <phoneticPr fontId="1" type="noConversion"/>
  </si>
  <si>
    <t>4:3模式 1280x960  16:9    1280x720 其他1280*X(X&lt;960)</t>
    <phoneticPr fontId="1" type="noConversion"/>
  </si>
  <si>
    <t>64K</t>
    <phoneticPr fontId="1" type="noConversion"/>
  </si>
  <si>
    <t xml:space="preserve">LC-AAC </t>
    <phoneticPr fontId="1" type="noConversion"/>
  </si>
  <si>
    <t>Mobile    (300K)</t>
    <phoneticPr fontId="1" type="noConversion"/>
  </si>
  <si>
    <t>Mobile    (156K)</t>
    <phoneticPr fontId="1" type="noConversion"/>
  </si>
  <si>
    <t>4:3模式 320x240  16:9    320x176 其他320*X(X&lt;240)</t>
    <phoneticPr fontId="1" type="noConversion"/>
  </si>
  <si>
    <t>15 FPS</t>
    <phoneticPr fontId="1" type="noConversion"/>
  </si>
  <si>
    <t>24K</t>
    <phoneticPr fontId="1" type="noConversion"/>
  </si>
  <si>
    <t>156K</t>
    <phoneticPr fontId="1" type="noConversion"/>
  </si>
  <si>
    <t>4:3模式 176x144  16:9    176x96  其他176*X(X&lt;144)</t>
    <phoneticPr fontId="1" type="noConversion"/>
  </si>
  <si>
    <t>8 FPS</t>
    <phoneticPr fontId="1" type="noConversion"/>
  </si>
  <si>
    <t>8K</t>
    <phoneticPr fontId="1" type="noConversion"/>
  </si>
  <si>
    <t>3GP</t>
    <phoneticPr fontId="1" type="noConversion"/>
  </si>
  <si>
    <t>50K</t>
    <phoneticPr fontId="1" type="noConversion"/>
  </si>
  <si>
    <t>Mobile     (50K)-没有启用</t>
    <phoneticPr fontId="1" type="noConversion"/>
  </si>
  <si>
    <t>1100K</t>
    <phoneticPr fontId="1" type="noConversion"/>
  </si>
  <si>
    <t>2000K</t>
    <phoneticPr fontId="1" type="noConversion"/>
  </si>
  <si>
    <t>128K</t>
    <phoneticPr fontId="1" type="noConversion"/>
  </si>
  <si>
    <t>40K</t>
    <phoneticPr fontId="1" type="noConversion"/>
  </si>
  <si>
    <t>TS</t>
    <phoneticPr fontId="1" type="noConversion"/>
  </si>
  <si>
    <t>四川电信         (4M)</t>
    <phoneticPr fontId="1" type="noConversion"/>
  </si>
  <si>
    <t>720P</t>
    <phoneticPr fontId="1" type="noConversion"/>
  </si>
  <si>
    <t>3600k</t>
    <phoneticPr fontId="1" type="noConversion"/>
  </si>
  <si>
    <t>MP2</t>
    <phoneticPr fontId="1" type="noConversion"/>
  </si>
  <si>
    <t>128k</t>
    <phoneticPr fontId="1" type="noConversion"/>
  </si>
  <si>
    <t>3900k</t>
    <phoneticPr fontId="1" type="noConversion"/>
  </si>
  <si>
    <t>四川电信         (2M)</t>
    <phoneticPr fontId="1" type="noConversion"/>
  </si>
  <si>
    <t>720x576</t>
    <phoneticPr fontId="1" type="noConversion"/>
  </si>
  <si>
    <t>1700k</t>
    <phoneticPr fontId="1" type="noConversion"/>
  </si>
  <si>
    <t>1900k</t>
    <phoneticPr fontId="1" type="noConversion"/>
  </si>
  <si>
    <t>压制方式</t>
    <phoneticPr fontId="1" type="noConversion"/>
  </si>
  <si>
    <t>x264 2pass</t>
    <phoneticPr fontId="1" type="noConversion"/>
  </si>
  <si>
    <t>江苏有线         (4M)</t>
    <phoneticPr fontId="1" type="noConversion"/>
  </si>
  <si>
    <t>25 FPS</t>
    <phoneticPr fontId="1" type="noConversion"/>
  </si>
  <si>
    <t>4000k</t>
    <phoneticPr fontId="1" type="noConversion"/>
  </si>
  <si>
    <t>192k(48000HZ)</t>
    <phoneticPr fontId="1" type="noConversion"/>
  </si>
  <si>
    <t>4200k</t>
    <phoneticPr fontId="1" type="noConversion"/>
  </si>
  <si>
    <t>MC CBR</t>
    <phoneticPr fontId="1" type="noConversion"/>
  </si>
  <si>
    <t>江苏有线         (8M)</t>
    <phoneticPr fontId="1" type="noConversion"/>
  </si>
  <si>
    <t>720P</t>
    <phoneticPr fontId="1" type="noConversion"/>
  </si>
  <si>
    <t>8000k</t>
    <phoneticPr fontId="1" type="noConversion"/>
  </si>
  <si>
    <t>8200k</t>
    <phoneticPr fontId="1" type="noConversion"/>
  </si>
  <si>
    <t>4:3模式 720x540  16:9    720x408 其他720*X(X&lt;540)</t>
    <phoneticPr fontId="1" type="noConversion"/>
  </si>
  <si>
    <t>H.264 High</t>
    <phoneticPr fontId="1" type="noConversion"/>
  </si>
  <si>
    <t>H.264 High</t>
    <phoneticPr fontId="1" type="noConversion"/>
  </si>
  <si>
    <t>H.264 Baseline</t>
    <phoneticPr fontId="1" type="noConversion"/>
  </si>
  <si>
    <t>1036K</t>
    <phoneticPr fontId="1" type="noConversion"/>
  </si>
  <si>
    <t>同片源</t>
    <phoneticPr fontId="1" type="noConversion"/>
  </si>
  <si>
    <t>48K</t>
    <phoneticPr fontId="1" type="noConversion"/>
  </si>
  <si>
    <t xml:space="preserve">290K   </t>
    <phoneticPr fontId="1" type="noConversion"/>
  </si>
  <si>
    <t xml:space="preserve">590K   </t>
    <phoneticPr fontId="1" type="noConversion"/>
  </si>
  <si>
    <t>640K</t>
    <phoneticPr fontId="1" type="noConversion"/>
  </si>
  <si>
    <t>2300K (5.1) 2200K(Stero)</t>
    <phoneticPr fontId="1" type="noConversion"/>
  </si>
  <si>
    <t>备注：采用降低码率算法后，成片码率不准，根据片源内容不同，码率变化范围比较大</t>
    <phoneticPr fontId="1" type="noConversion"/>
  </si>
  <si>
    <t>300K</t>
    <phoneticPr fontId="1" type="noConversion"/>
  </si>
  <si>
    <t>350K</t>
    <phoneticPr fontId="1" type="noConversion"/>
  </si>
  <si>
    <t>蓝光版-VIP       (2.2M)</t>
    <phoneticPr fontId="1" type="noConversion"/>
  </si>
  <si>
    <t>超清-720P (1100K)</t>
    <phoneticPr fontId="1" type="noConversion"/>
  </si>
  <si>
    <t>原画-1080P</t>
    <phoneticPr fontId="1" type="noConversion"/>
  </si>
  <si>
    <t>H.264 High</t>
    <phoneticPr fontId="1" type="noConversion"/>
  </si>
  <si>
    <t>H.264 High</t>
    <phoneticPr fontId="1" type="noConversion"/>
  </si>
  <si>
    <t>1080P/720P</t>
    <phoneticPr fontId="1" type="noConversion"/>
  </si>
  <si>
    <t>1080P</t>
    <phoneticPr fontId="1" type="noConversion"/>
  </si>
  <si>
    <t>1080P</t>
    <phoneticPr fontId="1" type="noConversion"/>
  </si>
  <si>
    <t>6000k</t>
    <phoneticPr fontId="1" type="noConversion"/>
  </si>
  <si>
    <t xml:space="preserve">LC-AAC </t>
    <phoneticPr fontId="1" type="noConversion"/>
  </si>
  <si>
    <t>256K (5.1) 192K(Stereo)</t>
    <phoneticPr fontId="1" type="noConversion"/>
  </si>
  <si>
    <t>288K (5.1) 192K(Stereo)</t>
    <phoneticPr fontId="1" type="noConversion"/>
  </si>
  <si>
    <t>MP4</t>
    <phoneticPr fontId="1" type="noConversion"/>
  </si>
  <si>
    <t>6300k</t>
    <phoneticPr fontId="1" type="noConversion"/>
  </si>
  <si>
    <t>x264 2pass</t>
    <phoneticPr fontId="1" type="noConversion"/>
  </si>
  <si>
    <t>x264 2pass</t>
    <phoneticPr fontId="1" type="noConversion"/>
  </si>
  <si>
    <t>高清版-480P (500K~600K)</t>
    <phoneticPr fontId="1" type="noConversion"/>
  </si>
  <si>
    <t>流畅版-360P (300K~350K)</t>
    <phoneticPr fontId="1" type="noConversion"/>
  </si>
  <si>
    <t>48K</t>
    <phoneticPr fontId="1" type="noConversion"/>
  </si>
  <si>
    <t xml:space="preserve">340K </t>
    <phoneticPr fontId="1" type="noConversion"/>
  </si>
  <si>
    <t>4:3模式 480x360  16:9    480x272 其他480*X(X&lt;360)</t>
    <phoneticPr fontId="1" type="noConversion"/>
  </si>
  <si>
    <t>视频码率提升10%</t>
    <phoneticPr fontId="1" type="noConversion"/>
  </si>
  <si>
    <t>视频码率提升20%</t>
    <phoneticPr fontId="1" type="noConversion"/>
  </si>
  <si>
    <t>视频码率提升30%</t>
    <phoneticPr fontId="1" type="noConversion"/>
  </si>
  <si>
    <t>1100*1.1-64=1146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</si>
</sst>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E6" sqref="E6"/>
    </sheetView>
  </sheetViews>
  <sheetFormatPr defaultRowHeight="13.5"/>
  <cols>
    <col min="1" max="1" width="16" customWidth="1"/>
    <col min="2" max="2" width="15.625" customWidth="1"/>
    <col min="3" max="3" width="18" customWidth="1"/>
    <col min="5" max="5" width="14.375" customWidth="1"/>
    <col min="7" max="7" width="13.875" customWidth="1"/>
    <col min="9" max="9" width="14.625" customWidth="1"/>
    <col min="10" max="10" width="12" customWidth="1"/>
    <col min="12" max="12" width="17.125" customWidth="1"/>
    <col min="13" max="13" width="12.25" customWidth="1"/>
    <col min="14" max="14" width="11.75" customWidth="1"/>
  </cols>
  <sheetData>
    <row r="1" spans="1:14" ht="19.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9</v>
      </c>
      <c r="I1" t="s">
        <v>10</v>
      </c>
      <c r="J1" t="s">
        <v>43</v>
      </c>
      <c r="L1" t="s">
        <v>90</v>
      </c>
      <c r="M1" t="s">
        <v>91</v>
      </c>
      <c r="N1" t="s">
        <v>92</v>
      </c>
    </row>
    <row r="2" spans="1:14" ht="46.5" customHeight="1">
      <c r="A2" s="1" t="s">
        <v>86</v>
      </c>
      <c r="B2" s="2" t="s">
        <v>57</v>
      </c>
      <c r="C2" s="3" t="s">
        <v>5</v>
      </c>
      <c r="D2" s="2" t="s">
        <v>6</v>
      </c>
      <c r="E2" s="4" t="s">
        <v>62</v>
      </c>
      <c r="F2" s="2" t="s">
        <v>7</v>
      </c>
      <c r="G2" s="2" t="s">
        <v>87</v>
      </c>
      <c r="H2" s="2" t="s">
        <v>8</v>
      </c>
      <c r="I2" s="4" t="s">
        <v>88</v>
      </c>
      <c r="J2" s="2" t="s">
        <v>44</v>
      </c>
    </row>
    <row r="3" spans="1:14" ht="50.25" customHeight="1">
      <c r="A3" s="1" t="s">
        <v>85</v>
      </c>
      <c r="B3" s="2" t="s">
        <v>57</v>
      </c>
      <c r="C3" s="3" t="s">
        <v>55</v>
      </c>
      <c r="D3" s="2" t="s">
        <v>6</v>
      </c>
      <c r="E3" s="4" t="s">
        <v>63</v>
      </c>
      <c r="F3" s="2" t="s">
        <v>7</v>
      </c>
      <c r="G3" s="2" t="s">
        <v>11</v>
      </c>
      <c r="H3" s="2" t="s">
        <v>8</v>
      </c>
      <c r="I3" s="4" t="s">
        <v>64</v>
      </c>
      <c r="J3" s="2" t="s">
        <v>44</v>
      </c>
      <c r="L3" s="7">
        <f>640*1.1-48</f>
        <v>656</v>
      </c>
      <c r="M3" s="8">
        <f>640*1.2-48</f>
        <v>720</v>
      </c>
      <c r="N3" s="8">
        <f>640*1.3-48</f>
        <v>784</v>
      </c>
    </row>
    <row r="4" spans="1:14" ht="39.75" customHeight="1">
      <c r="A4" s="1" t="s">
        <v>70</v>
      </c>
      <c r="B4" s="2" t="s">
        <v>56</v>
      </c>
      <c r="C4" s="3" t="s">
        <v>13</v>
      </c>
      <c r="D4" s="2" t="s">
        <v>6</v>
      </c>
      <c r="E4" s="4" t="s">
        <v>59</v>
      </c>
      <c r="F4" s="2" t="s">
        <v>7</v>
      </c>
      <c r="G4" s="2" t="s">
        <v>14</v>
      </c>
      <c r="H4" s="2" t="s">
        <v>8</v>
      </c>
      <c r="I4" s="2" t="s">
        <v>28</v>
      </c>
      <c r="J4" s="2" t="s">
        <v>44</v>
      </c>
      <c r="L4" s="8" t="s">
        <v>93</v>
      </c>
      <c r="M4" s="8">
        <f>1100*1.2-64</f>
        <v>1256</v>
      </c>
      <c r="N4" s="8">
        <f>1100*1.3-64</f>
        <v>1366</v>
      </c>
    </row>
    <row r="5" spans="1:14" ht="27">
      <c r="A5" s="1" t="s">
        <v>69</v>
      </c>
      <c r="B5" s="2" t="s">
        <v>72</v>
      </c>
      <c r="C5" s="3" t="s">
        <v>74</v>
      </c>
      <c r="D5" s="2" t="s">
        <v>76</v>
      </c>
      <c r="E5" s="4" t="s">
        <v>29</v>
      </c>
      <c r="F5" s="3" t="s">
        <v>15</v>
      </c>
      <c r="G5" s="3" t="s">
        <v>79</v>
      </c>
      <c r="H5" s="2" t="s">
        <v>8</v>
      </c>
      <c r="I5" s="3" t="s">
        <v>65</v>
      </c>
      <c r="J5" s="2" t="s">
        <v>83</v>
      </c>
      <c r="L5" s="8">
        <f>2200*1.1-192</f>
        <v>2228</v>
      </c>
      <c r="M5" s="8">
        <f>2200*1.2-192</f>
        <v>2448</v>
      </c>
      <c r="N5" s="8">
        <f>2200*1.3-192</f>
        <v>2668</v>
      </c>
    </row>
    <row r="6" spans="1:14" ht="27" customHeight="1">
      <c r="A6" s="1" t="s">
        <v>71</v>
      </c>
      <c r="B6" s="2" t="s">
        <v>73</v>
      </c>
      <c r="C6" s="3" t="s">
        <v>75</v>
      </c>
      <c r="D6" s="2" t="s">
        <v>75</v>
      </c>
      <c r="E6" s="4" t="s">
        <v>77</v>
      </c>
      <c r="F6" s="3" t="s">
        <v>78</v>
      </c>
      <c r="G6" s="3" t="s">
        <v>80</v>
      </c>
      <c r="H6" s="2" t="s">
        <v>81</v>
      </c>
      <c r="I6" s="3" t="s">
        <v>82</v>
      </c>
      <c r="J6" s="2" t="s">
        <v>84</v>
      </c>
    </row>
    <row r="7" spans="1:14" ht="40.5">
      <c r="A7" s="1" t="s">
        <v>16</v>
      </c>
      <c r="B7" s="2" t="s">
        <v>58</v>
      </c>
      <c r="C7" s="3" t="s">
        <v>89</v>
      </c>
      <c r="D7" s="2" t="s">
        <v>60</v>
      </c>
      <c r="E7" s="4" t="s">
        <v>67</v>
      </c>
      <c r="F7" s="2" t="s">
        <v>7</v>
      </c>
      <c r="G7" s="2" t="s">
        <v>61</v>
      </c>
      <c r="H7" s="2" t="s">
        <v>8</v>
      </c>
      <c r="I7" s="2" t="s">
        <v>68</v>
      </c>
      <c r="J7" s="2" t="s">
        <v>44</v>
      </c>
    </row>
    <row r="8" spans="1:14" ht="40.5">
      <c r="A8" s="1" t="s">
        <v>17</v>
      </c>
      <c r="B8" s="2" t="s">
        <v>58</v>
      </c>
      <c r="C8" s="3" t="s">
        <v>18</v>
      </c>
      <c r="D8" s="2" t="s">
        <v>19</v>
      </c>
      <c r="E8" s="4" t="s">
        <v>30</v>
      </c>
      <c r="F8" s="2" t="s">
        <v>7</v>
      </c>
      <c r="G8" s="2" t="s">
        <v>20</v>
      </c>
      <c r="H8" s="2" t="s">
        <v>8</v>
      </c>
      <c r="I8" s="2" t="s">
        <v>21</v>
      </c>
      <c r="J8" s="2" t="s">
        <v>44</v>
      </c>
    </row>
    <row r="9" spans="1:14" ht="40.5">
      <c r="A9" s="1" t="s">
        <v>27</v>
      </c>
      <c r="B9" s="2" t="s">
        <v>58</v>
      </c>
      <c r="C9" s="3" t="s">
        <v>22</v>
      </c>
      <c r="D9" s="2" t="s">
        <v>23</v>
      </c>
      <c r="E9" s="4" t="s">
        <v>31</v>
      </c>
      <c r="F9" s="2" t="s">
        <v>7</v>
      </c>
      <c r="G9" s="2" t="s">
        <v>24</v>
      </c>
      <c r="H9" s="2" t="s">
        <v>25</v>
      </c>
      <c r="I9" s="2" t="s">
        <v>26</v>
      </c>
      <c r="J9" s="2" t="s">
        <v>44</v>
      </c>
    </row>
    <row r="10" spans="1:14" ht="27" customHeight="1">
      <c r="A10" s="1" t="s">
        <v>33</v>
      </c>
      <c r="B10" s="2" t="s">
        <v>57</v>
      </c>
      <c r="C10" s="3" t="s">
        <v>34</v>
      </c>
      <c r="D10" s="2" t="s">
        <v>6</v>
      </c>
      <c r="E10" s="4" t="s">
        <v>35</v>
      </c>
      <c r="F10" s="2" t="s">
        <v>36</v>
      </c>
      <c r="G10" s="2" t="s">
        <v>37</v>
      </c>
      <c r="H10" s="2" t="s">
        <v>32</v>
      </c>
      <c r="I10" s="2" t="s">
        <v>38</v>
      </c>
      <c r="J10" s="2" t="s">
        <v>44</v>
      </c>
    </row>
    <row r="11" spans="1:14" ht="31.5" customHeight="1">
      <c r="A11" s="1" t="s">
        <v>39</v>
      </c>
      <c r="B11" s="2" t="s">
        <v>57</v>
      </c>
      <c r="C11" s="3" t="s">
        <v>40</v>
      </c>
      <c r="D11" s="2" t="s">
        <v>6</v>
      </c>
      <c r="E11" s="4" t="s">
        <v>41</v>
      </c>
      <c r="F11" s="2" t="s">
        <v>36</v>
      </c>
      <c r="G11" s="2" t="s">
        <v>37</v>
      </c>
      <c r="H11" s="2" t="s">
        <v>32</v>
      </c>
      <c r="I11" s="2" t="s">
        <v>42</v>
      </c>
      <c r="J11" s="2" t="s">
        <v>44</v>
      </c>
    </row>
    <row r="12" spans="1:14" ht="31.5" customHeight="1">
      <c r="A12" s="1" t="s">
        <v>45</v>
      </c>
      <c r="B12" s="2" t="s">
        <v>57</v>
      </c>
      <c r="C12" s="3" t="s">
        <v>40</v>
      </c>
      <c r="D12" s="2" t="s">
        <v>46</v>
      </c>
      <c r="E12" s="4" t="s">
        <v>47</v>
      </c>
      <c r="F12" s="2" t="s">
        <v>36</v>
      </c>
      <c r="G12" s="2" t="s">
        <v>48</v>
      </c>
      <c r="H12" s="2" t="s">
        <v>32</v>
      </c>
      <c r="I12" s="2" t="s">
        <v>49</v>
      </c>
      <c r="J12" s="2" t="s">
        <v>50</v>
      </c>
    </row>
    <row r="13" spans="1:14" ht="27">
      <c r="A13" s="1" t="s">
        <v>51</v>
      </c>
      <c r="B13" s="2" t="s">
        <v>57</v>
      </c>
      <c r="C13" s="3" t="s">
        <v>52</v>
      </c>
      <c r="D13" s="2" t="s">
        <v>46</v>
      </c>
      <c r="E13" s="4" t="s">
        <v>53</v>
      </c>
      <c r="F13" s="2" t="s">
        <v>36</v>
      </c>
      <c r="G13" s="2" t="s">
        <v>48</v>
      </c>
      <c r="H13" s="2" t="s">
        <v>32</v>
      </c>
      <c r="I13" s="2" t="s">
        <v>54</v>
      </c>
      <c r="J13" s="2" t="s">
        <v>50</v>
      </c>
    </row>
    <row r="15" spans="1:14">
      <c r="A15" s="5" t="s">
        <v>66</v>
      </c>
      <c r="B15" s="6"/>
      <c r="C15" s="6"/>
      <c r="D15" s="6"/>
      <c r="E15" s="6"/>
      <c r="F15" s="6"/>
    </row>
  </sheetData>
  <mergeCells count="1"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SYNACAST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朱明亮</dc:creator>
  <cp:lastModifiedBy>钱艺 YiQian</cp:lastModifiedBy>
  <dcterms:created xsi:type="dcterms:W3CDTF">2011-09-14T04:55:05Z</dcterms:created>
  <dcterms:modified xsi:type="dcterms:W3CDTF">2015-07-21T08:04:06Z</dcterms:modified>
</cp:coreProperties>
</file>