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DegreeDay-Modeling/data/lake-ontario/"/>
    </mc:Choice>
  </mc:AlternateContent>
  <xr:revisionPtr revIDLastSave="0" documentId="13_ncr:1_{0BB1788C-CACB-FE4C-8384-42BD2AF8D0F2}" xr6:coauthVersionLast="47" xr6:coauthVersionMax="47" xr10:uidLastSave="{00000000-0000-0000-0000-000000000000}"/>
  <bookViews>
    <workbookView xWindow="15920" yWindow="500" windowWidth="17680" windowHeight="19220" xr2:uid="{88D49699-253E-9343-94D7-003220367E12}"/>
  </bookViews>
  <sheets>
    <sheet name="lake-ontario-spaw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H2" i="1"/>
  <c r="C3" i="1"/>
  <c r="D3" i="1"/>
  <c r="H3" i="1"/>
  <c r="C4" i="1"/>
  <c r="D4" i="1"/>
  <c r="H4" i="1"/>
  <c r="C5" i="1"/>
  <c r="D5" i="1"/>
  <c r="H5" i="1"/>
  <c r="H6" i="1"/>
  <c r="H7" i="1"/>
  <c r="H8" i="1"/>
  <c r="H9" i="1"/>
  <c r="H10" i="1"/>
  <c r="H11" i="1"/>
  <c r="H12" i="1"/>
  <c r="H13" i="1"/>
  <c r="C8" i="1"/>
  <c r="D8" i="1"/>
  <c r="C13" i="1"/>
  <c r="D13" i="1"/>
  <c r="C12" i="1"/>
  <c r="D12" i="1"/>
  <c r="C9" i="1"/>
  <c r="D9" i="1"/>
  <c r="C10" i="1"/>
  <c r="D10" i="1"/>
  <c r="C11" i="1"/>
  <c r="D11" i="1"/>
  <c r="C7" i="1"/>
  <c r="D7" i="1"/>
  <c r="C6" i="1"/>
  <c r="D6" i="1"/>
</calcChain>
</file>

<file path=xl/sharedStrings.xml><?xml version="1.0" encoding="utf-8"?>
<sst xmlns="http://schemas.openxmlformats.org/spreadsheetml/2006/main" count="21" uniqueCount="11">
  <si>
    <t>date</t>
  </si>
  <si>
    <t>year</t>
  </si>
  <si>
    <t>mature</t>
  </si>
  <si>
    <t>ripe</t>
  </si>
  <si>
    <t>spent</t>
  </si>
  <si>
    <t>month</t>
  </si>
  <si>
    <t>day</t>
  </si>
  <si>
    <t>collection</t>
  </si>
  <si>
    <t>ripeness</t>
  </si>
  <si>
    <t>spawning</t>
  </si>
  <si>
    <t>prop.ripe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</si>
</sst>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7E5E-94F0-924C-A139-75D6455954C8}">
  <dimension ref="A1:I13"/>
  <sheetViews>
    <sheetView tabSelected="1" workbookViewId="0">
      <selection activeCell="H2" sqref="H2"/>
    </sheetView>
  </sheetViews>
  <sheetFormatPr baseColWidth="10" defaultRowHeight="16" x14ac:dyDescent="0.2"/>
  <cols>
    <col min="1" max="1" width="10.33203125" style="1" bestFit="1" customWidth="1"/>
    <col min="2" max="2" width="10.83203125" style="2"/>
    <col min="3" max="4" width="10.33203125" style="2" customWidth="1"/>
    <col min="8" max="8" width="12.1640625" bestFit="1" customWidth="1"/>
  </cols>
  <sheetData>
    <row r="1" spans="1:9" x14ac:dyDescent="0.2">
      <c r="A1" s="1" t="s">
        <v>0</v>
      </c>
      <c r="B1" s="2" t="s">
        <v>1</v>
      </c>
      <c r="C1" s="2" t="s">
        <v>5</v>
      </c>
      <c r="D1" s="2" t="s">
        <v>6</v>
      </c>
      <c r="E1" t="s">
        <v>2</v>
      </c>
      <c r="F1" t="s">
        <v>3</v>
      </c>
      <c r="G1" t="s">
        <v>4</v>
      </c>
      <c r="H1" t="s">
        <v>10</v>
      </c>
      <c r="I1" t="s">
        <v>7</v>
      </c>
    </row>
    <row r="2" spans="1:9" x14ac:dyDescent="0.2">
      <c r="A2" s="1">
        <v>39027</v>
      </c>
      <c r="B2" s="2">
        <v>2006</v>
      </c>
      <c r="C2" s="2">
        <f t="shared" ref="C2:C13" si="0">MONTH(A2)</f>
        <v>11</v>
      </c>
      <c r="D2" s="2">
        <f t="shared" ref="D2:D13" si="1">DAY(A2)</f>
        <v>6</v>
      </c>
      <c r="E2">
        <v>9</v>
      </c>
      <c r="F2">
        <v>0</v>
      </c>
      <c r="G2">
        <v>0</v>
      </c>
      <c r="H2">
        <f>F2/SUM(E2:G2)</f>
        <v>0</v>
      </c>
      <c r="I2" t="s">
        <v>8</v>
      </c>
    </row>
    <row r="3" spans="1:9" x14ac:dyDescent="0.2">
      <c r="A3" s="1">
        <v>39028</v>
      </c>
      <c r="B3" s="2">
        <v>2006</v>
      </c>
      <c r="C3" s="2">
        <f t="shared" si="0"/>
        <v>11</v>
      </c>
      <c r="D3" s="2">
        <f t="shared" si="1"/>
        <v>7</v>
      </c>
      <c r="E3">
        <v>1</v>
      </c>
      <c r="F3">
        <v>0</v>
      </c>
      <c r="G3">
        <v>0</v>
      </c>
      <c r="H3">
        <f t="shared" ref="H3:H13" si="2">F3/SUM(E3:G3)</f>
        <v>0</v>
      </c>
      <c r="I3" t="s">
        <v>8</v>
      </c>
    </row>
    <row r="4" spans="1:9" x14ac:dyDescent="0.2">
      <c r="A4" s="1">
        <v>39029</v>
      </c>
      <c r="B4" s="2">
        <v>2006</v>
      </c>
      <c r="C4" s="2">
        <f t="shared" si="0"/>
        <v>11</v>
      </c>
      <c r="D4" s="2">
        <f t="shared" si="1"/>
        <v>8</v>
      </c>
      <c r="E4">
        <v>5</v>
      </c>
      <c r="F4">
        <v>0</v>
      </c>
      <c r="G4">
        <v>0</v>
      </c>
      <c r="H4">
        <f t="shared" si="2"/>
        <v>0</v>
      </c>
      <c r="I4" t="s">
        <v>8</v>
      </c>
    </row>
    <row r="5" spans="1:9" x14ac:dyDescent="0.2">
      <c r="A5" s="1">
        <v>39030</v>
      </c>
      <c r="B5" s="2">
        <v>2006</v>
      </c>
      <c r="C5" s="2">
        <f t="shared" si="0"/>
        <v>11</v>
      </c>
      <c r="D5" s="2">
        <f t="shared" si="1"/>
        <v>9</v>
      </c>
      <c r="E5">
        <v>3</v>
      </c>
      <c r="F5">
        <v>0</v>
      </c>
      <c r="G5">
        <v>0</v>
      </c>
      <c r="H5">
        <f t="shared" si="2"/>
        <v>0</v>
      </c>
      <c r="I5" t="s">
        <v>8</v>
      </c>
    </row>
    <row r="6" spans="1:9" x14ac:dyDescent="0.2">
      <c r="A6" s="1">
        <v>40136</v>
      </c>
      <c r="B6" s="2">
        <v>2009</v>
      </c>
      <c r="C6" s="2">
        <f t="shared" si="0"/>
        <v>11</v>
      </c>
      <c r="D6" s="2">
        <f t="shared" si="1"/>
        <v>19</v>
      </c>
      <c r="E6">
        <v>22</v>
      </c>
      <c r="F6">
        <v>0</v>
      </c>
      <c r="G6">
        <v>0</v>
      </c>
      <c r="H6">
        <f t="shared" si="2"/>
        <v>0</v>
      </c>
      <c r="I6" t="s">
        <v>8</v>
      </c>
    </row>
    <row r="7" spans="1:9" x14ac:dyDescent="0.2">
      <c r="A7" s="1">
        <v>43795</v>
      </c>
      <c r="B7" s="2">
        <v>2019</v>
      </c>
      <c r="C7" s="2">
        <f t="shared" si="0"/>
        <v>11</v>
      </c>
      <c r="D7" s="2">
        <f t="shared" si="1"/>
        <v>26</v>
      </c>
      <c r="E7">
        <v>0</v>
      </c>
      <c r="F7">
        <v>1</v>
      </c>
      <c r="G7">
        <v>0</v>
      </c>
      <c r="H7">
        <f t="shared" si="2"/>
        <v>1</v>
      </c>
      <c r="I7" t="s">
        <v>9</v>
      </c>
    </row>
    <row r="8" spans="1:9" x14ac:dyDescent="0.2">
      <c r="A8" s="1">
        <v>39049</v>
      </c>
      <c r="B8" s="2">
        <v>2006</v>
      </c>
      <c r="C8" s="2">
        <f t="shared" si="0"/>
        <v>11</v>
      </c>
      <c r="D8" s="2">
        <f t="shared" si="1"/>
        <v>28</v>
      </c>
      <c r="E8">
        <v>4</v>
      </c>
      <c r="F8">
        <v>22</v>
      </c>
      <c r="G8">
        <v>9</v>
      </c>
      <c r="H8">
        <f t="shared" si="2"/>
        <v>0.62857142857142856</v>
      </c>
      <c r="I8" t="s">
        <v>8</v>
      </c>
    </row>
    <row r="9" spans="1:9" x14ac:dyDescent="0.2">
      <c r="A9" s="1">
        <v>39414</v>
      </c>
      <c r="B9" s="2">
        <v>2007</v>
      </c>
      <c r="C9" s="2">
        <f t="shared" si="0"/>
        <v>11</v>
      </c>
      <c r="D9" s="2">
        <f t="shared" si="1"/>
        <v>28</v>
      </c>
      <c r="E9">
        <v>34</v>
      </c>
      <c r="F9">
        <v>0</v>
      </c>
      <c r="G9">
        <v>0</v>
      </c>
      <c r="H9">
        <f t="shared" si="2"/>
        <v>0</v>
      </c>
      <c r="I9" t="s">
        <v>8</v>
      </c>
    </row>
    <row r="10" spans="1:9" x14ac:dyDescent="0.2">
      <c r="A10" s="1">
        <v>42705</v>
      </c>
      <c r="B10" s="2">
        <v>2016</v>
      </c>
      <c r="C10" s="2">
        <f t="shared" si="0"/>
        <v>12</v>
      </c>
      <c r="D10" s="2">
        <f t="shared" si="1"/>
        <v>1</v>
      </c>
      <c r="E10">
        <v>0</v>
      </c>
      <c r="F10">
        <v>1</v>
      </c>
      <c r="G10">
        <v>0</v>
      </c>
      <c r="H10">
        <f t="shared" si="2"/>
        <v>1</v>
      </c>
      <c r="I10" t="s">
        <v>9</v>
      </c>
    </row>
    <row r="11" spans="1:9" x14ac:dyDescent="0.2">
      <c r="A11" s="1">
        <v>43436</v>
      </c>
      <c r="B11" s="2">
        <v>2018</v>
      </c>
      <c r="C11" s="2">
        <f t="shared" si="0"/>
        <v>12</v>
      </c>
      <c r="D11" s="2">
        <f t="shared" si="1"/>
        <v>2</v>
      </c>
      <c r="E11">
        <v>0</v>
      </c>
      <c r="F11">
        <v>1</v>
      </c>
      <c r="G11">
        <v>0</v>
      </c>
      <c r="H11">
        <f t="shared" si="2"/>
        <v>1</v>
      </c>
      <c r="I11" t="s">
        <v>9</v>
      </c>
    </row>
    <row r="12" spans="1:9" x14ac:dyDescent="0.2">
      <c r="A12" s="1">
        <v>39054</v>
      </c>
      <c r="B12" s="2">
        <v>2006</v>
      </c>
      <c r="C12" s="2">
        <f t="shared" si="0"/>
        <v>12</v>
      </c>
      <c r="D12" s="2">
        <f t="shared" si="1"/>
        <v>3</v>
      </c>
      <c r="E12">
        <v>1</v>
      </c>
      <c r="F12">
        <v>7</v>
      </c>
      <c r="G12">
        <v>0</v>
      </c>
      <c r="H12">
        <f t="shared" si="2"/>
        <v>0.875</v>
      </c>
      <c r="I12" t="s">
        <v>8</v>
      </c>
    </row>
    <row r="13" spans="1:9" x14ac:dyDescent="0.2">
      <c r="A13" s="1">
        <v>42711</v>
      </c>
      <c r="B13" s="2">
        <v>2016</v>
      </c>
      <c r="C13" s="2">
        <f t="shared" si="0"/>
        <v>12</v>
      </c>
      <c r="D13" s="2">
        <f t="shared" si="1"/>
        <v>7</v>
      </c>
      <c r="E13">
        <v>0</v>
      </c>
      <c r="F13">
        <v>29</v>
      </c>
      <c r="G13">
        <v>11</v>
      </c>
      <c r="H13">
        <f t="shared" si="2"/>
        <v>0.72499999999999998</v>
      </c>
      <c r="I13" t="s">
        <v>8</v>
      </c>
    </row>
  </sheetData>
  <sortState xmlns:xlrd2="http://schemas.microsoft.com/office/spreadsheetml/2017/richdata2" ref="A2:I15">
    <sortCondition ref="C1:C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lake-ontario-spawning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2021-06-11T12:22:16Z</dcterms:created>
  <dcterms:modified xsi:type="dcterms:W3CDTF">2021-06-13T10:44:21Z</dcterms:modified>
</cp:coreProperties>
</file>