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mannes/Desktop/BOCAS DATA/"/>
    </mc:Choice>
  </mc:AlternateContent>
  <xr:revisionPtr revIDLastSave="0" documentId="13_ncr:1_{1535D5B0-C847-2D4D-AF89-09995B6CFAB6}" xr6:coauthVersionLast="47" xr6:coauthVersionMax="47" xr10:uidLastSave="{00000000-0000-0000-0000-000000000000}"/>
  <bookViews>
    <workbookView xWindow="-38240" yWindow="-2940" windowWidth="32160" windowHeight="18100" activeTab="1" xr2:uid="{ECA44BFF-F260-6440-AD88-5D6F17956A1B}"/>
  </bookViews>
  <sheets>
    <sheet name="Site Scores Final_Initial" sheetId="2" r:id="rId1"/>
    <sheet name="Site Scores Al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4" l="1"/>
  <c r="E73" i="4"/>
  <c r="E74" i="4"/>
  <c r="E75" i="4"/>
  <c r="E76" i="4"/>
  <c r="E72" i="4"/>
  <c r="E70" i="4"/>
  <c r="E66" i="4"/>
  <c r="E67" i="4"/>
  <c r="E68" i="4"/>
  <c r="E69" i="4"/>
  <c r="E65" i="4"/>
  <c r="E59" i="4"/>
  <c r="E60" i="4"/>
  <c r="E61" i="4"/>
  <c r="E62" i="4"/>
  <c r="E63" i="4"/>
  <c r="E58" i="4"/>
  <c r="E53" i="4"/>
  <c r="E54" i="4"/>
  <c r="E55" i="4"/>
  <c r="E56" i="4"/>
  <c r="E52" i="4"/>
  <c r="E46" i="4"/>
  <c r="E47" i="4"/>
  <c r="E48" i="4"/>
  <c r="E49" i="4"/>
  <c r="E50" i="4"/>
  <c r="E45" i="4"/>
  <c r="E39" i="4"/>
  <c r="E40" i="4"/>
  <c r="E41" i="4"/>
  <c r="E42" i="4"/>
  <c r="E43" i="4"/>
  <c r="E38" i="4"/>
  <c r="E36" i="4"/>
  <c r="E32" i="4"/>
  <c r="E33" i="4"/>
  <c r="E34" i="4"/>
  <c r="E35" i="4"/>
  <c r="E31" i="4"/>
  <c r="E29" i="4"/>
  <c r="E25" i="4"/>
  <c r="E26" i="4"/>
  <c r="E27" i="4"/>
  <c r="E28" i="4"/>
  <c r="E24" i="4"/>
  <c r="E18" i="4"/>
  <c r="E19" i="4"/>
  <c r="E20" i="4"/>
  <c r="E21" i="4"/>
  <c r="E22" i="4"/>
  <c r="E17" i="4"/>
  <c r="E15" i="4"/>
  <c r="E11" i="4"/>
  <c r="E12" i="4"/>
  <c r="E13" i="4"/>
  <c r="E14" i="4"/>
  <c r="E10" i="4"/>
  <c r="E8" i="4"/>
  <c r="E2" i="2"/>
  <c r="E4" i="4"/>
  <c r="E3" i="4"/>
  <c r="E5" i="4"/>
  <c r="E6" i="4"/>
  <c r="E7" i="4"/>
  <c r="E3" i="2"/>
  <c r="E4" i="2"/>
  <c r="E5" i="2"/>
  <c r="E6" i="2"/>
  <c r="E7" i="2"/>
  <c r="E8" i="2"/>
  <c r="E9" i="2"/>
  <c r="E10" i="2"/>
  <c r="E11" i="2"/>
  <c r="E12" i="2"/>
</calcChain>
</file>

<file path=xl/sharedStrings.xml><?xml version="1.0" encoding="utf-8"?>
<sst xmlns="http://schemas.openxmlformats.org/spreadsheetml/2006/main" count="206" uniqueCount="26">
  <si>
    <t>NMDS1</t>
  </si>
  <si>
    <t>NMDS2</t>
  </si>
  <si>
    <t>Euclidean Distance</t>
  </si>
  <si>
    <t>Time Point</t>
  </si>
  <si>
    <t>Site</t>
  </si>
  <si>
    <t>Almirante</t>
  </si>
  <si>
    <t>T0</t>
  </si>
  <si>
    <t>Caracol</t>
  </si>
  <si>
    <t>Cayo Roldan</t>
  </si>
  <si>
    <t>Coral Cay</t>
  </si>
  <si>
    <t>Hospital Point</t>
  </si>
  <si>
    <t>Mainland</t>
  </si>
  <si>
    <t>Pastores</t>
  </si>
  <si>
    <t>Popa</t>
  </si>
  <si>
    <t>Punta Juan</t>
  </si>
  <si>
    <t>STRI</t>
  </si>
  <si>
    <t>Salt Creek</t>
  </si>
  <si>
    <t>T1</t>
  </si>
  <si>
    <t>T9</t>
  </si>
  <si>
    <t>TimePoint</t>
  </si>
  <si>
    <t>T3</t>
  </si>
  <si>
    <t>T5</t>
  </si>
  <si>
    <t>T6</t>
  </si>
  <si>
    <t>T7</t>
  </si>
  <si>
    <t>T8</t>
  </si>
  <si>
    <t>EucDist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</si>
</sst>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D7B3-97C0-0A41-8AE4-1E8D0BB3074B}">
  <dimension ref="A1:E23"/>
  <sheetViews>
    <sheetView workbookViewId="0">
      <selection activeCell="E2" sqref="E2"/>
    </sheetView>
  </sheetViews>
  <sheetFormatPr baseColWidth="10" defaultRowHeight="16" x14ac:dyDescent="0.2"/>
  <cols>
    <col min="1" max="1" width="12.83203125" bestFit="1" customWidth="1"/>
    <col min="3" max="3" width="17" customWidth="1"/>
    <col min="4" max="4" width="18.6640625" customWidth="1"/>
  </cols>
  <sheetData>
    <row r="1" spans="1:5" x14ac:dyDescent="0.2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</row>
    <row r="2" spans="1:5" x14ac:dyDescent="0.2">
      <c r="A2" t="s">
        <v>5</v>
      </c>
      <c r="B2" t="s">
        <v>6</v>
      </c>
      <c r="C2">
        <v>-0.14261797000000001</v>
      </c>
      <c r="D2" s="2">
        <v>-1.3958309999999999E-4</v>
      </c>
      <c r="E2">
        <f>SQRT((C13-C2)^2+(D13-D2)^2)</f>
        <v>0.21297702100131286</v>
      </c>
    </row>
    <row r="3" spans="1:5" x14ac:dyDescent="0.2">
      <c r="A3" t="s">
        <v>7</v>
      </c>
      <c r="B3" t="s">
        <v>6</v>
      </c>
      <c r="C3">
        <v>-2.0929050000000001E-2</v>
      </c>
      <c r="D3" s="2">
        <v>-0.36755152390000001</v>
      </c>
      <c r="E3">
        <f>SQRT((C14-C3)^2+(D14-D3)^2)</f>
        <v>0.14131423296616999</v>
      </c>
    </row>
    <row r="4" spans="1:5" x14ac:dyDescent="0.2">
      <c r="A4" t="s">
        <v>8</v>
      </c>
      <c r="B4" t="s">
        <v>17</v>
      </c>
      <c r="C4">
        <v>-9.8095409999999994E-2</v>
      </c>
      <c r="D4" s="2">
        <v>0.24494879159999999</v>
      </c>
      <c r="E4">
        <f t="shared" ref="E4:E12" si="0">SQRT((C15-C4)^2+(D15-D4)^2)</f>
        <v>7.5235825857693908E-2</v>
      </c>
    </row>
    <row r="5" spans="1:5" x14ac:dyDescent="0.2">
      <c r="A5" t="s">
        <v>9</v>
      </c>
      <c r="B5" t="s">
        <v>6</v>
      </c>
      <c r="C5">
        <v>0.47116223000000002</v>
      </c>
      <c r="D5" s="2">
        <v>4.4560786599999999E-2</v>
      </c>
      <c r="E5">
        <f t="shared" si="0"/>
        <v>0.22968851070504656</v>
      </c>
    </row>
    <row r="6" spans="1:5" x14ac:dyDescent="0.2">
      <c r="A6" t="s">
        <v>10</v>
      </c>
      <c r="B6" t="s">
        <v>17</v>
      </c>
      <c r="C6">
        <v>0.28063069000000002</v>
      </c>
      <c r="D6" s="2">
        <v>-0.15023115819999999</v>
      </c>
      <c r="E6">
        <f t="shared" si="0"/>
        <v>0.37043487415630444</v>
      </c>
    </row>
    <row r="7" spans="1:5" x14ac:dyDescent="0.2">
      <c r="A7" t="s">
        <v>11</v>
      </c>
      <c r="B7" t="s">
        <v>17</v>
      </c>
      <c r="C7">
        <v>-0.22227126999999999</v>
      </c>
      <c r="D7" s="2">
        <v>0.2418711972</v>
      </c>
      <c r="E7">
        <f t="shared" si="0"/>
        <v>0.1410728619794423</v>
      </c>
    </row>
    <row r="8" spans="1:5" x14ac:dyDescent="0.2">
      <c r="A8" t="s">
        <v>12</v>
      </c>
      <c r="B8" t="s">
        <v>6</v>
      </c>
      <c r="C8">
        <v>-0.60965155000000004</v>
      </c>
      <c r="D8" s="2">
        <v>0.23296898090000001</v>
      </c>
      <c r="E8">
        <f t="shared" si="0"/>
        <v>0.1189755346776292</v>
      </c>
    </row>
    <row r="9" spans="1:5" x14ac:dyDescent="0.2">
      <c r="A9" t="s">
        <v>13</v>
      </c>
      <c r="B9" t="s">
        <v>6</v>
      </c>
      <c r="C9">
        <v>0.43289982999999999</v>
      </c>
      <c r="D9" s="2">
        <v>0.14305393</v>
      </c>
      <c r="E9">
        <f t="shared" si="0"/>
        <v>0.3613235756742238</v>
      </c>
    </row>
    <row r="10" spans="1:5" x14ac:dyDescent="0.2">
      <c r="A10" t="s">
        <v>14</v>
      </c>
      <c r="B10" t="s">
        <v>6</v>
      </c>
      <c r="C10">
        <v>8.2304840000000004E-2</v>
      </c>
      <c r="D10" s="2">
        <v>5.8164480000000001E-3</v>
      </c>
      <c r="E10">
        <f t="shared" si="0"/>
        <v>5.0765094262171954E-2</v>
      </c>
    </row>
    <row r="11" spans="1:5" x14ac:dyDescent="0.2">
      <c r="A11" t="s">
        <v>15</v>
      </c>
      <c r="B11" t="s">
        <v>6</v>
      </c>
      <c r="C11">
        <v>-0.45371468999999998</v>
      </c>
      <c r="D11" s="2">
        <v>-0.18845623689999999</v>
      </c>
      <c r="E11">
        <f t="shared" si="0"/>
        <v>0.14257634678217587</v>
      </c>
    </row>
    <row r="12" spans="1:5" x14ac:dyDescent="0.2">
      <c r="A12" t="s">
        <v>16</v>
      </c>
      <c r="B12" t="s">
        <v>6</v>
      </c>
      <c r="C12">
        <v>0.45479122999999999</v>
      </c>
      <c r="D12" s="2">
        <v>-0.1005945463</v>
      </c>
      <c r="E12">
        <f t="shared" si="0"/>
        <v>0.25442626466117946</v>
      </c>
    </row>
    <row r="13" spans="1:5" x14ac:dyDescent="0.2">
      <c r="A13" t="s">
        <v>5</v>
      </c>
      <c r="B13" t="s">
        <v>18</v>
      </c>
      <c r="C13">
        <v>-0.28917524999999999</v>
      </c>
      <c r="D13" s="2">
        <v>-0.1546717</v>
      </c>
    </row>
    <row r="14" spans="1:5" x14ac:dyDescent="0.2">
      <c r="A14" t="s">
        <v>7</v>
      </c>
      <c r="B14" t="s">
        <v>18</v>
      </c>
      <c r="C14">
        <v>-0.16069225000000001</v>
      </c>
      <c r="D14" s="2">
        <v>-0.34667186</v>
      </c>
    </row>
    <row r="15" spans="1:5" x14ac:dyDescent="0.2">
      <c r="A15" t="s">
        <v>8</v>
      </c>
      <c r="B15" t="s">
        <v>18</v>
      </c>
      <c r="C15">
        <v>-0.17024842000000001</v>
      </c>
      <c r="D15" s="2">
        <v>0.26626481000000002</v>
      </c>
    </row>
    <row r="16" spans="1:5" x14ac:dyDescent="0.2">
      <c r="A16" t="s">
        <v>9</v>
      </c>
      <c r="B16" t="s">
        <v>18</v>
      </c>
      <c r="C16">
        <v>0.27895871999999999</v>
      </c>
      <c r="D16" s="2">
        <v>0.17031699</v>
      </c>
    </row>
    <row r="17" spans="1:4" x14ac:dyDescent="0.2">
      <c r="A17" t="s">
        <v>10</v>
      </c>
      <c r="B17" t="s">
        <v>18</v>
      </c>
      <c r="C17">
        <v>1.954705E-2</v>
      </c>
      <c r="D17" s="2">
        <v>-0.41301876999999998</v>
      </c>
    </row>
    <row r="18" spans="1:4" x14ac:dyDescent="0.2">
      <c r="A18" t="s">
        <v>11</v>
      </c>
      <c r="B18" t="s">
        <v>18</v>
      </c>
      <c r="C18">
        <v>-0.35329964000000003</v>
      </c>
      <c r="D18" s="2">
        <v>0.18959196</v>
      </c>
    </row>
    <row r="19" spans="1:4" x14ac:dyDescent="0.2">
      <c r="A19" t="s">
        <v>12</v>
      </c>
      <c r="B19" t="s">
        <v>18</v>
      </c>
      <c r="C19">
        <v>-0.49179195999999997</v>
      </c>
      <c r="D19" s="2">
        <v>0.24922612999999999</v>
      </c>
    </row>
    <row r="20" spans="1:4" x14ac:dyDescent="0.2">
      <c r="A20" t="s">
        <v>13</v>
      </c>
      <c r="B20" t="s">
        <v>18</v>
      </c>
      <c r="C20">
        <v>0.42453424000000001</v>
      </c>
      <c r="D20" s="2">
        <v>0.50428065</v>
      </c>
    </row>
    <row r="21" spans="1:4" x14ac:dyDescent="0.2">
      <c r="A21" t="s">
        <v>14</v>
      </c>
      <c r="B21" t="s">
        <v>18</v>
      </c>
      <c r="C21">
        <v>4.3423759999999999E-2</v>
      </c>
      <c r="D21" s="2">
        <v>-2.6823349999999999E-2</v>
      </c>
    </row>
    <row r="22" spans="1:4" x14ac:dyDescent="0.2">
      <c r="A22" t="s">
        <v>15</v>
      </c>
      <c r="B22" t="s">
        <v>18</v>
      </c>
      <c r="C22">
        <v>-0.50275802999999997</v>
      </c>
      <c r="D22" s="2">
        <v>-0.32233216999999997</v>
      </c>
    </row>
    <row r="23" spans="1:4" x14ac:dyDescent="0.2">
      <c r="A23" t="s">
        <v>16</v>
      </c>
      <c r="B23" t="s">
        <v>18</v>
      </c>
      <c r="C23">
        <v>0.31768452000000003</v>
      </c>
      <c r="D23" s="2">
        <v>-0.31491784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2-4E53-FB4B-9E16-2E4BF162954E}">
  <dimension ref="A1:E77"/>
  <sheetViews>
    <sheetView tabSelected="1" topLeftCell="A18" workbookViewId="0">
      <selection sqref="A1:E77"/>
    </sheetView>
  </sheetViews>
  <sheetFormatPr baseColWidth="10" defaultRowHeight="16" x14ac:dyDescent="0.2"/>
  <sheetData>
    <row r="1" spans="1:5" x14ac:dyDescent="0.2">
      <c r="A1" s="1" t="s">
        <v>19</v>
      </c>
      <c r="B1" s="1" t="s">
        <v>4</v>
      </c>
      <c r="C1" s="1" t="s">
        <v>0</v>
      </c>
      <c r="D1" s="1" t="s">
        <v>1</v>
      </c>
      <c r="E1" s="1" t="s">
        <v>25</v>
      </c>
    </row>
    <row r="2" spans="1:5" x14ac:dyDescent="0.2">
      <c r="A2" t="s">
        <v>6</v>
      </c>
      <c r="B2" t="s">
        <v>5</v>
      </c>
      <c r="C2">
        <v>-0.142617415777469</v>
      </c>
      <c r="D2">
        <v>-1.39567266205405E-4</v>
      </c>
    </row>
    <row r="3" spans="1:5" x14ac:dyDescent="0.2">
      <c r="A3" t="s">
        <v>20</v>
      </c>
      <c r="B3" t="s">
        <v>5</v>
      </c>
      <c r="C3">
        <v>-0.30659474318082303</v>
      </c>
      <c r="D3">
        <v>-3.3537760536040601E-2</v>
      </c>
      <c r="E3">
        <f>SQRT((C3-$C$2)^2+(D3-$D$2)^2)</f>
        <v>0.16734396677513064</v>
      </c>
    </row>
    <row r="4" spans="1:5" x14ac:dyDescent="0.2">
      <c r="A4" t="s">
        <v>21</v>
      </c>
      <c r="B4" t="s">
        <v>5</v>
      </c>
      <c r="C4">
        <v>-0.13535679455633001</v>
      </c>
      <c r="D4">
        <v>-8.54827015442369E-2</v>
      </c>
      <c r="E4">
        <f>SQRT((C4-$C$2)^2+(D4-$D$2)^2)</f>
        <v>8.5651428411410449E-2</v>
      </c>
    </row>
    <row r="5" spans="1:5" x14ac:dyDescent="0.2">
      <c r="A5" t="s">
        <v>22</v>
      </c>
      <c r="B5" t="s">
        <v>5</v>
      </c>
      <c r="C5">
        <v>-0.122249959814521</v>
      </c>
      <c r="D5">
        <v>7.1075989796020901E-3</v>
      </c>
      <c r="E5">
        <f>SQRT((C5-$C$2)^2+(D5-$D$2)^2)</f>
        <v>2.1618387566999481E-2</v>
      </c>
    </row>
    <row r="6" spans="1:5" x14ac:dyDescent="0.2">
      <c r="A6" t="s">
        <v>23</v>
      </c>
      <c r="B6" t="s">
        <v>5</v>
      </c>
      <c r="C6">
        <v>-0.20411027480442001</v>
      </c>
      <c r="D6">
        <v>-1.19059504076761E-2</v>
      </c>
      <c r="E6">
        <f>SQRT((C6-$C$2)^2+(D6-$D$2)^2)</f>
        <v>6.2608461756701511E-2</v>
      </c>
    </row>
    <row r="7" spans="1:5" x14ac:dyDescent="0.2">
      <c r="A7" t="s">
        <v>24</v>
      </c>
      <c r="B7" t="s">
        <v>5</v>
      </c>
      <c r="C7">
        <v>-0.163786015817379</v>
      </c>
      <c r="D7">
        <v>-6.8437233328662694E-2</v>
      </c>
      <c r="E7">
        <f>SQRT((C7-$C$2)^2+(D7-$D$2)^2)</f>
        <v>7.1503012644423644E-2</v>
      </c>
    </row>
    <row r="8" spans="1:5" x14ac:dyDescent="0.2">
      <c r="A8" t="s">
        <v>18</v>
      </c>
      <c r="B8" t="s">
        <v>5</v>
      </c>
      <c r="C8">
        <v>-0.28917523510314302</v>
      </c>
      <c r="D8">
        <v>-0.15046904818347001</v>
      </c>
      <c r="E8">
        <f>SQRT((C8-$C$2)^2+(D8-$D$2)^2)</f>
        <v>0.20994796316790296</v>
      </c>
    </row>
    <row r="9" spans="1:5" x14ac:dyDescent="0.2">
      <c r="A9" t="s">
        <v>6</v>
      </c>
      <c r="B9" t="s">
        <v>7</v>
      </c>
      <c r="C9">
        <v>-2.09289098681525E-2</v>
      </c>
      <c r="D9">
        <v>-0.367553022350464</v>
      </c>
    </row>
    <row r="10" spans="1:5" x14ac:dyDescent="0.2">
      <c r="A10" t="s">
        <v>20</v>
      </c>
      <c r="B10" t="s">
        <v>7</v>
      </c>
      <c r="C10">
        <v>-8.8762084903982394E-2</v>
      </c>
      <c r="D10">
        <v>-0.32186704818371498</v>
      </c>
      <c r="E10">
        <f>SQRT((C10-$C$9)^2+(D10-$D$9)^2)</f>
        <v>8.178354278830427E-2</v>
      </c>
    </row>
    <row r="11" spans="1:5" x14ac:dyDescent="0.2">
      <c r="A11" t="s">
        <v>21</v>
      </c>
      <c r="B11" t="s">
        <v>7</v>
      </c>
      <c r="C11">
        <v>-8.6887893402310304E-2</v>
      </c>
      <c r="D11">
        <v>-0.52430537711487701</v>
      </c>
      <c r="E11">
        <f t="shared" ref="E11:E15" si="0">SQRT((C11-$C$9)^2+(D11-$D$9)^2)</f>
        <v>0.17006436497117114</v>
      </c>
    </row>
    <row r="12" spans="1:5" x14ac:dyDescent="0.2">
      <c r="A12" t="s">
        <v>22</v>
      </c>
      <c r="B12" t="s">
        <v>7</v>
      </c>
      <c r="C12">
        <v>-0.12695259523791799</v>
      </c>
      <c r="D12">
        <v>-0.53537683088669497</v>
      </c>
      <c r="E12">
        <f t="shared" si="0"/>
        <v>0.19850907427871536</v>
      </c>
    </row>
    <row r="13" spans="1:5" x14ac:dyDescent="0.2">
      <c r="A13" t="s">
        <v>23</v>
      </c>
      <c r="B13" t="s">
        <v>7</v>
      </c>
      <c r="C13">
        <v>-0.21403396724350399</v>
      </c>
      <c r="D13">
        <v>-0.51868297178550704</v>
      </c>
      <c r="E13">
        <f t="shared" si="0"/>
        <v>0.24521383484660172</v>
      </c>
    </row>
    <row r="14" spans="1:5" x14ac:dyDescent="0.2">
      <c r="A14" t="s">
        <v>24</v>
      </c>
      <c r="B14" t="s">
        <v>7</v>
      </c>
      <c r="C14">
        <v>-0.29052495536164202</v>
      </c>
      <c r="D14">
        <v>-0.51420730207087395</v>
      </c>
      <c r="E14">
        <f t="shared" si="0"/>
        <v>0.30690308813376238</v>
      </c>
    </row>
    <row r="15" spans="1:5" x14ac:dyDescent="0.2">
      <c r="A15" t="s">
        <v>18</v>
      </c>
      <c r="B15" t="s">
        <v>7</v>
      </c>
      <c r="C15">
        <v>-0.160692687039588</v>
      </c>
      <c r="D15">
        <v>-0.34667369313185198</v>
      </c>
      <c r="E15">
        <f>SQRT((C15-$C$9)^2+(D15-$D$9)^2)</f>
        <v>0.14131475435298985</v>
      </c>
    </row>
    <row r="16" spans="1:5" x14ac:dyDescent="0.2">
      <c r="A16" t="s">
        <v>17</v>
      </c>
      <c r="B16" t="s">
        <v>8</v>
      </c>
      <c r="C16">
        <v>-9.8096947628662001E-2</v>
      </c>
      <c r="D16">
        <v>0.24495062270439499</v>
      </c>
    </row>
    <row r="17" spans="1:5" x14ac:dyDescent="0.2">
      <c r="A17" t="s">
        <v>20</v>
      </c>
      <c r="B17" t="s">
        <v>8</v>
      </c>
      <c r="C17">
        <v>-1.9636863240988498E-3</v>
      </c>
      <c r="D17">
        <v>0.13321228703519999</v>
      </c>
      <c r="E17">
        <f>SQRT((C17-$C$16)^2+(D17-$D$16)^2)</f>
        <v>0.1474010162352116</v>
      </c>
    </row>
    <row r="18" spans="1:5" x14ac:dyDescent="0.2">
      <c r="A18" t="s">
        <v>21</v>
      </c>
      <c r="B18" t="s">
        <v>8</v>
      </c>
      <c r="C18">
        <v>-0.105653216197795</v>
      </c>
      <c r="D18">
        <v>0.16415906404230399</v>
      </c>
      <c r="E18">
        <f t="shared" ref="E18:E23" si="1">SQRT((C18-$C$16)^2+(D18-$D$16)^2)</f>
        <v>8.1144150409866028E-2</v>
      </c>
    </row>
    <row r="19" spans="1:5" x14ac:dyDescent="0.2">
      <c r="A19" t="s">
        <v>22</v>
      </c>
      <c r="B19" t="s">
        <v>8</v>
      </c>
      <c r="C19">
        <v>-0.118465373790224</v>
      </c>
      <c r="D19">
        <v>0.21420830865756299</v>
      </c>
      <c r="E19">
        <f t="shared" si="1"/>
        <v>3.6877671526996489E-2</v>
      </c>
    </row>
    <row r="20" spans="1:5" x14ac:dyDescent="0.2">
      <c r="A20" t="s">
        <v>23</v>
      </c>
      <c r="B20" t="s">
        <v>8</v>
      </c>
      <c r="C20">
        <v>-4.4661350433985801E-2</v>
      </c>
      <c r="D20">
        <v>0.25440829585393798</v>
      </c>
      <c r="E20">
        <f t="shared" si="1"/>
        <v>5.4266109395784703E-2</v>
      </c>
    </row>
    <row r="21" spans="1:5" x14ac:dyDescent="0.2">
      <c r="A21" t="s">
        <v>24</v>
      </c>
      <c r="B21" t="s">
        <v>8</v>
      </c>
      <c r="C21">
        <v>-6.2732406706232494E-2</v>
      </c>
      <c r="D21">
        <v>0.15432794235376801</v>
      </c>
      <c r="E21">
        <f t="shared" si="1"/>
        <v>9.7278573944040242E-2</v>
      </c>
    </row>
    <row r="22" spans="1:5" x14ac:dyDescent="0.2">
      <c r="A22" t="s">
        <v>18</v>
      </c>
      <c r="B22" t="s">
        <v>8</v>
      </c>
      <c r="C22">
        <v>-0.17025685621261999</v>
      </c>
      <c r="D22">
        <v>0.26625547978951197</v>
      </c>
      <c r="E22">
        <f t="shared" si="1"/>
        <v>7.5239280580441714E-2</v>
      </c>
    </row>
    <row r="23" spans="1:5" x14ac:dyDescent="0.2">
      <c r="A23" t="s">
        <v>6</v>
      </c>
      <c r="B23" t="s">
        <v>9</v>
      </c>
      <c r="C23">
        <v>0.471161809454123</v>
      </c>
      <c r="D23">
        <v>4.4559125116043798E-2</v>
      </c>
    </row>
    <row r="24" spans="1:5" x14ac:dyDescent="0.2">
      <c r="A24" t="s">
        <v>20</v>
      </c>
      <c r="B24" t="s">
        <v>9</v>
      </c>
      <c r="C24">
        <v>0.45654434250647102</v>
      </c>
      <c r="D24">
        <v>0.12078241339831899</v>
      </c>
      <c r="E24">
        <f>SQRT((C24-$C$23)^2+(D24-$D$23)^2)</f>
        <v>7.7612241408997654E-2</v>
      </c>
    </row>
    <row r="25" spans="1:5" x14ac:dyDescent="0.2">
      <c r="A25" t="s">
        <v>21</v>
      </c>
      <c r="B25" t="s">
        <v>9</v>
      </c>
      <c r="C25">
        <v>0.48863819171325501</v>
      </c>
      <c r="D25">
        <v>0.20644159422759401</v>
      </c>
      <c r="E25">
        <f t="shared" ref="E25:E29" si="2">SQRT((C25-$C$23)^2+(D25-$D$23)^2)</f>
        <v>0.16282308725275821</v>
      </c>
    </row>
    <row r="26" spans="1:5" x14ac:dyDescent="0.2">
      <c r="A26" t="s">
        <v>22</v>
      </c>
      <c r="B26" t="s">
        <v>9</v>
      </c>
      <c r="C26">
        <v>0.427240091644363</v>
      </c>
      <c r="D26">
        <v>0.118198274863829</v>
      </c>
      <c r="E26">
        <f t="shared" si="2"/>
        <v>8.574288116769184E-2</v>
      </c>
    </row>
    <row r="27" spans="1:5" x14ac:dyDescent="0.2">
      <c r="A27" t="s">
        <v>23</v>
      </c>
      <c r="B27" t="s">
        <v>9</v>
      </c>
      <c r="C27">
        <v>0.401079786875227</v>
      </c>
      <c r="D27">
        <v>0.19460473237158599</v>
      </c>
      <c r="E27">
        <f t="shared" si="2"/>
        <v>0.16560547740166479</v>
      </c>
    </row>
    <row r="28" spans="1:5" x14ac:dyDescent="0.2">
      <c r="A28" t="s">
        <v>24</v>
      </c>
      <c r="B28" t="s">
        <v>9</v>
      </c>
      <c r="C28">
        <v>0.305063624026225</v>
      </c>
      <c r="D28">
        <v>-8.15938256920319E-4</v>
      </c>
      <c r="E28">
        <f t="shared" si="2"/>
        <v>0.17218450446698419</v>
      </c>
    </row>
    <row r="29" spans="1:5" x14ac:dyDescent="0.2">
      <c r="A29" t="s">
        <v>18</v>
      </c>
      <c r="B29" t="s">
        <v>9</v>
      </c>
      <c r="C29">
        <v>0.27895894886377698</v>
      </c>
      <c r="D29">
        <v>0.17031498323227001</v>
      </c>
      <c r="E29">
        <f>SQRT((C29-$C$23)^2+(D29-$D$23)^2)</f>
        <v>0.22968777823310585</v>
      </c>
    </row>
    <row r="30" spans="1:5" x14ac:dyDescent="0.2">
      <c r="A30" t="s">
        <v>17</v>
      </c>
      <c r="B30" t="s">
        <v>10</v>
      </c>
      <c r="C30">
        <v>0.28063248393384999</v>
      </c>
      <c r="D30">
        <v>-0.15023266742399199</v>
      </c>
    </row>
    <row r="31" spans="1:5" x14ac:dyDescent="0.2">
      <c r="A31" t="s">
        <v>20</v>
      </c>
      <c r="B31" t="s">
        <v>10</v>
      </c>
      <c r="C31">
        <v>0.33768757963797602</v>
      </c>
      <c r="D31">
        <v>-0.139570366453664</v>
      </c>
      <c r="E31">
        <f>SQRT((C31-$C$30)^2+(D31-$D$30)^2)</f>
        <v>5.8042817021478538E-2</v>
      </c>
    </row>
    <row r="32" spans="1:5" x14ac:dyDescent="0.2">
      <c r="A32" t="s">
        <v>21</v>
      </c>
      <c r="B32" t="s">
        <v>10</v>
      </c>
      <c r="C32">
        <v>0.42417141529329599</v>
      </c>
      <c r="D32">
        <v>-0.12509326689181799</v>
      </c>
      <c r="E32">
        <f t="shared" ref="E32:E36" si="3">SQRT((C32-$C$30)^2+(D32-$D$30)^2)</f>
        <v>0.14572376015917521</v>
      </c>
    </row>
    <row r="33" spans="1:5" x14ac:dyDescent="0.2">
      <c r="A33" t="s">
        <v>22</v>
      </c>
      <c r="B33" t="s">
        <v>10</v>
      </c>
      <c r="C33">
        <v>0.37960190100202301</v>
      </c>
      <c r="D33">
        <v>-6.3075253357711497E-2</v>
      </c>
      <c r="E33">
        <f t="shared" si="3"/>
        <v>0.13187630697564687</v>
      </c>
    </row>
    <row r="34" spans="1:5" x14ac:dyDescent="0.2">
      <c r="A34" t="s">
        <v>23</v>
      </c>
      <c r="B34" t="s">
        <v>10</v>
      </c>
      <c r="C34">
        <v>0.39878858484033503</v>
      </c>
      <c r="D34">
        <v>-0.26569241217927297</v>
      </c>
      <c r="E34">
        <f t="shared" si="3"/>
        <v>0.16520235119506657</v>
      </c>
    </row>
    <row r="35" spans="1:5" x14ac:dyDescent="0.2">
      <c r="A35" t="s">
        <v>24</v>
      </c>
      <c r="B35" t="s">
        <v>10</v>
      </c>
      <c r="C35">
        <v>0.212689059732247</v>
      </c>
      <c r="D35">
        <v>-0.28281141787562197</v>
      </c>
      <c r="E35">
        <f t="shared" si="3"/>
        <v>0.14897460845242905</v>
      </c>
    </row>
    <row r="36" spans="1:5" x14ac:dyDescent="0.2">
      <c r="A36" t="s">
        <v>18</v>
      </c>
      <c r="B36" t="s">
        <v>10</v>
      </c>
      <c r="C36">
        <v>1.9545776980831299E-2</v>
      </c>
      <c r="D36">
        <v>-0.41302039499172799</v>
      </c>
      <c r="E36">
        <f>SQRT((C36-$C$30)^2+(D36-$D$30)^2)</f>
        <v>0.37043711788613476</v>
      </c>
    </row>
    <row r="37" spans="1:5" x14ac:dyDescent="0.2">
      <c r="A37" t="s">
        <v>17</v>
      </c>
      <c r="B37" t="s">
        <v>11</v>
      </c>
      <c r="C37">
        <v>-0.22226994479020001</v>
      </c>
      <c r="D37">
        <v>0.24187263342641699</v>
      </c>
    </row>
    <row r="38" spans="1:5" x14ac:dyDescent="0.2">
      <c r="A38" t="s">
        <v>20</v>
      </c>
      <c r="B38" t="s">
        <v>11</v>
      </c>
      <c r="C38">
        <v>-9.6000108191166694E-2</v>
      </c>
      <c r="D38">
        <v>0.364649588079133</v>
      </c>
      <c r="E38">
        <f>SQRT((C38-$C$37)^2+(D38-$D$37)^2)</f>
        <v>0.17611999383528737</v>
      </c>
    </row>
    <row r="39" spans="1:5" x14ac:dyDescent="0.2">
      <c r="A39" t="s">
        <v>21</v>
      </c>
      <c r="B39" t="s">
        <v>11</v>
      </c>
      <c r="C39">
        <v>-0.22283704625986001</v>
      </c>
      <c r="D39">
        <v>0.43952892601916899</v>
      </c>
      <c r="E39">
        <f t="shared" ref="E39:E43" si="4">SQRT((C39-$C$37)^2+(D39-$D$37)^2)</f>
        <v>0.19765710613481235</v>
      </c>
    </row>
    <row r="40" spans="1:5" x14ac:dyDescent="0.2">
      <c r="A40" t="s">
        <v>22</v>
      </c>
      <c r="B40" t="s">
        <v>11</v>
      </c>
      <c r="C40">
        <v>-0.27668864324841702</v>
      </c>
      <c r="D40">
        <v>0.10660086615750999</v>
      </c>
      <c r="E40">
        <f t="shared" si="4"/>
        <v>0.14580756414514195</v>
      </c>
    </row>
    <row r="41" spans="1:5" x14ac:dyDescent="0.2">
      <c r="A41" t="s">
        <v>23</v>
      </c>
      <c r="B41" t="s">
        <v>11</v>
      </c>
      <c r="C41">
        <v>-0.21070264970521599</v>
      </c>
      <c r="D41">
        <v>0.39309865878004002</v>
      </c>
      <c r="E41">
        <f t="shared" si="4"/>
        <v>0.15166777198811135</v>
      </c>
    </row>
    <row r="42" spans="1:5" x14ac:dyDescent="0.2">
      <c r="A42" t="s">
        <v>24</v>
      </c>
      <c r="B42" t="s">
        <v>11</v>
      </c>
      <c r="C42">
        <v>-0.21264515350944099</v>
      </c>
      <c r="D42">
        <v>0.175443225542912</v>
      </c>
      <c r="E42">
        <f t="shared" si="4"/>
        <v>6.7123042533479144E-2</v>
      </c>
    </row>
    <row r="43" spans="1:5" x14ac:dyDescent="0.2">
      <c r="A43" t="s">
        <v>18</v>
      </c>
      <c r="B43" t="s">
        <v>11</v>
      </c>
      <c r="C43">
        <v>-0.35329992817064798</v>
      </c>
      <c r="D43">
        <v>0.18959280337711301</v>
      </c>
      <c r="E43">
        <f t="shared" si="4"/>
        <v>0.14107458018602989</v>
      </c>
    </row>
    <row r="44" spans="1:5" x14ac:dyDescent="0.2">
      <c r="A44" t="s">
        <v>6</v>
      </c>
      <c r="B44" t="s">
        <v>12</v>
      </c>
      <c r="C44">
        <v>-0.60964931371452402</v>
      </c>
      <c r="D44">
        <v>0.232971176202695</v>
      </c>
    </row>
    <row r="45" spans="1:5" x14ac:dyDescent="0.2">
      <c r="A45" t="s">
        <v>20</v>
      </c>
      <c r="B45" t="s">
        <v>12</v>
      </c>
      <c r="C45">
        <v>-0.51452847836576499</v>
      </c>
      <c r="D45">
        <v>0.23667941470083001</v>
      </c>
      <c r="E45">
        <f>SQRT((C45-$C$44)^2+(D45-$D$44)^2)</f>
        <v>9.5193089823814289E-2</v>
      </c>
    </row>
    <row r="46" spans="1:5" x14ac:dyDescent="0.2">
      <c r="A46" t="s">
        <v>21</v>
      </c>
      <c r="B46" t="s">
        <v>12</v>
      </c>
      <c r="C46">
        <v>-0.54592040354288196</v>
      </c>
      <c r="D46">
        <v>0.23103718767748199</v>
      </c>
      <c r="E46">
        <f t="shared" ref="E46:E51" si="5">SQRT((C46-$C$44)^2+(D46-$D$44)^2)</f>
        <v>6.3758248903815401E-2</v>
      </c>
    </row>
    <row r="47" spans="1:5" x14ac:dyDescent="0.2">
      <c r="A47" t="s">
        <v>22</v>
      </c>
      <c r="B47" t="s">
        <v>12</v>
      </c>
      <c r="C47">
        <v>-0.557646701525222</v>
      </c>
      <c r="D47">
        <v>0.198486982478844</v>
      </c>
      <c r="E47">
        <f t="shared" si="5"/>
        <v>6.2397366060556021E-2</v>
      </c>
    </row>
    <row r="48" spans="1:5" x14ac:dyDescent="0.2">
      <c r="A48" t="s">
        <v>23</v>
      </c>
      <c r="B48" t="s">
        <v>12</v>
      </c>
      <c r="C48">
        <v>-0.56792735713614895</v>
      </c>
      <c r="D48">
        <v>0.27859123587790502</v>
      </c>
      <c r="E48">
        <f t="shared" si="5"/>
        <v>6.1821610343774917E-2</v>
      </c>
    </row>
    <row r="49" spans="1:5" x14ac:dyDescent="0.2">
      <c r="A49" t="s">
        <v>24</v>
      </c>
      <c r="B49" t="s">
        <v>12</v>
      </c>
      <c r="C49">
        <v>-0.48656763633621503</v>
      </c>
      <c r="D49">
        <v>0.175627864601067</v>
      </c>
      <c r="E49">
        <f t="shared" si="5"/>
        <v>0.13578422107041577</v>
      </c>
    </row>
    <row r="50" spans="1:5" x14ac:dyDescent="0.2">
      <c r="A50" t="s">
        <v>18</v>
      </c>
      <c r="B50" t="s">
        <v>12</v>
      </c>
      <c r="C50">
        <v>-0.49179090581134</v>
      </c>
      <c r="D50">
        <v>0.24922919316252301</v>
      </c>
      <c r="E50">
        <f t="shared" si="5"/>
        <v>0.11897448225959786</v>
      </c>
    </row>
    <row r="51" spans="1:5" x14ac:dyDescent="0.2">
      <c r="A51" t="s">
        <v>6</v>
      </c>
      <c r="B51" t="s">
        <v>13</v>
      </c>
      <c r="C51">
        <v>0.43289955002334501</v>
      </c>
      <c r="D51">
        <v>0.14305443580808899</v>
      </c>
    </row>
    <row r="52" spans="1:5" x14ac:dyDescent="0.2">
      <c r="A52" t="s">
        <v>20</v>
      </c>
      <c r="B52" t="s">
        <v>13</v>
      </c>
      <c r="C52">
        <v>0.59822417965131203</v>
      </c>
      <c r="D52">
        <v>9.4764809498195296E-2</v>
      </c>
      <c r="E52">
        <f>SQRT((C52-$C$51)^2+(D52-$D$51)^2)</f>
        <v>0.1722327528978552</v>
      </c>
    </row>
    <row r="53" spans="1:5" x14ac:dyDescent="0.2">
      <c r="A53" t="s">
        <v>21</v>
      </c>
      <c r="B53" t="s">
        <v>13</v>
      </c>
      <c r="C53">
        <v>0.58365339094956303</v>
      </c>
      <c r="D53">
        <v>0.25035775468670801</v>
      </c>
      <c r="E53">
        <f t="shared" ref="E53:E57" si="6">SQRT((C53-$C$51)^2+(D53-$D$51)^2)</f>
        <v>0.18504248916498622</v>
      </c>
    </row>
    <row r="54" spans="1:5" x14ac:dyDescent="0.2">
      <c r="A54" t="s">
        <v>22</v>
      </c>
      <c r="B54" t="s">
        <v>13</v>
      </c>
      <c r="C54">
        <v>0.55965451626637197</v>
      </c>
      <c r="D54">
        <v>7.9544159831478695E-2</v>
      </c>
      <c r="E54">
        <f t="shared" si="6"/>
        <v>0.14177579702437262</v>
      </c>
    </row>
    <row r="55" spans="1:5" x14ac:dyDescent="0.2">
      <c r="A55" t="s">
        <v>23</v>
      </c>
      <c r="B55" t="s">
        <v>13</v>
      </c>
      <c r="C55">
        <v>0.51501303165975898</v>
      </c>
      <c r="D55">
        <v>0.14610798681384299</v>
      </c>
      <c r="E55">
        <f t="shared" si="6"/>
        <v>8.2170238165642645E-2</v>
      </c>
    </row>
    <row r="56" spans="1:5" x14ac:dyDescent="0.2">
      <c r="A56" t="s">
        <v>18</v>
      </c>
      <c r="B56" t="s">
        <v>13</v>
      </c>
      <c r="C56">
        <v>0.42452306904297099</v>
      </c>
      <c r="D56">
        <v>0.50428180610682205</v>
      </c>
      <c r="E56">
        <f t="shared" si="6"/>
        <v>0.36132447811704177</v>
      </c>
    </row>
    <row r="57" spans="1:5" x14ac:dyDescent="0.2">
      <c r="A57" t="s">
        <v>6</v>
      </c>
      <c r="B57" t="s">
        <v>14</v>
      </c>
      <c r="C57">
        <v>8.2305850343061204E-2</v>
      </c>
      <c r="D57">
        <v>5.8138749499389497E-3</v>
      </c>
    </row>
    <row r="58" spans="1:5" x14ac:dyDescent="0.2">
      <c r="A58" t="s">
        <v>20</v>
      </c>
      <c r="B58" t="s">
        <v>14</v>
      </c>
      <c r="C58">
        <v>6.7659237087236104E-2</v>
      </c>
      <c r="D58">
        <v>4.7180538637782599E-2</v>
      </c>
      <c r="E58">
        <f>SQRT((C58-$C$57)^2+(D58-$D$57)^2)</f>
        <v>4.3883073553807439E-2</v>
      </c>
    </row>
    <row r="59" spans="1:5" x14ac:dyDescent="0.2">
      <c r="A59" t="s">
        <v>21</v>
      </c>
      <c r="B59" t="s">
        <v>14</v>
      </c>
      <c r="C59">
        <v>0.123912946428837</v>
      </c>
      <c r="D59">
        <v>3.1561102759791002E-2</v>
      </c>
      <c r="E59">
        <f t="shared" ref="E59:E64" si="7">SQRT((C59-$C$57)^2+(D59-$D$57)^2)</f>
        <v>4.8929236501128841E-2</v>
      </c>
    </row>
    <row r="60" spans="1:5" x14ac:dyDescent="0.2">
      <c r="A60" t="s">
        <v>22</v>
      </c>
      <c r="B60" t="s">
        <v>14</v>
      </c>
      <c r="C60">
        <v>0.107084743035588</v>
      </c>
      <c r="D60">
        <v>9.9905444576678798E-2</v>
      </c>
      <c r="E60">
        <f t="shared" si="7"/>
        <v>9.7299624859972567E-2</v>
      </c>
    </row>
    <row r="61" spans="1:5" x14ac:dyDescent="0.2">
      <c r="A61" t="s">
        <v>23</v>
      </c>
      <c r="B61" t="s">
        <v>14</v>
      </c>
      <c r="C61">
        <v>0.12239017580236</v>
      </c>
      <c r="D61">
        <v>0.113599400557996</v>
      </c>
      <c r="E61">
        <f t="shared" si="7"/>
        <v>0.11499770727337182</v>
      </c>
    </row>
    <row r="62" spans="1:5" x14ac:dyDescent="0.2">
      <c r="A62" t="s">
        <v>24</v>
      </c>
      <c r="B62" t="s">
        <v>14</v>
      </c>
      <c r="C62">
        <v>1.92119825696529E-2</v>
      </c>
      <c r="D62">
        <v>2.0986798148835799E-2</v>
      </c>
      <c r="E62">
        <f t="shared" si="7"/>
        <v>6.489263247093581E-2</v>
      </c>
    </row>
    <row r="63" spans="1:5" x14ac:dyDescent="0.2">
      <c r="A63" t="s">
        <v>18</v>
      </c>
      <c r="B63" t="s">
        <v>14</v>
      </c>
      <c r="C63">
        <v>4.3424639287839899E-2</v>
      </c>
      <c r="D63">
        <v>-2.68272184232578E-2</v>
      </c>
      <c r="E63">
        <f t="shared" si="7"/>
        <v>5.076602751563699E-2</v>
      </c>
    </row>
    <row r="64" spans="1:5" x14ac:dyDescent="0.2">
      <c r="A64" t="s">
        <v>6</v>
      </c>
      <c r="B64" t="s">
        <v>15</v>
      </c>
      <c r="C64">
        <v>-0.45371737540578</v>
      </c>
      <c r="D64">
        <v>-0.18845159769370401</v>
      </c>
    </row>
    <row r="65" spans="1:5" x14ac:dyDescent="0.2">
      <c r="A65" t="s">
        <v>20</v>
      </c>
      <c r="B65" t="s">
        <v>15</v>
      </c>
      <c r="C65">
        <v>-0.471060921338534</v>
      </c>
      <c r="D65">
        <v>-0.101597201046952</v>
      </c>
      <c r="E65">
        <f>SQRT((C65-$C$64)^2+(D65-$D$64)^2)</f>
        <v>8.8569096203997E-2</v>
      </c>
    </row>
    <row r="66" spans="1:5" x14ac:dyDescent="0.2">
      <c r="A66" t="s">
        <v>21</v>
      </c>
      <c r="B66" t="s">
        <v>15</v>
      </c>
      <c r="C66">
        <v>-0.406346167228475</v>
      </c>
      <c r="D66">
        <v>-0.155179542605455</v>
      </c>
      <c r="E66">
        <f t="shared" ref="E66:E71" si="8">SQRT((C66-$C$64)^2+(D66-$D$64)^2)</f>
        <v>5.7888349553023584E-2</v>
      </c>
    </row>
    <row r="67" spans="1:5" x14ac:dyDescent="0.2">
      <c r="A67" t="s">
        <v>22</v>
      </c>
      <c r="B67" t="s">
        <v>15</v>
      </c>
      <c r="C67">
        <v>-0.49451650298036498</v>
      </c>
      <c r="D67">
        <v>-0.180930186191081</v>
      </c>
      <c r="E67">
        <f t="shared" si="8"/>
        <v>4.1486629675584037E-2</v>
      </c>
    </row>
    <row r="68" spans="1:5" x14ac:dyDescent="0.2">
      <c r="A68" t="s">
        <v>23</v>
      </c>
      <c r="B68" t="s">
        <v>15</v>
      </c>
      <c r="C68">
        <v>-0.37094046273647802</v>
      </c>
      <c r="D68">
        <v>-0.18358871530012499</v>
      </c>
      <c r="E68">
        <f t="shared" si="8"/>
        <v>8.2919629137104975E-2</v>
      </c>
    </row>
    <row r="69" spans="1:5" x14ac:dyDescent="0.2">
      <c r="A69" t="s">
        <v>24</v>
      </c>
      <c r="B69" t="s">
        <v>15</v>
      </c>
      <c r="C69">
        <v>-0.36890233863347599</v>
      </c>
      <c r="D69">
        <v>-0.237303175695218</v>
      </c>
      <c r="E69">
        <f t="shared" si="8"/>
        <v>9.787781738435572E-2</v>
      </c>
    </row>
    <row r="70" spans="1:5" x14ac:dyDescent="0.2">
      <c r="A70" t="s">
        <v>18</v>
      </c>
      <c r="B70" t="s">
        <v>15</v>
      </c>
      <c r="C70">
        <v>-0.50276264460533704</v>
      </c>
      <c r="D70">
        <v>-0.32232838978325801</v>
      </c>
      <c r="E70">
        <f>SQRT((C70-$C$64)^2+(D70-$D$64)^2)</f>
        <v>0.14257781696689947</v>
      </c>
    </row>
    <row r="71" spans="1:5" x14ac:dyDescent="0.2">
      <c r="A71" t="s">
        <v>6</v>
      </c>
      <c r="B71" t="s">
        <v>16</v>
      </c>
      <c r="C71">
        <v>0.45479063295731098</v>
      </c>
      <c r="D71">
        <v>-0.100593481243827</v>
      </c>
    </row>
    <row r="72" spans="1:5" x14ac:dyDescent="0.2">
      <c r="A72" t="s">
        <v>20</v>
      </c>
      <c r="B72" t="s">
        <v>16</v>
      </c>
      <c r="C72">
        <v>0.42748001187753598</v>
      </c>
      <c r="D72">
        <v>-4.86650211858436E-2</v>
      </c>
      <c r="E72">
        <f>SQRT((C72-$C$71)^2+(D72-$D$71)^2)</f>
        <v>5.8672267620713515E-2</v>
      </c>
    </row>
    <row r="73" spans="1:5" x14ac:dyDescent="0.2">
      <c r="A73" t="s">
        <v>21</v>
      </c>
      <c r="B73" t="s">
        <v>16</v>
      </c>
      <c r="C73">
        <v>0.48991475402595103</v>
      </c>
      <c r="D73">
        <v>-5.46974544866628E-2</v>
      </c>
      <c r="E73">
        <f t="shared" ref="E73:E76" si="9">SQRT((C73-$C$71)^2+(D73-$D$71)^2)</f>
        <v>5.7794023505366159E-2</v>
      </c>
    </row>
    <row r="74" spans="1:5" x14ac:dyDescent="0.2">
      <c r="A74" t="s">
        <v>22</v>
      </c>
      <c r="B74" t="s">
        <v>16</v>
      </c>
      <c r="C74">
        <v>0.444665845770079</v>
      </c>
      <c r="D74">
        <v>-0.22440559951893699</v>
      </c>
      <c r="E74">
        <f t="shared" si="9"/>
        <v>0.1242254078172278</v>
      </c>
    </row>
    <row r="75" spans="1:5" x14ac:dyDescent="0.2">
      <c r="A75" t="s">
        <v>23</v>
      </c>
      <c r="B75" t="s">
        <v>16</v>
      </c>
      <c r="C75">
        <v>0.42164575943462901</v>
      </c>
      <c r="D75">
        <v>-0.102312839454742</v>
      </c>
      <c r="E75">
        <f t="shared" si="9"/>
        <v>3.3189438583561874E-2</v>
      </c>
    </row>
    <row r="76" spans="1:5" x14ac:dyDescent="0.2">
      <c r="A76" t="s">
        <v>24</v>
      </c>
      <c r="B76" t="s">
        <v>16</v>
      </c>
      <c r="C76">
        <v>0.27328147661758401</v>
      </c>
      <c r="D76">
        <v>-0.18334963273180699</v>
      </c>
      <c r="E76">
        <f t="shared" si="9"/>
        <v>0.19948472233296699</v>
      </c>
    </row>
    <row r="77" spans="1:5" x14ac:dyDescent="0.2">
      <c r="A77" t="s">
        <v>18</v>
      </c>
      <c r="B77" t="s">
        <v>16</v>
      </c>
      <c r="C77">
        <v>0.31768466330530598</v>
      </c>
      <c r="D77">
        <v>-0.31491831150384703</v>
      </c>
      <c r="E77">
        <f>SQRT((C77-$C$71)^2+(D77-$D$71)^2)</f>
        <v>0.25442716006787269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Scores Final_Initial</vt:lpstr>
      <vt:lpstr>Site Scores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Mannes, Taylor Leigh</dc:creator>
  <cp:lastModifiedBy>Mannes, Taylor Leigh</cp:lastModifiedBy>
  <dcterms:created xsi:type="dcterms:W3CDTF">2025-02-17T15:41:49Z</dcterms:created>
  <dcterms:modified xsi:type="dcterms:W3CDTF">2025-05-06T18:19:48Z</dcterms:modified>
</cp:coreProperties>
</file>