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ylormannes/Desktop/BOCAS DATA/"/>
    </mc:Choice>
  </mc:AlternateContent>
  <xr:revisionPtr revIDLastSave="0" documentId="13_ncr:1_{E9CF3A16-4DE2-7442-9427-96340FA0E6B1}" xr6:coauthVersionLast="47" xr6:coauthVersionMax="47" xr10:uidLastSave="{00000000-0000-0000-0000-000000000000}"/>
  <bookViews>
    <workbookView xWindow="-32580" yWindow="-40" windowWidth="27260" windowHeight="14440" activeTab="7" xr2:uid="{235CB2C0-5A9B-EF4E-B4D7-81D071F67B4B}"/>
  </bookViews>
  <sheets>
    <sheet name="Raw Data" sheetId="1" r:id="rId1"/>
    <sheet name="Agaricia Cover" sheetId="4" r:id="rId2"/>
    <sheet name="Reef Builders" sheetId="5" r:id="rId3"/>
    <sheet name="Fire Coral" sheetId="7" r:id="rId4"/>
    <sheet name="Fleshy Organisms" sheetId="6" r:id="rId5"/>
    <sheet name="Functional Groups" sheetId="2" r:id="rId6"/>
    <sheet name="Porites Cover" sheetId="3" r:id="rId7"/>
    <sheet name="Branching Porit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" i="8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" i="6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" i="7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3" i="2"/>
  <c r="D3" i="2"/>
  <c r="E3" i="2"/>
  <c r="F3" i="2"/>
  <c r="G3" i="2"/>
  <c r="H3" i="2"/>
  <c r="I3" i="2"/>
  <c r="J3" i="2"/>
  <c r="K3" i="2"/>
  <c r="L3" i="2"/>
  <c r="M3" i="2"/>
  <c r="C4" i="2"/>
  <c r="D4" i="2"/>
  <c r="E4" i="2"/>
  <c r="F4" i="2"/>
  <c r="G4" i="2"/>
  <c r="H4" i="2"/>
  <c r="I4" i="2"/>
  <c r="J4" i="2"/>
  <c r="K4" i="2"/>
  <c r="L4" i="2"/>
  <c r="M4" i="2"/>
  <c r="C5" i="2"/>
  <c r="D5" i="2"/>
  <c r="E5" i="2"/>
  <c r="F5" i="2"/>
  <c r="G5" i="2"/>
  <c r="H5" i="2"/>
  <c r="I5" i="2"/>
  <c r="J5" i="2"/>
  <c r="K5" i="2"/>
  <c r="L5" i="2"/>
  <c r="M5" i="2"/>
  <c r="C6" i="2"/>
  <c r="D6" i="2"/>
  <c r="E6" i="2"/>
  <c r="F6" i="2"/>
  <c r="G6" i="2"/>
  <c r="H6" i="2"/>
  <c r="I6" i="2"/>
  <c r="J6" i="2"/>
  <c r="K6" i="2"/>
  <c r="L6" i="2"/>
  <c r="M6" i="2"/>
  <c r="C7" i="2"/>
  <c r="D7" i="2"/>
  <c r="E7" i="2"/>
  <c r="F7" i="2"/>
  <c r="G7" i="2"/>
  <c r="H7" i="2"/>
  <c r="I7" i="2"/>
  <c r="J7" i="2"/>
  <c r="K7" i="2"/>
  <c r="L7" i="2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C10" i="2"/>
  <c r="D10" i="2"/>
  <c r="E10" i="2"/>
  <c r="F10" i="2"/>
  <c r="G10" i="2"/>
  <c r="H10" i="2"/>
  <c r="I10" i="2"/>
  <c r="J10" i="2"/>
  <c r="K10" i="2"/>
  <c r="L10" i="2"/>
  <c r="M10" i="2"/>
  <c r="C11" i="2"/>
  <c r="D11" i="2"/>
  <c r="E11" i="2"/>
  <c r="F11" i="2"/>
  <c r="G11" i="2"/>
  <c r="H11" i="2"/>
  <c r="I11" i="2"/>
  <c r="J11" i="2"/>
  <c r="K11" i="2"/>
  <c r="L11" i="2"/>
  <c r="M11" i="2"/>
  <c r="C12" i="2"/>
  <c r="D12" i="2"/>
  <c r="E12" i="2"/>
  <c r="F12" i="2"/>
  <c r="G12" i="2"/>
  <c r="H12" i="2"/>
  <c r="I12" i="2"/>
  <c r="J12" i="2"/>
  <c r="K12" i="2"/>
  <c r="L12" i="2"/>
  <c r="M12" i="2"/>
  <c r="C13" i="2"/>
  <c r="D13" i="2"/>
  <c r="E13" i="2"/>
  <c r="F13" i="2"/>
  <c r="G13" i="2"/>
  <c r="H13" i="2"/>
  <c r="I13" i="2"/>
  <c r="J13" i="2"/>
  <c r="K13" i="2"/>
  <c r="L13" i="2"/>
  <c r="M13" i="2"/>
  <c r="C14" i="2"/>
  <c r="D14" i="2"/>
  <c r="E14" i="2"/>
  <c r="F14" i="2"/>
  <c r="G14" i="2"/>
  <c r="H14" i="2"/>
  <c r="I14" i="2"/>
  <c r="J14" i="2"/>
  <c r="K14" i="2"/>
  <c r="L14" i="2"/>
  <c r="M14" i="2"/>
  <c r="C15" i="2"/>
  <c r="D15" i="2"/>
  <c r="E15" i="2"/>
  <c r="F15" i="2"/>
  <c r="G15" i="2"/>
  <c r="H15" i="2"/>
  <c r="I15" i="2"/>
  <c r="J15" i="2"/>
  <c r="K15" i="2"/>
  <c r="L15" i="2"/>
  <c r="M15" i="2"/>
  <c r="C16" i="2"/>
  <c r="D16" i="2"/>
  <c r="E16" i="2"/>
  <c r="F16" i="2"/>
  <c r="G16" i="2"/>
  <c r="H16" i="2"/>
  <c r="I16" i="2"/>
  <c r="J16" i="2"/>
  <c r="K16" i="2"/>
  <c r="L16" i="2"/>
  <c r="M16" i="2"/>
  <c r="C17" i="2"/>
  <c r="D17" i="2"/>
  <c r="E17" i="2"/>
  <c r="F17" i="2"/>
  <c r="G17" i="2"/>
  <c r="H17" i="2"/>
  <c r="I17" i="2"/>
  <c r="J17" i="2"/>
  <c r="K17" i="2"/>
  <c r="L17" i="2"/>
  <c r="M17" i="2"/>
  <c r="C18" i="2"/>
  <c r="D18" i="2"/>
  <c r="E18" i="2"/>
  <c r="F18" i="2"/>
  <c r="G18" i="2"/>
  <c r="H18" i="2"/>
  <c r="I18" i="2"/>
  <c r="J18" i="2"/>
  <c r="K18" i="2"/>
  <c r="L18" i="2"/>
  <c r="M18" i="2"/>
  <c r="C19" i="2"/>
  <c r="D19" i="2"/>
  <c r="E19" i="2"/>
  <c r="F19" i="2"/>
  <c r="G19" i="2"/>
  <c r="H19" i="2"/>
  <c r="I19" i="2"/>
  <c r="J19" i="2"/>
  <c r="K19" i="2"/>
  <c r="L19" i="2"/>
  <c r="M19" i="2"/>
  <c r="C20" i="2"/>
  <c r="D20" i="2"/>
  <c r="E20" i="2"/>
  <c r="F20" i="2"/>
  <c r="G20" i="2"/>
  <c r="H20" i="2"/>
  <c r="I20" i="2"/>
  <c r="J20" i="2"/>
  <c r="K20" i="2"/>
  <c r="L20" i="2"/>
  <c r="M20" i="2"/>
  <c r="C21" i="2"/>
  <c r="D21" i="2"/>
  <c r="E21" i="2"/>
  <c r="F21" i="2"/>
  <c r="G21" i="2"/>
  <c r="H21" i="2"/>
  <c r="I21" i="2"/>
  <c r="J21" i="2"/>
  <c r="K21" i="2"/>
  <c r="L21" i="2"/>
  <c r="M21" i="2"/>
  <c r="C22" i="2"/>
  <c r="D22" i="2"/>
  <c r="E22" i="2"/>
  <c r="F22" i="2"/>
  <c r="G22" i="2"/>
  <c r="H22" i="2"/>
  <c r="I22" i="2"/>
  <c r="J22" i="2"/>
  <c r="K22" i="2"/>
  <c r="L22" i="2"/>
  <c r="M22" i="2"/>
  <c r="C23" i="2"/>
  <c r="D23" i="2"/>
  <c r="E23" i="2"/>
  <c r="F23" i="2"/>
  <c r="G23" i="2"/>
  <c r="H23" i="2"/>
  <c r="I23" i="2"/>
  <c r="J23" i="2"/>
  <c r="K23" i="2"/>
  <c r="L23" i="2"/>
  <c r="M23" i="2"/>
  <c r="C24" i="2"/>
  <c r="D24" i="2"/>
  <c r="E24" i="2"/>
  <c r="F24" i="2"/>
  <c r="G24" i="2"/>
  <c r="H24" i="2"/>
  <c r="I24" i="2"/>
  <c r="J24" i="2"/>
  <c r="K24" i="2"/>
  <c r="L24" i="2"/>
  <c r="M24" i="2"/>
  <c r="C25" i="2"/>
  <c r="D25" i="2"/>
  <c r="E25" i="2"/>
  <c r="F25" i="2"/>
  <c r="G25" i="2"/>
  <c r="H25" i="2"/>
  <c r="I25" i="2"/>
  <c r="J25" i="2"/>
  <c r="K25" i="2"/>
  <c r="L25" i="2"/>
  <c r="M25" i="2"/>
  <c r="C26" i="2"/>
  <c r="D26" i="2"/>
  <c r="E26" i="2"/>
  <c r="F26" i="2"/>
  <c r="G26" i="2"/>
  <c r="H26" i="2"/>
  <c r="I26" i="2"/>
  <c r="J26" i="2"/>
  <c r="K26" i="2"/>
  <c r="L26" i="2"/>
  <c r="M26" i="2"/>
  <c r="C27" i="2"/>
  <c r="D27" i="2"/>
  <c r="E27" i="2"/>
  <c r="F27" i="2"/>
  <c r="G27" i="2"/>
  <c r="H27" i="2"/>
  <c r="I27" i="2"/>
  <c r="J27" i="2"/>
  <c r="K27" i="2"/>
  <c r="L27" i="2"/>
  <c r="M27" i="2"/>
  <c r="C28" i="2"/>
  <c r="D28" i="2"/>
  <c r="E28" i="2"/>
  <c r="F28" i="2"/>
  <c r="G28" i="2"/>
  <c r="H28" i="2"/>
  <c r="I28" i="2"/>
  <c r="J28" i="2"/>
  <c r="K28" i="2"/>
  <c r="L28" i="2"/>
  <c r="M28" i="2"/>
  <c r="C29" i="2"/>
  <c r="D29" i="2"/>
  <c r="E29" i="2"/>
  <c r="F29" i="2"/>
  <c r="G29" i="2"/>
  <c r="H29" i="2"/>
  <c r="I29" i="2"/>
  <c r="J29" i="2"/>
  <c r="K29" i="2"/>
  <c r="L29" i="2"/>
  <c r="M29" i="2"/>
  <c r="C30" i="2"/>
  <c r="D30" i="2"/>
  <c r="E30" i="2"/>
  <c r="F30" i="2"/>
  <c r="G30" i="2"/>
  <c r="H30" i="2"/>
  <c r="I30" i="2"/>
  <c r="J30" i="2"/>
  <c r="K30" i="2"/>
  <c r="L30" i="2"/>
  <c r="M30" i="2"/>
  <c r="C31" i="2"/>
  <c r="D31" i="2"/>
  <c r="E31" i="2"/>
  <c r="F31" i="2"/>
  <c r="G31" i="2"/>
  <c r="H31" i="2"/>
  <c r="I31" i="2"/>
  <c r="J31" i="2"/>
  <c r="K31" i="2"/>
  <c r="L31" i="2"/>
  <c r="M31" i="2"/>
  <c r="C32" i="2"/>
  <c r="D32" i="2"/>
  <c r="E32" i="2"/>
  <c r="F32" i="2"/>
  <c r="G32" i="2"/>
  <c r="H32" i="2"/>
  <c r="I32" i="2"/>
  <c r="J32" i="2"/>
  <c r="K32" i="2"/>
  <c r="L32" i="2"/>
  <c r="M32" i="2"/>
  <c r="C33" i="2"/>
  <c r="D33" i="2"/>
  <c r="E33" i="2"/>
  <c r="F33" i="2"/>
  <c r="G33" i="2"/>
  <c r="H33" i="2"/>
  <c r="I33" i="2"/>
  <c r="J33" i="2"/>
  <c r="K33" i="2"/>
  <c r="L33" i="2"/>
  <c r="M33" i="2"/>
  <c r="C34" i="2"/>
  <c r="D34" i="2"/>
  <c r="E34" i="2"/>
  <c r="F34" i="2"/>
  <c r="G34" i="2"/>
  <c r="H34" i="2"/>
  <c r="I34" i="2"/>
  <c r="J34" i="2"/>
  <c r="K34" i="2"/>
  <c r="L34" i="2"/>
  <c r="M34" i="2"/>
  <c r="C35" i="2"/>
  <c r="D35" i="2"/>
  <c r="E35" i="2"/>
  <c r="F35" i="2"/>
  <c r="G35" i="2"/>
  <c r="H35" i="2"/>
  <c r="I35" i="2"/>
  <c r="J35" i="2"/>
  <c r="K35" i="2"/>
  <c r="L35" i="2"/>
  <c r="M35" i="2"/>
  <c r="C36" i="2"/>
  <c r="D36" i="2"/>
  <c r="E36" i="2"/>
  <c r="F36" i="2"/>
  <c r="G36" i="2"/>
  <c r="H36" i="2"/>
  <c r="I36" i="2"/>
  <c r="J36" i="2"/>
  <c r="K36" i="2"/>
  <c r="L36" i="2"/>
  <c r="M36" i="2"/>
  <c r="C37" i="2"/>
  <c r="D37" i="2"/>
  <c r="E37" i="2"/>
  <c r="F37" i="2"/>
  <c r="G37" i="2"/>
  <c r="H37" i="2"/>
  <c r="I37" i="2"/>
  <c r="J37" i="2"/>
  <c r="K37" i="2"/>
  <c r="L37" i="2"/>
  <c r="M37" i="2"/>
  <c r="C38" i="2"/>
  <c r="D38" i="2"/>
  <c r="E38" i="2"/>
  <c r="F38" i="2"/>
  <c r="G38" i="2"/>
  <c r="H38" i="2"/>
  <c r="I38" i="2"/>
  <c r="J38" i="2"/>
  <c r="K38" i="2"/>
  <c r="L38" i="2"/>
  <c r="M38" i="2"/>
  <c r="C39" i="2"/>
  <c r="D39" i="2"/>
  <c r="E39" i="2"/>
  <c r="F39" i="2"/>
  <c r="G39" i="2"/>
  <c r="H39" i="2"/>
  <c r="I39" i="2"/>
  <c r="J39" i="2"/>
  <c r="K39" i="2"/>
  <c r="L39" i="2"/>
  <c r="M39" i="2"/>
  <c r="C40" i="2"/>
  <c r="D40" i="2"/>
  <c r="E40" i="2"/>
  <c r="F40" i="2"/>
  <c r="G40" i="2"/>
  <c r="H40" i="2"/>
  <c r="I40" i="2"/>
  <c r="J40" i="2"/>
  <c r="K40" i="2"/>
  <c r="L40" i="2"/>
  <c r="M40" i="2"/>
  <c r="C41" i="2"/>
  <c r="D41" i="2"/>
  <c r="E41" i="2"/>
  <c r="F41" i="2"/>
  <c r="G41" i="2"/>
  <c r="H41" i="2"/>
  <c r="I41" i="2"/>
  <c r="J41" i="2"/>
  <c r="K41" i="2"/>
  <c r="L41" i="2"/>
  <c r="M41" i="2"/>
  <c r="C42" i="2"/>
  <c r="D42" i="2"/>
  <c r="E42" i="2"/>
  <c r="F42" i="2"/>
  <c r="G42" i="2"/>
  <c r="H42" i="2"/>
  <c r="I42" i="2"/>
  <c r="J42" i="2"/>
  <c r="K42" i="2"/>
  <c r="L42" i="2"/>
  <c r="M42" i="2"/>
  <c r="C43" i="2"/>
  <c r="D43" i="2"/>
  <c r="E43" i="2"/>
  <c r="F43" i="2"/>
  <c r="G43" i="2"/>
  <c r="H43" i="2"/>
  <c r="I43" i="2"/>
  <c r="J43" i="2"/>
  <c r="K43" i="2"/>
  <c r="L43" i="2"/>
  <c r="M43" i="2"/>
  <c r="C44" i="2"/>
  <c r="D44" i="2"/>
  <c r="E44" i="2"/>
  <c r="F44" i="2"/>
  <c r="G44" i="2"/>
  <c r="H44" i="2"/>
  <c r="I44" i="2"/>
  <c r="J44" i="2"/>
  <c r="K44" i="2"/>
  <c r="L44" i="2"/>
  <c r="M44" i="2"/>
  <c r="C45" i="2"/>
  <c r="D45" i="2"/>
  <c r="E45" i="2"/>
  <c r="F45" i="2"/>
  <c r="G45" i="2"/>
  <c r="H45" i="2"/>
  <c r="I45" i="2"/>
  <c r="J45" i="2"/>
  <c r="K45" i="2"/>
  <c r="L45" i="2"/>
  <c r="M45" i="2"/>
  <c r="C46" i="2"/>
  <c r="D46" i="2"/>
  <c r="E46" i="2"/>
  <c r="F46" i="2"/>
  <c r="G46" i="2"/>
  <c r="H46" i="2"/>
  <c r="I46" i="2"/>
  <c r="J46" i="2"/>
  <c r="K46" i="2"/>
  <c r="L46" i="2"/>
  <c r="M46" i="2"/>
  <c r="C47" i="2"/>
  <c r="D47" i="2"/>
  <c r="E47" i="2"/>
  <c r="F47" i="2"/>
  <c r="G47" i="2"/>
  <c r="H47" i="2"/>
  <c r="I47" i="2"/>
  <c r="J47" i="2"/>
  <c r="K47" i="2"/>
  <c r="L47" i="2"/>
  <c r="M47" i="2"/>
  <c r="C48" i="2"/>
  <c r="D48" i="2"/>
  <c r="E48" i="2"/>
  <c r="F48" i="2"/>
  <c r="G48" i="2"/>
  <c r="H48" i="2"/>
  <c r="I48" i="2"/>
  <c r="J48" i="2"/>
  <c r="K48" i="2"/>
  <c r="L48" i="2"/>
  <c r="M48" i="2"/>
  <c r="C49" i="2"/>
  <c r="D49" i="2"/>
  <c r="E49" i="2"/>
  <c r="F49" i="2"/>
  <c r="G49" i="2"/>
  <c r="H49" i="2"/>
  <c r="I49" i="2"/>
  <c r="J49" i="2"/>
  <c r="K49" i="2"/>
  <c r="L49" i="2"/>
  <c r="M49" i="2"/>
  <c r="C50" i="2"/>
  <c r="D50" i="2"/>
  <c r="E50" i="2"/>
  <c r="F50" i="2"/>
  <c r="G50" i="2"/>
  <c r="H50" i="2"/>
  <c r="I50" i="2"/>
  <c r="J50" i="2"/>
  <c r="K50" i="2"/>
  <c r="L50" i="2"/>
  <c r="M50" i="2"/>
  <c r="C51" i="2"/>
  <c r="D51" i="2"/>
  <c r="E51" i="2"/>
  <c r="F51" i="2"/>
  <c r="G51" i="2"/>
  <c r="H51" i="2"/>
  <c r="I51" i="2"/>
  <c r="J51" i="2"/>
  <c r="K51" i="2"/>
  <c r="L51" i="2"/>
  <c r="M51" i="2"/>
  <c r="C52" i="2"/>
  <c r="D52" i="2"/>
  <c r="E52" i="2"/>
  <c r="F52" i="2"/>
  <c r="G52" i="2"/>
  <c r="H52" i="2"/>
  <c r="I52" i="2"/>
  <c r="J52" i="2"/>
  <c r="K52" i="2"/>
  <c r="L52" i="2"/>
  <c r="M52" i="2"/>
  <c r="C53" i="2"/>
  <c r="D53" i="2"/>
  <c r="E53" i="2"/>
  <c r="F53" i="2"/>
  <c r="G53" i="2"/>
  <c r="H53" i="2"/>
  <c r="I53" i="2"/>
  <c r="J53" i="2"/>
  <c r="K53" i="2"/>
  <c r="L53" i="2"/>
  <c r="M53" i="2"/>
  <c r="C54" i="2"/>
  <c r="D54" i="2"/>
  <c r="E54" i="2"/>
  <c r="F54" i="2"/>
  <c r="G54" i="2"/>
  <c r="H54" i="2"/>
  <c r="I54" i="2"/>
  <c r="J54" i="2"/>
  <c r="K54" i="2"/>
  <c r="L54" i="2"/>
  <c r="M54" i="2"/>
  <c r="C55" i="2"/>
  <c r="D55" i="2"/>
  <c r="E55" i="2"/>
  <c r="F55" i="2"/>
  <c r="G55" i="2"/>
  <c r="H55" i="2"/>
  <c r="I55" i="2"/>
  <c r="J55" i="2"/>
  <c r="K55" i="2"/>
  <c r="L55" i="2"/>
  <c r="M55" i="2"/>
  <c r="C56" i="2"/>
  <c r="D56" i="2"/>
  <c r="E56" i="2"/>
  <c r="F56" i="2"/>
  <c r="G56" i="2"/>
  <c r="H56" i="2"/>
  <c r="I56" i="2"/>
  <c r="J56" i="2"/>
  <c r="K56" i="2"/>
  <c r="L56" i="2"/>
  <c r="M56" i="2"/>
  <c r="C57" i="2"/>
  <c r="D57" i="2"/>
  <c r="E57" i="2"/>
  <c r="F57" i="2"/>
  <c r="G57" i="2"/>
  <c r="H57" i="2"/>
  <c r="I57" i="2"/>
  <c r="J57" i="2"/>
  <c r="K57" i="2"/>
  <c r="L57" i="2"/>
  <c r="M57" i="2"/>
  <c r="C58" i="2"/>
  <c r="D58" i="2"/>
  <c r="E58" i="2"/>
  <c r="F58" i="2"/>
  <c r="G58" i="2"/>
  <c r="H58" i="2"/>
  <c r="I58" i="2"/>
  <c r="J58" i="2"/>
  <c r="K58" i="2"/>
  <c r="L58" i="2"/>
  <c r="M58" i="2"/>
  <c r="C59" i="2"/>
  <c r="D59" i="2"/>
  <c r="E59" i="2"/>
  <c r="F59" i="2"/>
  <c r="G59" i="2"/>
  <c r="H59" i="2"/>
  <c r="I59" i="2"/>
  <c r="J59" i="2"/>
  <c r="K59" i="2"/>
  <c r="L59" i="2"/>
  <c r="M59" i="2"/>
  <c r="C60" i="2"/>
  <c r="D60" i="2"/>
  <c r="E60" i="2"/>
  <c r="F60" i="2"/>
  <c r="G60" i="2"/>
  <c r="H60" i="2"/>
  <c r="I60" i="2"/>
  <c r="J60" i="2"/>
  <c r="K60" i="2"/>
  <c r="L60" i="2"/>
  <c r="M60" i="2"/>
  <c r="C61" i="2"/>
  <c r="D61" i="2"/>
  <c r="E61" i="2"/>
  <c r="F61" i="2"/>
  <c r="G61" i="2"/>
  <c r="H61" i="2"/>
  <c r="I61" i="2"/>
  <c r="J61" i="2"/>
  <c r="K61" i="2"/>
  <c r="L61" i="2"/>
  <c r="M61" i="2"/>
  <c r="C62" i="2"/>
  <c r="D62" i="2"/>
  <c r="E62" i="2"/>
  <c r="F62" i="2"/>
  <c r="G62" i="2"/>
  <c r="H62" i="2"/>
  <c r="I62" i="2"/>
  <c r="J62" i="2"/>
  <c r="K62" i="2"/>
  <c r="L62" i="2"/>
  <c r="M62" i="2"/>
  <c r="C63" i="2"/>
  <c r="D63" i="2"/>
  <c r="E63" i="2"/>
  <c r="F63" i="2"/>
  <c r="G63" i="2"/>
  <c r="H63" i="2"/>
  <c r="I63" i="2"/>
  <c r="J63" i="2"/>
  <c r="K63" i="2"/>
  <c r="L63" i="2"/>
  <c r="M63" i="2"/>
  <c r="C64" i="2"/>
  <c r="D64" i="2"/>
  <c r="E64" i="2"/>
  <c r="F64" i="2"/>
  <c r="G64" i="2"/>
  <c r="H64" i="2"/>
  <c r="I64" i="2"/>
  <c r="J64" i="2"/>
  <c r="K64" i="2"/>
  <c r="L64" i="2"/>
  <c r="M64" i="2"/>
  <c r="C65" i="2"/>
  <c r="D65" i="2"/>
  <c r="E65" i="2"/>
  <c r="F65" i="2"/>
  <c r="G65" i="2"/>
  <c r="H65" i="2"/>
  <c r="I65" i="2"/>
  <c r="J65" i="2"/>
  <c r="K65" i="2"/>
  <c r="L65" i="2"/>
  <c r="M65" i="2"/>
  <c r="C66" i="2"/>
  <c r="D66" i="2"/>
  <c r="E66" i="2"/>
  <c r="F66" i="2"/>
  <c r="G66" i="2"/>
  <c r="H66" i="2"/>
  <c r="I66" i="2"/>
  <c r="J66" i="2"/>
  <c r="K66" i="2"/>
  <c r="L66" i="2"/>
  <c r="M66" i="2"/>
  <c r="C67" i="2"/>
  <c r="D67" i="2"/>
  <c r="E67" i="2"/>
  <c r="F67" i="2"/>
  <c r="G67" i="2"/>
  <c r="H67" i="2"/>
  <c r="I67" i="2"/>
  <c r="J67" i="2"/>
  <c r="K67" i="2"/>
  <c r="L67" i="2"/>
  <c r="M67" i="2"/>
  <c r="C68" i="2"/>
  <c r="D68" i="2"/>
  <c r="E68" i="2"/>
  <c r="F68" i="2"/>
  <c r="G68" i="2"/>
  <c r="H68" i="2"/>
  <c r="I68" i="2"/>
  <c r="J68" i="2"/>
  <c r="K68" i="2"/>
  <c r="L68" i="2"/>
  <c r="M68" i="2"/>
  <c r="C69" i="2"/>
  <c r="D69" i="2"/>
  <c r="E69" i="2"/>
  <c r="F69" i="2"/>
  <c r="G69" i="2"/>
  <c r="H69" i="2"/>
  <c r="I69" i="2"/>
  <c r="J69" i="2"/>
  <c r="K69" i="2"/>
  <c r="L69" i="2"/>
  <c r="M69" i="2"/>
  <c r="C70" i="2"/>
  <c r="D70" i="2"/>
  <c r="E70" i="2"/>
  <c r="F70" i="2"/>
  <c r="G70" i="2"/>
  <c r="H70" i="2"/>
  <c r="I70" i="2"/>
  <c r="J70" i="2"/>
  <c r="K70" i="2"/>
  <c r="L70" i="2"/>
  <c r="M70" i="2"/>
  <c r="C71" i="2"/>
  <c r="D71" i="2"/>
  <c r="E71" i="2"/>
  <c r="F71" i="2"/>
  <c r="G71" i="2"/>
  <c r="H71" i="2"/>
  <c r="I71" i="2"/>
  <c r="J71" i="2"/>
  <c r="K71" i="2"/>
  <c r="L71" i="2"/>
  <c r="M71" i="2"/>
  <c r="C72" i="2"/>
  <c r="D72" i="2"/>
  <c r="E72" i="2"/>
  <c r="F72" i="2"/>
  <c r="G72" i="2"/>
  <c r="H72" i="2"/>
  <c r="I72" i="2"/>
  <c r="J72" i="2"/>
  <c r="K72" i="2"/>
  <c r="L72" i="2"/>
  <c r="M72" i="2"/>
  <c r="C73" i="2"/>
  <c r="D73" i="2"/>
  <c r="E73" i="2"/>
  <c r="F73" i="2"/>
  <c r="G73" i="2"/>
  <c r="H73" i="2"/>
  <c r="I73" i="2"/>
  <c r="J73" i="2"/>
  <c r="K73" i="2"/>
  <c r="L73" i="2"/>
  <c r="M73" i="2"/>
  <c r="C74" i="2"/>
  <c r="D74" i="2"/>
  <c r="E74" i="2"/>
  <c r="F74" i="2"/>
  <c r="G74" i="2"/>
  <c r="H74" i="2"/>
  <c r="I74" i="2"/>
  <c r="J74" i="2"/>
  <c r="K74" i="2"/>
  <c r="L74" i="2"/>
  <c r="M74" i="2"/>
  <c r="C75" i="2"/>
  <c r="D75" i="2"/>
  <c r="E75" i="2"/>
  <c r="F75" i="2"/>
  <c r="G75" i="2"/>
  <c r="H75" i="2"/>
  <c r="I75" i="2"/>
  <c r="J75" i="2"/>
  <c r="K75" i="2"/>
  <c r="L75" i="2"/>
  <c r="M75" i="2"/>
  <c r="C76" i="2"/>
  <c r="D76" i="2"/>
  <c r="E76" i="2"/>
  <c r="F76" i="2"/>
  <c r="G76" i="2"/>
  <c r="H76" i="2"/>
  <c r="I76" i="2"/>
  <c r="J76" i="2"/>
  <c r="K76" i="2"/>
  <c r="L76" i="2"/>
  <c r="M76" i="2"/>
  <c r="C77" i="2"/>
  <c r="D77" i="2"/>
  <c r="E77" i="2"/>
  <c r="F77" i="2"/>
  <c r="G77" i="2"/>
  <c r="H77" i="2"/>
  <c r="I77" i="2"/>
  <c r="J77" i="2"/>
  <c r="K77" i="2"/>
  <c r="L77" i="2"/>
  <c r="M77" i="2"/>
  <c r="C78" i="2"/>
  <c r="D78" i="2"/>
  <c r="E78" i="2"/>
  <c r="F78" i="2"/>
  <c r="G78" i="2"/>
  <c r="H78" i="2"/>
  <c r="I78" i="2"/>
  <c r="J78" i="2"/>
  <c r="K78" i="2"/>
  <c r="L78" i="2"/>
  <c r="M78" i="2"/>
  <c r="C79" i="2"/>
  <c r="D79" i="2"/>
  <c r="E79" i="2"/>
  <c r="F79" i="2"/>
  <c r="G79" i="2"/>
  <c r="H79" i="2"/>
  <c r="I79" i="2"/>
  <c r="J79" i="2"/>
  <c r="K79" i="2"/>
  <c r="L79" i="2"/>
  <c r="M79" i="2"/>
  <c r="C80" i="2"/>
  <c r="D80" i="2"/>
  <c r="E80" i="2"/>
  <c r="F80" i="2"/>
  <c r="G80" i="2"/>
  <c r="H80" i="2"/>
  <c r="I80" i="2"/>
  <c r="J80" i="2"/>
  <c r="K80" i="2"/>
  <c r="L80" i="2"/>
  <c r="M80" i="2"/>
  <c r="C81" i="2"/>
  <c r="D81" i="2"/>
  <c r="E81" i="2"/>
  <c r="F81" i="2"/>
  <c r="G81" i="2"/>
  <c r="H81" i="2"/>
  <c r="I81" i="2"/>
  <c r="J81" i="2"/>
  <c r="K81" i="2"/>
  <c r="L81" i="2"/>
  <c r="M81" i="2"/>
  <c r="C82" i="2"/>
  <c r="D82" i="2"/>
  <c r="E82" i="2"/>
  <c r="F82" i="2"/>
  <c r="G82" i="2"/>
  <c r="H82" i="2"/>
  <c r="I82" i="2"/>
  <c r="J82" i="2"/>
  <c r="K82" i="2"/>
  <c r="L82" i="2"/>
  <c r="M82" i="2"/>
  <c r="C83" i="2"/>
  <c r="D83" i="2"/>
  <c r="E83" i="2"/>
  <c r="F83" i="2"/>
  <c r="G83" i="2"/>
  <c r="H83" i="2"/>
  <c r="I83" i="2"/>
  <c r="J83" i="2"/>
  <c r="K83" i="2"/>
  <c r="L83" i="2"/>
  <c r="M83" i="2"/>
  <c r="C84" i="2"/>
  <c r="D84" i="2"/>
  <c r="E84" i="2"/>
  <c r="F84" i="2"/>
  <c r="G84" i="2"/>
  <c r="H84" i="2"/>
  <c r="I84" i="2"/>
  <c r="J84" i="2"/>
  <c r="K84" i="2"/>
  <c r="L84" i="2"/>
  <c r="M84" i="2"/>
  <c r="C85" i="2"/>
  <c r="D85" i="2"/>
  <c r="E85" i="2"/>
  <c r="F85" i="2"/>
  <c r="G85" i="2"/>
  <c r="H85" i="2"/>
  <c r="I85" i="2"/>
  <c r="J85" i="2"/>
  <c r="K85" i="2"/>
  <c r="L85" i="2"/>
  <c r="M85" i="2"/>
  <c r="C86" i="2"/>
  <c r="D86" i="2"/>
  <c r="E86" i="2"/>
  <c r="F86" i="2"/>
  <c r="G86" i="2"/>
  <c r="H86" i="2"/>
  <c r="I86" i="2"/>
  <c r="J86" i="2"/>
  <c r="K86" i="2"/>
  <c r="L86" i="2"/>
  <c r="M86" i="2"/>
  <c r="C87" i="2"/>
  <c r="D87" i="2"/>
  <c r="E87" i="2"/>
  <c r="F87" i="2"/>
  <c r="G87" i="2"/>
  <c r="H87" i="2"/>
  <c r="I87" i="2"/>
  <c r="J87" i="2"/>
  <c r="K87" i="2"/>
  <c r="L87" i="2"/>
  <c r="M87" i="2"/>
  <c r="C88" i="2"/>
  <c r="D88" i="2"/>
  <c r="E88" i="2"/>
  <c r="F88" i="2"/>
  <c r="G88" i="2"/>
  <c r="H88" i="2"/>
  <c r="I88" i="2"/>
  <c r="J88" i="2"/>
  <c r="K88" i="2"/>
  <c r="L88" i="2"/>
  <c r="M88" i="2"/>
  <c r="C89" i="2"/>
  <c r="D89" i="2"/>
  <c r="E89" i="2"/>
  <c r="F89" i="2"/>
  <c r="G89" i="2"/>
  <c r="H89" i="2"/>
  <c r="I89" i="2"/>
  <c r="J89" i="2"/>
  <c r="K89" i="2"/>
  <c r="L89" i="2"/>
  <c r="M89" i="2"/>
  <c r="C90" i="2"/>
  <c r="D90" i="2"/>
  <c r="E90" i="2"/>
  <c r="F90" i="2"/>
  <c r="G90" i="2"/>
  <c r="H90" i="2"/>
  <c r="I90" i="2"/>
  <c r="J90" i="2"/>
  <c r="K90" i="2"/>
  <c r="L90" i="2"/>
  <c r="M90" i="2"/>
  <c r="C91" i="2"/>
  <c r="D91" i="2"/>
  <c r="E91" i="2"/>
  <c r="F91" i="2"/>
  <c r="G91" i="2"/>
  <c r="H91" i="2"/>
  <c r="I91" i="2"/>
  <c r="J91" i="2"/>
  <c r="K91" i="2"/>
  <c r="L91" i="2"/>
  <c r="M91" i="2"/>
  <c r="C92" i="2"/>
  <c r="D92" i="2"/>
  <c r="E92" i="2"/>
  <c r="F92" i="2"/>
  <c r="G92" i="2"/>
  <c r="H92" i="2"/>
  <c r="I92" i="2"/>
  <c r="J92" i="2"/>
  <c r="K92" i="2"/>
  <c r="L92" i="2"/>
  <c r="M92" i="2"/>
  <c r="C93" i="2"/>
  <c r="D93" i="2"/>
  <c r="E93" i="2"/>
  <c r="F93" i="2"/>
  <c r="G93" i="2"/>
  <c r="H93" i="2"/>
  <c r="I93" i="2"/>
  <c r="J93" i="2"/>
  <c r="K93" i="2"/>
  <c r="L93" i="2"/>
  <c r="M93" i="2"/>
  <c r="C94" i="2"/>
  <c r="D94" i="2"/>
  <c r="E94" i="2"/>
  <c r="F94" i="2"/>
  <c r="G94" i="2"/>
  <c r="H94" i="2"/>
  <c r="I94" i="2"/>
  <c r="J94" i="2"/>
  <c r="K94" i="2"/>
  <c r="L94" i="2"/>
  <c r="M94" i="2"/>
  <c r="C95" i="2"/>
  <c r="D95" i="2"/>
  <c r="E95" i="2"/>
  <c r="F95" i="2"/>
  <c r="G95" i="2"/>
  <c r="H95" i="2"/>
  <c r="I95" i="2"/>
  <c r="J95" i="2"/>
  <c r="K95" i="2"/>
  <c r="L95" i="2"/>
  <c r="M95" i="2"/>
  <c r="C96" i="2"/>
  <c r="D96" i="2"/>
  <c r="E96" i="2"/>
  <c r="F96" i="2"/>
  <c r="G96" i="2"/>
  <c r="H96" i="2"/>
  <c r="I96" i="2"/>
  <c r="J96" i="2"/>
  <c r="K96" i="2"/>
  <c r="L96" i="2"/>
  <c r="M96" i="2"/>
  <c r="C97" i="2"/>
  <c r="D97" i="2"/>
  <c r="E97" i="2"/>
  <c r="F97" i="2"/>
  <c r="G97" i="2"/>
  <c r="H97" i="2"/>
  <c r="I97" i="2"/>
  <c r="J97" i="2"/>
  <c r="K97" i="2"/>
  <c r="L97" i="2"/>
  <c r="M97" i="2"/>
  <c r="C98" i="2"/>
  <c r="D98" i="2"/>
  <c r="E98" i="2"/>
  <c r="F98" i="2"/>
  <c r="G98" i="2"/>
  <c r="H98" i="2"/>
  <c r="I98" i="2"/>
  <c r="J98" i="2"/>
  <c r="K98" i="2"/>
  <c r="L98" i="2"/>
  <c r="M98" i="2"/>
  <c r="C99" i="2"/>
  <c r="D99" i="2"/>
  <c r="E99" i="2"/>
  <c r="F99" i="2"/>
  <c r="G99" i="2"/>
  <c r="H99" i="2"/>
  <c r="I99" i="2"/>
  <c r="J99" i="2"/>
  <c r="K99" i="2"/>
  <c r="L99" i="2"/>
  <c r="M99" i="2"/>
  <c r="C100" i="2"/>
  <c r="D100" i="2"/>
  <c r="E100" i="2"/>
  <c r="F100" i="2"/>
  <c r="G100" i="2"/>
  <c r="H100" i="2"/>
  <c r="I100" i="2"/>
  <c r="J100" i="2"/>
  <c r="K100" i="2"/>
  <c r="L100" i="2"/>
  <c r="M100" i="2"/>
  <c r="C101" i="2"/>
  <c r="D101" i="2"/>
  <c r="E101" i="2"/>
  <c r="F101" i="2"/>
  <c r="G101" i="2"/>
  <c r="H101" i="2"/>
  <c r="I101" i="2"/>
  <c r="J101" i="2"/>
  <c r="K101" i="2"/>
  <c r="L101" i="2"/>
  <c r="M101" i="2"/>
  <c r="C102" i="2"/>
  <c r="D102" i="2"/>
  <c r="E102" i="2"/>
  <c r="F102" i="2"/>
  <c r="G102" i="2"/>
  <c r="H102" i="2"/>
  <c r="I102" i="2"/>
  <c r="J102" i="2"/>
  <c r="K102" i="2"/>
  <c r="L102" i="2"/>
  <c r="M102" i="2"/>
  <c r="C103" i="2"/>
  <c r="D103" i="2"/>
  <c r="E103" i="2"/>
  <c r="F103" i="2"/>
  <c r="G103" i="2"/>
  <c r="H103" i="2"/>
  <c r="I103" i="2"/>
  <c r="J103" i="2"/>
  <c r="K103" i="2"/>
  <c r="L103" i="2"/>
  <c r="M103" i="2"/>
  <c r="C104" i="2"/>
  <c r="D104" i="2"/>
  <c r="E104" i="2"/>
  <c r="F104" i="2"/>
  <c r="G104" i="2"/>
  <c r="H104" i="2"/>
  <c r="I104" i="2"/>
  <c r="J104" i="2"/>
  <c r="K104" i="2"/>
  <c r="L104" i="2"/>
  <c r="M104" i="2"/>
  <c r="C105" i="2"/>
  <c r="D105" i="2"/>
  <c r="E105" i="2"/>
  <c r="F105" i="2"/>
  <c r="G105" i="2"/>
  <c r="H105" i="2"/>
  <c r="I105" i="2"/>
  <c r="J105" i="2"/>
  <c r="K105" i="2"/>
  <c r="L105" i="2"/>
  <c r="M105" i="2"/>
  <c r="C106" i="2"/>
  <c r="D106" i="2"/>
  <c r="E106" i="2"/>
  <c r="F106" i="2"/>
  <c r="G106" i="2"/>
  <c r="H106" i="2"/>
  <c r="I106" i="2"/>
  <c r="J106" i="2"/>
  <c r="K106" i="2"/>
  <c r="L106" i="2"/>
  <c r="M106" i="2"/>
  <c r="C107" i="2"/>
  <c r="D107" i="2"/>
  <c r="E107" i="2"/>
  <c r="F107" i="2"/>
  <c r="G107" i="2"/>
  <c r="H107" i="2"/>
  <c r="I107" i="2"/>
  <c r="J107" i="2"/>
  <c r="K107" i="2"/>
  <c r="L107" i="2"/>
  <c r="M107" i="2"/>
  <c r="C108" i="2"/>
  <c r="D108" i="2"/>
  <c r="E108" i="2"/>
  <c r="F108" i="2"/>
  <c r="G108" i="2"/>
  <c r="H108" i="2"/>
  <c r="I108" i="2"/>
  <c r="J108" i="2"/>
  <c r="K108" i="2"/>
  <c r="L108" i="2"/>
  <c r="M108" i="2"/>
  <c r="C109" i="2"/>
  <c r="D109" i="2"/>
  <c r="E109" i="2"/>
  <c r="F109" i="2"/>
  <c r="G109" i="2"/>
  <c r="H109" i="2"/>
  <c r="I109" i="2"/>
  <c r="J109" i="2"/>
  <c r="K109" i="2"/>
  <c r="L109" i="2"/>
  <c r="M109" i="2"/>
  <c r="C110" i="2"/>
  <c r="D110" i="2"/>
  <c r="E110" i="2"/>
  <c r="F110" i="2"/>
  <c r="G110" i="2"/>
  <c r="H110" i="2"/>
  <c r="I110" i="2"/>
  <c r="J110" i="2"/>
  <c r="K110" i="2"/>
  <c r="L110" i="2"/>
  <c r="M110" i="2"/>
  <c r="C111" i="2"/>
  <c r="D111" i="2"/>
  <c r="E111" i="2"/>
  <c r="F111" i="2"/>
  <c r="G111" i="2"/>
  <c r="H111" i="2"/>
  <c r="I111" i="2"/>
  <c r="J111" i="2"/>
  <c r="K111" i="2"/>
  <c r="L111" i="2"/>
  <c r="M111" i="2"/>
  <c r="C112" i="2"/>
  <c r="D112" i="2"/>
  <c r="E112" i="2"/>
  <c r="F112" i="2"/>
  <c r="G112" i="2"/>
  <c r="H112" i="2"/>
  <c r="I112" i="2"/>
  <c r="J112" i="2"/>
  <c r="K112" i="2"/>
  <c r="L112" i="2"/>
  <c r="M112" i="2"/>
  <c r="C113" i="2"/>
  <c r="D113" i="2"/>
  <c r="E113" i="2"/>
  <c r="F113" i="2"/>
  <c r="G113" i="2"/>
  <c r="H113" i="2"/>
  <c r="I113" i="2"/>
  <c r="J113" i="2"/>
  <c r="K113" i="2"/>
  <c r="L113" i="2"/>
  <c r="M113" i="2"/>
  <c r="C114" i="2"/>
  <c r="D114" i="2"/>
  <c r="E114" i="2"/>
  <c r="F114" i="2"/>
  <c r="G114" i="2"/>
  <c r="H114" i="2"/>
  <c r="I114" i="2"/>
  <c r="J114" i="2"/>
  <c r="K114" i="2"/>
  <c r="L114" i="2"/>
  <c r="M114" i="2"/>
  <c r="C115" i="2"/>
  <c r="D115" i="2"/>
  <c r="E115" i="2"/>
  <c r="F115" i="2"/>
  <c r="G115" i="2"/>
  <c r="H115" i="2"/>
  <c r="I115" i="2"/>
  <c r="J115" i="2"/>
  <c r="K115" i="2"/>
  <c r="L115" i="2"/>
  <c r="M115" i="2"/>
  <c r="C116" i="2"/>
  <c r="D116" i="2"/>
  <c r="E116" i="2"/>
  <c r="F116" i="2"/>
  <c r="G116" i="2"/>
  <c r="H116" i="2"/>
  <c r="I116" i="2"/>
  <c r="J116" i="2"/>
  <c r="K116" i="2"/>
  <c r="L116" i="2"/>
  <c r="M116" i="2"/>
  <c r="C117" i="2"/>
  <c r="D117" i="2"/>
  <c r="E117" i="2"/>
  <c r="F117" i="2"/>
  <c r="G117" i="2"/>
  <c r="H117" i="2"/>
  <c r="I117" i="2"/>
  <c r="J117" i="2"/>
  <c r="K117" i="2"/>
  <c r="L117" i="2"/>
  <c r="M117" i="2"/>
  <c r="C118" i="2"/>
  <c r="D118" i="2"/>
  <c r="E118" i="2"/>
  <c r="F118" i="2"/>
  <c r="G118" i="2"/>
  <c r="H118" i="2"/>
  <c r="I118" i="2"/>
  <c r="J118" i="2"/>
  <c r="K118" i="2"/>
  <c r="L118" i="2"/>
  <c r="M118" i="2"/>
  <c r="C119" i="2"/>
  <c r="D119" i="2"/>
  <c r="E119" i="2"/>
  <c r="F119" i="2"/>
  <c r="G119" i="2"/>
  <c r="H119" i="2"/>
  <c r="I119" i="2"/>
  <c r="J119" i="2"/>
  <c r="K119" i="2"/>
  <c r="L119" i="2"/>
  <c r="M119" i="2"/>
  <c r="C120" i="2"/>
  <c r="D120" i="2"/>
  <c r="E120" i="2"/>
  <c r="F120" i="2"/>
  <c r="G120" i="2"/>
  <c r="H120" i="2"/>
  <c r="I120" i="2"/>
  <c r="J120" i="2"/>
  <c r="K120" i="2"/>
  <c r="L120" i="2"/>
  <c r="M120" i="2"/>
  <c r="C121" i="2"/>
  <c r="D121" i="2"/>
  <c r="E121" i="2"/>
  <c r="F121" i="2"/>
  <c r="G121" i="2"/>
  <c r="H121" i="2"/>
  <c r="I121" i="2"/>
  <c r="J121" i="2"/>
  <c r="K121" i="2"/>
  <c r="L121" i="2"/>
  <c r="M121" i="2"/>
  <c r="C122" i="2"/>
  <c r="D122" i="2"/>
  <c r="E122" i="2"/>
  <c r="F122" i="2"/>
  <c r="G122" i="2"/>
  <c r="H122" i="2"/>
  <c r="I122" i="2"/>
  <c r="J122" i="2"/>
  <c r="K122" i="2"/>
  <c r="L122" i="2"/>
  <c r="M122" i="2"/>
  <c r="C123" i="2"/>
  <c r="D123" i="2"/>
  <c r="E123" i="2"/>
  <c r="F123" i="2"/>
  <c r="G123" i="2"/>
  <c r="H123" i="2"/>
  <c r="I123" i="2"/>
  <c r="J123" i="2"/>
  <c r="K123" i="2"/>
  <c r="L123" i="2"/>
  <c r="M123" i="2"/>
  <c r="C124" i="2"/>
  <c r="D124" i="2"/>
  <c r="E124" i="2"/>
  <c r="F124" i="2"/>
  <c r="G124" i="2"/>
  <c r="H124" i="2"/>
  <c r="I124" i="2"/>
  <c r="J124" i="2"/>
  <c r="K124" i="2"/>
  <c r="L124" i="2"/>
  <c r="M124" i="2"/>
  <c r="C125" i="2"/>
  <c r="D125" i="2"/>
  <c r="E125" i="2"/>
  <c r="F125" i="2"/>
  <c r="G125" i="2"/>
  <c r="H125" i="2"/>
  <c r="I125" i="2"/>
  <c r="J125" i="2"/>
  <c r="K125" i="2"/>
  <c r="L125" i="2"/>
  <c r="M125" i="2"/>
  <c r="C126" i="2"/>
  <c r="D126" i="2"/>
  <c r="E126" i="2"/>
  <c r="F126" i="2"/>
  <c r="G126" i="2"/>
  <c r="H126" i="2"/>
  <c r="I126" i="2"/>
  <c r="J126" i="2"/>
  <c r="K126" i="2"/>
  <c r="L126" i="2"/>
  <c r="M126" i="2"/>
  <c r="C127" i="2"/>
  <c r="D127" i="2"/>
  <c r="E127" i="2"/>
  <c r="F127" i="2"/>
  <c r="G127" i="2"/>
  <c r="H127" i="2"/>
  <c r="I127" i="2"/>
  <c r="J127" i="2"/>
  <c r="K127" i="2"/>
  <c r="L127" i="2"/>
  <c r="M127" i="2"/>
  <c r="C128" i="2"/>
  <c r="D128" i="2"/>
  <c r="E128" i="2"/>
  <c r="F128" i="2"/>
  <c r="G128" i="2"/>
  <c r="H128" i="2"/>
  <c r="I128" i="2"/>
  <c r="J128" i="2"/>
  <c r="K128" i="2"/>
  <c r="L128" i="2"/>
  <c r="M128" i="2"/>
  <c r="C129" i="2"/>
  <c r="D129" i="2"/>
  <c r="E129" i="2"/>
  <c r="F129" i="2"/>
  <c r="G129" i="2"/>
  <c r="H129" i="2"/>
  <c r="I129" i="2"/>
  <c r="J129" i="2"/>
  <c r="K129" i="2"/>
  <c r="L129" i="2"/>
  <c r="M129" i="2"/>
  <c r="C130" i="2"/>
  <c r="D130" i="2"/>
  <c r="E130" i="2"/>
  <c r="F130" i="2"/>
  <c r="G130" i="2"/>
  <c r="H130" i="2"/>
  <c r="I130" i="2"/>
  <c r="J130" i="2"/>
  <c r="K130" i="2"/>
  <c r="L130" i="2"/>
  <c r="M130" i="2"/>
  <c r="C131" i="2"/>
  <c r="D131" i="2"/>
  <c r="E131" i="2"/>
  <c r="F131" i="2"/>
  <c r="G131" i="2"/>
  <c r="H131" i="2"/>
  <c r="I131" i="2"/>
  <c r="J131" i="2"/>
  <c r="K131" i="2"/>
  <c r="L131" i="2"/>
  <c r="M131" i="2"/>
  <c r="C132" i="2"/>
  <c r="D132" i="2"/>
  <c r="E132" i="2"/>
  <c r="F132" i="2"/>
  <c r="G132" i="2"/>
  <c r="H132" i="2"/>
  <c r="I132" i="2"/>
  <c r="J132" i="2"/>
  <c r="K132" i="2"/>
  <c r="L132" i="2"/>
  <c r="M132" i="2"/>
  <c r="C133" i="2"/>
  <c r="D133" i="2"/>
  <c r="E133" i="2"/>
  <c r="F133" i="2"/>
  <c r="G133" i="2"/>
  <c r="H133" i="2"/>
  <c r="I133" i="2"/>
  <c r="J133" i="2"/>
  <c r="K133" i="2"/>
  <c r="L133" i="2"/>
  <c r="M133" i="2"/>
  <c r="C134" i="2"/>
  <c r="D134" i="2"/>
  <c r="E134" i="2"/>
  <c r="F134" i="2"/>
  <c r="G134" i="2"/>
  <c r="H134" i="2"/>
  <c r="I134" i="2"/>
  <c r="J134" i="2"/>
  <c r="K134" i="2"/>
  <c r="L134" i="2"/>
  <c r="M134" i="2"/>
  <c r="C135" i="2"/>
  <c r="D135" i="2"/>
  <c r="E135" i="2"/>
  <c r="F135" i="2"/>
  <c r="G135" i="2"/>
  <c r="H135" i="2"/>
  <c r="I135" i="2"/>
  <c r="J135" i="2"/>
  <c r="K135" i="2"/>
  <c r="L135" i="2"/>
  <c r="M135" i="2"/>
  <c r="C136" i="2"/>
  <c r="D136" i="2"/>
  <c r="E136" i="2"/>
  <c r="F136" i="2"/>
  <c r="G136" i="2"/>
  <c r="H136" i="2"/>
  <c r="I136" i="2"/>
  <c r="J136" i="2"/>
  <c r="K136" i="2"/>
  <c r="L136" i="2"/>
  <c r="M136" i="2"/>
  <c r="C137" i="2"/>
  <c r="D137" i="2"/>
  <c r="E137" i="2"/>
  <c r="F137" i="2"/>
  <c r="G137" i="2"/>
  <c r="H137" i="2"/>
  <c r="I137" i="2"/>
  <c r="J137" i="2"/>
  <c r="K137" i="2"/>
  <c r="L137" i="2"/>
  <c r="M137" i="2"/>
  <c r="C138" i="2"/>
  <c r="D138" i="2"/>
  <c r="E138" i="2"/>
  <c r="F138" i="2"/>
  <c r="G138" i="2"/>
  <c r="H138" i="2"/>
  <c r="I138" i="2"/>
  <c r="J138" i="2"/>
  <c r="K138" i="2"/>
  <c r="L138" i="2"/>
  <c r="M138" i="2"/>
  <c r="C139" i="2"/>
  <c r="D139" i="2"/>
  <c r="E139" i="2"/>
  <c r="F139" i="2"/>
  <c r="G139" i="2"/>
  <c r="H139" i="2"/>
  <c r="I139" i="2"/>
  <c r="J139" i="2"/>
  <c r="K139" i="2"/>
  <c r="L139" i="2"/>
  <c r="M139" i="2"/>
  <c r="C140" i="2"/>
  <c r="D140" i="2"/>
  <c r="E140" i="2"/>
  <c r="F140" i="2"/>
  <c r="G140" i="2"/>
  <c r="H140" i="2"/>
  <c r="I140" i="2"/>
  <c r="J140" i="2"/>
  <c r="K140" i="2"/>
  <c r="L140" i="2"/>
  <c r="M140" i="2"/>
  <c r="C141" i="2"/>
  <c r="D141" i="2"/>
  <c r="E141" i="2"/>
  <c r="F141" i="2"/>
  <c r="G141" i="2"/>
  <c r="H141" i="2"/>
  <c r="I141" i="2"/>
  <c r="J141" i="2"/>
  <c r="K141" i="2"/>
  <c r="L141" i="2"/>
  <c r="M141" i="2"/>
  <c r="C142" i="2"/>
  <c r="D142" i="2"/>
  <c r="E142" i="2"/>
  <c r="F142" i="2"/>
  <c r="G142" i="2"/>
  <c r="H142" i="2"/>
  <c r="I142" i="2"/>
  <c r="J142" i="2"/>
  <c r="K142" i="2"/>
  <c r="L142" i="2"/>
  <c r="M142" i="2"/>
  <c r="C143" i="2"/>
  <c r="D143" i="2"/>
  <c r="E143" i="2"/>
  <c r="F143" i="2"/>
  <c r="G143" i="2"/>
  <c r="H143" i="2"/>
  <c r="I143" i="2"/>
  <c r="J143" i="2"/>
  <c r="K143" i="2"/>
  <c r="L143" i="2"/>
  <c r="M143" i="2"/>
  <c r="C144" i="2"/>
  <c r="D144" i="2"/>
  <c r="E144" i="2"/>
  <c r="F144" i="2"/>
  <c r="G144" i="2"/>
  <c r="H144" i="2"/>
  <c r="I144" i="2"/>
  <c r="J144" i="2"/>
  <c r="K144" i="2"/>
  <c r="L144" i="2"/>
  <c r="M144" i="2"/>
  <c r="C145" i="2"/>
  <c r="D145" i="2"/>
  <c r="E145" i="2"/>
  <c r="F145" i="2"/>
  <c r="G145" i="2"/>
  <c r="H145" i="2"/>
  <c r="I145" i="2"/>
  <c r="J145" i="2"/>
  <c r="K145" i="2"/>
  <c r="L145" i="2"/>
  <c r="M145" i="2"/>
  <c r="C146" i="2"/>
  <c r="D146" i="2"/>
  <c r="E146" i="2"/>
  <c r="F146" i="2"/>
  <c r="G146" i="2"/>
  <c r="H146" i="2"/>
  <c r="I146" i="2"/>
  <c r="J146" i="2"/>
  <c r="K146" i="2"/>
  <c r="L146" i="2"/>
  <c r="M146" i="2"/>
  <c r="C147" i="2"/>
  <c r="D147" i="2"/>
  <c r="E147" i="2"/>
  <c r="F147" i="2"/>
  <c r="G147" i="2"/>
  <c r="H147" i="2"/>
  <c r="I147" i="2"/>
  <c r="J147" i="2"/>
  <c r="K147" i="2"/>
  <c r="L147" i="2"/>
  <c r="M147" i="2"/>
  <c r="C148" i="2"/>
  <c r="D148" i="2"/>
  <c r="E148" i="2"/>
  <c r="F148" i="2"/>
  <c r="G148" i="2"/>
  <c r="H148" i="2"/>
  <c r="I148" i="2"/>
  <c r="J148" i="2"/>
  <c r="K148" i="2"/>
  <c r="L148" i="2"/>
  <c r="M148" i="2"/>
  <c r="C149" i="2"/>
  <c r="D149" i="2"/>
  <c r="E149" i="2"/>
  <c r="F149" i="2"/>
  <c r="G149" i="2"/>
  <c r="H149" i="2"/>
  <c r="I149" i="2"/>
  <c r="J149" i="2"/>
  <c r="K149" i="2"/>
  <c r="L149" i="2"/>
  <c r="M149" i="2"/>
  <c r="C150" i="2"/>
  <c r="D150" i="2"/>
  <c r="E150" i="2"/>
  <c r="F150" i="2"/>
  <c r="G150" i="2"/>
  <c r="H150" i="2"/>
  <c r="I150" i="2"/>
  <c r="J150" i="2"/>
  <c r="K150" i="2"/>
  <c r="L150" i="2"/>
  <c r="M150" i="2"/>
  <c r="C151" i="2"/>
  <c r="D151" i="2"/>
  <c r="E151" i="2"/>
  <c r="F151" i="2"/>
  <c r="G151" i="2"/>
  <c r="H151" i="2"/>
  <c r="I151" i="2"/>
  <c r="J151" i="2"/>
  <c r="K151" i="2"/>
  <c r="L151" i="2"/>
  <c r="M151" i="2"/>
  <c r="C152" i="2"/>
  <c r="D152" i="2"/>
  <c r="E152" i="2"/>
  <c r="F152" i="2"/>
  <c r="G152" i="2"/>
  <c r="H152" i="2"/>
  <c r="I152" i="2"/>
  <c r="J152" i="2"/>
  <c r="K152" i="2"/>
  <c r="L152" i="2"/>
  <c r="M152" i="2"/>
  <c r="C153" i="2"/>
  <c r="D153" i="2"/>
  <c r="E153" i="2"/>
  <c r="F153" i="2"/>
  <c r="G153" i="2"/>
  <c r="H153" i="2"/>
  <c r="I153" i="2"/>
  <c r="J153" i="2"/>
  <c r="K153" i="2"/>
  <c r="L153" i="2"/>
  <c r="M153" i="2"/>
  <c r="C154" i="2"/>
  <c r="D154" i="2"/>
  <c r="E154" i="2"/>
  <c r="F154" i="2"/>
  <c r="G154" i="2"/>
  <c r="H154" i="2"/>
  <c r="I154" i="2"/>
  <c r="J154" i="2"/>
  <c r="K154" i="2"/>
  <c r="L154" i="2"/>
  <c r="M154" i="2"/>
  <c r="C155" i="2"/>
  <c r="D155" i="2"/>
  <c r="E155" i="2"/>
  <c r="F155" i="2"/>
  <c r="G155" i="2"/>
  <c r="H155" i="2"/>
  <c r="I155" i="2"/>
  <c r="J155" i="2"/>
  <c r="K155" i="2"/>
  <c r="L155" i="2"/>
  <c r="M155" i="2"/>
  <c r="C156" i="2"/>
  <c r="D156" i="2"/>
  <c r="E156" i="2"/>
  <c r="F156" i="2"/>
  <c r="G156" i="2"/>
  <c r="H156" i="2"/>
  <c r="I156" i="2"/>
  <c r="J156" i="2"/>
  <c r="K156" i="2"/>
  <c r="L156" i="2"/>
  <c r="M156" i="2"/>
  <c r="C157" i="2"/>
  <c r="D157" i="2"/>
  <c r="E157" i="2"/>
  <c r="F157" i="2"/>
  <c r="G157" i="2"/>
  <c r="H157" i="2"/>
  <c r="I157" i="2"/>
  <c r="J157" i="2"/>
  <c r="K157" i="2"/>
  <c r="L157" i="2"/>
  <c r="M157" i="2"/>
  <c r="C158" i="2"/>
  <c r="D158" i="2"/>
  <c r="E158" i="2"/>
  <c r="F158" i="2"/>
  <c r="G158" i="2"/>
  <c r="H158" i="2"/>
  <c r="I158" i="2"/>
  <c r="J158" i="2"/>
  <c r="K158" i="2"/>
  <c r="L158" i="2"/>
  <c r="M158" i="2"/>
  <c r="C159" i="2"/>
  <c r="D159" i="2"/>
  <c r="E159" i="2"/>
  <c r="F159" i="2"/>
  <c r="G159" i="2"/>
  <c r="H159" i="2"/>
  <c r="I159" i="2"/>
  <c r="J159" i="2"/>
  <c r="K159" i="2"/>
  <c r="L159" i="2"/>
  <c r="M159" i="2"/>
  <c r="C160" i="2"/>
  <c r="D160" i="2"/>
  <c r="E160" i="2"/>
  <c r="F160" i="2"/>
  <c r="G160" i="2"/>
  <c r="H160" i="2"/>
  <c r="I160" i="2"/>
  <c r="J160" i="2"/>
  <c r="K160" i="2"/>
  <c r="L160" i="2"/>
  <c r="M160" i="2"/>
  <c r="C161" i="2"/>
  <c r="D161" i="2"/>
  <c r="E161" i="2"/>
  <c r="F161" i="2"/>
  <c r="G161" i="2"/>
  <c r="H161" i="2"/>
  <c r="I161" i="2"/>
  <c r="J161" i="2"/>
  <c r="K161" i="2"/>
  <c r="L161" i="2"/>
  <c r="M161" i="2"/>
  <c r="C162" i="2"/>
  <c r="D162" i="2"/>
  <c r="E162" i="2"/>
  <c r="F162" i="2"/>
  <c r="G162" i="2"/>
  <c r="H162" i="2"/>
  <c r="I162" i="2"/>
  <c r="J162" i="2"/>
  <c r="K162" i="2"/>
  <c r="L162" i="2"/>
  <c r="M162" i="2"/>
  <c r="C163" i="2"/>
  <c r="D163" i="2"/>
  <c r="E163" i="2"/>
  <c r="F163" i="2"/>
  <c r="G163" i="2"/>
  <c r="H163" i="2"/>
  <c r="I163" i="2"/>
  <c r="J163" i="2"/>
  <c r="K163" i="2"/>
  <c r="L163" i="2"/>
  <c r="M163" i="2"/>
  <c r="C164" i="2"/>
  <c r="D164" i="2"/>
  <c r="E164" i="2"/>
  <c r="F164" i="2"/>
  <c r="G164" i="2"/>
  <c r="H164" i="2"/>
  <c r="I164" i="2"/>
  <c r="J164" i="2"/>
  <c r="K164" i="2"/>
  <c r="L164" i="2"/>
  <c r="M164" i="2"/>
  <c r="C165" i="2"/>
  <c r="D165" i="2"/>
  <c r="E165" i="2"/>
  <c r="F165" i="2"/>
  <c r="G165" i="2"/>
  <c r="H165" i="2"/>
  <c r="I165" i="2"/>
  <c r="J165" i="2"/>
  <c r="K165" i="2"/>
  <c r="L165" i="2"/>
  <c r="M165" i="2"/>
  <c r="C166" i="2"/>
  <c r="D166" i="2"/>
  <c r="E166" i="2"/>
  <c r="F166" i="2"/>
  <c r="G166" i="2"/>
  <c r="H166" i="2"/>
  <c r="I166" i="2"/>
  <c r="J166" i="2"/>
  <c r="K166" i="2"/>
  <c r="L166" i="2"/>
  <c r="M166" i="2"/>
  <c r="C167" i="2"/>
  <c r="D167" i="2"/>
  <c r="E167" i="2"/>
  <c r="F167" i="2"/>
  <c r="G167" i="2"/>
  <c r="H167" i="2"/>
  <c r="I167" i="2"/>
  <c r="J167" i="2"/>
  <c r="K167" i="2"/>
  <c r="L167" i="2"/>
  <c r="M167" i="2"/>
  <c r="C168" i="2"/>
  <c r="D168" i="2"/>
  <c r="E168" i="2"/>
  <c r="F168" i="2"/>
  <c r="G168" i="2"/>
  <c r="H168" i="2"/>
  <c r="I168" i="2"/>
  <c r="J168" i="2"/>
  <c r="K168" i="2"/>
  <c r="L168" i="2"/>
  <c r="M168" i="2"/>
  <c r="C169" i="2"/>
  <c r="D169" i="2"/>
  <c r="E169" i="2"/>
  <c r="F169" i="2"/>
  <c r="G169" i="2"/>
  <c r="H169" i="2"/>
  <c r="I169" i="2"/>
  <c r="J169" i="2"/>
  <c r="K169" i="2"/>
  <c r="L169" i="2"/>
  <c r="M169" i="2"/>
  <c r="C170" i="2"/>
  <c r="D170" i="2"/>
  <c r="E170" i="2"/>
  <c r="F170" i="2"/>
  <c r="G170" i="2"/>
  <c r="H170" i="2"/>
  <c r="I170" i="2"/>
  <c r="J170" i="2"/>
  <c r="K170" i="2"/>
  <c r="L170" i="2"/>
  <c r="M170" i="2"/>
  <c r="C171" i="2"/>
  <c r="D171" i="2"/>
  <c r="E171" i="2"/>
  <c r="F171" i="2"/>
  <c r="G171" i="2"/>
  <c r="H171" i="2"/>
  <c r="I171" i="2"/>
  <c r="J171" i="2"/>
  <c r="K171" i="2"/>
  <c r="L171" i="2"/>
  <c r="M171" i="2"/>
  <c r="C172" i="2"/>
  <c r="D172" i="2"/>
  <c r="E172" i="2"/>
  <c r="F172" i="2"/>
  <c r="G172" i="2"/>
  <c r="H172" i="2"/>
  <c r="I172" i="2"/>
  <c r="J172" i="2"/>
  <c r="K172" i="2"/>
  <c r="L172" i="2"/>
  <c r="M172" i="2"/>
  <c r="C173" i="2"/>
  <c r="D173" i="2"/>
  <c r="E173" i="2"/>
  <c r="F173" i="2"/>
  <c r="G173" i="2"/>
  <c r="H173" i="2"/>
  <c r="I173" i="2"/>
  <c r="J173" i="2"/>
  <c r="K173" i="2"/>
  <c r="L173" i="2"/>
  <c r="M173" i="2"/>
  <c r="C174" i="2"/>
  <c r="D174" i="2"/>
  <c r="E174" i="2"/>
  <c r="F174" i="2"/>
  <c r="G174" i="2"/>
  <c r="H174" i="2"/>
  <c r="I174" i="2"/>
  <c r="J174" i="2"/>
  <c r="K174" i="2"/>
  <c r="L174" i="2"/>
  <c r="M174" i="2"/>
  <c r="C175" i="2"/>
  <c r="D175" i="2"/>
  <c r="E175" i="2"/>
  <c r="F175" i="2"/>
  <c r="G175" i="2"/>
  <c r="H175" i="2"/>
  <c r="I175" i="2"/>
  <c r="J175" i="2"/>
  <c r="K175" i="2"/>
  <c r="L175" i="2"/>
  <c r="M175" i="2"/>
  <c r="C176" i="2"/>
  <c r="D176" i="2"/>
  <c r="E176" i="2"/>
  <c r="F176" i="2"/>
  <c r="G176" i="2"/>
  <c r="H176" i="2"/>
  <c r="I176" i="2"/>
  <c r="J176" i="2"/>
  <c r="K176" i="2"/>
  <c r="L176" i="2"/>
  <c r="M176" i="2"/>
  <c r="C177" i="2"/>
  <c r="D177" i="2"/>
  <c r="E177" i="2"/>
  <c r="F177" i="2"/>
  <c r="G177" i="2"/>
  <c r="H177" i="2"/>
  <c r="I177" i="2"/>
  <c r="J177" i="2"/>
  <c r="K177" i="2"/>
  <c r="L177" i="2"/>
  <c r="M177" i="2"/>
  <c r="C178" i="2"/>
  <c r="D178" i="2"/>
  <c r="E178" i="2"/>
  <c r="F178" i="2"/>
  <c r="G178" i="2"/>
  <c r="H178" i="2"/>
  <c r="I178" i="2"/>
  <c r="J178" i="2"/>
  <c r="K178" i="2"/>
  <c r="L178" i="2"/>
  <c r="M178" i="2"/>
  <c r="C179" i="2"/>
  <c r="D179" i="2"/>
  <c r="E179" i="2"/>
  <c r="F179" i="2"/>
  <c r="G179" i="2"/>
  <c r="H179" i="2"/>
  <c r="I179" i="2"/>
  <c r="J179" i="2"/>
  <c r="K179" i="2"/>
  <c r="L179" i="2"/>
  <c r="M179" i="2"/>
  <c r="C180" i="2"/>
  <c r="D180" i="2"/>
  <c r="E180" i="2"/>
  <c r="F180" i="2"/>
  <c r="G180" i="2"/>
  <c r="H180" i="2"/>
  <c r="I180" i="2"/>
  <c r="J180" i="2"/>
  <c r="K180" i="2"/>
  <c r="L180" i="2"/>
  <c r="M180" i="2"/>
  <c r="C181" i="2"/>
  <c r="D181" i="2"/>
  <c r="E181" i="2"/>
  <c r="F181" i="2"/>
  <c r="G181" i="2"/>
  <c r="H181" i="2"/>
  <c r="I181" i="2"/>
  <c r="J181" i="2"/>
  <c r="K181" i="2"/>
  <c r="L181" i="2"/>
  <c r="M181" i="2"/>
  <c r="C182" i="2"/>
  <c r="D182" i="2"/>
  <c r="E182" i="2"/>
  <c r="F182" i="2"/>
  <c r="G182" i="2"/>
  <c r="H182" i="2"/>
  <c r="I182" i="2"/>
  <c r="J182" i="2"/>
  <c r="K182" i="2"/>
  <c r="L182" i="2"/>
  <c r="M182" i="2"/>
  <c r="C183" i="2"/>
  <c r="D183" i="2"/>
  <c r="E183" i="2"/>
  <c r="F183" i="2"/>
  <c r="G183" i="2"/>
  <c r="H183" i="2"/>
  <c r="I183" i="2"/>
  <c r="J183" i="2"/>
  <c r="K183" i="2"/>
  <c r="L183" i="2"/>
  <c r="M183" i="2"/>
  <c r="C184" i="2"/>
  <c r="D184" i="2"/>
  <c r="E184" i="2"/>
  <c r="F184" i="2"/>
  <c r="G184" i="2"/>
  <c r="H184" i="2"/>
  <c r="I184" i="2"/>
  <c r="J184" i="2"/>
  <c r="K184" i="2"/>
  <c r="L184" i="2"/>
  <c r="M184" i="2"/>
  <c r="C185" i="2"/>
  <c r="D185" i="2"/>
  <c r="E185" i="2"/>
  <c r="F185" i="2"/>
  <c r="G185" i="2"/>
  <c r="H185" i="2"/>
  <c r="I185" i="2"/>
  <c r="J185" i="2"/>
  <c r="K185" i="2"/>
  <c r="L185" i="2"/>
  <c r="M185" i="2"/>
  <c r="C186" i="2"/>
  <c r="D186" i="2"/>
  <c r="E186" i="2"/>
  <c r="F186" i="2"/>
  <c r="G186" i="2"/>
  <c r="H186" i="2"/>
  <c r="I186" i="2"/>
  <c r="J186" i="2"/>
  <c r="K186" i="2"/>
  <c r="L186" i="2"/>
  <c r="M186" i="2"/>
  <c r="C187" i="2"/>
  <c r="D187" i="2"/>
  <c r="E187" i="2"/>
  <c r="F187" i="2"/>
  <c r="G187" i="2"/>
  <c r="H187" i="2"/>
  <c r="I187" i="2"/>
  <c r="J187" i="2"/>
  <c r="K187" i="2"/>
  <c r="L187" i="2"/>
  <c r="M187" i="2"/>
  <c r="C188" i="2"/>
  <c r="D188" i="2"/>
  <c r="E188" i="2"/>
  <c r="F188" i="2"/>
  <c r="G188" i="2"/>
  <c r="H188" i="2"/>
  <c r="I188" i="2"/>
  <c r="J188" i="2"/>
  <c r="K188" i="2"/>
  <c r="L188" i="2"/>
  <c r="M188" i="2"/>
  <c r="C189" i="2"/>
  <c r="D189" i="2"/>
  <c r="E189" i="2"/>
  <c r="F189" i="2"/>
  <c r="G189" i="2"/>
  <c r="H189" i="2"/>
  <c r="I189" i="2"/>
  <c r="J189" i="2"/>
  <c r="K189" i="2"/>
  <c r="L189" i="2"/>
  <c r="M189" i="2"/>
  <c r="C190" i="2"/>
  <c r="D190" i="2"/>
  <c r="E190" i="2"/>
  <c r="F190" i="2"/>
  <c r="G190" i="2"/>
  <c r="H190" i="2"/>
  <c r="I190" i="2"/>
  <c r="J190" i="2"/>
  <c r="K190" i="2"/>
  <c r="L190" i="2"/>
  <c r="M190" i="2"/>
  <c r="C191" i="2"/>
  <c r="D191" i="2"/>
  <c r="E191" i="2"/>
  <c r="F191" i="2"/>
  <c r="G191" i="2"/>
  <c r="H191" i="2"/>
  <c r="I191" i="2"/>
  <c r="J191" i="2"/>
  <c r="K191" i="2"/>
  <c r="L191" i="2"/>
  <c r="M191" i="2"/>
  <c r="C192" i="2"/>
  <c r="D192" i="2"/>
  <c r="E192" i="2"/>
  <c r="F192" i="2"/>
  <c r="G192" i="2"/>
  <c r="H192" i="2"/>
  <c r="I192" i="2"/>
  <c r="J192" i="2"/>
  <c r="K192" i="2"/>
  <c r="L192" i="2"/>
  <c r="M192" i="2"/>
  <c r="C193" i="2"/>
  <c r="D193" i="2"/>
  <c r="E193" i="2"/>
  <c r="F193" i="2"/>
  <c r="G193" i="2"/>
  <c r="H193" i="2"/>
  <c r="I193" i="2"/>
  <c r="J193" i="2"/>
  <c r="K193" i="2"/>
  <c r="L193" i="2"/>
  <c r="M193" i="2"/>
  <c r="C194" i="2"/>
  <c r="D194" i="2"/>
  <c r="E194" i="2"/>
  <c r="F194" i="2"/>
  <c r="G194" i="2"/>
  <c r="H194" i="2"/>
  <c r="I194" i="2"/>
  <c r="J194" i="2"/>
  <c r="K194" i="2"/>
  <c r="L194" i="2"/>
  <c r="M194" i="2"/>
  <c r="C195" i="2"/>
  <c r="D195" i="2"/>
  <c r="E195" i="2"/>
  <c r="F195" i="2"/>
  <c r="G195" i="2"/>
  <c r="H195" i="2"/>
  <c r="I195" i="2"/>
  <c r="J195" i="2"/>
  <c r="K195" i="2"/>
  <c r="L195" i="2"/>
  <c r="M195" i="2"/>
  <c r="C196" i="2"/>
  <c r="D196" i="2"/>
  <c r="E196" i="2"/>
  <c r="F196" i="2"/>
  <c r="G196" i="2"/>
  <c r="H196" i="2"/>
  <c r="I196" i="2"/>
  <c r="J196" i="2"/>
  <c r="K196" i="2"/>
  <c r="L196" i="2"/>
  <c r="M196" i="2"/>
  <c r="C197" i="2"/>
  <c r="D197" i="2"/>
  <c r="E197" i="2"/>
  <c r="F197" i="2"/>
  <c r="G197" i="2"/>
  <c r="H197" i="2"/>
  <c r="I197" i="2"/>
  <c r="J197" i="2"/>
  <c r="K197" i="2"/>
  <c r="L197" i="2"/>
  <c r="M197" i="2"/>
  <c r="C198" i="2"/>
  <c r="D198" i="2"/>
  <c r="E198" i="2"/>
  <c r="F198" i="2"/>
  <c r="G198" i="2"/>
  <c r="H198" i="2"/>
  <c r="I198" i="2"/>
  <c r="J198" i="2"/>
  <c r="K198" i="2"/>
  <c r="L198" i="2"/>
  <c r="M198" i="2"/>
  <c r="C199" i="2"/>
  <c r="D199" i="2"/>
  <c r="E199" i="2"/>
  <c r="F199" i="2"/>
  <c r="G199" i="2"/>
  <c r="H199" i="2"/>
  <c r="I199" i="2"/>
  <c r="J199" i="2"/>
  <c r="K199" i="2"/>
  <c r="L199" i="2"/>
  <c r="M199" i="2"/>
  <c r="C200" i="2"/>
  <c r="D200" i="2"/>
  <c r="E200" i="2"/>
  <c r="F200" i="2"/>
  <c r="G200" i="2"/>
  <c r="H200" i="2"/>
  <c r="I200" i="2"/>
  <c r="J200" i="2"/>
  <c r="K200" i="2"/>
  <c r="L200" i="2"/>
  <c r="M200" i="2"/>
  <c r="C201" i="2"/>
  <c r="D201" i="2"/>
  <c r="E201" i="2"/>
  <c r="F201" i="2"/>
  <c r="G201" i="2"/>
  <c r="H201" i="2"/>
  <c r="I201" i="2"/>
  <c r="J201" i="2"/>
  <c r="K201" i="2"/>
  <c r="L201" i="2"/>
  <c r="M201" i="2"/>
  <c r="C202" i="2"/>
  <c r="D202" i="2"/>
  <c r="E202" i="2"/>
  <c r="F202" i="2"/>
  <c r="G202" i="2"/>
  <c r="H202" i="2"/>
  <c r="I202" i="2"/>
  <c r="J202" i="2"/>
  <c r="K202" i="2"/>
  <c r="L202" i="2"/>
  <c r="M202" i="2"/>
  <c r="C203" i="2"/>
  <c r="D203" i="2"/>
  <c r="E203" i="2"/>
  <c r="F203" i="2"/>
  <c r="G203" i="2"/>
  <c r="H203" i="2"/>
  <c r="I203" i="2"/>
  <c r="J203" i="2"/>
  <c r="K203" i="2"/>
  <c r="L203" i="2"/>
  <c r="M203" i="2"/>
  <c r="C204" i="2"/>
  <c r="D204" i="2"/>
  <c r="E204" i="2"/>
  <c r="F204" i="2"/>
  <c r="G204" i="2"/>
  <c r="H204" i="2"/>
  <c r="I204" i="2"/>
  <c r="J204" i="2"/>
  <c r="K204" i="2"/>
  <c r="L204" i="2"/>
  <c r="M204" i="2"/>
  <c r="C205" i="2"/>
  <c r="D205" i="2"/>
  <c r="E205" i="2"/>
  <c r="F205" i="2"/>
  <c r="G205" i="2"/>
  <c r="H205" i="2"/>
  <c r="I205" i="2"/>
  <c r="J205" i="2"/>
  <c r="K205" i="2"/>
  <c r="L205" i="2"/>
  <c r="M205" i="2"/>
  <c r="C206" i="2"/>
  <c r="D206" i="2"/>
  <c r="E206" i="2"/>
  <c r="F206" i="2"/>
  <c r="G206" i="2"/>
  <c r="H206" i="2"/>
  <c r="I206" i="2"/>
  <c r="J206" i="2"/>
  <c r="K206" i="2"/>
  <c r="L206" i="2"/>
  <c r="M206" i="2"/>
  <c r="C207" i="2"/>
  <c r="D207" i="2"/>
  <c r="E207" i="2"/>
  <c r="F207" i="2"/>
  <c r="G207" i="2"/>
  <c r="H207" i="2"/>
  <c r="I207" i="2"/>
  <c r="J207" i="2"/>
  <c r="K207" i="2"/>
  <c r="L207" i="2"/>
  <c r="M207" i="2"/>
  <c r="C208" i="2"/>
  <c r="D208" i="2"/>
  <c r="E208" i="2"/>
  <c r="F208" i="2"/>
  <c r="G208" i="2"/>
  <c r="H208" i="2"/>
  <c r="I208" i="2"/>
  <c r="J208" i="2"/>
  <c r="K208" i="2"/>
  <c r="L208" i="2"/>
  <c r="M208" i="2"/>
  <c r="C209" i="2"/>
  <c r="D209" i="2"/>
  <c r="E209" i="2"/>
  <c r="F209" i="2"/>
  <c r="G209" i="2"/>
  <c r="H209" i="2"/>
  <c r="I209" i="2"/>
  <c r="J209" i="2"/>
  <c r="K209" i="2"/>
  <c r="L209" i="2"/>
  <c r="M209" i="2"/>
  <c r="C210" i="2"/>
  <c r="D210" i="2"/>
  <c r="E210" i="2"/>
  <c r="F210" i="2"/>
  <c r="G210" i="2"/>
  <c r="H210" i="2"/>
  <c r="I210" i="2"/>
  <c r="J210" i="2"/>
  <c r="K210" i="2"/>
  <c r="L210" i="2"/>
  <c r="M210" i="2"/>
  <c r="C211" i="2"/>
  <c r="D211" i="2"/>
  <c r="E211" i="2"/>
  <c r="F211" i="2"/>
  <c r="G211" i="2"/>
  <c r="H211" i="2"/>
  <c r="I211" i="2"/>
  <c r="J211" i="2"/>
  <c r="K211" i="2"/>
  <c r="L211" i="2"/>
  <c r="M211" i="2"/>
  <c r="C212" i="2"/>
  <c r="D212" i="2"/>
  <c r="E212" i="2"/>
  <c r="F212" i="2"/>
  <c r="G212" i="2"/>
  <c r="H212" i="2"/>
  <c r="I212" i="2"/>
  <c r="J212" i="2"/>
  <c r="K212" i="2"/>
  <c r="L212" i="2"/>
  <c r="M212" i="2"/>
  <c r="C213" i="2"/>
  <c r="D213" i="2"/>
  <c r="E213" i="2"/>
  <c r="F213" i="2"/>
  <c r="G213" i="2"/>
  <c r="H213" i="2"/>
  <c r="I213" i="2"/>
  <c r="J213" i="2"/>
  <c r="K213" i="2"/>
  <c r="L213" i="2"/>
  <c r="M213" i="2"/>
  <c r="C214" i="2"/>
  <c r="D214" i="2"/>
  <c r="E214" i="2"/>
  <c r="F214" i="2"/>
  <c r="G214" i="2"/>
  <c r="H214" i="2"/>
  <c r="I214" i="2"/>
  <c r="J214" i="2"/>
  <c r="K214" i="2"/>
  <c r="L214" i="2"/>
  <c r="M214" i="2"/>
  <c r="C215" i="2"/>
  <c r="D215" i="2"/>
  <c r="E215" i="2"/>
  <c r="F215" i="2"/>
  <c r="G215" i="2"/>
  <c r="H215" i="2"/>
  <c r="I215" i="2"/>
  <c r="J215" i="2"/>
  <c r="K215" i="2"/>
  <c r="L215" i="2"/>
  <c r="M215" i="2"/>
  <c r="C216" i="2"/>
  <c r="D216" i="2"/>
  <c r="E216" i="2"/>
  <c r="F216" i="2"/>
  <c r="G216" i="2"/>
  <c r="H216" i="2"/>
  <c r="I216" i="2"/>
  <c r="J216" i="2"/>
  <c r="K216" i="2"/>
  <c r="L216" i="2"/>
  <c r="M216" i="2"/>
  <c r="C217" i="2"/>
  <c r="D217" i="2"/>
  <c r="E217" i="2"/>
  <c r="F217" i="2"/>
  <c r="G217" i="2"/>
  <c r="H217" i="2"/>
  <c r="I217" i="2"/>
  <c r="J217" i="2"/>
  <c r="K217" i="2"/>
  <c r="L217" i="2"/>
  <c r="M217" i="2"/>
  <c r="C218" i="2"/>
  <c r="D218" i="2"/>
  <c r="E218" i="2"/>
  <c r="F218" i="2"/>
  <c r="G218" i="2"/>
  <c r="H218" i="2"/>
  <c r="I218" i="2"/>
  <c r="J218" i="2"/>
  <c r="K218" i="2"/>
  <c r="L218" i="2"/>
  <c r="M218" i="2"/>
  <c r="C219" i="2"/>
  <c r="D219" i="2"/>
  <c r="E219" i="2"/>
  <c r="F219" i="2"/>
  <c r="G219" i="2"/>
  <c r="H219" i="2"/>
  <c r="I219" i="2"/>
  <c r="J219" i="2"/>
  <c r="K219" i="2"/>
  <c r="L219" i="2"/>
  <c r="M219" i="2"/>
  <c r="C220" i="2"/>
  <c r="D220" i="2"/>
  <c r="E220" i="2"/>
  <c r="F220" i="2"/>
  <c r="G220" i="2"/>
  <c r="H220" i="2"/>
  <c r="I220" i="2"/>
  <c r="J220" i="2"/>
  <c r="K220" i="2"/>
  <c r="L220" i="2"/>
  <c r="M220" i="2"/>
  <c r="C221" i="2"/>
  <c r="D221" i="2"/>
  <c r="E221" i="2"/>
  <c r="F221" i="2"/>
  <c r="G221" i="2"/>
  <c r="H221" i="2"/>
  <c r="I221" i="2"/>
  <c r="J221" i="2"/>
  <c r="K221" i="2"/>
  <c r="L221" i="2"/>
  <c r="M221" i="2"/>
  <c r="C222" i="2"/>
  <c r="D222" i="2"/>
  <c r="E222" i="2"/>
  <c r="F222" i="2"/>
  <c r="G222" i="2"/>
  <c r="H222" i="2"/>
  <c r="I222" i="2"/>
  <c r="J222" i="2"/>
  <c r="K222" i="2"/>
  <c r="L222" i="2"/>
  <c r="M222" i="2"/>
  <c r="C223" i="2"/>
  <c r="D223" i="2"/>
  <c r="E223" i="2"/>
  <c r="F223" i="2"/>
  <c r="G223" i="2"/>
  <c r="H223" i="2"/>
  <c r="I223" i="2"/>
  <c r="J223" i="2"/>
  <c r="K223" i="2"/>
  <c r="L223" i="2"/>
  <c r="M223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42" i="3"/>
  <c r="C43" i="3"/>
  <c r="C44" i="3"/>
  <c r="C45" i="3"/>
  <c r="C46" i="3"/>
  <c r="C47" i="3"/>
  <c r="C48" i="3"/>
  <c r="C49" i="3"/>
  <c r="C50" i="3"/>
  <c r="C51" i="3"/>
  <c r="C52" i="3"/>
  <c r="C75" i="3"/>
  <c r="C76" i="3"/>
  <c r="C77" i="3"/>
  <c r="C78" i="3"/>
  <c r="C79" i="3"/>
  <c r="C80" i="3"/>
  <c r="C81" i="3"/>
  <c r="C82" i="3"/>
  <c r="C83" i="3"/>
  <c r="C84" i="3"/>
  <c r="C85" i="3"/>
  <c r="C119" i="3"/>
  <c r="C120" i="3"/>
  <c r="C121" i="3"/>
  <c r="C122" i="3"/>
  <c r="C123" i="3"/>
  <c r="C124" i="3"/>
  <c r="C125" i="3"/>
  <c r="C126" i="3"/>
  <c r="C127" i="3"/>
  <c r="C128" i="3"/>
  <c r="C129" i="3"/>
  <c r="C141" i="3"/>
  <c r="C142" i="3"/>
  <c r="C143" i="3"/>
  <c r="C144" i="3"/>
  <c r="C145" i="3"/>
  <c r="C146" i="3"/>
  <c r="C147" i="3"/>
  <c r="C148" i="3"/>
  <c r="C149" i="3"/>
  <c r="C150" i="3"/>
  <c r="C151" i="3"/>
  <c r="C163" i="3"/>
  <c r="C164" i="3"/>
  <c r="C165" i="3"/>
  <c r="C166" i="3"/>
  <c r="C167" i="3"/>
  <c r="C168" i="3"/>
  <c r="C169" i="3"/>
  <c r="C170" i="3"/>
  <c r="C171" i="3"/>
  <c r="C172" i="3"/>
  <c r="C173" i="3"/>
  <c r="C185" i="3"/>
  <c r="C186" i="3"/>
  <c r="C187" i="3"/>
  <c r="C188" i="3"/>
  <c r="C189" i="3"/>
  <c r="C190" i="3"/>
  <c r="C191" i="3"/>
  <c r="C192" i="3"/>
  <c r="C193" i="3"/>
  <c r="C194" i="3"/>
  <c r="C195" i="3"/>
  <c r="C204" i="3"/>
  <c r="C205" i="3"/>
  <c r="C206" i="3"/>
  <c r="C207" i="3"/>
  <c r="C208" i="3"/>
  <c r="C209" i="3"/>
  <c r="C210" i="3"/>
  <c r="C211" i="3"/>
  <c r="C212" i="3"/>
  <c r="C213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30" i="3"/>
  <c r="C131" i="3"/>
  <c r="C132" i="3"/>
  <c r="C133" i="3"/>
  <c r="C134" i="3"/>
  <c r="C135" i="3"/>
  <c r="C136" i="3"/>
  <c r="C137" i="3"/>
  <c r="C138" i="3"/>
  <c r="C139" i="3"/>
  <c r="C140" i="3"/>
  <c r="C152" i="3"/>
  <c r="C153" i="3"/>
  <c r="C154" i="3"/>
  <c r="C155" i="3"/>
  <c r="C156" i="3"/>
  <c r="C157" i="3"/>
  <c r="C158" i="3"/>
  <c r="C159" i="3"/>
  <c r="C160" i="3"/>
  <c r="C161" i="3"/>
  <c r="C162" i="3"/>
  <c r="C174" i="3"/>
  <c r="C175" i="3"/>
  <c r="C176" i="3"/>
  <c r="C177" i="3"/>
  <c r="C178" i="3"/>
  <c r="C179" i="3"/>
  <c r="C180" i="3"/>
  <c r="C181" i="3"/>
  <c r="C182" i="3"/>
  <c r="C183" i="3"/>
  <c r="C184" i="3"/>
  <c r="C196" i="3"/>
  <c r="C197" i="3"/>
  <c r="C198" i="3"/>
  <c r="C199" i="3"/>
  <c r="C200" i="3"/>
  <c r="C201" i="3"/>
  <c r="C202" i="3"/>
  <c r="C203" i="3"/>
  <c r="C214" i="3"/>
  <c r="C215" i="3"/>
  <c r="C216" i="3"/>
  <c r="C217" i="3"/>
  <c r="C218" i="3"/>
  <c r="C219" i="3"/>
  <c r="C220" i="3"/>
  <c r="C221" i="3"/>
  <c r="C222" i="3"/>
  <c r="C223" i="3"/>
  <c r="C2" i="3"/>
  <c r="M2" i="2"/>
  <c r="L2" i="2"/>
  <c r="K2" i="2"/>
  <c r="J2" i="2"/>
  <c r="I2" i="2"/>
  <c r="H2" i="2"/>
  <c r="G2" i="2"/>
  <c r="F2" i="2"/>
  <c r="E2" i="2"/>
  <c r="D2" i="2"/>
  <c r="C2" i="2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235" i="1"/>
</calcChain>
</file>

<file path=xl/sharedStrings.xml><?xml version="1.0" encoding="utf-8"?>
<sst xmlns="http://schemas.openxmlformats.org/spreadsheetml/2006/main" count="3672" uniqueCount="117">
  <si>
    <t>Acropora cervicornis</t>
  </si>
  <si>
    <t>Acropora palmata</t>
  </si>
  <si>
    <t>Agaricia agaricites</t>
  </si>
  <si>
    <t>Agaricia humilis</t>
  </si>
  <si>
    <t>Agaricia spp.</t>
  </si>
  <si>
    <t>Agaricia tenuifolia</t>
  </si>
  <si>
    <t>Bleached Acropora</t>
  </si>
  <si>
    <t>Bleached Hard Coral</t>
  </si>
  <si>
    <t>Colpophyllia natans</t>
  </si>
  <si>
    <t>Dichocoenia stokesi</t>
  </si>
  <si>
    <t>Diploria labyrinthiformis</t>
  </si>
  <si>
    <t>Diploria strigosa</t>
  </si>
  <si>
    <t>Favia fragum</t>
  </si>
  <si>
    <t>Isophyllia rigida</t>
  </si>
  <si>
    <t>Madracis</t>
  </si>
  <si>
    <t>Meandrina meandrites</t>
  </si>
  <si>
    <t>Montastraea cavernosa</t>
  </si>
  <si>
    <t>Mycetophyllia lamarckana</t>
  </si>
  <si>
    <t>Orbicella faveolata</t>
  </si>
  <si>
    <t>Orbicella franksi</t>
  </si>
  <si>
    <t>Porites astreoides</t>
  </si>
  <si>
    <t>Porites (branching)</t>
  </si>
  <si>
    <t>Porites furcata</t>
  </si>
  <si>
    <t>Porites porites</t>
  </si>
  <si>
    <t>Siderastrea radians</t>
  </si>
  <si>
    <t>Siderastrea siderea</t>
  </si>
  <si>
    <t>Stephanocoenia intersepta</t>
  </si>
  <si>
    <t>51_encrusting_octocoral</t>
  </si>
  <si>
    <t>51_massive_octocoral</t>
  </si>
  <si>
    <t>Bivalve</t>
  </si>
  <si>
    <t>Boring sponge</t>
  </si>
  <si>
    <t>Corallimorpharia</t>
  </si>
  <si>
    <t>Diadema antillarum</t>
  </si>
  <si>
    <t>Echinoderms: Ophiuroids</t>
  </si>
  <si>
    <t>Echinoderms: Sea stars</t>
  </si>
  <si>
    <t>Echinometra spp</t>
  </si>
  <si>
    <t>Encrusting sponge</t>
  </si>
  <si>
    <t>Feather Duster Worms</t>
  </si>
  <si>
    <t>Gorgoniidae</t>
  </si>
  <si>
    <t>Individual Tunicates</t>
  </si>
  <si>
    <t>Lytechinus variegatus</t>
  </si>
  <si>
    <t>Mat tunicate</t>
  </si>
  <si>
    <t>Millepora</t>
  </si>
  <si>
    <t>Millepora alcicornis</t>
  </si>
  <si>
    <t>Millepora complanata</t>
  </si>
  <si>
    <t>Palythoa</t>
  </si>
  <si>
    <t>Rope sponge</t>
  </si>
  <si>
    <t>Sea anemone</t>
  </si>
  <si>
    <t>Soft Coral</t>
  </si>
  <si>
    <t>Sponge</t>
  </si>
  <si>
    <t>Sponge: Cliona</t>
  </si>
  <si>
    <t>Sponge (massive)</t>
  </si>
  <si>
    <t>Vase sponge</t>
  </si>
  <si>
    <t>Zoanthus</t>
  </si>
  <si>
    <t>Sand</t>
  </si>
  <si>
    <t>Bare Substrate</t>
  </si>
  <si>
    <t>Dead Agaricia</t>
  </si>
  <si>
    <t>Dead coral</t>
  </si>
  <si>
    <t>Dead coral with turf algae</t>
  </si>
  <si>
    <t>Shell/ Shell Hash</t>
  </si>
  <si>
    <t>Broken coral rubble</t>
  </si>
  <si>
    <t>Cyanobacteria films</t>
  </si>
  <si>
    <t>Debris</t>
  </si>
  <si>
    <t>Fish</t>
  </si>
  <si>
    <t>Rubble</t>
  </si>
  <si>
    <t>Algae (fleshy)</t>
  </si>
  <si>
    <t>Calcifying algae: Halimeda</t>
  </si>
  <si>
    <t>Caulerpa</t>
  </si>
  <si>
    <t>Crustose coralline algae</t>
  </si>
  <si>
    <t>Dead Halimeda</t>
  </si>
  <si>
    <t>Dichotomaria</t>
  </si>
  <si>
    <t>Dictyota</t>
  </si>
  <si>
    <t>Galaxaura</t>
  </si>
  <si>
    <t>Macroalgae</t>
  </si>
  <si>
    <t>Macroalgae: Articulated calcareous</t>
  </si>
  <si>
    <t>Macroalgae:ArticulatedCalcareous:Red:Amphiroa</t>
  </si>
  <si>
    <t>Red ALgae</t>
  </si>
  <si>
    <t>Red algae, filamentous</t>
  </si>
  <si>
    <t>Red encrusting algae</t>
  </si>
  <si>
    <t>Turf algae</t>
  </si>
  <si>
    <t>Turf and sand</t>
  </si>
  <si>
    <t>Turf growing on hard substrate</t>
  </si>
  <si>
    <t>Turf on rubble</t>
  </si>
  <si>
    <t>Unidentified Green Algae</t>
  </si>
  <si>
    <t>Ventricaria sp.</t>
  </si>
  <si>
    <t>Dead seagrass</t>
  </si>
  <si>
    <t>Seagrass</t>
  </si>
  <si>
    <t>Site</t>
  </si>
  <si>
    <t>Time Point</t>
  </si>
  <si>
    <t>Live Hard Coral</t>
  </si>
  <si>
    <t>Dead Coral</t>
  </si>
  <si>
    <t>Soft Coral, Fire Coral</t>
  </si>
  <si>
    <t>Zoanthid</t>
  </si>
  <si>
    <t>Other Invertebrates</t>
  </si>
  <si>
    <t>CCA</t>
  </si>
  <si>
    <t>Other Algae</t>
  </si>
  <si>
    <t>Substrate (Rubble, sand)</t>
  </si>
  <si>
    <t>Mobile Fauna</t>
  </si>
  <si>
    <t>Almirante</t>
  </si>
  <si>
    <t>T0</t>
  </si>
  <si>
    <t>T5</t>
  </si>
  <si>
    <t>Caracol</t>
  </si>
  <si>
    <t>Cayo Roldan</t>
  </si>
  <si>
    <t>Coral Cay</t>
  </si>
  <si>
    <t>Hospital Point</t>
  </si>
  <si>
    <t>Mainland</t>
  </si>
  <si>
    <t>Pastores</t>
  </si>
  <si>
    <t>Popa</t>
  </si>
  <si>
    <t>Punta Juan</t>
  </si>
  <si>
    <t>Salt Creek</t>
  </si>
  <si>
    <t>STRI</t>
  </si>
  <si>
    <t>Porites Cover</t>
  </si>
  <si>
    <t>Agaricia Cover</t>
  </si>
  <si>
    <t>Reef Builder Cover</t>
  </si>
  <si>
    <t>Fleshy Organism Cover</t>
  </si>
  <si>
    <t>Fire Coral</t>
  </si>
  <si>
    <t>Branching Porites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</si>
</sst>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00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C4C9-31E6-1D4D-8FE4-EE24C0524D47}">
  <dimension ref="A1:CK235"/>
  <sheetViews>
    <sheetView topLeftCell="L1" workbookViewId="0">
      <selection sqref="A1:B1048576"/>
    </sheetView>
  </sheetViews>
  <sheetFormatPr baseColWidth="10" defaultRowHeight="16" x14ac:dyDescent="0.2"/>
  <cols>
    <col min="3" max="8" width="10.83203125" style="3"/>
    <col min="9" max="10" width="10.83203125" style="4"/>
    <col min="11" max="29" width="10.83203125" style="3"/>
    <col min="30" max="31" width="10.83203125" style="9"/>
    <col min="32" max="32" width="10.83203125" style="6"/>
    <col min="33" max="33" width="10.83203125" style="7"/>
    <col min="34" max="38" width="10.83203125" style="5"/>
    <col min="39" max="39" width="10.83203125" style="7"/>
    <col min="40" max="44" width="10.83203125" style="5"/>
    <col min="45" max="47" width="10.83203125" style="9"/>
    <col min="48" max="48" width="10.83203125" style="8"/>
    <col min="49" max="49" width="10.83203125" style="7"/>
    <col min="50" max="50" width="10.83203125" style="5"/>
    <col min="51" max="51" width="10.83203125" style="9"/>
    <col min="52" max="55" width="10.83203125" style="7"/>
    <col min="56" max="56" width="10.83203125" style="8"/>
    <col min="57" max="58" width="10.83203125" style="10"/>
    <col min="59" max="61" width="10.83203125" style="4"/>
    <col min="62" max="62" width="10.83203125" style="10"/>
    <col min="63" max="63" width="10.83203125" style="4"/>
    <col min="64" max="64" width="10.83203125" style="11"/>
    <col min="65" max="65" width="10.83203125" style="10"/>
    <col min="66" max="66" width="10.83203125" style="12"/>
    <col min="67" max="67" width="10.83203125" style="10"/>
    <col min="68" max="70" width="10.83203125" style="11"/>
    <col min="71" max="71" width="10.83203125" style="13"/>
    <col min="72" max="87" width="10.83203125" style="11"/>
  </cols>
  <sheetData>
    <row r="1" spans="1:89" x14ac:dyDescent="0.2">
      <c r="A1" s="1" t="s">
        <v>87</v>
      </c>
      <c r="B1" s="1" t="s">
        <v>88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4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9" t="s">
        <v>27</v>
      </c>
      <c r="AE1" s="9" t="s">
        <v>28</v>
      </c>
      <c r="AF1" s="6" t="s">
        <v>29</v>
      </c>
      <c r="AG1" s="7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7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">
        <v>41</v>
      </c>
      <c r="AS1" s="9" t="s">
        <v>42</v>
      </c>
      <c r="AT1" s="9" t="s">
        <v>43</v>
      </c>
      <c r="AU1" s="9" t="s">
        <v>44</v>
      </c>
      <c r="AV1" s="8" t="s">
        <v>45</v>
      </c>
      <c r="AW1" s="7" t="s">
        <v>46</v>
      </c>
      <c r="AX1" s="5" t="s">
        <v>47</v>
      </c>
      <c r="AY1" s="9" t="s">
        <v>48</v>
      </c>
      <c r="AZ1" s="7" t="s">
        <v>49</v>
      </c>
      <c r="BA1" s="7" t="s">
        <v>50</v>
      </c>
      <c r="BB1" s="7" t="s">
        <v>51</v>
      </c>
      <c r="BC1" s="7" t="s">
        <v>52</v>
      </c>
      <c r="BD1" s="8" t="s">
        <v>53</v>
      </c>
      <c r="BE1" s="10" t="s">
        <v>54</v>
      </c>
      <c r="BF1" s="10" t="s">
        <v>55</v>
      </c>
      <c r="BG1" s="4" t="s">
        <v>56</v>
      </c>
      <c r="BH1" s="4" t="s">
        <v>57</v>
      </c>
      <c r="BI1" s="4" t="s">
        <v>58</v>
      </c>
      <c r="BJ1" s="10" t="s">
        <v>59</v>
      </c>
      <c r="BK1" s="4" t="s">
        <v>60</v>
      </c>
      <c r="BL1" s="11" t="s">
        <v>61</v>
      </c>
      <c r="BM1" s="10" t="s">
        <v>62</v>
      </c>
      <c r="BN1" s="12" t="s">
        <v>63</v>
      </c>
      <c r="BO1" s="10" t="s">
        <v>64</v>
      </c>
      <c r="BP1" s="11" t="s">
        <v>65</v>
      </c>
      <c r="BQ1" s="11" t="s">
        <v>66</v>
      </c>
      <c r="BR1" s="11" t="s">
        <v>67</v>
      </c>
      <c r="BS1" s="13" t="s">
        <v>68</v>
      </c>
      <c r="BT1" s="11" t="s">
        <v>69</v>
      </c>
      <c r="BU1" s="11" t="s">
        <v>70</v>
      </c>
      <c r="BV1" s="11" t="s">
        <v>71</v>
      </c>
      <c r="BW1" s="11" t="s">
        <v>72</v>
      </c>
      <c r="BX1" s="11" t="s">
        <v>73</v>
      </c>
      <c r="BY1" s="11" t="s">
        <v>74</v>
      </c>
      <c r="BZ1" s="11" t="s">
        <v>75</v>
      </c>
      <c r="CA1" s="11" t="s">
        <v>76</v>
      </c>
      <c r="CB1" s="11" t="s">
        <v>77</v>
      </c>
      <c r="CC1" s="11" t="s">
        <v>78</v>
      </c>
      <c r="CD1" s="11" t="s">
        <v>79</v>
      </c>
      <c r="CE1" s="11" t="s">
        <v>80</v>
      </c>
      <c r="CF1" s="11" t="s">
        <v>81</v>
      </c>
      <c r="CG1" s="11" t="s">
        <v>82</v>
      </c>
      <c r="CH1" s="11" t="s">
        <v>83</v>
      </c>
      <c r="CI1" s="11" t="s">
        <v>84</v>
      </c>
      <c r="CJ1" t="s">
        <v>85</v>
      </c>
      <c r="CK1" t="s">
        <v>86</v>
      </c>
    </row>
    <row r="2" spans="1:89" x14ac:dyDescent="0.2">
      <c r="A2" t="s">
        <v>98</v>
      </c>
      <c r="B2" t="s">
        <v>99</v>
      </c>
      <c r="C2" s="3">
        <v>0</v>
      </c>
      <c r="D2" s="3">
        <v>0</v>
      </c>
      <c r="E2" s="3">
        <v>0</v>
      </c>
      <c r="F2" s="3">
        <v>0</v>
      </c>
      <c r="G2" s="3">
        <v>1</v>
      </c>
      <c r="H2" s="3">
        <v>13</v>
      </c>
      <c r="I2" s="4">
        <v>0</v>
      </c>
      <c r="J2" s="4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9">
        <v>0</v>
      </c>
      <c r="AE2" s="9">
        <v>0</v>
      </c>
      <c r="AF2" s="6">
        <v>0</v>
      </c>
      <c r="AG2" s="7">
        <v>0</v>
      </c>
      <c r="AH2" s="5">
        <v>0</v>
      </c>
      <c r="AI2" s="5">
        <v>0</v>
      </c>
      <c r="AJ2" s="5">
        <v>0</v>
      </c>
      <c r="AK2" s="5">
        <v>0</v>
      </c>
      <c r="AL2" s="5">
        <v>3</v>
      </c>
      <c r="AM2" s="7">
        <v>1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9">
        <v>0</v>
      </c>
      <c r="AT2" s="9">
        <v>0</v>
      </c>
      <c r="AU2" s="9">
        <v>0</v>
      </c>
      <c r="AV2" s="8">
        <v>0</v>
      </c>
      <c r="AW2" s="7">
        <v>6</v>
      </c>
      <c r="AX2" s="5">
        <v>0</v>
      </c>
      <c r="AY2" s="9">
        <v>0</v>
      </c>
      <c r="AZ2" s="7">
        <v>0</v>
      </c>
      <c r="BA2" s="7">
        <v>0</v>
      </c>
      <c r="BB2" s="7">
        <v>0</v>
      </c>
      <c r="BC2" s="7">
        <v>0</v>
      </c>
      <c r="BD2" s="8">
        <v>1</v>
      </c>
      <c r="BE2" s="10">
        <v>44</v>
      </c>
      <c r="BF2" s="10">
        <v>0</v>
      </c>
      <c r="BG2" s="4">
        <v>15</v>
      </c>
      <c r="BH2" s="4">
        <v>0</v>
      </c>
      <c r="BI2" s="4">
        <v>3</v>
      </c>
      <c r="BJ2" s="10">
        <v>0</v>
      </c>
      <c r="BK2" s="4">
        <v>0</v>
      </c>
      <c r="BL2" s="11">
        <v>0</v>
      </c>
      <c r="BM2" s="10">
        <v>1</v>
      </c>
      <c r="BN2" s="12">
        <v>0</v>
      </c>
      <c r="BO2" s="10">
        <v>3</v>
      </c>
      <c r="BP2" s="11">
        <v>0</v>
      </c>
      <c r="BQ2" s="11">
        <v>0</v>
      </c>
      <c r="BR2" s="11">
        <v>0</v>
      </c>
      <c r="BS2" s="13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1">
        <v>0</v>
      </c>
      <c r="CF2" s="11">
        <v>3</v>
      </c>
      <c r="CG2" s="11">
        <v>5</v>
      </c>
      <c r="CH2" s="11">
        <v>0</v>
      </c>
      <c r="CI2" s="11">
        <v>0</v>
      </c>
      <c r="CJ2">
        <v>0</v>
      </c>
      <c r="CK2">
        <v>0</v>
      </c>
    </row>
    <row r="3" spans="1:89" x14ac:dyDescent="0.2">
      <c r="A3" t="s">
        <v>98</v>
      </c>
      <c r="B3" t="s">
        <v>99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17</v>
      </c>
      <c r="I3" s="4">
        <v>0</v>
      </c>
      <c r="J3" s="4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1</v>
      </c>
      <c r="X3" s="3">
        <v>1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9">
        <v>0</v>
      </c>
      <c r="AE3" s="9">
        <v>0</v>
      </c>
      <c r="AF3" s="6">
        <v>2</v>
      </c>
      <c r="AG3" s="7">
        <v>0</v>
      </c>
      <c r="AH3" s="5">
        <v>0</v>
      </c>
      <c r="AI3" s="5">
        <v>0</v>
      </c>
      <c r="AJ3" s="5">
        <v>0</v>
      </c>
      <c r="AK3" s="5">
        <v>0</v>
      </c>
      <c r="AL3" s="5">
        <v>6</v>
      </c>
      <c r="AM3" s="7">
        <v>1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9">
        <v>0</v>
      </c>
      <c r="AT3" s="9">
        <v>0</v>
      </c>
      <c r="AU3" s="9">
        <v>0</v>
      </c>
      <c r="AV3" s="8">
        <v>0</v>
      </c>
      <c r="AW3" s="7">
        <v>0</v>
      </c>
      <c r="AX3" s="5">
        <v>1</v>
      </c>
      <c r="AY3" s="9">
        <v>0</v>
      </c>
      <c r="AZ3" s="7">
        <v>2</v>
      </c>
      <c r="BA3" s="7">
        <v>0</v>
      </c>
      <c r="BB3" s="7">
        <v>0</v>
      </c>
      <c r="BC3" s="7">
        <v>5</v>
      </c>
      <c r="BD3" s="8">
        <v>2</v>
      </c>
      <c r="BE3" s="10">
        <v>44</v>
      </c>
      <c r="BF3" s="10">
        <v>0</v>
      </c>
      <c r="BG3" s="4">
        <v>2</v>
      </c>
      <c r="BH3" s="4">
        <v>0</v>
      </c>
      <c r="BI3" s="4">
        <v>3</v>
      </c>
      <c r="BJ3" s="10">
        <v>0</v>
      </c>
      <c r="BK3" s="4">
        <v>0</v>
      </c>
      <c r="BL3" s="11">
        <v>0</v>
      </c>
      <c r="BM3" s="10">
        <v>0</v>
      </c>
      <c r="BN3" s="12">
        <v>0</v>
      </c>
      <c r="BO3" s="10">
        <v>0</v>
      </c>
      <c r="BP3" s="11">
        <v>0</v>
      </c>
      <c r="BQ3" s="11">
        <v>0</v>
      </c>
      <c r="BR3" s="11">
        <v>0</v>
      </c>
      <c r="BS3" s="13">
        <v>0</v>
      </c>
      <c r="BT3" s="11">
        <v>0</v>
      </c>
      <c r="BU3" s="11">
        <v>0</v>
      </c>
      <c r="BV3" s="11">
        <v>0</v>
      </c>
      <c r="BW3" s="11">
        <v>0</v>
      </c>
      <c r="BX3" s="11">
        <v>0</v>
      </c>
      <c r="BY3" s="11">
        <v>0</v>
      </c>
      <c r="BZ3" s="11">
        <v>0</v>
      </c>
      <c r="CA3" s="11">
        <v>0</v>
      </c>
      <c r="CB3" s="11">
        <v>0</v>
      </c>
      <c r="CC3" s="11">
        <v>2</v>
      </c>
      <c r="CD3" s="11">
        <v>0</v>
      </c>
      <c r="CE3" s="11">
        <v>0</v>
      </c>
      <c r="CF3" s="11">
        <v>10</v>
      </c>
      <c r="CG3" s="11">
        <v>1</v>
      </c>
      <c r="CH3" s="11">
        <v>0</v>
      </c>
      <c r="CI3" s="11">
        <v>0</v>
      </c>
      <c r="CJ3">
        <v>0</v>
      </c>
      <c r="CK3">
        <v>0</v>
      </c>
    </row>
    <row r="4" spans="1:89" x14ac:dyDescent="0.2">
      <c r="A4" t="s">
        <v>98</v>
      </c>
      <c r="B4" t="s">
        <v>99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17</v>
      </c>
      <c r="I4" s="4">
        <v>0</v>
      </c>
      <c r="J4" s="4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9">
        <v>0</v>
      </c>
      <c r="AE4" s="9">
        <v>0</v>
      </c>
      <c r="AF4" s="6">
        <v>0</v>
      </c>
      <c r="AG4" s="7">
        <v>0</v>
      </c>
      <c r="AH4" s="5">
        <v>0</v>
      </c>
      <c r="AI4" s="5">
        <v>0</v>
      </c>
      <c r="AJ4" s="5">
        <v>0</v>
      </c>
      <c r="AK4" s="5">
        <v>0</v>
      </c>
      <c r="AL4" s="5">
        <v>2</v>
      </c>
      <c r="AM4" s="7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9">
        <v>0</v>
      </c>
      <c r="AT4" s="9">
        <v>0</v>
      </c>
      <c r="AU4" s="9">
        <v>0</v>
      </c>
      <c r="AV4" s="8">
        <v>0</v>
      </c>
      <c r="AW4" s="7">
        <v>14</v>
      </c>
      <c r="AX4" s="5">
        <v>4</v>
      </c>
      <c r="AY4" s="9">
        <v>0</v>
      </c>
      <c r="AZ4" s="7">
        <v>2</v>
      </c>
      <c r="BA4" s="7">
        <v>0</v>
      </c>
      <c r="BB4" s="7">
        <v>0</v>
      </c>
      <c r="BC4" s="7">
        <v>0</v>
      </c>
      <c r="BD4" s="8">
        <v>19</v>
      </c>
      <c r="BE4" s="10">
        <v>33</v>
      </c>
      <c r="BF4" s="10">
        <v>0</v>
      </c>
      <c r="BG4" s="4">
        <v>2</v>
      </c>
      <c r="BH4" s="4">
        <v>0</v>
      </c>
      <c r="BI4" s="4">
        <v>0</v>
      </c>
      <c r="BJ4" s="10">
        <v>0</v>
      </c>
      <c r="BK4" s="4">
        <v>0</v>
      </c>
      <c r="BL4" s="11">
        <v>0</v>
      </c>
      <c r="BM4" s="10">
        <v>0</v>
      </c>
      <c r="BN4" s="12">
        <v>0</v>
      </c>
      <c r="BO4" s="10">
        <v>0</v>
      </c>
      <c r="BP4" s="11">
        <v>0</v>
      </c>
      <c r="BQ4" s="11">
        <v>0</v>
      </c>
      <c r="BR4" s="11">
        <v>0</v>
      </c>
      <c r="BS4" s="13">
        <v>0</v>
      </c>
      <c r="BT4" s="11">
        <v>0</v>
      </c>
      <c r="BU4" s="11">
        <v>0</v>
      </c>
      <c r="BV4" s="11">
        <v>0</v>
      </c>
      <c r="BW4" s="11">
        <v>0</v>
      </c>
      <c r="BX4" s="11">
        <v>0</v>
      </c>
      <c r="BY4" s="11">
        <v>0</v>
      </c>
      <c r="BZ4" s="11">
        <v>0</v>
      </c>
      <c r="CA4" s="11">
        <v>0</v>
      </c>
      <c r="CB4" s="11">
        <v>0</v>
      </c>
      <c r="CC4" s="11">
        <v>0</v>
      </c>
      <c r="CD4" s="11">
        <v>1</v>
      </c>
      <c r="CE4" s="11">
        <v>0</v>
      </c>
      <c r="CF4" s="11">
        <v>4</v>
      </c>
      <c r="CG4" s="11">
        <v>2</v>
      </c>
      <c r="CH4" s="11">
        <v>0</v>
      </c>
      <c r="CI4" s="11">
        <v>0</v>
      </c>
      <c r="CJ4">
        <v>0</v>
      </c>
      <c r="CK4">
        <v>0</v>
      </c>
    </row>
    <row r="5" spans="1:89" x14ac:dyDescent="0.2">
      <c r="A5" t="s">
        <v>98</v>
      </c>
      <c r="B5" t="s">
        <v>99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28</v>
      </c>
      <c r="I5" s="4">
        <v>0</v>
      </c>
      <c r="J5" s="4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9">
        <v>0</v>
      </c>
      <c r="AE5" s="9">
        <v>0</v>
      </c>
      <c r="AF5" s="6">
        <v>0</v>
      </c>
      <c r="AG5" s="7">
        <v>1</v>
      </c>
      <c r="AH5" s="5">
        <v>0</v>
      </c>
      <c r="AI5" s="5">
        <v>0</v>
      </c>
      <c r="AJ5" s="5">
        <v>0</v>
      </c>
      <c r="AK5" s="5">
        <v>0</v>
      </c>
      <c r="AL5" s="5">
        <v>2</v>
      </c>
      <c r="AM5" s="7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9">
        <v>0</v>
      </c>
      <c r="AT5" s="9">
        <v>0</v>
      </c>
      <c r="AU5" s="9">
        <v>0</v>
      </c>
      <c r="AV5" s="8">
        <v>0</v>
      </c>
      <c r="AW5" s="7">
        <v>0</v>
      </c>
      <c r="AX5" s="5">
        <v>1</v>
      </c>
      <c r="AY5" s="9">
        <v>0</v>
      </c>
      <c r="AZ5" s="7">
        <v>0</v>
      </c>
      <c r="BA5" s="7">
        <v>0</v>
      </c>
      <c r="BB5" s="7">
        <v>1</v>
      </c>
      <c r="BC5" s="7">
        <v>0</v>
      </c>
      <c r="BD5" s="8">
        <v>16</v>
      </c>
      <c r="BE5" s="10">
        <v>40</v>
      </c>
      <c r="BF5" s="10">
        <v>0</v>
      </c>
      <c r="BG5" s="4">
        <v>2</v>
      </c>
      <c r="BH5" s="4">
        <v>0</v>
      </c>
      <c r="BI5" s="4">
        <v>1</v>
      </c>
      <c r="BJ5" s="10">
        <v>0</v>
      </c>
      <c r="BK5" s="4">
        <v>0</v>
      </c>
      <c r="BL5" s="11">
        <v>0</v>
      </c>
      <c r="BM5" s="10">
        <v>0</v>
      </c>
      <c r="BN5" s="12">
        <v>0</v>
      </c>
      <c r="BO5" s="10">
        <v>0</v>
      </c>
      <c r="BP5" s="11">
        <v>0</v>
      </c>
      <c r="BQ5" s="11">
        <v>0</v>
      </c>
      <c r="BR5" s="11">
        <v>0</v>
      </c>
      <c r="BS5" s="13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1">
        <v>0</v>
      </c>
      <c r="CF5" s="11">
        <v>6</v>
      </c>
      <c r="CG5" s="11">
        <v>2</v>
      </c>
      <c r="CH5" s="11">
        <v>0</v>
      </c>
      <c r="CI5" s="11">
        <v>0</v>
      </c>
      <c r="CJ5">
        <v>0</v>
      </c>
      <c r="CK5">
        <v>0</v>
      </c>
    </row>
    <row r="6" spans="1:89" x14ac:dyDescent="0.2">
      <c r="A6" t="s">
        <v>98</v>
      </c>
      <c r="B6" t="s">
        <v>99</v>
      </c>
      <c r="C6" s="3">
        <v>0</v>
      </c>
      <c r="D6" s="3">
        <v>0</v>
      </c>
      <c r="E6" s="3">
        <v>1</v>
      </c>
      <c r="F6" s="3">
        <v>0</v>
      </c>
      <c r="G6" s="3">
        <v>0</v>
      </c>
      <c r="H6" s="3">
        <v>14</v>
      </c>
      <c r="I6" s="4">
        <v>0</v>
      </c>
      <c r="J6" s="4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9">
        <v>0</v>
      </c>
      <c r="AE6" s="9">
        <v>0</v>
      </c>
      <c r="AF6" s="6">
        <v>0</v>
      </c>
      <c r="AG6" s="7">
        <v>0</v>
      </c>
      <c r="AH6" s="5">
        <v>0</v>
      </c>
      <c r="AI6" s="5">
        <v>0</v>
      </c>
      <c r="AJ6" s="5">
        <v>0</v>
      </c>
      <c r="AK6" s="5">
        <v>0</v>
      </c>
      <c r="AL6" s="5">
        <v>2</v>
      </c>
      <c r="AM6" s="7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9">
        <v>0</v>
      </c>
      <c r="AT6" s="9">
        <v>0</v>
      </c>
      <c r="AU6" s="9">
        <v>0</v>
      </c>
      <c r="AV6" s="8">
        <v>0</v>
      </c>
      <c r="AW6" s="7">
        <v>3</v>
      </c>
      <c r="AX6" s="5">
        <v>2</v>
      </c>
      <c r="AY6" s="9">
        <v>0</v>
      </c>
      <c r="AZ6" s="7">
        <v>1</v>
      </c>
      <c r="BA6" s="7">
        <v>0</v>
      </c>
      <c r="BB6" s="7">
        <v>0</v>
      </c>
      <c r="BC6" s="7">
        <v>1</v>
      </c>
      <c r="BD6" s="8">
        <v>0</v>
      </c>
      <c r="BE6" s="10">
        <v>42</v>
      </c>
      <c r="BF6" s="10">
        <v>0</v>
      </c>
      <c r="BG6" s="4">
        <v>2</v>
      </c>
      <c r="BH6" s="4">
        <v>1</v>
      </c>
      <c r="BI6" s="4">
        <v>8</v>
      </c>
      <c r="BJ6" s="10">
        <v>0</v>
      </c>
      <c r="BK6" s="4">
        <v>0</v>
      </c>
      <c r="BL6" s="11">
        <v>0</v>
      </c>
      <c r="BM6" s="10">
        <v>0</v>
      </c>
      <c r="BN6" s="12">
        <v>0</v>
      </c>
      <c r="BO6" s="10">
        <v>3</v>
      </c>
      <c r="BP6" s="11">
        <v>0</v>
      </c>
      <c r="BQ6" s="11">
        <v>0</v>
      </c>
      <c r="BR6" s="11">
        <v>0</v>
      </c>
      <c r="BS6" s="13">
        <v>0</v>
      </c>
      <c r="BT6" s="11">
        <v>0</v>
      </c>
      <c r="BU6" s="11">
        <v>0</v>
      </c>
      <c r="BV6" s="11">
        <v>0</v>
      </c>
      <c r="BW6" s="11">
        <v>0</v>
      </c>
      <c r="BX6" s="11">
        <v>0</v>
      </c>
      <c r="BY6" s="11">
        <v>0</v>
      </c>
      <c r="BZ6" s="11">
        <v>0</v>
      </c>
      <c r="CA6" s="11">
        <v>0</v>
      </c>
      <c r="CB6" s="11">
        <v>0</v>
      </c>
      <c r="CC6" s="11">
        <v>0</v>
      </c>
      <c r="CD6" s="11">
        <v>0</v>
      </c>
      <c r="CE6" s="11">
        <v>1</v>
      </c>
      <c r="CF6" s="11">
        <v>9</v>
      </c>
      <c r="CG6" s="11">
        <v>6</v>
      </c>
      <c r="CH6" s="11">
        <v>0</v>
      </c>
      <c r="CI6" s="11">
        <v>0</v>
      </c>
      <c r="CJ6">
        <v>0</v>
      </c>
      <c r="CK6">
        <v>0</v>
      </c>
    </row>
    <row r="7" spans="1:89" x14ac:dyDescent="0.2">
      <c r="A7" t="s">
        <v>98</v>
      </c>
      <c r="B7" t="s">
        <v>99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25</v>
      </c>
      <c r="I7" s="4">
        <v>0</v>
      </c>
      <c r="J7" s="4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9">
        <v>0</v>
      </c>
      <c r="AE7" s="9">
        <v>0</v>
      </c>
      <c r="AF7" s="6">
        <v>0</v>
      </c>
      <c r="AG7" s="7">
        <v>0</v>
      </c>
      <c r="AH7" s="5">
        <v>0</v>
      </c>
      <c r="AI7" s="5">
        <v>0</v>
      </c>
      <c r="AJ7" s="5">
        <v>0</v>
      </c>
      <c r="AK7" s="5">
        <v>0</v>
      </c>
      <c r="AL7" s="5">
        <v>3</v>
      </c>
      <c r="AM7" s="7">
        <v>2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9">
        <v>0</v>
      </c>
      <c r="AT7" s="9">
        <v>0</v>
      </c>
      <c r="AU7" s="9">
        <v>0</v>
      </c>
      <c r="AV7" s="8">
        <v>0</v>
      </c>
      <c r="AW7" s="7">
        <v>3</v>
      </c>
      <c r="AX7" s="5">
        <v>0</v>
      </c>
      <c r="AY7" s="9">
        <v>0</v>
      </c>
      <c r="AZ7" s="7">
        <v>1</v>
      </c>
      <c r="BA7" s="7">
        <v>2</v>
      </c>
      <c r="BB7" s="7">
        <v>4</v>
      </c>
      <c r="BC7" s="7">
        <v>0</v>
      </c>
      <c r="BD7" s="8">
        <v>0</v>
      </c>
      <c r="BE7" s="10">
        <v>37</v>
      </c>
      <c r="BF7" s="10">
        <v>0</v>
      </c>
      <c r="BG7" s="4">
        <v>2</v>
      </c>
      <c r="BH7" s="4">
        <v>0</v>
      </c>
      <c r="BI7" s="4">
        <v>12</v>
      </c>
      <c r="BJ7" s="10">
        <v>0</v>
      </c>
      <c r="BK7" s="4">
        <v>0</v>
      </c>
      <c r="BL7" s="11">
        <v>0</v>
      </c>
      <c r="BM7" s="10">
        <v>1</v>
      </c>
      <c r="BN7" s="12">
        <v>0</v>
      </c>
      <c r="BO7" s="10">
        <v>1</v>
      </c>
      <c r="BP7" s="11">
        <v>0</v>
      </c>
      <c r="BQ7" s="11">
        <v>0</v>
      </c>
      <c r="BR7" s="11">
        <v>0</v>
      </c>
      <c r="BS7" s="13">
        <v>0</v>
      </c>
      <c r="BT7" s="11">
        <v>0</v>
      </c>
      <c r="BU7" s="11">
        <v>0</v>
      </c>
      <c r="BV7" s="11">
        <v>0</v>
      </c>
      <c r="BW7" s="11">
        <v>0</v>
      </c>
      <c r="BX7" s="11">
        <v>0</v>
      </c>
      <c r="BY7" s="11">
        <v>0</v>
      </c>
      <c r="BZ7" s="11">
        <v>0</v>
      </c>
      <c r="CA7" s="11">
        <v>0</v>
      </c>
      <c r="CB7" s="11">
        <v>0</v>
      </c>
      <c r="CC7" s="11">
        <v>0</v>
      </c>
      <c r="CD7" s="11">
        <v>0</v>
      </c>
      <c r="CE7" s="11">
        <v>0</v>
      </c>
      <c r="CF7" s="11">
        <v>6</v>
      </c>
      <c r="CG7" s="11">
        <v>1</v>
      </c>
      <c r="CH7" s="11">
        <v>0</v>
      </c>
      <c r="CI7" s="11">
        <v>0</v>
      </c>
      <c r="CJ7">
        <v>0</v>
      </c>
      <c r="CK7">
        <v>0</v>
      </c>
    </row>
    <row r="8" spans="1:89" x14ac:dyDescent="0.2">
      <c r="A8" t="s">
        <v>98</v>
      </c>
      <c r="B8" t="s">
        <v>99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9</v>
      </c>
      <c r="I8" s="4">
        <v>0</v>
      </c>
      <c r="J8" s="4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9">
        <v>0</v>
      </c>
      <c r="AE8" s="9">
        <v>0</v>
      </c>
      <c r="AF8" s="6">
        <v>0</v>
      </c>
      <c r="AG8" s="7">
        <v>0</v>
      </c>
      <c r="AH8" s="5">
        <v>0</v>
      </c>
      <c r="AI8" s="5">
        <v>0</v>
      </c>
      <c r="AJ8" s="5">
        <v>2</v>
      </c>
      <c r="AK8" s="5">
        <v>0</v>
      </c>
      <c r="AL8" s="5">
        <v>3</v>
      </c>
      <c r="AM8" s="7">
        <v>2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9">
        <v>0</v>
      </c>
      <c r="AT8" s="9">
        <v>0</v>
      </c>
      <c r="AU8" s="9">
        <v>0</v>
      </c>
      <c r="AV8" s="8">
        <v>0</v>
      </c>
      <c r="AW8" s="7">
        <v>7</v>
      </c>
      <c r="AX8" s="5">
        <v>6</v>
      </c>
      <c r="AY8" s="9">
        <v>0</v>
      </c>
      <c r="AZ8" s="7">
        <v>3</v>
      </c>
      <c r="BA8" s="7">
        <v>0</v>
      </c>
      <c r="BB8" s="7">
        <v>0</v>
      </c>
      <c r="BC8" s="7">
        <v>0</v>
      </c>
      <c r="BD8" s="8">
        <v>1</v>
      </c>
      <c r="BE8" s="10">
        <v>38</v>
      </c>
      <c r="BF8" s="10">
        <v>0</v>
      </c>
      <c r="BG8" s="4">
        <v>0</v>
      </c>
      <c r="BH8" s="4">
        <v>1</v>
      </c>
      <c r="BI8" s="4">
        <v>6</v>
      </c>
      <c r="BJ8" s="10">
        <v>0</v>
      </c>
      <c r="BK8" s="4">
        <v>0</v>
      </c>
      <c r="BL8" s="11">
        <v>0</v>
      </c>
      <c r="BM8" s="10">
        <v>0</v>
      </c>
      <c r="BN8" s="12">
        <v>0</v>
      </c>
      <c r="BO8" s="10">
        <v>0</v>
      </c>
      <c r="BP8" s="11">
        <v>0</v>
      </c>
      <c r="BQ8" s="11">
        <v>0</v>
      </c>
      <c r="BR8" s="11">
        <v>0</v>
      </c>
      <c r="BS8" s="13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1</v>
      </c>
      <c r="CD8" s="11">
        <v>1</v>
      </c>
      <c r="CE8" s="11">
        <v>0</v>
      </c>
      <c r="CF8" s="11">
        <v>13</v>
      </c>
      <c r="CG8" s="11">
        <v>5</v>
      </c>
      <c r="CH8" s="11">
        <v>0</v>
      </c>
      <c r="CI8" s="11">
        <v>0</v>
      </c>
      <c r="CJ8">
        <v>0</v>
      </c>
      <c r="CK8">
        <v>0</v>
      </c>
    </row>
    <row r="9" spans="1:89" x14ac:dyDescent="0.2">
      <c r="A9" t="s">
        <v>98</v>
      </c>
      <c r="B9" t="s">
        <v>99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9</v>
      </c>
      <c r="I9" s="4">
        <v>0</v>
      </c>
      <c r="J9" s="4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9">
        <v>0</v>
      </c>
      <c r="AE9" s="9">
        <v>0</v>
      </c>
      <c r="AF9" s="6">
        <v>0</v>
      </c>
      <c r="AG9" s="7">
        <v>7</v>
      </c>
      <c r="AH9" s="5">
        <v>0</v>
      </c>
      <c r="AI9" s="5">
        <v>0</v>
      </c>
      <c r="AJ9" s="5">
        <v>0</v>
      </c>
      <c r="AK9" s="5">
        <v>0</v>
      </c>
      <c r="AL9" s="5">
        <v>4</v>
      </c>
      <c r="AM9" s="7">
        <v>1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9">
        <v>0</v>
      </c>
      <c r="AT9" s="9">
        <v>0</v>
      </c>
      <c r="AU9" s="9">
        <v>0</v>
      </c>
      <c r="AV9" s="8">
        <v>0</v>
      </c>
      <c r="AW9" s="7">
        <v>0</v>
      </c>
      <c r="AX9" s="5">
        <v>8</v>
      </c>
      <c r="AY9" s="9">
        <v>0</v>
      </c>
      <c r="AZ9" s="7">
        <v>0</v>
      </c>
      <c r="BA9" s="7">
        <v>0</v>
      </c>
      <c r="BB9" s="7">
        <v>0</v>
      </c>
      <c r="BC9" s="7">
        <v>0</v>
      </c>
      <c r="BD9" s="8">
        <v>1</v>
      </c>
      <c r="BE9" s="10">
        <v>47</v>
      </c>
      <c r="BF9" s="10">
        <v>0</v>
      </c>
      <c r="BG9" s="4">
        <v>1</v>
      </c>
      <c r="BH9" s="4">
        <v>0</v>
      </c>
      <c r="BI9" s="4">
        <v>4</v>
      </c>
      <c r="BJ9" s="10">
        <v>0</v>
      </c>
      <c r="BK9" s="4">
        <v>0</v>
      </c>
      <c r="BL9" s="11">
        <v>1</v>
      </c>
      <c r="BM9" s="10">
        <v>0</v>
      </c>
      <c r="BN9" s="12">
        <v>0</v>
      </c>
      <c r="BO9" s="10">
        <v>2</v>
      </c>
      <c r="BP9" s="11">
        <v>0</v>
      </c>
      <c r="BQ9" s="11">
        <v>0</v>
      </c>
      <c r="BR9" s="11">
        <v>0</v>
      </c>
      <c r="BS9" s="13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1</v>
      </c>
      <c r="CD9" s="11">
        <v>0</v>
      </c>
      <c r="CE9" s="11">
        <v>0</v>
      </c>
      <c r="CF9" s="11">
        <v>12</v>
      </c>
      <c r="CG9" s="11">
        <v>2</v>
      </c>
      <c r="CH9" s="11">
        <v>0</v>
      </c>
      <c r="CI9" s="11">
        <v>0</v>
      </c>
      <c r="CJ9">
        <v>0</v>
      </c>
      <c r="CK9">
        <v>0</v>
      </c>
    </row>
    <row r="10" spans="1:89" x14ac:dyDescent="0.2">
      <c r="A10" t="s">
        <v>98</v>
      </c>
      <c r="B10" t="s">
        <v>99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28</v>
      </c>
      <c r="I10" s="4">
        <v>0</v>
      </c>
      <c r="J10" s="4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9">
        <v>0</v>
      </c>
      <c r="AE10" s="9">
        <v>0</v>
      </c>
      <c r="AF10" s="6">
        <v>0</v>
      </c>
      <c r="AG10" s="7">
        <v>2</v>
      </c>
      <c r="AH10" s="5">
        <v>0</v>
      </c>
      <c r="AI10" s="5">
        <v>0</v>
      </c>
      <c r="AJ10" s="5">
        <v>0</v>
      </c>
      <c r="AK10" s="5">
        <v>0</v>
      </c>
      <c r="AL10" s="5">
        <v>2</v>
      </c>
      <c r="AM10" s="7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9">
        <v>0</v>
      </c>
      <c r="AT10" s="9">
        <v>0</v>
      </c>
      <c r="AU10" s="9">
        <v>0</v>
      </c>
      <c r="AV10" s="8">
        <v>0</v>
      </c>
      <c r="AW10" s="7">
        <v>0</v>
      </c>
      <c r="AX10" s="5">
        <v>2</v>
      </c>
      <c r="AY10" s="9">
        <v>0</v>
      </c>
      <c r="AZ10" s="7">
        <v>3</v>
      </c>
      <c r="BA10" s="7">
        <v>0</v>
      </c>
      <c r="BB10" s="7">
        <v>2</v>
      </c>
      <c r="BC10" s="7">
        <v>0</v>
      </c>
      <c r="BD10" s="8">
        <v>0</v>
      </c>
      <c r="BE10" s="10">
        <v>33</v>
      </c>
      <c r="BF10" s="10">
        <v>0</v>
      </c>
      <c r="BG10" s="4">
        <v>0</v>
      </c>
      <c r="BH10" s="4">
        <v>1</v>
      </c>
      <c r="BI10" s="4">
        <v>3</v>
      </c>
      <c r="BJ10" s="10">
        <v>0</v>
      </c>
      <c r="BK10" s="4">
        <v>0</v>
      </c>
      <c r="BL10" s="11">
        <v>1</v>
      </c>
      <c r="BM10" s="10">
        <v>1</v>
      </c>
      <c r="BN10" s="12">
        <v>0</v>
      </c>
      <c r="BO10" s="10">
        <v>0</v>
      </c>
      <c r="BP10" s="11">
        <v>0</v>
      </c>
      <c r="BQ10" s="11">
        <v>0</v>
      </c>
      <c r="BR10" s="11">
        <v>0</v>
      </c>
      <c r="BS10" s="13">
        <v>0</v>
      </c>
      <c r="BT10" s="11">
        <v>0</v>
      </c>
      <c r="BU10" s="11">
        <v>0</v>
      </c>
      <c r="BV10" s="11">
        <v>0</v>
      </c>
      <c r="BW10" s="11">
        <v>0</v>
      </c>
      <c r="BX10" s="11">
        <v>0</v>
      </c>
      <c r="BY10" s="11">
        <v>0</v>
      </c>
      <c r="BZ10" s="11">
        <v>0</v>
      </c>
      <c r="CA10" s="11">
        <v>0</v>
      </c>
      <c r="CB10" s="11">
        <v>0</v>
      </c>
      <c r="CC10" s="11">
        <v>0</v>
      </c>
      <c r="CD10" s="11">
        <v>0</v>
      </c>
      <c r="CE10" s="11">
        <v>0</v>
      </c>
      <c r="CF10" s="11">
        <v>16</v>
      </c>
      <c r="CG10" s="11">
        <v>5</v>
      </c>
      <c r="CH10" s="11">
        <v>0</v>
      </c>
      <c r="CI10" s="11">
        <v>0</v>
      </c>
      <c r="CJ10">
        <v>0</v>
      </c>
      <c r="CK10">
        <v>0</v>
      </c>
    </row>
    <row r="11" spans="1:89" x14ac:dyDescent="0.2">
      <c r="A11" t="s">
        <v>98</v>
      </c>
      <c r="B11" t="s">
        <v>99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9</v>
      </c>
      <c r="I11" s="4">
        <v>0</v>
      </c>
      <c r="J11" s="4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9">
        <v>0</v>
      </c>
      <c r="AE11" s="9">
        <v>0</v>
      </c>
      <c r="AF11" s="6">
        <v>0</v>
      </c>
      <c r="AG11" s="7">
        <v>0</v>
      </c>
      <c r="AH11" s="5">
        <v>0</v>
      </c>
      <c r="AI11" s="5">
        <v>0</v>
      </c>
      <c r="AJ11" s="5">
        <v>0</v>
      </c>
      <c r="AK11" s="5">
        <v>0</v>
      </c>
      <c r="AL11" s="5">
        <v>2</v>
      </c>
      <c r="AM11" s="7">
        <v>11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9">
        <v>0</v>
      </c>
      <c r="AT11" s="9">
        <v>0</v>
      </c>
      <c r="AU11" s="9">
        <v>0</v>
      </c>
      <c r="AV11" s="8">
        <v>0</v>
      </c>
      <c r="AW11" s="7">
        <v>11</v>
      </c>
      <c r="AX11" s="5">
        <v>0</v>
      </c>
      <c r="AY11" s="9">
        <v>0</v>
      </c>
      <c r="AZ11" s="7">
        <v>4</v>
      </c>
      <c r="BA11" s="7">
        <v>0</v>
      </c>
      <c r="BB11" s="7">
        <v>1</v>
      </c>
      <c r="BC11" s="7">
        <v>0</v>
      </c>
      <c r="BD11" s="8">
        <v>0</v>
      </c>
      <c r="BE11" s="10">
        <v>31</v>
      </c>
      <c r="BF11" s="10">
        <v>0</v>
      </c>
      <c r="BG11" s="4">
        <v>0</v>
      </c>
      <c r="BH11" s="4">
        <v>1</v>
      </c>
      <c r="BI11" s="4">
        <v>2</v>
      </c>
      <c r="BJ11" s="10">
        <v>0</v>
      </c>
      <c r="BK11" s="4">
        <v>0</v>
      </c>
      <c r="BL11" s="11">
        <v>0</v>
      </c>
      <c r="BM11" s="10">
        <v>0</v>
      </c>
      <c r="BN11" s="12">
        <v>0</v>
      </c>
      <c r="BO11" s="10">
        <v>0</v>
      </c>
      <c r="BP11" s="11">
        <v>0</v>
      </c>
      <c r="BQ11" s="11">
        <v>0</v>
      </c>
      <c r="BR11" s="11">
        <v>0</v>
      </c>
      <c r="BS11" s="13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1</v>
      </c>
      <c r="CD11" s="11">
        <v>0</v>
      </c>
      <c r="CE11" s="11">
        <v>0</v>
      </c>
      <c r="CF11" s="11">
        <v>27</v>
      </c>
      <c r="CG11" s="11">
        <v>0</v>
      </c>
      <c r="CH11" s="11">
        <v>0</v>
      </c>
      <c r="CI11" s="11">
        <v>0</v>
      </c>
      <c r="CJ11">
        <v>0</v>
      </c>
      <c r="CK11">
        <v>0</v>
      </c>
    </row>
    <row r="12" spans="1:89" x14ac:dyDescent="0.2">
      <c r="A12" t="s">
        <v>98</v>
      </c>
      <c r="B12" t="s">
        <v>99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4">
        <v>0</v>
      </c>
      <c r="J12" s="4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9">
        <v>0</v>
      </c>
      <c r="AE12" s="9">
        <v>0</v>
      </c>
      <c r="AF12" s="6">
        <v>0</v>
      </c>
      <c r="AG12" s="7">
        <v>3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7">
        <v>2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9">
        <v>0</v>
      </c>
      <c r="AT12" s="9">
        <v>0</v>
      </c>
      <c r="AU12" s="9">
        <v>0</v>
      </c>
      <c r="AV12" s="8">
        <v>0</v>
      </c>
      <c r="AW12" s="7">
        <v>19</v>
      </c>
      <c r="AX12" s="5">
        <v>0</v>
      </c>
      <c r="AY12" s="9">
        <v>0</v>
      </c>
      <c r="AZ12" s="7">
        <v>1</v>
      </c>
      <c r="BA12" s="7">
        <v>0</v>
      </c>
      <c r="BB12" s="7">
        <v>1</v>
      </c>
      <c r="BC12" s="7">
        <v>0</v>
      </c>
      <c r="BD12" s="8">
        <v>0</v>
      </c>
      <c r="BE12" s="10">
        <v>45</v>
      </c>
      <c r="BF12" s="10">
        <v>0</v>
      </c>
      <c r="BG12" s="4">
        <v>1</v>
      </c>
      <c r="BH12" s="4">
        <v>0</v>
      </c>
      <c r="BI12" s="4">
        <v>4</v>
      </c>
      <c r="BJ12" s="10">
        <v>0</v>
      </c>
      <c r="BK12" s="4">
        <v>0</v>
      </c>
      <c r="BL12" s="11">
        <v>0</v>
      </c>
      <c r="BM12" s="10">
        <v>0</v>
      </c>
      <c r="BN12" s="12">
        <v>0</v>
      </c>
      <c r="BO12" s="10">
        <v>0</v>
      </c>
      <c r="BP12" s="11">
        <v>0</v>
      </c>
      <c r="BQ12" s="11">
        <v>0</v>
      </c>
      <c r="BR12" s="11">
        <v>0</v>
      </c>
      <c r="BS12" s="13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1</v>
      </c>
      <c r="CD12" s="11">
        <v>0</v>
      </c>
      <c r="CE12" s="11">
        <v>0</v>
      </c>
      <c r="CF12" s="11">
        <v>21</v>
      </c>
      <c r="CG12" s="11">
        <v>1</v>
      </c>
      <c r="CH12" s="11">
        <v>1</v>
      </c>
      <c r="CI12" s="11">
        <v>0</v>
      </c>
      <c r="CJ12">
        <v>0</v>
      </c>
      <c r="CK12">
        <v>0</v>
      </c>
    </row>
    <row r="13" spans="1:89" x14ac:dyDescent="0.2">
      <c r="A13" t="s">
        <v>98</v>
      </c>
      <c r="B13" t="s">
        <v>99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10</v>
      </c>
      <c r="I13" s="4">
        <v>0</v>
      </c>
      <c r="J13" s="4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9">
        <v>0</v>
      </c>
      <c r="AE13" s="9">
        <v>0</v>
      </c>
      <c r="AF13" s="6">
        <v>2</v>
      </c>
      <c r="AG13" s="7">
        <v>0</v>
      </c>
      <c r="AH13" s="5">
        <v>0</v>
      </c>
      <c r="AI13" s="5">
        <v>0</v>
      </c>
      <c r="AJ13" s="5">
        <v>0</v>
      </c>
      <c r="AK13" s="5">
        <v>0</v>
      </c>
      <c r="AL13" s="5">
        <v>2</v>
      </c>
      <c r="AM13" s="7">
        <v>2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9">
        <v>0</v>
      </c>
      <c r="AT13" s="9">
        <v>0</v>
      </c>
      <c r="AU13" s="9">
        <v>0</v>
      </c>
      <c r="AV13" s="8">
        <v>0</v>
      </c>
      <c r="AW13" s="7">
        <v>5</v>
      </c>
      <c r="AX13" s="5">
        <v>0</v>
      </c>
      <c r="AY13" s="9">
        <v>0</v>
      </c>
      <c r="AZ13" s="7">
        <v>7</v>
      </c>
      <c r="BA13" s="7">
        <v>0</v>
      </c>
      <c r="BB13" s="7">
        <v>1</v>
      </c>
      <c r="BC13" s="7">
        <v>0</v>
      </c>
      <c r="BD13" s="8">
        <v>0</v>
      </c>
      <c r="BE13" s="10">
        <v>26</v>
      </c>
      <c r="BF13" s="10">
        <v>0</v>
      </c>
      <c r="BG13" s="4">
        <v>0</v>
      </c>
      <c r="BH13" s="4">
        <v>0</v>
      </c>
      <c r="BI13" s="4">
        <v>10</v>
      </c>
      <c r="BJ13" s="10">
        <v>0</v>
      </c>
      <c r="BK13" s="4">
        <v>0</v>
      </c>
      <c r="BL13" s="11">
        <v>0</v>
      </c>
      <c r="BM13" s="10">
        <v>0</v>
      </c>
      <c r="BN13" s="12">
        <v>0</v>
      </c>
      <c r="BO13" s="10">
        <v>2</v>
      </c>
      <c r="BP13" s="11">
        <v>0</v>
      </c>
      <c r="BQ13" s="11">
        <v>0</v>
      </c>
      <c r="BR13" s="11">
        <v>0</v>
      </c>
      <c r="BS13" s="13">
        <v>0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  <c r="BY13" s="11">
        <v>0</v>
      </c>
      <c r="BZ13" s="11">
        <v>0</v>
      </c>
      <c r="CA13" s="11">
        <v>0</v>
      </c>
      <c r="CB13" s="11">
        <v>0</v>
      </c>
      <c r="CC13" s="11">
        <v>0</v>
      </c>
      <c r="CD13" s="11">
        <v>0</v>
      </c>
      <c r="CE13" s="11">
        <v>0</v>
      </c>
      <c r="CF13" s="11">
        <v>29</v>
      </c>
      <c r="CG13" s="11">
        <v>4</v>
      </c>
      <c r="CH13" s="11">
        <v>0</v>
      </c>
      <c r="CI13" s="11">
        <v>0</v>
      </c>
      <c r="CJ13">
        <v>0</v>
      </c>
      <c r="CK13">
        <v>0</v>
      </c>
    </row>
    <row r="14" spans="1:89" x14ac:dyDescent="0.2">
      <c r="A14" t="s">
        <v>98</v>
      </c>
      <c r="B14" t="s">
        <v>99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8</v>
      </c>
      <c r="I14" s="4">
        <v>0</v>
      </c>
      <c r="J14" s="4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9">
        <v>0</v>
      </c>
      <c r="AE14" s="9">
        <v>0</v>
      </c>
      <c r="AF14" s="6">
        <v>0</v>
      </c>
      <c r="AG14" s="7">
        <v>0</v>
      </c>
      <c r="AH14" s="5">
        <v>0</v>
      </c>
      <c r="AI14" s="5">
        <v>0</v>
      </c>
      <c r="AJ14" s="5">
        <v>0</v>
      </c>
      <c r="AK14" s="5">
        <v>0</v>
      </c>
      <c r="AL14" s="5">
        <v>2</v>
      </c>
      <c r="AM14" s="7">
        <v>2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9">
        <v>0</v>
      </c>
      <c r="AT14" s="9">
        <v>0</v>
      </c>
      <c r="AU14" s="9">
        <v>0</v>
      </c>
      <c r="AV14" s="8">
        <v>0</v>
      </c>
      <c r="AW14" s="7">
        <v>1</v>
      </c>
      <c r="AX14" s="5">
        <v>1</v>
      </c>
      <c r="AY14" s="9">
        <v>0</v>
      </c>
      <c r="AZ14" s="7">
        <v>6</v>
      </c>
      <c r="BA14" s="7">
        <v>0</v>
      </c>
      <c r="BB14" s="7">
        <v>0</v>
      </c>
      <c r="BC14" s="7">
        <v>1</v>
      </c>
      <c r="BD14" s="8">
        <v>0</v>
      </c>
      <c r="BE14" s="10">
        <v>34</v>
      </c>
      <c r="BF14" s="10">
        <v>0</v>
      </c>
      <c r="BG14" s="4">
        <v>1</v>
      </c>
      <c r="BH14" s="4">
        <v>1</v>
      </c>
      <c r="BI14" s="4">
        <v>12</v>
      </c>
      <c r="BJ14" s="10">
        <v>0</v>
      </c>
      <c r="BK14" s="4">
        <v>0</v>
      </c>
      <c r="BL14" s="11">
        <v>0</v>
      </c>
      <c r="BM14" s="10">
        <v>0</v>
      </c>
      <c r="BN14" s="12">
        <v>0</v>
      </c>
      <c r="BO14" s="10">
        <v>1</v>
      </c>
      <c r="BP14" s="11">
        <v>0</v>
      </c>
      <c r="BQ14" s="11">
        <v>0</v>
      </c>
      <c r="BR14" s="11">
        <v>0</v>
      </c>
      <c r="BS14" s="13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1</v>
      </c>
      <c r="CD14" s="11">
        <v>0</v>
      </c>
      <c r="CE14" s="11">
        <v>0</v>
      </c>
      <c r="CF14" s="11">
        <v>29</v>
      </c>
      <c r="CG14" s="11">
        <v>0</v>
      </c>
      <c r="CH14" s="11">
        <v>0</v>
      </c>
      <c r="CI14" s="11">
        <v>0</v>
      </c>
      <c r="CJ14">
        <v>0</v>
      </c>
      <c r="CK14">
        <v>0</v>
      </c>
    </row>
    <row r="15" spans="1:89" x14ac:dyDescent="0.2">
      <c r="A15" t="s">
        <v>98</v>
      </c>
      <c r="B15" t="s">
        <v>99</v>
      </c>
      <c r="C15" s="3">
        <v>0</v>
      </c>
      <c r="D15" s="3">
        <v>0</v>
      </c>
      <c r="E15" s="3">
        <v>0</v>
      </c>
      <c r="F15" s="3">
        <v>0</v>
      </c>
      <c r="G15" s="3">
        <v>1</v>
      </c>
      <c r="H15" s="3">
        <v>14</v>
      </c>
      <c r="I15" s="4">
        <v>0</v>
      </c>
      <c r="J15" s="4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9">
        <v>0</v>
      </c>
      <c r="AE15" s="9">
        <v>0</v>
      </c>
      <c r="AF15" s="6">
        <v>0</v>
      </c>
      <c r="AG15" s="7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7">
        <v>2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9">
        <v>0</v>
      </c>
      <c r="AT15" s="9">
        <v>0</v>
      </c>
      <c r="AU15" s="9">
        <v>0</v>
      </c>
      <c r="AV15" s="8">
        <v>0</v>
      </c>
      <c r="AW15" s="7">
        <v>3</v>
      </c>
      <c r="AX15" s="5">
        <v>1</v>
      </c>
      <c r="AY15" s="9">
        <v>0</v>
      </c>
      <c r="AZ15" s="7">
        <v>7</v>
      </c>
      <c r="BA15" s="7">
        <v>0</v>
      </c>
      <c r="BB15" s="7">
        <v>0</v>
      </c>
      <c r="BC15" s="7">
        <v>0</v>
      </c>
      <c r="BD15" s="8">
        <v>0</v>
      </c>
      <c r="BE15" s="10">
        <v>31</v>
      </c>
      <c r="BF15" s="10">
        <v>0</v>
      </c>
      <c r="BG15" s="4">
        <v>0</v>
      </c>
      <c r="BH15" s="4">
        <v>0</v>
      </c>
      <c r="BI15" s="4">
        <v>0</v>
      </c>
      <c r="BJ15" s="10">
        <v>0</v>
      </c>
      <c r="BK15" s="4">
        <v>0</v>
      </c>
      <c r="BL15" s="11">
        <v>0</v>
      </c>
      <c r="BM15" s="10">
        <v>0</v>
      </c>
      <c r="BN15" s="12">
        <v>0</v>
      </c>
      <c r="BO15" s="10">
        <v>1</v>
      </c>
      <c r="BP15" s="11">
        <v>0</v>
      </c>
      <c r="BQ15" s="11">
        <v>0</v>
      </c>
      <c r="BR15" s="11">
        <v>0</v>
      </c>
      <c r="BS15" s="13">
        <v>0</v>
      </c>
      <c r="BT15" s="11">
        <v>0</v>
      </c>
      <c r="BU15" s="11">
        <v>0</v>
      </c>
      <c r="BV15" s="11">
        <v>0</v>
      </c>
      <c r="BW15" s="11">
        <v>0</v>
      </c>
      <c r="BX15" s="11">
        <v>0</v>
      </c>
      <c r="BY15" s="11">
        <v>0</v>
      </c>
      <c r="BZ15" s="11">
        <v>0</v>
      </c>
      <c r="CA15" s="11">
        <v>0</v>
      </c>
      <c r="CB15" s="11">
        <v>0</v>
      </c>
      <c r="CC15" s="11">
        <v>1</v>
      </c>
      <c r="CD15" s="11">
        <v>0</v>
      </c>
      <c r="CE15" s="11">
        <v>0</v>
      </c>
      <c r="CF15" s="11">
        <v>37</v>
      </c>
      <c r="CG15" s="11">
        <v>1</v>
      </c>
      <c r="CH15" s="11">
        <v>0</v>
      </c>
      <c r="CI15" s="11">
        <v>0</v>
      </c>
      <c r="CJ15">
        <v>0</v>
      </c>
      <c r="CK15">
        <v>0</v>
      </c>
    </row>
    <row r="16" spans="1:89" x14ac:dyDescent="0.2">
      <c r="A16" t="s">
        <v>98</v>
      </c>
      <c r="B16" t="s">
        <v>99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29</v>
      </c>
      <c r="I16" s="4">
        <v>0</v>
      </c>
      <c r="J16" s="4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9">
        <v>0</v>
      </c>
      <c r="AE16" s="9">
        <v>0</v>
      </c>
      <c r="AF16" s="6">
        <v>1</v>
      </c>
      <c r="AG16" s="7">
        <v>0</v>
      </c>
      <c r="AH16" s="5">
        <v>0</v>
      </c>
      <c r="AI16" s="5">
        <v>0</v>
      </c>
      <c r="AJ16" s="5">
        <v>0</v>
      </c>
      <c r="AK16" s="5">
        <v>0</v>
      </c>
      <c r="AL16" s="5">
        <v>4</v>
      </c>
      <c r="AM16" s="7">
        <v>3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9">
        <v>0</v>
      </c>
      <c r="AT16" s="9">
        <v>0</v>
      </c>
      <c r="AU16" s="9">
        <v>0</v>
      </c>
      <c r="AV16" s="8">
        <v>0</v>
      </c>
      <c r="AW16" s="7">
        <v>6</v>
      </c>
      <c r="AX16" s="5">
        <v>5</v>
      </c>
      <c r="AY16" s="9">
        <v>0</v>
      </c>
      <c r="AZ16" s="7">
        <v>5</v>
      </c>
      <c r="BA16" s="7">
        <v>3</v>
      </c>
      <c r="BB16" s="7">
        <v>0</v>
      </c>
      <c r="BC16" s="7">
        <v>3</v>
      </c>
      <c r="BD16" s="8">
        <v>0</v>
      </c>
      <c r="BE16" s="10">
        <v>23</v>
      </c>
      <c r="BF16" s="10">
        <v>0</v>
      </c>
      <c r="BG16" s="4">
        <v>2</v>
      </c>
      <c r="BH16" s="4">
        <v>0</v>
      </c>
      <c r="BI16" s="4">
        <v>1</v>
      </c>
      <c r="BJ16" s="10">
        <v>0</v>
      </c>
      <c r="BK16" s="4">
        <v>0</v>
      </c>
      <c r="BL16" s="11">
        <v>1</v>
      </c>
      <c r="BM16" s="10">
        <v>2</v>
      </c>
      <c r="BN16" s="12">
        <v>0</v>
      </c>
      <c r="BO16" s="10">
        <v>0</v>
      </c>
      <c r="BP16" s="11">
        <v>0</v>
      </c>
      <c r="BQ16" s="11">
        <v>0</v>
      </c>
      <c r="BR16" s="11">
        <v>0</v>
      </c>
      <c r="BS16" s="13">
        <v>1</v>
      </c>
      <c r="BT16" s="11">
        <v>0</v>
      </c>
      <c r="BU16" s="11">
        <v>0</v>
      </c>
      <c r="BV16" s="11">
        <v>0</v>
      </c>
      <c r="BW16" s="11">
        <v>0</v>
      </c>
      <c r="BX16" s="11">
        <v>0</v>
      </c>
      <c r="BY16" s="11">
        <v>0</v>
      </c>
      <c r="BZ16" s="11">
        <v>0</v>
      </c>
      <c r="CA16" s="11">
        <v>0</v>
      </c>
      <c r="CB16" s="11">
        <v>0</v>
      </c>
      <c r="CC16" s="11">
        <v>0</v>
      </c>
      <c r="CD16" s="11">
        <v>0</v>
      </c>
      <c r="CE16" s="11">
        <v>0</v>
      </c>
      <c r="CF16" s="11">
        <v>10</v>
      </c>
      <c r="CG16" s="11">
        <v>1</v>
      </c>
      <c r="CH16" s="11">
        <v>0</v>
      </c>
      <c r="CI16" s="11">
        <v>0</v>
      </c>
      <c r="CJ16">
        <v>0</v>
      </c>
      <c r="CK16">
        <v>0</v>
      </c>
    </row>
    <row r="17" spans="1:89" x14ac:dyDescent="0.2">
      <c r="A17" t="s">
        <v>98</v>
      </c>
      <c r="B17" t="s">
        <v>99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39</v>
      </c>
      <c r="I17" s="4">
        <v>0</v>
      </c>
      <c r="J17" s="4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9">
        <v>0</v>
      </c>
      <c r="AE17" s="9">
        <v>0</v>
      </c>
      <c r="AF17" s="6">
        <v>0</v>
      </c>
      <c r="AG17" s="7">
        <v>1</v>
      </c>
      <c r="AH17" s="5">
        <v>0</v>
      </c>
      <c r="AI17" s="5">
        <v>0</v>
      </c>
      <c r="AJ17" s="5">
        <v>0</v>
      </c>
      <c r="AK17" s="5">
        <v>0</v>
      </c>
      <c r="AL17" s="5">
        <v>1</v>
      </c>
      <c r="AM17" s="7">
        <v>5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9">
        <v>0</v>
      </c>
      <c r="AT17" s="9">
        <v>0</v>
      </c>
      <c r="AU17" s="9">
        <v>0</v>
      </c>
      <c r="AV17" s="8">
        <v>0</v>
      </c>
      <c r="AW17" s="7">
        <v>6</v>
      </c>
      <c r="AX17" s="5">
        <v>4</v>
      </c>
      <c r="AY17" s="9">
        <v>0</v>
      </c>
      <c r="AZ17" s="7">
        <v>1</v>
      </c>
      <c r="BA17" s="7">
        <v>1</v>
      </c>
      <c r="BB17" s="7">
        <v>0</v>
      </c>
      <c r="BC17" s="7">
        <v>1</v>
      </c>
      <c r="BD17" s="8">
        <v>0</v>
      </c>
      <c r="BE17" s="10">
        <v>17</v>
      </c>
      <c r="BF17" s="10">
        <v>0</v>
      </c>
      <c r="BG17" s="4">
        <v>0</v>
      </c>
      <c r="BH17" s="4">
        <v>0</v>
      </c>
      <c r="BI17" s="4">
        <v>1</v>
      </c>
      <c r="BJ17" s="10">
        <v>0</v>
      </c>
      <c r="BK17" s="4">
        <v>0</v>
      </c>
      <c r="BL17" s="11">
        <v>0</v>
      </c>
      <c r="BM17" s="10">
        <v>0</v>
      </c>
      <c r="BN17" s="12">
        <v>0</v>
      </c>
      <c r="BO17" s="10">
        <v>3</v>
      </c>
      <c r="BP17" s="11">
        <v>0</v>
      </c>
      <c r="BQ17" s="11">
        <v>0</v>
      </c>
      <c r="BR17" s="11">
        <v>0</v>
      </c>
      <c r="BS17" s="13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1</v>
      </c>
      <c r="CB17" s="11">
        <v>0</v>
      </c>
      <c r="CC17" s="11">
        <v>1</v>
      </c>
      <c r="CD17" s="11">
        <v>0</v>
      </c>
      <c r="CE17" s="11">
        <v>0</v>
      </c>
      <c r="CF17" s="11">
        <v>17</v>
      </c>
      <c r="CG17" s="11">
        <v>1</v>
      </c>
      <c r="CH17" s="11">
        <v>0</v>
      </c>
      <c r="CI17" s="11">
        <v>0</v>
      </c>
      <c r="CJ17">
        <v>0</v>
      </c>
      <c r="CK17">
        <v>0</v>
      </c>
    </row>
    <row r="18" spans="1:89" x14ac:dyDescent="0.2">
      <c r="A18" t="s">
        <v>98</v>
      </c>
      <c r="B18" t="s">
        <v>99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18</v>
      </c>
      <c r="I18" s="4">
        <v>0</v>
      </c>
      <c r="J18" s="4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9">
        <v>0</v>
      </c>
      <c r="AE18" s="9">
        <v>0</v>
      </c>
      <c r="AF18" s="6">
        <v>0</v>
      </c>
      <c r="AG18" s="7">
        <v>2</v>
      </c>
      <c r="AH18" s="5">
        <v>0</v>
      </c>
      <c r="AI18" s="5">
        <v>0</v>
      </c>
      <c r="AJ18" s="5">
        <v>0</v>
      </c>
      <c r="AK18" s="5">
        <v>0</v>
      </c>
      <c r="AL18" s="5">
        <v>6</v>
      </c>
      <c r="AM18" s="7">
        <v>2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9">
        <v>0</v>
      </c>
      <c r="AT18" s="9">
        <v>0</v>
      </c>
      <c r="AU18" s="9">
        <v>0</v>
      </c>
      <c r="AV18" s="8">
        <v>0</v>
      </c>
      <c r="AW18" s="7">
        <v>3</v>
      </c>
      <c r="AX18" s="5">
        <v>1</v>
      </c>
      <c r="AY18" s="9">
        <v>0</v>
      </c>
      <c r="AZ18" s="7">
        <v>2</v>
      </c>
      <c r="BA18" s="7">
        <v>0</v>
      </c>
      <c r="BB18" s="7">
        <v>0</v>
      </c>
      <c r="BC18" s="7">
        <v>0</v>
      </c>
      <c r="BD18" s="8">
        <v>0</v>
      </c>
      <c r="BE18" s="10">
        <v>36</v>
      </c>
      <c r="BF18" s="10">
        <v>0</v>
      </c>
      <c r="BG18" s="4">
        <v>1</v>
      </c>
      <c r="BH18" s="4">
        <v>0</v>
      </c>
      <c r="BI18" s="4">
        <v>2</v>
      </c>
      <c r="BJ18" s="10">
        <v>0</v>
      </c>
      <c r="BK18" s="4">
        <v>0</v>
      </c>
      <c r="BL18" s="11">
        <v>0</v>
      </c>
      <c r="BM18" s="10">
        <v>0</v>
      </c>
      <c r="BN18" s="12">
        <v>0</v>
      </c>
      <c r="BO18" s="10">
        <v>1</v>
      </c>
      <c r="BP18" s="11">
        <v>0</v>
      </c>
      <c r="BQ18" s="11">
        <v>0</v>
      </c>
      <c r="BR18" s="11">
        <v>0</v>
      </c>
      <c r="BS18" s="13">
        <v>0</v>
      </c>
      <c r="BT18" s="11">
        <v>0</v>
      </c>
      <c r="BU18" s="11">
        <v>0</v>
      </c>
      <c r="BV18" s="11">
        <v>0</v>
      </c>
      <c r="BW18" s="11">
        <v>0</v>
      </c>
      <c r="BX18" s="11">
        <v>0</v>
      </c>
      <c r="BY18" s="11">
        <v>0</v>
      </c>
      <c r="BZ18" s="11">
        <v>0</v>
      </c>
      <c r="CA18" s="11">
        <v>0</v>
      </c>
      <c r="CB18" s="11">
        <v>0</v>
      </c>
      <c r="CC18" s="11">
        <v>0</v>
      </c>
      <c r="CD18" s="11">
        <v>0</v>
      </c>
      <c r="CE18" s="11">
        <v>0</v>
      </c>
      <c r="CF18" s="11">
        <v>15</v>
      </c>
      <c r="CG18" s="11">
        <v>10</v>
      </c>
      <c r="CH18" s="11">
        <v>0</v>
      </c>
      <c r="CI18" s="11">
        <v>0</v>
      </c>
      <c r="CJ18">
        <v>0</v>
      </c>
      <c r="CK18">
        <v>0</v>
      </c>
    </row>
    <row r="19" spans="1:89" x14ac:dyDescent="0.2">
      <c r="A19" t="s">
        <v>98</v>
      </c>
      <c r="B19" t="s">
        <v>99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22</v>
      </c>
      <c r="I19" s="4">
        <v>0</v>
      </c>
      <c r="J19" s="4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9">
        <v>0</v>
      </c>
      <c r="AE19" s="9">
        <v>0</v>
      </c>
      <c r="AF19" s="6">
        <v>0</v>
      </c>
      <c r="AG19" s="7">
        <v>1</v>
      </c>
      <c r="AH19" s="5">
        <v>0</v>
      </c>
      <c r="AI19" s="5">
        <v>0</v>
      </c>
      <c r="AJ19" s="5">
        <v>1</v>
      </c>
      <c r="AK19" s="5">
        <v>0</v>
      </c>
      <c r="AL19" s="5">
        <v>1</v>
      </c>
      <c r="AM19" s="7">
        <v>3</v>
      </c>
      <c r="AN19" s="5">
        <v>1</v>
      </c>
      <c r="AO19" s="5">
        <v>0</v>
      </c>
      <c r="AP19" s="5">
        <v>1</v>
      </c>
      <c r="AQ19" s="5">
        <v>0</v>
      </c>
      <c r="AR19" s="5">
        <v>0</v>
      </c>
      <c r="AS19" s="9">
        <v>0</v>
      </c>
      <c r="AT19" s="9">
        <v>0</v>
      </c>
      <c r="AU19" s="9">
        <v>0</v>
      </c>
      <c r="AV19" s="8">
        <v>0</v>
      </c>
      <c r="AW19" s="7">
        <v>4</v>
      </c>
      <c r="AX19" s="5">
        <v>2</v>
      </c>
      <c r="AY19" s="9">
        <v>0</v>
      </c>
      <c r="AZ19" s="7">
        <v>4</v>
      </c>
      <c r="BA19" s="7">
        <v>0</v>
      </c>
      <c r="BB19" s="7">
        <v>3</v>
      </c>
      <c r="BC19" s="7">
        <v>1</v>
      </c>
      <c r="BD19" s="8">
        <v>0</v>
      </c>
      <c r="BE19" s="10">
        <v>24</v>
      </c>
      <c r="BF19" s="10">
        <v>0</v>
      </c>
      <c r="BG19" s="4">
        <v>0</v>
      </c>
      <c r="BH19" s="4">
        <v>0</v>
      </c>
      <c r="BI19" s="4">
        <v>3</v>
      </c>
      <c r="BJ19" s="10">
        <v>0</v>
      </c>
      <c r="BK19" s="4">
        <v>0</v>
      </c>
      <c r="BL19" s="11">
        <v>0</v>
      </c>
      <c r="BM19" s="10">
        <v>0</v>
      </c>
      <c r="BN19" s="12">
        <v>0</v>
      </c>
      <c r="BO19" s="10">
        <v>0</v>
      </c>
      <c r="BP19" s="11">
        <v>0</v>
      </c>
      <c r="BQ19" s="11">
        <v>0</v>
      </c>
      <c r="BR19" s="11">
        <v>0</v>
      </c>
      <c r="BS19" s="13">
        <v>0</v>
      </c>
      <c r="BT19" s="11">
        <v>0</v>
      </c>
      <c r="BU19" s="11">
        <v>0</v>
      </c>
      <c r="BV19" s="11">
        <v>0</v>
      </c>
      <c r="BW19" s="11">
        <v>0</v>
      </c>
      <c r="BX19" s="11">
        <v>0</v>
      </c>
      <c r="BY19" s="11">
        <v>0</v>
      </c>
      <c r="BZ19" s="11">
        <v>0</v>
      </c>
      <c r="CA19" s="11">
        <v>1</v>
      </c>
      <c r="CB19" s="11">
        <v>0</v>
      </c>
      <c r="CC19" s="11">
        <v>0</v>
      </c>
      <c r="CD19" s="11">
        <v>0</v>
      </c>
      <c r="CE19" s="11">
        <v>0</v>
      </c>
      <c r="CF19" s="11">
        <v>27</v>
      </c>
      <c r="CG19" s="11">
        <v>1</v>
      </c>
      <c r="CH19" s="11">
        <v>0</v>
      </c>
      <c r="CI19" s="11">
        <v>0</v>
      </c>
      <c r="CJ19">
        <v>0</v>
      </c>
      <c r="CK19">
        <v>0</v>
      </c>
    </row>
    <row r="20" spans="1:89" x14ac:dyDescent="0.2">
      <c r="A20" t="s">
        <v>98</v>
      </c>
      <c r="B20" t="s">
        <v>99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14</v>
      </c>
      <c r="I20" s="4">
        <v>0</v>
      </c>
      <c r="J20" s="4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9">
        <v>0</v>
      </c>
      <c r="AE20" s="9">
        <v>0</v>
      </c>
      <c r="AF20" s="6">
        <v>0</v>
      </c>
      <c r="AG20" s="7">
        <v>11</v>
      </c>
      <c r="AH20" s="5">
        <v>0</v>
      </c>
      <c r="AI20" s="5">
        <v>0</v>
      </c>
      <c r="AJ20" s="5">
        <v>0</v>
      </c>
      <c r="AK20" s="5">
        <v>0</v>
      </c>
      <c r="AL20" s="5">
        <v>1</v>
      </c>
      <c r="AM20" s="7">
        <v>1</v>
      </c>
      <c r="AN20" s="5">
        <v>1</v>
      </c>
      <c r="AO20" s="5">
        <v>0</v>
      </c>
      <c r="AP20" s="5">
        <v>0</v>
      </c>
      <c r="AQ20" s="5">
        <v>0</v>
      </c>
      <c r="AR20" s="5">
        <v>0</v>
      </c>
      <c r="AS20" s="9">
        <v>0</v>
      </c>
      <c r="AT20" s="9">
        <v>0</v>
      </c>
      <c r="AU20" s="9">
        <v>0</v>
      </c>
      <c r="AV20" s="8">
        <v>0</v>
      </c>
      <c r="AW20" s="7">
        <v>5</v>
      </c>
      <c r="AX20" s="5">
        <v>2</v>
      </c>
      <c r="AY20" s="9">
        <v>0</v>
      </c>
      <c r="AZ20" s="7">
        <v>3</v>
      </c>
      <c r="BA20" s="7">
        <v>0</v>
      </c>
      <c r="BB20" s="7">
        <v>9</v>
      </c>
      <c r="BC20" s="7">
        <v>0</v>
      </c>
      <c r="BD20" s="8">
        <v>0</v>
      </c>
      <c r="BE20" s="10">
        <v>20</v>
      </c>
      <c r="BF20" s="10">
        <v>0</v>
      </c>
      <c r="BG20" s="4">
        <v>0</v>
      </c>
      <c r="BH20" s="4">
        <v>2</v>
      </c>
      <c r="BI20" s="4">
        <v>10</v>
      </c>
      <c r="BJ20" s="10">
        <v>0</v>
      </c>
      <c r="BK20" s="4">
        <v>0</v>
      </c>
      <c r="BL20" s="11">
        <v>0</v>
      </c>
      <c r="BM20" s="10">
        <v>0</v>
      </c>
      <c r="BN20" s="12">
        <v>0</v>
      </c>
      <c r="BO20" s="10">
        <v>1</v>
      </c>
      <c r="BP20" s="11">
        <v>0</v>
      </c>
      <c r="BQ20" s="11">
        <v>0</v>
      </c>
      <c r="BR20" s="11">
        <v>0</v>
      </c>
      <c r="BS20" s="13">
        <v>1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3</v>
      </c>
      <c r="CD20" s="11">
        <v>0</v>
      </c>
      <c r="CE20" s="11">
        <v>0</v>
      </c>
      <c r="CF20" s="11">
        <v>6</v>
      </c>
      <c r="CG20" s="11">
        <v>2</v>
      </c>
      <c r="CH20" s="11">
        <v>0</v>
      </c>
      <c r="CI20" s="11">
        <v>0</v>
      </c>
      <c r="CJ20">
        <v>0</v>
      </c>
      <c r="CK20">
        <v>0</v>
      </c>
    </row>
    <row r="21" spans="1:89" x14ac:dyDescent="0.2">
      <c r="A21" t="s">
        <v>98</v>
      </c>
      <c r="B21" t="s">
        <v>99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2</v>
      </c>
      <c r="I21" s="4">
        <v>0</v>
      </c>
      <c r="J21" s="4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9">
        <v>0</v>
      </c>
      <c r="AE21" s="9">
        <v>0</v>
      </c>
      <c r="AF21" s="6">
        <v>0</v>
      </c>
      <c r="AG21" s="7">
        <v>1</v>
      </c>
      <c r="AH21" s="5">
        <v>0</v>
      </c>
      <c r="AI21" s="5">
        <v>0</v>
      </c>
      <c r="AJ21" s="5">
        <v>1</v>
      </c>
      <c r="AK21" s="5">
        <v>0</v>
      </c>
      <c r="AL21" s="5">
        <v>5</v>
      </c>
      <c r="AM21" s="7">
        <v>16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9">
        <v>0</v>
      </c>
      <c r="AT21" s="9">
        <v>0</v>
      </c>
      <c r="AU21" s="9">
        <v>0</v>
      </c>
      <c r="AV21" s="8">
        <v>0</v>
      </c>
      <c r="AW21" s="7">
        <v>11</v>
      </c>
      <c r="AX21" s="5">
        <v>3</v>
      </c>
      <c r="AY21" s="9">
        <v>0</v>
      </c>
      <c r="AZ21" s="7">
        <v>2</v>
      </c>
      <c r="BA21" s="7">
        <v>0</v>
      </c>
      <c r="BB21" s="7">
        <v>0</v>
      </c>
      <c r="BC21" s="7">
        <v>0</v>
      </c>
      <c r="BD21" s="8">
        <v>0</v>
      </c>
      <c r="BE21" s="10">
        <v>16</v>
      </c>
      <c r="BF21" s="10">
        <v>0</v>
      </c>
      <c r="BG21" s="4">
        <v>0</v>
      </c>
      <c r="BH21" s="4">
        <v>0</v>
      </c>
      <c r="BI21" s="4">
        <v>2</v>
      </c>
      <c r="BJ21" s="10">
        <v>0</v>
      </c>
      <c r="BK21" s="4">
        <v>0</v>
      </c>
      <c r="BL21" s="11">
        <v>1</v>
      </c>
      <c r="BM21" s="10">
        <v>0</v>
      </c>
      <c r="BN21" s="12">
        <v>0</v>
      </c>
      <c r="BO21" s="10">
        <v>0</v>
      </c>
      <c r="BP21" s="11">
        <v>0</v>
      </c>
      <c r="BQ21" s="11">
        <v>0</v>
      </c>
      <c r="BR21" s="11">
        <v>0</v>
      </c>
      <c r="BS21" s="13">
        <v>2</v>
      </c>
      <c r="BT21" s="11">
        <v>0</v>
      </c>
      <c r="BU21" s="11">
        <v>0</v>
      </c>
      <c r="BV21" s="11">
        <v>0</v>
      </c>
      <c r="BW21" s="11">
        <v>0</v>
      </c>
      <c r="BX21" s="11">
        <v>0</v>
      </c>
      <c r="BY21" s="11">
        <v>0</v>
      </c>
      <c r="BZ21" s="11">
        <v>0</v>
      </c>
      <c r="CA21" s="11">
        <v>0</v>
      </c>
      <c r="CB21" s="11">
        <v>0</v>
      </c>
      <c r="CC21" s="11">
        <v>2</v>
      </c>
      <c r="CD21" s="11">
        <v>0</v>
      </c>
      <c r="CE21" s="11">
        <v>0</v>
      </c>
      <c r="CF21" s="11">
        <v>17</v>
      </c>
      <c r="CG21" s="11">
        <v>9</v>
      </c>
      <c r="CH21" s="11">
        <v>0</v>
      </c>
      <c r="CI21" s="11">
        <v>0</v>
      </c>
      <c r="CJ21">
        <v>0</v>
      </c>
      <c r="CK21">
        <v>0</v>
      </c>
    </row>
    <row r="22" spans="1:89" x14ac:dyDescent="0.2">
      <c r="A22" t="s">
        <v>101</v>
      </c>
      <c r="B22" t="s">
        <v>99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">
        <v>0</v>
      </c>
      <c r="J22" s="4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</v>
      </c>
      <c r="V22" s="3">
        <v>8</v>
      </c>
      <c r="W22" s="3">
        <v>1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9">
        <v>0</v>
      </c>
      <c r="AE22" s="9">
        <v>0</v>
      </c>
      <c r="AF22" s="6">
        <v>0</v>
      </c>
      <c r="AG22" s="7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7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9">
        <v>0</v>
      </c>
      <c r="AT22" s="9">
        <v>0</v>
      </c>
      <c r="AU22" s="9">
        <v>0</v>
      </c>
      <c r="AV22" s="8">
        <v>0</v>
      </c>
      <c r="AW22" s="7">
        <v>3</v>
      </c>
      <c r="AX22" s="5">
        <v>0</v>
      </c>
      <c r="AY22" s="9">
        <v>0</v>
      </c>
      <c r="AZ22" s="7">
        <v>4</v>
      </c>
      <c r="BA22" s="7">
        <v>5</v>
      </c>
      <c r="BB22" s="7">
        <v>0</v>
      </c>
      <c r="BC22" s="7">
        <v>0</v>
      </c>
      <c r="BD22" s="8">
        <v>0</v>
      </c>
      <c r="BE22" s="10">
        <v>49</v>
      </c>
      <c r="BF22" s="10">
        <v>0</v>
      </c>
      <c r="BG22" s="4">
        <v>0</v>
      </c>
      <c r="BH22" s="4">
        <v>0</v>
      </c>
      <c r="BI22" s="4">
        <v>0</v>
      </c>
      <c r="BJ22" s="10">
        <v>0</v>
      </c>
      <c r="BK22" s="4">
        <v>0</v>
      </c>
      <c r="BL22" s="11">
        <v>0</v>
      </c>
      <c r="BM22" s="10">
        <v>0</v>
      </c>
      <c r="BN22" s="12">
        <v>0</v>
      </c>
      <c r="BO22" s="10">
        <v>4</v>
      </c>
      <c r="BP22" s="11">
        <v>0</v>
      </c>
      <c r="BQ22" s="11">
        <v>0</v>
      </c>
      <c r="BR22" s="11">
        <v>0</v>
      </c>
      <c r="BS22" s="13">
        <v>1</v>
      </c>
      <c r="BT22" s="11">
        <v>0</v>
      </c>
      <c r="BU22" s="11">
        <v>0</v>
      </c>
      <c r="BV22" s="11">
        <v>0</v>
      </c>
      <c r="BW22" s="11">
        <v>0</v>
      </c>
      <c r="BX22" s="11">
        <v>0</v>
      </c>
      <c r="BY22" s="11">
        <v>0</v>
      </c>
      <c r="BZ22" s="11">
        <v>0</v>
      </c>
      <c r="CA22" s="11">
        <v>0</v>
      </c>
      <c r="CB22" s="11">
        <v>0</v>
      </c>
      <c r="CC22" s="11">
        <v>2</v>
      </c>
      <c r="CD22" s="11">
        <v>10</v>
      </c>
      <c r="CE22" s="11">
        <v>0</v>
      </c>
      <c r="CF22" s="11">
        <v>5</v>
      </c>
      <c r="CG22" s="11">
        <v>7</v>
      </c>
      <c r="CH22" s="11">
        <v>0</v>
      </c>
      <c r="CI22" s="11">
        <v>0</v>
      </c>
      <c r="CJ22">
        <v>0</v>
      </c>
      <c r="CK22">
        <v>0</v>
      </c>
    </row>
    <row r="23" spans="1:89" x14ac:dyDescent="0.2">
      <c r="A23" t="s">
        <v>101</v>
      </c>
      <c r="B23" t="s">
        <v>99</v>
      </c>
      <c r="C23" s="3">
        <v>0</v>
      </c>
      <c r="D23" s="3">
        <v>0</v>
      </c>
      <c r="E23" s="3">
        <v>0</v>
      </c>
      <c r="F23" s="3">
        <v>0</v>
      </c>
      <c r="G23" s="3">
        <v>2</v>
      </c>
      <c r="H23" s="3">
        <v>0</v>
      </c>
      <c r="I23" s="4">
        <v>0</v>
      </c>
      <c r="J23" s="4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1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9">
        <v>0</v>
      </c>
      <c r="AE23" s="9">
        <v>0</v>
      </c>
      <c r="AF23" s="6">
        <v>0</v>
      </c>
      <c r="AG23" s="7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7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9">
        <v>0</v>
      </c>
      <c r="AT23" s="9">
        <v>0</v>
      </c>
      <c r="AU23" s="9">
        <v>0</v>
      </c>
      <c r="AV23" s="8">
        <v>0</v>
      </c>
      <c r="AW23" s="7">
        <v>3</v>
      </c>
      <c r="AX23" s="5">
        <v>0</v>
      </c>
      <c r="AY23" s="9">
        <v>0</v>
      </c>
      <c r="AZ23" s="7">
        <v>1</v>
      </c>
      <c r="BA23" s="7">
        <v>0</v>
      </c>
      <c r="BB23" s="7">
        <v>0</v>
      </c>
      <c r="BC23" s="7">
        <v>0</v>
      </c>
      <c r="BD23" s="8">
        <v>0</v>
      </c>
      <c r="BE23" s="10">
        <v>68</v>
      </c>
      <c r="BF23" s="10">
        <v>0</v>
      </c>
      <c r="BG23" s="4">
        <v>0</v>
      </c>
      <c r="BH23" s="4">
        <v>1</v>
      </c>
      <c r="BI23" s="4">
        <v>0</v>
      </c>
      <c r="BJ23" s="10">
        <v>0</v>
      </c>
      <c r="BK23" s="4">
        <v>0</v>
      </c>
      <c r="BL23" s="11">
        <v>0</v>
      </c>
      <c r="BM23" s="10">
        <v>0</v>
      </c>
      <c r="BN23" s="12">
        <v>0</v>
      </c>
      <c r="BO23" s="10">
        <v>3</v>
      </c>
      <c r="BP23" s="11">
        <v>0</v>
      </c>
      <c r="BQ23" s="11">
        <v>0</v>
      </c>
      <c r="BR23" s="11">
        <v>0</v>
      </c>
      <c r="BS23" s="13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1</v>
      </c>
      <c r="CD23" s="11">
        <v>1</v>
      </c>
      <c r="CE23" s="11">
        <v>1</v>
      </c>
      <c r="CF23" s="11">
        <v>17</v>
      </c>
      <c r="CG23" s="11">
        <v>0</v>
      </c>
      <c r="CH23" s="11">
        <v>0</v>
      </c>
      <c r="CI23" s="11">
        <v>0</v>
      </c>
      <c r="CJ23">
        <v>0</v>
      </c>
      <c r="CK23">
        <v>0</v>
      </c>
    </row>
    <row r="24" spans="1:89" x14ac:dyDescent="0.2">
      <c r="A24" t="s">
        <v>101</v>
      </c>
      <c r="B24" t="s">
        <v>99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">
        <v>0</v>
      </c>
      <c r="J24" s="4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9">
        <v>1</v>
      </c>
      <c r="AE24" s="9">
        <v>0</v>
      </c>
      <c r="AF24" s="6">
        <v>0</v>
      </c>
      <c r="AG24" s="7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7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9">
        <v>0</v>
      </c>
      <c r="AT24" s="9">
        <v>0</v>
      </c>
      <c r="AU24" s="9">
        <v>0</v>
      </c>
      <c r="AV24" s="8">
        <v>0</v>
      </c>
      <c r="AW24" s="7">
        <v>0</v>
      </c>
      <c r="AX24" s="5">
        <v>0</v>
      </c>
      <c r="AY24" s="9">
        <v>1</v>
      </c>
      <c r="AZ24" s="7">
        <v>1</v>
      </c>
      <c r="BA24" s="7">
        <v>0</v>
      </c>
      <c r="BB24" s="7">
        <v>0</v>
      </c>
      <c r="BC24" s="7">
        <v>2</v>
      </c>
      <c r="BD24" s="8">
        <v>8</v>
      </c>
      <c r="BE24" s="10">
        <v>57</v>
      </c>
      <c r="BF24" s="10">
        <v>0</v>
      </c>
      <c r="BG24" s="4">
        <v>0</v>
      </c>
      <c r="BH24" s="4">
        <v>0</v>
      </c>
      <c r="BI24" s="4">
        <v>2</v>
      </c>
      <c r="BJ24" s="10">
        <v>0</v>
      </c>
      <c r="BK24" s="4">
        <v>0</v>
      </c>
      <c r="BL24" s="11">
        <v>0</v>
      </c>
      <c r="BM24" s="10">
        <v>0</v>
      </c>
      <c r="BN24" s="12">
        <v>0</v>
      </c>
      <c r="BO24" s="10">
        <v>0</v>
      </c>
      <c r="BP24" s="11">
        <v>0</v>
      </c>
      <c r="BQ24" s="11">
        <v>0</v>
      </c>
      <c r="BR24" s="11">
        <v>0</v>
      </c>
      <c r="BS24" s="13">
        <v>0</v>
      </c>
      <c r="BT24" s="11">
        <v>0</v>
      </c>
      <c r="BU24" s="11">
        <v>0</v>
      </c>
      <c r="BV24" s="11">
        <v>0</v>
      </c>
      <c r="BW24" s="11">
        <v>0</v>
      </c>
      <c r="BX24" s="11">
        <v>0</v>
      </c>
      <c r="BY24" s="11">
        <v>0</v>
      </c>
      <c r="BZ24" s="11">
        <v>0</v>
      </c>
      <c r="CA24" s="11">
        <v>0</v>
      </c>
      <c r="CB24" s="11">
        <v>0</v>
      </c>
      <c r="CC24" s="11">
        <v>1</v>
      </c>
      <c r="CD24" s="11">
        <v>0</v>
      </c>
      <c r="CE24" s="11">
        <v>1</v>
      </c>
      <c r="CF24" s="11">
        <v>26</v>
      </c>
      <c r="CG24" s="11">
        <v>0</v>
      </c>
      <c r="CH24" s="11">
        <v>0</v>
      </c>
      <c r="CI24" s="11">
        <v>0</v>
      </c>
      <c r="CJ24">
        <v>0</v>
      </c>
      <c r="CK24">
        <v>0</v>
      </c>
    </row>
    <row r="25" spans="1:89" x14ac:dyDescent="0.2">
      <c r="A25" t="s">
        <v>101</v>
      </c>
      <c r="B25" t="s">
        <v>99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">
        <v>0</v>
      </c>
      <c r="J25" s="4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34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1</v>
      </c>
      <c r="AC25" s="3">
        <v>0</v>
      </c>
      <c r="AD25" s="9">
        <v>0</v>
      </c>
      <c r="AE25" s="9">
        <v>0</v>
      </c>
      <c r="AF25" s="6">
        <v>0</v>
      </c>
      <c r="AG25" s="7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7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9">
        <v>0</v>
      </c>
      <c r="AT25" s="9">
        <v>0</v>
      </c>
      <c r="AU25" s="9">
        <v>0</v>
      </c>
      <c r="AV25" s="8">
        <v>0</v>
      </c>
      <c r="AW25" s="7">
        <v>1</v>
      </c>
      <c r="AX25" s="5">
        <v>0</v>
      </c>
      <c r="AY25" s="9">
        <v>0</v>
      </c>
      <c r="AZ25" s="7">
        <v>0</v>
      </c>
      <c r="BA25" s="7">
        <v>0</v>
      </c>
      <c r="BB25" s="7">
        <v>0</v>
      </c>
      <c r="BC25" s="7">
        <v>0</v>
      </c>
      <c r="BD25" s="8">
        <v>1</v>
      </c>
      <c r="BE25" s="10">
        <v>41</v>
      </c>
      <c r="BF25" s="10">
        <v>0</v>
      </c>
      <c r="BG25" s="4">
        <v>0</v>
      </c>
      <c r="BH25" s="4">
        <v>4</v>
      </c>
      <c r="BI25" s="4">
        <v>4</v>
      </c>
      <c r="BJ25" s="10">
        <v>0</v>
      </c>
      <c r="BK25" s="4">
        <v>0</v>
      </c>
      <c r="BL25" s="11">
        <v>0</v>
      </c>
      <c r="BM25" s="10">
        <v>0</v>
      </c>
      <c r="BN25" s="12">
        <v>0</v>
      </c>
      <c r="BO25" s="10">
        <v>0</v>
      </c>
      <c r="BP25" s="11">
        <v>0</v>
      </c>
      <c r="BQ25" s="11">
        <v>0</v>
      </c>
      <c r="BR25" s="11">
        <v>0</v>
      </c>
      <c r="BS25" s="13">
        <v>0</v>
      </c>
      <c r="BT25" s="11">
        <v>0</v>
      </c>
      <c r="BU25" s="11">
        <v>0</v>
      </c>
      <c r="BV25" s="11">
        <v>0</v>
      </c>
      <c r="BW25" s="11">
        <v>0</v>
      </c>
      <c r="BX25" s="11">
        <v>0</v>
      </c>
      <c r="BY25" s="11">
        <v>0</v>
      </c>
      <c r="BZ25" s="11">
        <v>0</v>
      </c>
      <c r="CA25" s="11">
        <v>0</v>
      </c>
      <c r="CB25" s="11">
        <v>0</v>
      </c>
      <c r="CC25" s="11">
        <v>1</v>
      </c>
      <c r="CD25" s="11">
        <v>0</v>
      </c>
      <c r="CE25" s="11">
        <v>1</v>
      </c>
      <c r="CF25" s="11">
        <v>12</v>
      </c>
      <c r="CG25" s="11">
        <v>0</v>
      </c>
      <c r="CH25" s="11">
        <v>0</v>
      </c>
      <c r="CI25" s="11">
        <v>0</v>
      </c>
      <c r="CJ25">
        <v>0</v>
      </c>
      <c r="CK25">
        <v>0</v>
      </c>
    </row>
    <row r="26" spans="1:89" x14ac:dyDescent="0.2">
      <c r="A26" t="s">
        <v>101</v>
      </c>
      <c r="B26" t="s">
        <v>99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">
        <v>0</v>
      </c>
      <c r="J26" s="4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22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9">
        <v>0</v>
      </c>
      <c r="AE26" s="9">
        <v>0</v>
      </c>
      <c r="AF26" s="6">
        <v>0</v>
      </c>
      <c r="AG26" s="7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7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9">
        <v>0</v>
      </c>
      <c r="AT26" s="9">
        <v>0</v>
      </c>
      <c r="AU26" s="9">
        <v>0</v>
      </c>
      <c r="AV26" s="8">
        <v>0</v>
      </c>
      <c r="AW26" s="7">
        <v>3</v>
      </c>
      <c r="AX26" s="5">
        <v>0</v>
      </c>
      <c r="AY26" s="9">
        <v>0</v>
      </c>
      <c r="AZ26" s="7">
        <v>1</v>
      </c>
      <c r="BA26" s="7">
        <v>1</v>
      </c>
      <c r="BB26" s="7">
        <v>0</v>
      </c>
      <c r="BC26" s="7">
        <v>0</v>
      </c>
      <c r="BD26" s="8">
        <v>0</v>
      </c>
      <c r="BE26" s="10">
        <v>39</v>
      </c>
      <c r="BF26" s="10">
        <v>0</v>
      </c>
      <c r="BG26" s="4">
        <v>0</v>
      </c>
      <c r="BH26" s="4">
        <v>2</v>
      </c>
      <c r="BI26" s="4">
        <v>10</v>
      </c>
      <c r="BJ26" s="10">
        <v>0</v>
      </c>
      <c r="BK26" s="4">
        <v>0</v>
      </c>
      <c r="BL26" s="11">
        <v>0</v>
      </c>
      <c r="BM26" s="10">
        <v>0</v>
      </c>
      <c r="BN26" s="12">
        <v>0</v>
      </c>
      <c r="BO26" s="10">
        <v>0</v>
      </c>
      <c r="BP26" s="11">
        <v>0</v>
      </c>
      <c r="BQ26" s="11">
        <v>0</v>
      </c>
      <c r="BR26" s="11">
        <v>0</v>
      </c>
      <c r="BS26" s="13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4</v>
      </c>
      <c r="CC26" s="11">
        <v>4</v>
      </c>
      <c r="CD26" s="11">
        <v>0</v>
      </c>
      <c r="CE26" s="11">
        <v>0</v>
      </c>
      <c r="CF26" s="11">
        <v>12</v>
      </c>
      <c r="CG26" s="11">
        <v>0</v>
      </c>
      <c r="CH26" s="11">
        <v>0</v>
      </c>
      <c r="CI26" s="11">
        <v>0</v>
      </c>
      <c r="CJ26">
        <v>0</v>
      </c>
      <c r="CK26">
        <v>0</v>
      </c>
    </row>
    <row r="27" spans="1:89" x14ac:dyDescent="0.2">
      <c r="A27" t="s">
        <v>101</v>
      </c>
      <c r="B27" t="s">
        <v>99</v>
      </c>
      <c r="C27" s="3">
        <v>0</v>
      </c>
      <c r="D27" s="3">
        <v>0</v>
      </c>
      <c r="E27" s="3">
        <v>0</v>
      </c>
      <c r="F27" s="3">
        <v>0</v>
      </c>
      <c r="G27" s="3">
        <v>1</v>
      </c>
      <c r="H27" s="3">
        <v>0</v>
      </c>
      <c r="I27" s="4">
        <v>0</v>
      </c>
      <c r="J27" s="4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6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9">
        <v>1</v>
      </c>
      <c r="AE27" s="9">
        <v>0</v>
      </c>
      <c r="AF27" s="6">
        <v>0</v>
      </c>
      <c r="AG27" s="7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7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9">
        <v>0</v>
      </c>
      <c r="AT27" s="9">
        <v>0</v>
      </c>
      <c r="AU27" s="9">
        <v>0</v>
      </c>
      <c r="AV27" s="8">
        <v>0</v>
      </c>
      <c r="AW27" s="7">
        <v>2</v>
      </c>
      <c r="AX27" s="5">
        <v>0</v>
      </c>
      <c r="AY27" s="9">
        <v>0</v>
      </c>
      <c r="AZ27" s="7">
        <v>0</v>
      </c>
      <c r="BA27" s="7">
        <v>0</v>
      </c>
      <c r="BB27" s="7">
        <v>3</v>
      </c>
      <c r="BC27" s="7">
        <v>0</v>
      </c>
      <c r="BD27" s="8">
        <v>1</v>
      </c>
      <c r="BE27" s="10">
        <v>63</v>
      </c>
      <c r="BF27" s="10">
        <v>0</v>
      </c>
      <c r="BG27" s="4">
        <v>0</v>
      </c>
      <c r="BH27" s="4">
        <v>0</v>
      </c>
      <c r="BI27" s="4">
        <v>1</v>
      </c>
      <c r="BJ27" s="10">
        <v>0</v>
      </c>
      <c r="BK27" s="4">
        <v>0</v>
      </c>
      <c r="BL27" s="11">
        <v>0</v>
      </c>
      <c r="BM27" s="10">
        <v>0</v>
      </c>
      <c r="BN27" s="12">
        <v>0</v>
      </c>
      <c r="BO27" s="10">
        <v>0</v>
      </c>
      <c r="BP27" s="11">
        <v>0</v>
      </c>
      <c r="BQ27" s="11">
        <v>0</v>
      </c>
      <c r="BR27" s="11">
        <v>0</v>
      </c>
      <c r="BS27" s="13">
        <v>0</v>
      </c>
      <c r="BT27" s="11">
        <v>0</v>
      </c>
      <c r="BU27" s="11">
        <v>0</v>
      </c>
      <c r="BV27" s="11">
        <v>0</v>
      </c>
      <c r="BW27" s="11">
        <v>0</v>
      </c>
      <c r="BX27" s="11">
        <v>0</v>
      </c>
      <c r="BY27" s="11">
        <v>0</v>
      </c>
      <c r="BZ27" s="11">
        <v>0</v>
      </c>
      <c r="CA27" s="11">
        <v>0</v>
      </c>
      <c r="CB27" s="11">
        <v>0</v>
      </c>
      <c r="CC27" s="11">
        <v>4</v>
      </c>
      <c r="CD27" s="11">
        <v>0</v>
      </c>
      <c r="CE27" s="11">
        <v>6</v>
      </c>
      <c r="CF27" s="11">
        <v>11</v>
      </c>
      <c r="CG27" s="11">
        <v>1</v>
      </c>
      <c r="CH27" s="11">
        <v>0</v>
      </c>
      <c r="CI27" s="11">
        <v>0</v>
      </c>
      <c r="CJ27">
        <v>0</v>
      </c>
      <c r="CK27">
        <v>0</v>
      </c>
    </row>
    <row r="28" spans="1:89" x14ac:dyDescent="0.2">
      <c r="A28" t="s">
        <v>101</v>
      </c>
      <c r="B28" t="s">
        <v>99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">
        <v>0</v>
      </c>
      <c r="J28" s="4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6</v>
      </c>
      <c r="W28" s="3">
        <v>2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1</v>
      </c>
      <c r="AD28" s="9">
        <v>0</v>
      </c>
      <c r="AE28" s="9">
        <v>0</v>
      </c>
      <c r="AF28" s="6">
        <v>0</v>
      </c>
      <c r="AG28" s="7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7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9">
        <v>0</v>
      </c>
      <c r="AT28" s="9">
        <v>0</v>
      </c>
      <c r="AU28" s="9">
        <v>0</v>
      </c>
      <c r="AV28" s="8">
        <v>0</v>
      </c>
      <c r="AW28" s="7">
        <v>0</v>
      </c>
      <c r="AX28" s="5">
        <v>0</v>
      </c>
      <c r="AY28" s="9">
        <v>0</v>
      </c>
      <c r="AZ28" s="7">
        <v>0</v>
      </c>
      <c r="BA28" s="7">
        <v>1</v>
      </c>
      <c r="BB28" s="7">
        <v>0</v>
      </c>
      <c r="BC28" s="7">
        <v>0</v>
      </c>
      <c r="BD28" s="8">
        <v>1</v>
      </c>
      <c r="BE28" s="10">
        <v>29</v>
      </c>
      <c r="BF28" s="10">
        <v>0</v>
      </c>
      <c r="BG28" s="4">
        <v>0</v>
      </c>
      <c r="BH28" s="4">
        <v>0</v>
      </c>
      <c r="BI28" s="4">
        <v>0</v>
      </c>
      <c r="BJ28" s="10">
        <v>0</v>
      </c>
      <c r="BK28" s="4">
        <v>0</v>
      </c>
      <c r="BL28" s="11">
        <v>0</v>
      </c>
      <c r="BM28" s="10">
        <v>0</v>
      </c>
      <c r="BN28" s="12">
        <v>0</v>
      </c>
      <c r="BO28" s="10">
        <v>0</v>
      </c>
      <c r="BP28" s="11">
        <v>0</v>
      </c>
      <c r="BQ28" s="11">
        <v>0</v>
      </c>
      <c r="BR28" s="11">
        <v>0</v>
      </c>
      <c r="BS28" s="13">
        <v>1</v>
      </c>
      <c r="BT28" s="11">
        <v>0</v>
      </c>
      <c r="BU28" s="11">
        <v>0</v>
      </c>
      <c r="BV28" s="11">
        <v>0</v>
      </c>
      <c r="BW28" s="11">
        <v>0</v>
      </c>
      <c r="BX28" s="11">
        <v>0</v>
      </c>
      <c r="BY28" s="11">
        <v>0</v>
      </c>
      <c r="BZ28" s="11">
        <v>0</v>
      </c>
      <c r="CA28" s="11">
        <v>1</v>
      </c>
      <c r="CB28" s="11">
        <v>6</v>
      </c>
      <c r="CC28" s="11">
        <v>8</v>
      </c>
      <c r="CD28" s="11">
        <v>0</v>
      </c>
      <c r="CE28" s="11">
        <v>10</v>
      </c>
      <c r="CF28" s="11">
        <v>31</v>
      </c>
      <c r="CG28" s="11">
        <v>1</v>
      </c>
      <c r="CH28" s="11">
        <v>0</v>
      </c>
      <c r="CI28" s="11">
        <v>0</v>
      </c>
      <c r="CJ28">
        <v>0</v>
      </c>
      <c r="CK28">
        <v>0</v>
      </c>
    </row>
    <row r="29" spans="1:89" x14ac:dyDescent="0.2">
      <c r="A29" t="s">
        <v>101</v>
      </c>
      <c r="B29" t="s">
        <v>99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">
        <v>0</v>
      </c>
      <c r="J29" s="4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9">
        <v>0</v>
      </c>
      <c r="AE29" s="9">
        <v>0</v>
      </c>
      <c r="AF29" s="6">
        <v>0</v>
      </c>
      <c r="AG29" s="7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7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9">
        <v>0</v>
      </c>
      <c r="AT29" s="9">
        <v>0</v>
      </c>
      <c r="AU29" s="9">
        <v>0</v>
      </c>
      <c r="AV29" s="8">
        <v>0</v>
      </c>
      <c r="AW29" s="7">
        <v>0</v>
      </c>
      <c r="AX29" s="5">
        <v>0</v>
      </c>
      <c r="AY29" s="9">
        <v>0</v>
      </c>
      <c r="AZ29" s="7">
        <v>0</v>
      </c>
      <c r="BA29" s="7">
        <v>0</v>
      </c>
      <c r="BB29" s="7">
        <v>0</v>
      </c>
      <c r="BC29" s="7">
        <v>0</v>
      </c>
      <c r="BD29" s="8">
        <v>0</v>
      </c>
      <c r="BE29" s="10">
        <v>100</v>
      </c>
      <c r="BF29" s="10">
        <v>0</v>
      </c>
      <c r="BG29" s="4">
        <v>0</v>
      </c>
      <c r="BH29" s="4">
        <v>0</v>
      </c>
      <c r="BI29" s="4">
        <v>0</v>
      </c>
      <c r="BJ29" s="10">
        <v>0</v>
      </c>
      <c r="BK29" s="4">
        <v>0</v>
      </c>
      <c r="BL29" s="11">
        <v>0</v>
      </c>
      <c r="BM29" s="10">
        <v>0</v>
      </c>
      <c r="BN29" s="12">
        <v>0</v>
      </c>
      <c r="BO29" s="10">
        <v>0</v>
      </c>
      <c r="BP29" s="11">
        <v>0</v>
      </c>
      <c r="BQ29" s="11">
        <v>0</v>
      </c>
      <c r="BR29" s="11">
        <v>0</v>
      </c>
      <c r="BS29" s="13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1">
        <v>0</v>
      </c>
      <c r="CF29" s="11">
        <v>0</v>
      </c>
      <c r="CG29" s="11">
        <v>0</v>
      </c>
      <c r="CH29" s="11">
        <v>0</v>
      </c>
      <c r="CI29" s="11">
        <v>0</v>
      </c>
      <c r="CJ29">
        <v>0</v>
      </c>
      <c r="CK29">
        <v>0</v>
      </c>
    </row>
    <row r="30" spans="1:89" x14ac:dyDescent="0.2">
      <c r="A30" t="s">
        <v>101</v>
      </c>
      <c r="B30" t="s">
        <v>99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">
        <v>0</v>
      </c>
      <c r="J30" s="4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3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9">
        <v>0</v>
      </c>
      <c r="AE30" s="9">
        <v>0</v>
      </c>
      <c r="AF30" s="6">
        <v>0</v>
      </c>
      <c r="AG30" s="7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7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9">
        <v>0</v>
      </c>
      <c r="AT30" s="9">
        <v>0</v>
      </c>
      <c r="AU30" s="9">
        <v>0</v>
      </c>
      <c r="AV30" s="8">
        <v>0</v>
      </c>
      <c r="AW30" s="7">
        <v>2</v>
      </c>
      <c r="AX30" s="5">
        <v>0</v>
      </c>
      <c r="AY30" s="9">
        <v>0</v>
      </c>
      <c r="AZ30" s="7">
        <v>0</v>
      </c>
      <c r="BA30" s="7">
        <v>0</v>
      </c>
      <c r="BB30" s="7">
        <v>0</v>
      </c>
      <c r="BC30" s="7">
        <v>0</v>
      </c>
      <c r="BD30" s="8">
        <v>0</v>
      </c>
      <c r="BE30" s="10">
        <v>83</v>
      </c>
      <c r="BF30" s="10">
        <v>0</v>
      </c>
      <c r="BG30" s="4">
        <v>0</v>
      </c>
      <c r="BH30" s="4">
        <v>0</v>
      </c>
      <c r="BI30" s="4">
        <v>4</v>
      </c>
      <c r="BJ30" s="10">
        <v>0</v>
      </c>
      <c r="BK30" s="4">
        <v>0</v>
      </c>
      <c r="BL30" s="11">
        <v>0</v>
      </c>
      <c r="BM30" s="10">
        <v>0</v>
      </c>
      <c r="BN30" s="12">
        <v>0</v>
      </c>
      <c r="BO30" s="10">
        <v>0</v>
      </c>
      <c r="BP30" s="11">
        <v>0</v>
      </c>
      <c r="BQ30" s="11">
        <v>0</v>
      </c>
      <c r="BR30" s="11">
        <v>0</v>
      </c>
      <c r="BS30" s="13">
        <v>0</v>
      </c>
      <c r="BT30" s="11">
        <v>0</v>
      </c>
      <c r="BU30" s="11">
        <v>0</v>
      </c>
      <c r="BV30" s="11">
        <v>0</v>
      </c>
      <c r="BW30" s="11">
        <v>0</v>
      </c>
      <c r="BX30" s="11">
        <v>0</v>
      </c>
      <c r="BY30" s="11">
        <v>0</v>
      </c>
      <c r="BZ30" s="11">
        <v>0</v>
      </c>
      <c r="CA30" s="11">
        <v>0</v>
      </c>
      <c r="CB30" s="11">
        <v>0</v>
      </c>
      <c r="CC30" s="11">
        <v>0</v>
      </c>
      <c r="CD30" s="11">
        <v>0</v>
      </c>
      <c r="CE30" s="11">
        <v>0</v>
      </c>
      <c r="CF30" s="11">
        <v>6</v>
      </c>
      <c r="CG30" s="11">
        <v>2</v>
      </c>
      <c r="CH30" s="11">
        <v>0</v>
      </c>
      <c r="CI30" s="11">
        <v>0</v>
      </c>
      <c r="CJ30">
        <v>0</v>
      </c>
      <c r="CK30">
        <v>0</v>
      </c>
    </row>
    <row r="31" spans="1:89" x14ac:dyDescent="0.2">
      <c r="A31" t="s">
        <v>101</v>
      </c>
      <c r="B31" t="s">
        <v>99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">
        <v>0</v>
      </c>
      <c r="J31" s="4">
        <v>0</v>
      </c>
      <c r="K31" s="3">
        <v>1</v>
      </c>
      <c r="L31" s="3">
        <v>0</v>
      </c>
      <c r="M31" s="3">
        <v>4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4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9">
        <v>0</v>
      </c>
      <c r="AE31" s="9">
        <v>0</v>
      </c>
      <c r="AF31" s="6">
        <v>0</v>
      </c>
      <c r="AG31" s="7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7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9">
        <v>0</v>
      </c>
      <c r="AT31" s="9">
        <v>0</v>
      </c>
      <c r="AU31" s="9">
        <v>0</v>
      </c>
      <c r="AV31" s="8">
        <v>0</v>
      </c>
      <c r="AW31" s="7">
        <v>0</v>
      </c>
      <c r="AX31" s="5">
        <v>0</v>
      </c>
      <c r="AY31" s="9">
        <v>2</v>
      </c>
      <c r="AZ31" s="7">
        <v>2</v>
      </c>
      <c r="BA31" s="7">
        <v>22</v>
      </c>
      <c r="BB31" s="7">
        <v>2</v>
      </c>
      <c r="BC31" s="7">
        <v>0</v>
      </c>
      <c r="BD31" s="8">
        <v>0</v>
      </c>
      <c r="BE31" s="10">
        <v>51</v>
      </c>
      <c r="BF31" s="10">
        <v>0</v>
      </c>
      <c r="BG31" s="4">
        <v>0</v>
      </c>
      <c r="BH31" s="4">
        <v>2</v>
      </c>
      <c r="BI31" s="4">
        <v>0</v>
      </c>
      <c r="BJ31" s="10">
        <v>0</v>
      </c>
      <c r="BK31" s="4">
        <v>0</v>
      </c>
      <c r="BL31" s="11">
        <v>0</v>
      </c>
      <c r="BM31" s="10">
        <v>0</v>
      </c>
      <c r="BN31" s="12">
        <v>0</v>
      </c>
      <c r="BO31" s="10">
        <v>0</v>
      </c>
      <c r="BP31" s="11">
        <v>0</v>
      </c>
      <c r="BQ31" s="11">
        <v>0</v>
      </c>
      <c r="BR31" s="11">
        <v>0</v>
      </c>
      <c r="BS31" s="13">
        <v>0</v>
      </c>
      <c r="BT31" s="11">
        <v>0</v>
      </c>
      <c r="BU31" s="11">
        <v>0</v>
      </c>
      <c r="BV31" s="11">
        <v>0</v>
      </c>
      <c r="BW31" s="11">
        <v>0</v>
      </c>
      <c r="BX31" s="11">
        <v>0</v>
      </c>
      <c r="BY31" s="11">
        <v>0</v>
      </c>
      <c r="BZ31" s="11">
        <v>0</v>
      </c>
      <c r="CA31" s="11">
        <v>0</v>
      </c>
      <c r="CB31" s="11">
        <v>0</v>
      </c>
      <c r="CC31" s="11">
        <v>0</v>
      </c>
      <c r="CD31" s="11">
        <v>0</v>
      </c>
      <c r="CE31" s="11">
        <v>1</v>
      </c>
      <c r="CF31" s="11">
        <v>6</v>
      </c>
      <c r="CG31" s="11">
        <v>1</v>
      </c>
      <c r="CH31" s="11">
        <v>0</v>
      </c>
      <c r="CI31" s="11">
        <v>0</v>
      </c>
      <c r="CJ31">
        <v>0</v>
      </c>
      <c r="CK31">
        <v>0</v>
      </c>
    </row>
    <row r="32" spans="1:89" x14ac:dyDescent="0.2">
      <c r="A32" t="s">
        <v>101</v>
      </c>
      <c r="B32" t="s">
        <v>99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">
        <v>0</v>
      </c>
      <c r="J32" s="4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29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9">
        <v>0</v>
      </c>
      <c r="AE32" s="9">
        <v>0</v>
      </c>
      <c r="AF32" s="6">
        <v>0</v>
      </c>
      <c r="AG32" s="7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7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9">
        <v>0</v>
      </c>
      <c r="AT32" s="9">
        <v>0</v>
      </c>
      <c r="AU32" s="9">
        <v>0</v>
      </c>
      <c r="AV32" s="8">
        <v>0</v>
      </c>
      <c r="AW32" s="7">
        <v>0</v>
      </c>
      <c r="AX32" s="5">
        <v>0</v>
      </c>
      <c r="AY32" s="9">
        <v>0</v>
      </c>
      <c r="AZ32" s="7">
        <v>0</v>
      </c>
      <c r="BA32" s="7">
        <v>0</v>
      </c>
      <c r="BB32" s="7">
        <v>1</v>
      </c>
      <c r="BC32" s="7">
        <v>0</v>
      </c>
      <c r="BD32" s="8">
        <v>0</v>
      </c>
      <c r="BE32" s="10">
        <v>62</v>
      </c>
      <c r="BF32" s="10">
        <v>0</v>
      </c>
      <c r="BG32" s="4">
        <v>0</v>
      </c>
      <c r="BH32" s="4">
        <v>3</v>
      </c>
      <c r="BI32" s="4">
        <v>3</v>
      </c>
      <c r="BJ32" s="10">
        <v>0</v>
      </c>
      <c r="BK32" s="4">
        <v>0</v>
      </c>
      <c r="BL32" s="11">
        <v>0</v>
      </c>
      <c r="BM32" s="10">
        <v>0</v>
      </c>
      <c r="BN32" s="12">
        <v>0</v>
      </c>
      <c r="BO32" s="10">
        <v>1</v>
      </c>
      <c r="BP32" s="11">
        <v>0</v>
      </c>
      <c r="BQ32" s="11">
        <v>0</v>
      </c>
      <c r="BR32" s="11">
        <v>0</v>
      </c>
      <c r="BS32" s="13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1</v>
      </c>
      <c r="CD32" s="11">
        <v>0</v>
      </c>
      <c r="CE32" s="11">
        <v>0</v>
      </c>
      <c r="CF32" s="11">
        <v>0</v>
      </c>
      <c r="CG32" s="11">
        <v>0</v>
      </c>
      <c r="CH32" s="11">
        <v>0</v>
      </c>
      <c r="CI32" s="11">
        <v>0</v>
      </c>
      <c r="CJ32">
        <v>0</v>
      </c>
      <c r="CK32">
        <v>0</v>
      </c>
    </row>
    <row r="33" spans="1:89" x14ac:dyDescent="0.2">
      <c r="A33" t="s">
        <v>103</v>
      </c>
      <c r="B33" t="s">
        <v>99</v>
      </c>
      <c r="C33" s="3">
        <v>0</v>
      </c>
      <c r="D33" s="3">
        <v>0</v>
      </c>
      <c r="E33" s="3">
        <v>0</v>
      </c>
      <c r="F33" s="3">
        <v>0</v>
      </c>
      <c r="G33" s="3">
        <v>8</v>
      </c>
      <c r="H33" s="3">
        <v>0</v>
      </c>
      <c r="I33" s="4">
        <v>0</v>
      </c>
      <c r="J33" s="4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3</v>
      </c>
      <c r="X33" s="3">
        <v>1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9">
        <v>0</v>
      </c>
      <c r="AE33" s="9">
        <v>0</v>
      </c>
      <c r="AF33" s="6">
        <v>0</v>
      </c>
      <c r="AG33" s="7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7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9">
        <v>0</v>
      </c>
      <c r="AT33" s="9">
        <v>0</v>
      </c>
      <c r="AU33" s="9">
        <v>0</v>
      </c>
      <c r="AV33" s="8">
        <v>0</v>
      </c>
      <c r="AW33" s="7">
        <v>0</v>
      </c>
      <c r="AX33" s="5">
        <v>0</v>
      </c>
      <c r="AY33" s="9">
        <v>0</v>
      </c>
      <c r="AZ33" s="7">
        <v>0</v>
      </c>
      <c r="BA33" s="7">
        <v>0</v>
      </c>
      <c r="BB33" s="7">
        <v>0</v>
      </c>
      <c r="BC33" s="7">
        <v>0</v>
      </c>
      <c r="BD33" s="8">
        <v>0</v>
      </c>
      <c r="BE33" s="10">
        <v>0</v>
      </c>
      <c r="BF33" s="10">
        <v>1</v>
      </c>
      <c r="BG33" s="4">
        <v>0</v>
      </c>
      <c r="BH33" s="4">
        <v>0</v>
      </c>
      <c r="BI33" s="4">
        <v>0</v>
      </c>
      <c r="BJ33" s="10">
        <v>0</v>
      </c>
      <c r="BK33" s="4">
        <v>0</v>
      </c>
      <c r="BL33" s="11">
        <v>0</v>
      </c>
      <c r="BM33" s="10">
        <v>0</v>
      </c>
      <c r="BN33" s="12">
        <v>0</v>
      </c>
      <c r="BO33" s="10">
        <v>0</v>
      </c>
      <c r="BP33" s="11">
        <v>0</v>
      </c>
      <c r="BQ33" s="11">
        <v>14</v>
      </c>
      <c r="BR33" s="11">
        <v>0</v>
      </c>
      <c r="BS33" s="13">
        <v>3</v>
      </c>
      <c r="BT33" s="11">
        <v>6</v>
      </c>
      <c r="BU33" s="11">
        <v>0</v>
      </c>
      <c r="BV33" s="11">
        <v>11</v>
      </c>
      <c r="BW33" s="11">
        <v>0</v>
      </c>
      <c r="BX33" s="11">
        <v>0</v>
      </c>
      <c r="BY33" s="11">
        <v>0</v>
      </c>
      <c r="BZ33" s="11">
        <v>0</v>
      </c>
      <c r="CA33" s="11">
        <v>1</v>
      </c>
      <c r="CB33" s="11">
        <v>0</v>
      </c>
      <c r="CC33" s="11">
        <v>5</v>
      </c>
      <c r="CD33" s="11">
        <v>0</v>
      </c>
      <c r="CE33" s="11">
        <v>0</v>
      </c>
      <c r="CF33" s="11">
        <v>45</v>
      </c>
      <c r="CG33" s="11">
        <v>0</v>
      </c>
      <c r="CH33" s="11">
        <v>0</v>
      </c>
      <c r="CI33" s="11">
        <v>0</v>
      </c>
      <c r="CJ33">
        <v>0</v>
      </c>
      <c r="CK33">
        <v>0</v>
      </c>
    </row>
    <row r="34" spans="1:89" x14ac:dyDescent="0.2">
      <c r="A34" t="s">
        <v>103</v>
      </c>
      <c r="B34" t="s">
        <v>99</v>
      </c>
      <c r="C34" s="3">
        <v>0</v>
      </c>
      <c r="D34" s="3">
        <v>0</v>
      </c>
      <c r="E34" s="3">
        <v>0</v>
      </c>
      <c r="F34" s="3">
        <v>0</v>
      </c>
      <c r="G34" s="3">
        <v>6</v>
      </c>
      <c r="H34" s="3">
        <v>0</v>
      </c>
      <c r="I34" s="4">
        <v>0</v>
      </c>
      <c r="J34" s="4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</v>
      </c>
      <c r="X34" s="3">
        <v>1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9">
        <v>0</v>
      </c>
      <c r="AE34" s="9">
        <v>0</v>
      </c>
      <c r="AF34" s="6">
        <v>0</v>
      </c>
      <c r="AG34" s="7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7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9">
        <v>0</v>
      </c>
      <c r="AT34" s="9">
        <v>0</v>
      </c>
      <c r="AU34" s="9">
        <v>0</v>
      </c>
      <c r="AV34" s="8">
        <v>0</v>
      </c>
      <c r="AW34" s="7">
        <v>0</v>
      </c>
      <c r="AX34" s="5">
        <v>0</v>
      </c>
      <c r="AY34" s="9">
        <v>0</v>
      </c>
      <c r="AZ34" s="7">
        <v>1</v>
      </c>
      <c r="BA34" s="7">
        <v>0</v>
      </c>
      <c r="BB34" s="7">
        <v>0</v>
      </c>
      <c r="BC34" s="7">
        <v>0</v>
      </c>
      <c r="BD34" s="8">
        <v>0</v>
      </c>
      <c r="BE34" s="10">
        <v>0</v>
      </c>
      <c r="BF34" s="10">
        <v>1</v>
      </c>
      <c r="BG34" s="4">
        <v>0</v>
      </c>
      <c r="BH34" s="4">
        <v>0</v>
      </c>
      <c r="BI34" s="4">
        <v>0</v>
      </c>
      <c r="BJ34" s="10">
        <v>0</v>
      </c>
      <c r="BK34" s="4">
        <v>0</v>
      </c>
      <c r="BL34" s="11">
        <v>0</v>
      </c>
      <c r="BM34" s="10">
        <v>0</v>
      </c>
      <c r="BN34" s="12">
        <v>0</v>
      </c>
      <c r="BO34" s="10">
        <v>0</v>
      </c>
      <c r="BP34" s="11">
        <v>0</v>
      </c>
      <c r="BQ34" s="11">
        <v>10</v>
      </c>
      <c r="BR34" s="11">
        <v>0</v>
      </c>
      <c r="BS34" s="13">
        <v>1</v>
      </c>
      <c r="BT34" s="11">
        <v>2</v>
      </c>
      <c r="BU34" s="11">
        <v>0</v>
      </c>
      <c r="BV34" s="11">
        <v>29</v>
      </c>
      <c r="BW34" s="11">
        <v>0</v>
      </c>
      <c r="BX34" s="11">
        <v>0</v>
      </c>
      <c r="BY34" s="11">
        <v>0</v>
      </c>
      <c r="BZ34" s="11">
        <v>0</v>
      </c>
      <c r="CA34" s="11">
        <v>0</v>
      </c>
      <c r="CB34" s="11">
        <v>0</v>
      </c>
      <c r="CC34" s="11">
        <v>9</v>
      </c>
      <c r="CD34" s="11">
        <v>0</v>
      </c>
      <c r="CE34" s="11">
        <v>0</v>
      </c>
      <c r="CF34" s="11">
        <v>38</v>
      </c>
      <c r="CG34" s="11">
        <v>0</v>
      </c>
      <c r="CH34" s="11">
        <v>0</v>
      </c>
      <c r="CI34" s="11">
        <v>0</v>
      </c>
      <c r="CJ34">
        <v>0</v>
      </c>
      <c r="CK34">
        <v>0</v>
      </c>
    </row>
    <row r="35" spans="1:89" x14ac:dyDescent="0.2">
      <c r="A35" t="s">
        <v>103</v>
      </c>
      <c r="B35" t="s">
        <v>99</v>
      </c>
      <c r="C35" s="3">
        <v>0</v>
      </c>
      <c r="D35" s="3">
        <v>0</v>
      </c>
      <c r="E35" s="3">
        <v>0</v>
      </c>
      <c r="F35" s="3">
        <v>0</v>
      </c>
      <c r="G35" s="3">
        <v>1</v>
      </c>
      <c r="H35" s="3">
        <v>0</v>
      </c>
      <c r="I35" s="4">
        <v>0</v>
      </c>
      <c r="J35" s="4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4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1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9">
        <v>0</v>
      </c>
      <c r="AE35" s="9">
        <v>4</v>
      </c>
      <c r="AF35" s="6">
        <v>0</v>
      </c>
      <c r="AG35" s="7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7">
        <v>2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9">
        <v>0</v>
      </c>
      <c r="AT35" s="9">
        <v>0</v>
      </c>
      <c r="AU35" s="9">
        <v>0</v>
      </c>
      <c r="AV35" s="8">
        <v>0</v>
      </c>
      <c r="AW35" s="7">
        <v>0</v>
      </c>
      <c r="AX35" s="5">
        <v>0</v>
      </c>
      <c r="AY35" s="9">
        <v>0</v>
      </c>
      <c r="AZ35" s="7">
        <v>1</v>
      </c>
      <c r="BA35" s="7">
        <v>0</v>
      </c>
      <c r="BB35" s="7">
        <v>0</v>
      </c>
      <c r="BC35" s="7">
        <v>0</v>
      </c>
      <c r="BD35" s="8">
        <v>0</v>
      </c>
      <c r="BE35" s="10">
        <v>0</v>
      </c>
      <c r="BF35" s="10">
        <v>0</v>
      </c>
      <c r="BG35" s="4">
        <v>0</v>
      </c>
      <c r="BH35" s="4">
        <v>0</v>
      </c>
      <c r="BI35" s="4">
        <v>0</v>
      </c>
      <c r="BJ35" s="10">
        <v>0</v>
      </c>
      <c r="BK35" s="4">
        <v>0</v>
      </c>
      <c r="BL35" s="11">
        <v>0</v>
      </c>
      <c r="BM35" s="10">
        <v>0</v>
      </c>
      <c r="BN35" s="12">
        <v>0</v>
      </c>
      <c r="BO35" s="10">
        <v>0</v>
      </c>
      <c r="BP35" s="11">
        <v>0</v>
      </c>
      <c r="BQ35" s="11">
        <v>1</v>
      </c>
      <c r="BR35" s="11">
        <v>0</v>
      </c>
      <c r="BS35" s="13">
        <v>1</v>
      </c>
      <c r="BT35" s="11">
        <v>0</v>
      </c>
      <c r="BU35" s="11">
        <v>0</v>
      </c>
      <c r="BV35" s="11">
        <v>30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2</v>
      </c>
      <c r="CD35" s="11">
        <v>0</v>
      </c>
      <c r="CE35" s="11">
        <v>0</v>
      </c>
      <c r="CF35" s="11">
        <v>52</v>
      </c>
      <c r="CG35" s="11">
        <v>1</v>
      </c>
      <c r="CH35" s="11">
        <v>0</v>
      </c>
      <c r="CI35" s="11">
        <v>0</v>
      </c>
      <c r="CJ35">
        <v>0</v>
      </c>
      <c r="CK35">
        <v>0</v>
      </c>
    </row>
    <row r="36" spans="1:89" x14ac:dyDescent="0.2">
      <c r="A36" t="s">
        <v>103</v>
      </c>
      <c r="B36" t="s">
        <v>99</v>
      </c>
      <c r="C36" s="3">
        <v>0</v>
      </c>
      <c r="D36" s="3">
        <v>0</v>
      </c>
      <c r="E36" s="3">
        <v>0</v>
      </c>
      <c r="F36" s="3">
        <v>0</v>
      </c>
      <c r="G36" s="3">
        <v>3</v>
      </c>
      <c r="H36" s="3">
        <v>4</v>
      </c>
      <c r="I36" s="4">
        <v>0</v>
      </c>
      <c r="J36" s="4">
        <v>0</v>
      </c>
      <c r="K36" s="3">
        <v>0</v>
      </c>
      <c r="L36" s="3">
        <v>0</v>
      </c>
      <c r="M36" s="3">
        <v>0</v>
      </c>
      <c r="N36" s="3">
        <v>0</v>
      </c>
      <c r="O36" s="3">
        <v>1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1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9">
        <v>0</v>
      </c>
      <c r="AE36" s="9">
        <v>0</v>
      </c>
      <c r="AF36" s="6">
        <v>0</v>
      </c>
      <c r="AG36" s="7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7">
        <v>4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9">
        <v>0</v>
      </c>
      <c r="AT36" s="9">
        <v>0</v>
      </c>
      <c r="AU36" s="9">
        <v>0</v>
      </c>
      <c r="AV36" s="8">
        <v>0</v>
      </c>
      <c r="AW36" s="7">
        <v>0</v>
      </c>
      <c r="AX36" s="5">
        <v>0</v>
      </c>
      <c r="AY36" s="9">
        <v>0</v>
      </c>
      <c r="AZ36" s="7">
        <v>2</v>
      </c>
      <c r="BA36" s="7">
        <v>0</v>
      </c>
      <c r="BB36" s="7">
        <v>1</v>
      </c>
      <c r="BC36" s="7">
        <v>0</v>
      </c>
      <c r="BD36" s="8">
        <v>0</v>
      </c>
      <c r="BE36" s="10">
        <v>2</v>
      </c>
      <c r="BF36" s="10">
        <v>0</v>
      </c>
      <c r="BG36" s="4">
        <v>0</v>
      </c>
      <c r="BH36" s="4">
        <v>0</v>
      </c>
      <c r="BI36" s="4">
        <v>0</v>
      </c>
      <c r="BJ36" s="10">
        <v>0</v>
      </c>
      <c r="BK36" s="4">
        <v>0</v>
      </c>
      <c r="BL36" s="11">
        <v>0</v>
      </c>
      <c r="BM36" s="10">
        <v>0</v>
      </c>
      <c r="BN36" s="12">
        <v>0</v>
      </c>
      <c r="BO36" s="10">
        <v>2</v>
      </c>
      <c r="BP36" s="11">
        <v>0</v>
      </c>
      <c r="BQ36" s="11">
        <v>2</v>
      </c>
      <c r="BR36" s="11">
        <v>4</v>
      </c>
      <c r="BS36" s="13">
        <v>9</v>
      </c>
      <c r="BT36" s="11">
        <v>1</v>
      </c>
      <c r="BU36" s="11">
        <v>2</v>
      </c>
      <c r="BV36" s="11">
        <v>9</v>
      </c>
      <c r="BW36" s="11">
        <v>0</v>
      </c>
      <c r="BX36" s="11">
        <v>0</v>
      </c>
      <c r="BY36" s="11">
        <v>0</v>
      </c>
      <c r="BZ36" s="11">
        <v>0</v>
      </c>
      <c r="CA36" s="11">
        <v>0</v>
      </c>
      <c r="CB36" s="11">
        <v>0</v>
      </c>
      <c r="CC36" s="11">
        <v>4</v>
      </c>
      <c r="CD36" s="11">
        <v>0</v>
      </c>
      <c r="CE36" s="11">
        <v>0</v>
      </c>
      <c r="CF36" s="11">
        <v>48</v>
      </c>
      <c r="CG36" s="11">
        <v>1</v>
      </c>
      <c r="CH36" s="11">
        <v>0</v>
      </c>
      <c r="CI36" s="11">
        <v>0</v>
      </c>
      <c r="CJ36">
        <v>0</v>
      </c>
      <c r="CK36">
        <v>0</v>
      </c>
    </row>
    <row r="37" spans="1:89" x14ac:dyDescent="0.2">
      <c r="A37" t="s">
        <v>103</v>
      </c>
      <c r="B37" t="s">
        <v>99</v>
      </c>
      <c r="C37" s="3">
        <v>0</v>
      </c>
      <c r="D37" s="3">
        <v>56</v>
      </c>
      <c r="E37" s="3">
        <v>0</v>
      </c>
      <c r="F37" s="3">
        <v>0</v>
      </c>
      <c r="G37" s="3">
        <v>10</v>
      </c>
      <c r="H37" s="3">
        <v>2</v>
      </c>
      <c r="I37" s="4">
        <v>0</v>
      </c>
      <c r="J37" s="4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9">
        <v>0</v>
      </c>
      <c r="AE37" s="9">
        <v>0</v>
      </c>
      <c r="AF37" s="6">
        <v>0</v>
      </c>
      <c r="AG37" s="7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7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9">
        <v>1</v>
      </c>
      <c r="AT37" s="9">
        <v>0</v>
      </c>
      <c r="AU37" s="9">
        <v>0</v>
      </c>
      <c r="AV37" s="8">
        <v>0</v>
      </c>
      <c r="AW37" s="7">
        <v>0</v>
      </c>
      <c r="AX37" s="5">
        <v>0</v>
      </c>
      <c r="AY37" s="9">
        <v>0</v>
      </c>
      <c r="AZ37" s="7">
        <v>2</v>
      </c>
      <c r="BA37" s="7">
        <v>0</v>
      </c>
      <c r="BB37" s="7">
        <v>0</v>
      </c>
      <c r="BC37" s="7">
        <v>0</v>
      </c>
      <c r="BD37" s="8">
        <v>0</v>
      </c>
      <c r="BE37" s="10">
        <v>2</v>
      </c>
      <c r="BF37" s="10">
        <v>0</v>
      </c>
      <c r="BG37" s="4">
        <v>0</v>
      </c>
      <c r="BH37" s="4">
        <v>4</v>
      </c>
      <c r="BI37" s="4">
        <v>1</v>
      </c>
      <c r="BJ37" s="10">
        <v>0</v>
      </c>
      <c r="BK37" s="4">
        <v>0</v>
      </c>
      <c r="BL37" s="11">
        <v>0</v>
      </c>
      <c r="BM37" s="10">
        <v>0</v>
      </c>
      <c r="BN37" s="12">
        <v>0</v>
      </c>
      <c r="BO37" s="10">
        <v>0</v>
      </c>
      <c r="BP37" s="11">
        <v>0</v>
      </c>
      <c r="BQ37" s="11">
        <v>3</v>
      </c>
      <c r="BR37" s="11">
        <v>0</v>
      </c>
      <c r="BS37" s="13">
        <v>14</v>
      </c>
      <c r="BT37" s="11">
        <v>0</v>
      </c>
      <c r="BU37" s="11">
        <v>0</v>
      </c>
      <c r="BV37" s="11">
        <v>0</v>
      </c>
      <c r="BW37" s="11">
        <v>0</v>
      </c>
      <c r="BX37" s="11">
        <v>0</v>
      </c>
      <c r="BY37" s="11">
        <v>0</v>
      </c>
      <c r="BZ37" s="11">
        <v>0</v>
      </c>
      <c r="CA37" s="11">
        <v>0</v>
      </c>
      <c r="CB37" s="11">
        <v>0</v>
      </c>
      <c r="CC37" s="11">
        <v>1</v>
      </c>
      <c r="CD37" s="11">
        <v>0</v>
      </c>
      <c r="CE37" s="11">
        <v>0</v>
      </c>
      <c r="CF37" s="11">
        <v>4</v>
      </c>
      <c r="CG37" s="11">
        <v>0</v>
      </c>
      <c r="CH37" s="11">
        <v>0</v>
      </c>
      <c r="CI37" s="11">
        <v>0</v>
      </c>
      <c r="CJ37">
        <v>0</v>
      </c>
      <c r="CK37">
        <v>0</v>
      </c>
    </row>
    <row r="38" spans="1:89" x14ac:dyDescent="0.2">
      <c r="A38" t="s">
        <v>103</v>
      </c>
      <c r="B38" t="s">
        <v>99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4">
        <v>0</v>
      </c>
      <c r="J38" s="4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9">
        <v>0</v>
      </c>
      <c r="AE38" s="9">
        <v>1</v>
      </c>
      <c r="AF38" s="6">
        <v>0</v>
      </c>
      <c r="AG38" s="7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7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9">
        <v>0</v>
      </c>
      <c r="AT38" s="9">
        <v>0</v>
      </c>
      <c r="AU38" s="9">
        <v>0</v>
      </c>
      <c r="AV38" s="8">
        <v>0</v>
      </c>
      <c r="AW38" s="7">
        <v>0</v>
      </c>
      <c r="AX38" s="5">
        <v>0</v>
      </c>
      <c r="AY38" s="9">
        <v>1</v>
      </c>
      <c r="AZ38" s="7">
        <v>0</v>
      </c>
      <c r="BA38" s="7">
        <v>0</v>
      </c>
      <c r="BB38" s="7">
        <v>0</v>
      </c>
      <c r="BC38" s="7">
        <v>0</v>
      </c>
      <c r="BD38" s="8">
        <v>0</v>
      </c>
      <c r="BE38" s="10">
        <v>2</v>
      </c>
      <c r="BF38" s="10">
        <v>1</v>
      </c>
      <c r="BG38" s="4">
        <v>0</v>
      </c>
      <c r="BH38" s="4">
        <v>1</v>
      </c>
      <c r="BI38" s="4">
        <v>0</v>
      </c>
      <c r="BJ38" s="10">
        <v>0</v>
      </c>
      <c r="BK38" s="4">
        <v>0</v>
      </c>
      <c r="BL38" s="11">
        <v>0</v>
      </c>
      <c r="BM38" s="10">
        <v>0</v>
      </c>
      <c r="BN38" s="12">
        <v>0</v>
      </c>
      <c r="BO38" s="10">
        <v>1</v>
      </c>
      <c r="BP38" s="11">
        <v>0</v>
      </c>
      <c r="BQ38" s="11">
        <v>0</v>
      </c>
      <c r="BR38" s="11">
        <v>0</v>
      </c>
      <c r="BS38" s="13">
        <v>4</v>
      </c>
      <c r="BT38" s="11">
        <v>0</v>
      </c>
      <c r="BU38" s="11">
        <v>0</v>
      </c>
      <c r="BV38" s="11">
        <v>61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2</v>
      </c>
      <c r="CD38" s="11">
        <v>0</v>
      </c>
      <c r="CE38" s="11">
        <v>0</v>
      </c>
      <c r="CF38" s="11">
        <v>25</v>
      </c>
      <c r="CG38" s="11">
        <v>0</v>
      </c>
      <c r="CH38" s="11">
        <v>0</v>
      </c>
      <c r="CI38" s="11">
        <v>0</v>
      </c>
      <c r="CJ38">
        <v>0</v>
      </c>
      <c r="CK38">
        <v>0</v>
      </c>
    </row>
    <row r="39" spans="1:89" x14ac:dyDescent="0.2">
      <c r="A39" t="s">
        <v>103</v>
      </c>
      <c r="B39" t="s">
        <v>99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1</v>
      </c>
      <c r="I39" s="4">
        <v>0</v>
      </c>
      <c r="J39" s="4">
        <v>0</v>
      </c>
      <c r="K39" s="3">
        <v>1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2</v>
      </c>
      <c r="U39" s="3">
        <v>0</v>
      </c>
      <c r="V39" s="3">
        <v>0</v>
      </c>
      <c r="W39" s="3">
        <v>1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9">
        <v>0</v>
      </c>
      <c r="AE39" s="9">
        <v>2</v>
      </c>
      <c r="AF39" s="6">
        <v>0</v>
      </c>
      <c r="AG39" s="7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7">
        <v>1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9">
        <v>2</v>
      </c>
      <c r="AT39" s="9">
        <v>0</v>
      </c>
      <c r="AU39" s="9">
        <v>0</v>
      </c>
      <c r="AV39" s="8">
        <v>0</v>
      </c>
      <c r="AW39" s="7">
        <v>0</v>
      </c>
      <c r="AX39" s="5">
        <v>0</v>
      </c>
      <c r="AY39" s="9">
        <v>0</v>
      </c>
      <c r="AZ39" s="7">
        <v>0</v>
      </c>
      <c r="BA39" s="7">
        <v>0</v>
      </c>
      <c r="BB39" s="7">
        <v>0</v>
      </c>
      <c r="BC39" s="7">
        <v>0</v>
      </c>
      <c r="BD39" s="8">
        <v>0</v>
      </c>
      <c r="BE39" s="10">
        <v>0</v>
      </c>
      <c r="BF39" s="10">
        <v>0</v>
      </c>
      <c r="BG39" s="4">
        <v>0</v>
      </c>
      <c r="BH39" s="4">
        <v>0</v>
      </c>
      <c r="BI39" s="4">
        <v>0</v>
      </c>
      <c r="BJ39" s="10">
        <v>0</v>
      </c>
      <c r="BK39" s="4">
        <v>0</v>
      </c>
      <c r="BL39" s="11">
        <v>0</v>
      </c>
      <c r="BM39" s="10">
        <v>0</v>
      </c>
      <c r="BN39" s="12">
        <v>0</v>
      </c>
      <c r="BO39" s="10">
        <v>0</v>
      </c>
      <c r="BP39" s="11">
        <v>0</v>
      </c>
      <c r="BQ39" s="11">
        <v>0</v>
      </c>
      <c r="BR39" s="11">
        <v>0</v>
      </c>
      <c r="BS39" s="13">
        <v>4</v>
      </c>
      <c r="BT39" s="11">
        <v>0</v>
      </c>
      <c r="BU39" s="11">
        <v>0</v>
      </c>
      <c r="BV39" s="11">
        <v>53</v>
      </c>
      <c r="BW39" s="11">
        <v>0</v>
      </c>
      <c r="BX39" s="11">
        <v>0</v>
      </c>
      <c r="BY39" s="11">
        <v>0</v>
      </c>
      <c r="BZ39" s="11">
        <v>0</v>
      </c>
      <c r="CA39" s="11">
        <v>0</v>
      </c>
      <c r="CB39" s="11">
        <v>0</v>
      </c>
      <c r="CC39" s="11">
        <v>0</v>
      </c>
      <c r="CD39" s="11">
        <v>0</v>
      </c>
      <c r="CE39" s="11">
        <v>0</v>
      </c>
      <c r="CF39" s="11">
        <v>33</v>
      </c>
      <c r="CG39" s="11">
        <v>0</v>
      </c>
      <c r="CH39" s="11">
        <v>0</v>
      </c>
      <c r="CI39" s="11">
        <v>0</v>
      </c>
      <c r="CJ39">
        <v>0</v>
      </c>
      <c r="CK39">
        <v>0</v>
      </c>
    </row>
    <row r="40" spans="1:89" x14ac:dyDescent="0.2">
      <c r="A40" t="s">
        <v>103</v>
      </c>
      <c r="B40" t="s">
        <v>99</v>
      </c>
      <c r="C40" s="3">
        <v>0</v>
      </c>
      <c r="D40" s="3">
        <v>0</v>
      </c>
      <c r="E40" s="3">
        <v>0</v>
      </c>
      <c r="F40" s="3">
        <v>0</v>
      </c>
      <c r="G40" s="3">
        <v>7</v>
      </c>
      <c r="H40" s="3">
        <v>6</v>
      </c>
      <c r="I40" s="4">
        <v>0</v>
      </c>
      <c r="J40" s="4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</v>
      </c>
      <c r="X40" s="3">
        <v>3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9">
        <v>0</v>
      </c>
      <c r="AE40" s="9">
        <v>0</v>
      </c>
      <c r="AF40" s="6">
        <v>0</v>
      </c>
      <c r="AG40" s="7">
        <v>0</v>
      </c>
      <c r="AH40" s="5">
        <v>0</v>
      </c>
      <c r="AI40" s="5">
        <v>0</v>
      </c>
      <c r="AJ40" s="5">
        <v>0</v>
      </c>
      <c r="AK40" s="5">
        <v>0</v>
      </c>
      <c r="AL40" s="5">
        <v>1</v>
      </c>
      <c r="AM40" s="7">
        <v>8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9">
        <v>12</v>
      </c>
      <c r="AT40" s="9">
        <v>0</v>
      </c>
      <c r="AU40" s="9">
        <v>0</v>
      </c>
      <c r="AV40" s="8">
        <v>7</v>
      </c>
      <c r="AW40" s="7">
        <v>0</v>
      </c>
      <c r="AX40" s="5">
        <v>0</v>
      </c>
      <c r="AY40" s="9">
        <v>5</v>
      </c>
      <c r="AZ40" s="7">
        <v>0</v>
      </c>
      <c r="BA40" s="7">
        <v>0</v>
      </c>
      <c r="BB40" s="7">
        <v>0</v>
      </c>
      <c r="BC40" s="7">
        <v>0</v>
      </c>
      <c r="BD40" s="8">
        <v>0</v>
      </c>
      <c r="BE40" s="10">
        <v>2</v>
      </c>
      <c r="BF40" s="10">
        <v>0</v>
      </c>
      <c r="BG40" s="4">
        <v>0</v>
      </c>
      <c r="BH40" s="4">
        <v>1</v>
      </c>
      <c r="BI40" s="4">
        <v>0</v>
      </c>
      <c r="BJ40" s="10">
        <v>0</v>
      </c>
      <c r="BK40" s="4">
        <v>0</v>
      </c>
      <c r="BL40" s="11">
        <v>0</v>
      </c>
      <c r="BM40" s="10">
        <v>0</v>
      </c>
      <c r="BN40" s="12">
        <v>0</v>
      </c>
      <c r="BO40" s="10">
        <v>0</v>
      </c>
      <c r="BP40" s="11">
        <v>0</v>
      </c>
      <c r="BQ40" s="11">
        <v>2</v>
      </c>
      <c r="BR40" s="11">
        <v>0</v>
      </c>
      <c r="BS40" s="13">
        <v>4</v>
      </c>
      <c r="BT40" s="11">
        <v>2</v>
      </c>
      <c r="BU40" s="11">
        <v>0</v>
      </c>
      <c r="BV40" s="11">
        <v>6</v>
      </c>
      <c r="BW40" s="11">
        <v>0</v>
      </c>
      <c r="BX40" s="11">
        <v>0</v>
      </c>
      <c r="BY40" s="11">
        <v>0</v>
      </c>
      <c r="BZ40" s="11">
        <v>0</v>
      </c>
      <c r="CA40" s="11">
        <v>0</v>
      </c>
      <c r="CB40" s="11">
        <v>0</v>
      </c>
      <c r="CC40" s="11">
        <v>3</v>
      </c>
      <c r="CD40" s="11">
        <v>0</v>
      </c>
      <c r="CE40" s="11">
        <v>0</v>
      </c>
      <c r="CF40" s="11">
        <v>27</v>
      </c>
      <c r="CG40" s="11">
        <v>0</v>
      </c>
      <c r="CH40" s="11">
        <v>0</v>
      </c>
      <c r="CI40" s="11">
        <v>0</v>
      </c>
      <c r="CJ40">
        <v>0</v>
      </c>
      <c r="CK40">
        <v>0</v>
      </c>
    </row>
    <row r="41" spans="1:89" x14ac:dyDescent="0.2">
      <c r="A41" t="s">
        <v>103</v>
      </c>
      <c r="B41" t="s">
        <v>99</v>
      </c>
      <c r="C41" s="3">
        <v>0</v>
      </c>
      <c r="D41" s="3">
        <v>10</v>
      </c>
      <c r="E41" s="3">
        <v>0</v>
      </c>
      <c r="F41" s="3">
        <v>0</v>
      </c>
      <c r="G41" s="3">
        <v>0</v>
      </c>
      <c r="H41" s="3">
        <v>0</v>
      </c>
      <c r="I41" s="4">
        <v>0</v>
      </c>
      <c r="J41" s="4">
        <v>8</v>
      </c>
      <c r="K41" s="3">
        <v>0</v>
      </c>
      <c r="L41" s="3">
        <v>3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9">
        <v>0</v>
      </c>
      <c r="AE41" s="9">
        <v>0</v>
      </c>
      <c r="AF41" s="6">
        <v>0</v>
      </c>
      <c r="AG41" s="7">
        <v>0</v>
      </c>
      <c r="AH41" s="5">
        <v>0</v>
      </c>
      <c r="AI41" s="5">
        <v>4</v>
      </c>
      <c r="AJ41" s="5">
        <v>0</v>
      </c>
      <c r="AK41" s="5">
        <v>0</v>
      </c>
      <c r="AL41" s="5">
        <v>0</v>
      </c>
      <c r="AM41" s="7">
        <v>1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9">
        <v>3</v>
      </c>
      <c r="AT41" s="9">
        <v>0</v>
      </c>
      <c r="AU41" s="9">
        <v>0</v>
      </c>
      <c r="AV41" s="8">
        <v>0</v>
      </c>
      <c r="AW41" s="7">
        <v>0</v>
      </c>
      <c r="AX41" s="5">
        <v>0</v>
      </c>
      <c r="AY41" s="9">
        <v>0</v>
      </c>
      <c r="AZ41" s="7">
        <v>0</v>
      </c>
      <c r="BA41" s="7">
        <v>0</v>
      </c>
      <c r="BB41" s="7">
        <v>0</v>
      </c>
      <c r="BC41" s="7">
        <v>0</v>
      </c>
      <c r="BD41" s="8">
        <v>0</v>
      </c>
      <c r="BE41" s="10">
        <v>0</v>
      </c>
      <c r="BF41" s="10">
        <v>0</v>
      </c>
      <c r="BG41" s="4">
        <v>0</v>
      </c>
      <c r="BH41" s="4">
        <v>0</v>
      </c>
      <c r="BI41" s="4">
        <v>0</v>
      </c>
      <c r="BJ41" s="10">
        <v>0</v>
      </c>
      <c r="BK41" s="4">
        <v>0</v>
      </c>
      <c r="BL41" s="11">
        <v>0</v>
      </c>
      <c r="BM41" s="10">
        <v>0</v>
      </c>
      <c r="BN41" s="12">
        <v>0</v>
      </c>
      <c r="BO41" s="10">
        <v>0</v>
      </c>
      <c r="BP41" s="11">
        <v>0</v>
      </c>
      <c r="BQ41" s="11">
        <v>0</v>
      </c>
      <c r="BR41" s="11">
        <v>0</v>
      </c>
      <c r="BS41" s="13">
        <v>2</v>
      </c>
      <c r="BT41" s="11">
        <v>0</v>
      </c>
      <c r="BU41" s="11">
        <v>0</v>
      </c>
      <c r="BV41" s="11">
        <v>0</v>
      </c>
      <c r="BW41" s="11">
        <v>0</v>
      </c>
      <c r="BX41" s="11">
        <v>0</v>
      </c>
      <c r="BY41" s="11">
        <v>0</v>
      </c>
      <c r="BZ41" s="11">
        <v>0</v>
      </c>
      <c r="CA41" s="11">
        <v>0</v>
      </c>
      <c r="CB41" s="11">
        <v>0</v>
      </c>
      <c r="CC41" s="11">
        <v>1</v>
      </c>
      <c r="CD41" s="11">
        <v>0</v>
      </c>
      <c r="CE41" s="11">
        <v>0</v>
      </c>
      <c r="CF41" s="11">
        <v>67</v>
      </c>
      <c r="CG41" s="11">
        <v>1</v>
      </c>
      <c r="CH41" s="11">
        <v>0</v>
      </c>
      <c r="CI41" s="11">
        <v>0</v>
      </c>
      <c r="CJ41">
        <v>0</v>
      </c>
      <c r="CK41">
        <v>0</v>
      </c>
    </row>
    <row r="42" spans="1:89" x14ac:dyDescent="0.2">
      <c r="A42" t="s">
        <v>103</v>
      </c>
      <c r="B42" t="s">
        <v>99</v>
      </c>
      <c r="C42" s="3">
        <v>0</v>
      </c>
      <c r="D42" s="3">
        <v>0</v>
      </c>
      <c r="E42" s="3">
        <v>0</v>
      </c>
      <c r="F42" s="3">
        <v>0</v>
      </c>
      <c r="G42" s="3">
        <v>1</v>
      </c>
      <c r="H42" s="3">
        <v>0</v>
      </c>
      <c r="I42" s="4">
        <v>0</v>
      </c>
      <c r="J42" s="4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9">
        <v>0</v>
      </c>
      <c r="AE42" s="9">
        <v>0</v>
      </c>
      <c r="AF42" s="6">
        <v>0</v>
      </c>
      <c r="AG42" s="7">
        <v>1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7">
        <v>9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9">
        <v>0</v>
      </c>
      <c r="AT42" s="9">
        <v>0</v>
      </c>
      <c r="AU42" s="9">
        <v>0</v>
      </c>
      <c r="AV42" s="8">
        <v>0</v>
      </c>
      <c r="AW42" s="7">
        <v>0</v>
      </c>
      <c r="AX42" s="5">
        <v>0</v>
      </c>
      <c r="AY42" s="9">
        <v>0</v>
      </c>
      <c r="AZ42" s="7">
        <v>0</v>
      </c>
      <c r="BA42" s="7">
        <v>0</v>
      </c>
      <c r="BB42" s="7">
        <v>0</v>
      </c>
      <c r="BC42" s="7">
        <v>0</v>
      </c>
      <c r="BD42" s="8">
        <v>0</v>
      </c>
      <c r="BE42" s="10">
        <v>0</v>
      </c>
      <c r="BF42" s="10">
        <v>0</v>
      </c>
      <c r="BG42" s="4">
        <v>0</v>
      </c>
      <c r="BH42" s="4">
        <v>0</v>
      </c>
      <c r="BI42" s="4">
        <v>0</v>
      </c>
      <c r="BJ42" s="10">
        <v>0</v>
      </c>
      <c r="BK42" s="4">
        <v>0</v>
      </c>
      <c r="BL42" s="11">
        <v>0</v>
      </c>
      <c r="BM42" s="10">
        <v>0</v>
      </c>
      <c r="BN42" s="12">
        <v>0</v>
      </c>
      <c r="BO42" s="10">
        <v>0</v>
      </c>
      <c r="BP42" s="11">
        <v>0</v>
      </c>
      <c r="BQ42" s="11">
        <v>0</v>
      </c>
      <c r="BR42" s="11">
        <v>0</v>
      </c>
      <c r="BS42" s="13">
        <v>25</v>
      </c>
      <c r="BT42" s="11">
        <v>0</v>
      </c>
      <c r="BU42" s="11">
        <v>0</v>
      </c>
      <c r="BV42" s="11">
        <v>0</v>
      </c>
      <c r="BW42" s="11">
        <v>0</v>
      </c>
      <c r="BX42" s="11">
        <v>0</v>
      </c>
      <c r="BY42" s="11">
        <v>0</v>
      </c>
      <c r="BZ42" s="11">
        <v>0</v>
      </c>
      <c r="CA42" s="11">
        <v>0</v>
      </c>
      <c r="CB42" s="11">
        <v>0</v>
      </c>
      <c r="CC42" s="11">
        <v>0</v>
      </c>
      <c r="CD42" s="11">
        <v>0</v>
      </c>
      <c r="CE42" s="11">
        <v>0</v>
      </c>
      <c r="CF42" s="11">
        <v>63</v>
      </c>
      <c r="CG42" s="11">
        <v>0</v>
      </c>
      <c r="CH42" s="11">
        <v>0</v>
      </c>
      <c r="CI42" s="11">
        <v>0</v>
      </c>
      <c r="CJ42">
        <v>0</v>
      </c>
      <c r="CK42">
        <v>0</v>
      </c>
    </row>
    <row r="43" spans="1:89" x14ac:dyDescent="0.2">
      <c r="A43" t="s">
        <v>103</v>
      </c>
      <c r="B43" t="s">
        <v>99</v>
      </c>
      <c r="C43" s="3">
        <v>0</v>
      </c>
      <c r="D43" s="3">
        <v>0</v>
      </c>
      <c r="E43" s="3">
        <v>0</v>
      </c>
      <c r="F43" s="3">
        <v>0</v>
      </c>
      <c r="G43" s="3">
        <v>1</v>
      </c>
      <c r="H43" s="3">
        <v>0</v>
      </c>
      <c r="I43" s="4">
        <v>0</v>
      </c>
      <c r="J43" s="4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5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9">
        <v>0</v>
      </c>
      <c r="AE43" s="9">
        <v>0</v>
      </c>
      <c r="AF43" s="6">
        <v>0</v>
      </c>
      <c r="AG43" s="7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7">
        <v>2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9">
        <v>3</v>
      </c>
      <c r="AT43" s="9">
        <v>0</v>
      </c>
      <c r="AU43" s="9">
        <v>0</v>
      </c>
      <c r="AV43" s="8">
        <v>0</v>
      </c>
      <c r="AW43" s="7">
        <v>0</v>
      </c>
      <c r="AX43" s="5">
        <v>0</v>
      </c>
      <c r="AY43" s="9">
        <v>0</v>
      </c>
      <c r="AZ43" s="7">
        <v>0</v>
      </c>
      <c r="BA43" s="7">
        <v>0</v>
      </c>
      <c r="BB43" s="7">
        <v>0</v>
      </c>
      <c r="BC43" s="7">
        <v>0</v>
      </c>
      <c r="BD43" s="8">
        <v>0</v>
      </c>
      <c r="BE43" s="10">
        <v>0</v>
      </c>
      <c r="BF43" s="10">
        <v>0</v>
      </c>
      <c r="BG43" s="4">
        <v>0</v>
      </c>
      <c r="BH43" s="4">
        <v>0</v>
      </c>
      <c r="BI43" s="4">
        <v>0</v>
      </c>
      <c r="BJ43" s="10">
        <v>0</v>
      </c>
      <c r="BK43" s="4">
        <v>0</v>
      </c>
      <c r="BL43" s="11">
        <v>0</v>
      </c>
      <c r="BM43" s="10">
        <v>0</v>
      </c>
      <c r="BN43" s="12">
        <v>0</v>
      </c>
      <c r="BO43" s="10">
        <v>0</v>
      </c>
      <c r="BP43" s="11">
        <v>0</v>
      </c>
      <c r="BQ43" s="11">
        <v>15</v>
      </c>
      <c r="BR43" s="11">
        <v>0</v>
      </c>
      <c r="BS43" s="13">
        <v>7</v>
      </c>
      <c r="BT43" s="11">
        <v>11</v>
      </c>
      <c r="BU43" s="11">
        <v>1</v>
      </c>
      <c r="BV43" s="11">
        <v>3</v>
      </c>
      <c r="BW43" s="11">
        <v>0</v>
      </c>
      <c r="BX43" s="11">
        <v>0</v>
      </c>
      <c r="BY43" s="11">
        <v>0</v>
      </c>
      <c r="BZ43" s="11">
        <v>0</v>
      </c>
      <c r="CA43" s="11">
        <v>0</v>
      </c>
      <c r="CB43" s="11">
        <v>0</v>
      </c>
      <c r="CC43" s="11">
        <v>2</v>
      </c>
      <c r="CD43" s="11">
        <v>0</v>
      </c>
      <c r="CE43" s="11">
        <v>0</v>
      </c>
      <c r="CF43" s="11">
        <v>48</v>
      </c>
      <c r="CG43" s="11">
        <v>0</v>
      </c>
      <c r="CH43" s="11">
        <v>1</v>
      </c>
      <c r="CI43" s="11">
        <v>0</v>
      </c>
      <c r="CJ43">
        <v>0</v>
      </c>
      <c r="CK43">
        <v>0</v>
      </c>
    </row>
    <row r="44" spans="1:89" x14ac:dyDescent="0.2">
      <c r="A44" t="s">
        <v>106</v>
      </c>
      <c r="B44" t="s">
        <v>99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4">
        <v>0</v>
      </c>
      <c r="J44" s="4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1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9">
        <v>0</v>
      </c>
      <c r="AE44" s="9">
        <v>0</v>
      </c>
      <c r="AF44" s="6">
        <v>0</v>
      </c>
      <c r="AG44" s="7">
        <v>0</v>
      </c>
      <c r="AH44" s="5">
        <v>0</v>
      </c>
      <c r="AI44" s="5">
        <v>0</v>
      </c>
      <c r="AJ44" s="5">
        <v>0</v>
      </c>
      <c r="AK44" s="5">
        <v>4</v>
      </c>
      <c r="AL44" s="5">
        <v>10</v>
      </c>
      <c r="AM44" s="7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9">
        <v>0</v>
      </c>
      <c r="AT44" s="9">
        <v>0</v>
      </c>
      <c r="AU44" s="9">
        <v>0</v>
      </c>
      <c r="AV44" s="8">
        <v>0</v>
      </c>
      <c r="AW44" s="7">
        <v>0</v>
      </c>
      <c r="AX44" s="5">
        <v>0</v>
      </c>
      <c r="AY44" s="9">
        <v>0</v>
      </c>
      <c r="AZ44" s="7">
        <v>0</v>
      </c>
      <c r="BA44" s="7">
        <v>0</v>
      </c>
      <c r="BB44" s="7">
        <v>4</v>
      </c>
      <c r="BC44" s="7">
        <v>0</v>
      </c>
      <c r="BD44" s="8">
        <v>3</v>
      </c>
      <c r="BE44" s="10">
        <v>0</v>
      </c>
      <c r="BF44" s="10">
        <v>0</v>
      </c>
      <c r="BG44" s="4">
        <v>0</v>
      </c>
      <c r="BH44" s="4">
        <v>0</v>
      </c>
      <c r="BI44" s="4">
        <v>0</v>
      </c>
      <c r="BJ44" s="10">
        <v>0</v>
      </c>
      <c r="BK44" s="4">
        <v>75</v>
      </c>
      <c r="BL44" s="11">
        <v>0</v>
      </c>
      <c r="BM44" s="10">
        <v>0</v>
      </c>
      <c r="BN44" s="12">
        <v>0</v>
      </c>
      <c r="BO44" s="10">
        <v>1</v>
      </c>
      <c r="BP44" s="11">
        <v>0</v>
      </c>
      <c r="BQ44" s="11">
        <v>0</v>
      </c>
      <c r="BR44" s="11">
        <v>0</v>
      </c>
      <c r="BS44" s="13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1</v>
      </c>
      <c r="CD44" s="11">
        <v>0</v>
      </c>
      <c r="CE44" s="11">
        <v>0</v>
      </c>
      <c r="CF44" s="11">
        <v>0</v>
      </c>
      <c r="CG44" s="11">
        <v>1</v>
      </c>
      <c r="CH44" s="11">
        <v>0</v>
      </c>
      <c r="CI44" s="11">
        <v>0</v>
      </c>
      <c r="CJ44">
        <v>0</v>
      </c>
      <c r="CK44">
        <v>0</v>
      </c>
    </row>
    <row r="45" spans="1:89" x14ac:dyDescent="0.2">
      <c r="A45" t="s">
        <v>106</v>
      </c>
      <c r="B45" t="s">
        <v>99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4">
        <v>0</v>
      </c>
      <c r="J45" s="4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4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9">
        <v>0</v>
      </c>
      <c r="AE45" s="9">
        <v>0</v>
      </c>
      <c r="AF45" s="6">
        <v>0</v>
      </c>
      <c r="AG45" s="7">
        <v>0</v>
      </c>
      <c r="AH45" s="5">
        <v>0</v>
      </c>
      <c r="AI45" s="5">
        <v>0</v>
      </c>
      <c r="AJ45" s="5">
        <v>0</v>
      </c>
      <c r="AK45" s="5">
        <v>0</v>
      </c>
      <c r="AL45" s="5">
        <v>4</v>
      </c>
      <c r="AM45" s="7">
        <v>25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9">
        <v>0</v>
      </c>
      <c r="AT45" s="9">
        <v>0</v>
      </c>
      <c r="AU45" s="9">
        <v>0</v>
      </c>
      <c r="AV45" s="8">
        <v>0</v>
      </c>
      <c r="AW45" s="7">
        <v>0</v>
      </c>
      <c r="AX45" s="5">
        <v>0</v>
      </c>
      <c r="AY45" s="9">
        <v>0</v>
      </c>
      <c r="AZ45" s="7">
        <v>4</v>
      </c>
      <c r="BA45" s="7">
        <v>0</v>
      </c>
      <c r="BB45" s="7">
        <v>2</v>
      </c>
      <c r="BC45" s="7">
        <v>0</v>
      </c>
      <c r="BD45" s="8">
        <v>16</v>
      </c>
      <c r="BE45" s="10">
        <v>0</v>
      </c>
      <c r="BF45" s="10">
        <v>0</v>
      </c>
      <c r="BG45" s="4">
        <v>0</v>
      </c>
      <c r="BH45" s="4">
        <v>0</v>
      </c>
      <c r="BI45" s="4">
        <v>0</v>
      </c>
      <c r="BJ45" s="10">
        <v>0</v>
      </c>
      <c r="BK45" s="4">
        <v>37</v>
      </c>
      <c r="BL45" s="11">
        <v>0</v>
      </c>
      <c r="BM45" s="10">
        <v>0</v>
      </c>
      <c r="BN45" s="12">
        <v>0</v>
      </c>
      <c r="BO45" s="10">
        <v>0</v>
      </c>
      <c r="BP45" s="11">
        <v>0</v>
      </c>
      <c r="BQ45" s="11">
        <v>0</v>
      </c>
      <c r="BR45" s="11">
        <v>0</v>
      </c>
      <c r="BS45" s="13">
        <v>0</v>
      </c>
      <c r="BT45" s="11">
        <v>0</v>
      </c>
      <c r="BU45" s="11">
        <v>0</v>
      </c>
      <c r="BV45" s="11">
        <v>0</v>
      </c>
      <c r="BW45" s="11">
        <v>0</v>
      </c>
      <c r="BX45" s="11">
        <v>0</v>
      </c>
      <c r="BY45" s="11">
        <v>0</v>
      </c>
      <c r="BZ45" s="11">
        <v>0</v>
      </c>
      <c r="CA45" s="11">
        <v>0</v>
      </c>
      <c r="CB45" s="11">
        <v>0</v>
      </c>
      <c r="CC45" s="11">
        <v>0</v>
      </c>
      <c r="CD45" s="11">
        <v>0</v>
      </c>
      <c r="CE45" s="11">
        <v>0</v>
      </c>
      <c r="CF45" s="11">
        <v>5</v>
      </c>
      <c r="CG45" s="11">
        <v>1</v>
      </c>
      <c r="CH45" s="11">
        <v>0</v>
      </c>
      <c r="CI45" s="11">
        <v>0</v>
      </c>
      <c r="CJ45">
        <v>0</v>
      </c>
      <c r="CK45">
        <v>0</v>
      </c>
    </row>
    <row r="46" spans="1:89" x14ac:dyDescent="0.2">
      <c r="A46" t="s">
        <v>106</v>
      </c>
      <c r="B46" t="s">
        <v>99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4">
        <v>0</v>
      </c>
      <c r="J46" s="4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17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9">
        <v>0</v>
      </c>
      <c r="AE46" s="9">
        <v>0</v>
      </c>
      <c r="AF46" s="6">
        <v>0</v>
      </c>
      <c r="AG46" s="7">
        <v>0</v>
      </c>
      <c r="AH46" s="5">
        <v>0</v>
      </c>
      <c r="AI46" s="5">
        <v>0</v>
      </c>
      <c r="AJ46" s="5">
        <v>0</v>
      </c>
      <c r="AK46" s="5">
        <v>0</v>
      </c>
      <c r="AL46" s="5">
        <v>6</v>
      </c>
      <c r="AM46" s="7">
        <v>4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9">
        <v>0</v>
      </c>
      <c r="AT46" s="9">
        <v>0</v>
      </c>
      <c r="AU46" s="9">
        <v>0</v>
      </c>
      <c r="AV46" s="8">
        <v>0</v>
      </c>
      <c r="AW46" s="7">
        <v>2</v>
      </c>
      <c r="AX46" s="5">
        <v>0</v>
      </c>
      <c r="AY46" s="9">
        <v>0</v>
      </c>
      <c r="AZ46" s="7">
        <v>7</v>
      </c>
      <c r="BA46" s="7">
        <v>0</v>
      </c>
      <c r="BB46" s="7">
        <v>5</v>
      </c>
      <c r="BC46" s="7">
        <v>0</v>
      </c>
      <c r="BD46" s="8">
        <v>15</v>
      </c>
      <c r="BE46" s="10">
        <v>0</v>
      </c>
      <c r="BF46" s="10">
        <v>0</v>
      </c>
      <c r="BG46" s="4">
        <v>0</v>
      </c>
      <c r="BH46" s="4">
        <v>0</v>
      </c>
      <c r="BI46" s="4">
        <v>0</v>
      </c>
      <c r="BJ46" s="10">
        <v>1</v>
      </c>
      <c r="BK46" s="4">
        <v>42</v>
      </c>
      <c r="BL46" s="11">
        <v>0</v>
      </c>
      <c r="BM46" s="10">
        <v>0</v>
      </c>
      <c r="BN46" s="12">
        <v>0</v>
      </c>
      <c r="BO46" s="10">
        <v>0</v>
      </c>
      <c r="BP46" s="11">
        <v>0</v>
      </c>
      <c r="BQ46" s="11">
        <v>0</v>
      </c>
      <c r="BR46" s="11">
        <v>0</v>
      </c>
      <c r="BS46" s="13">
        <v>0</v>
      </c>
      <c r="BT46" s="11">
        <v>0</v>
      </c>
      <c r="BU46" s="11">
        <v>0</v>
      </c>
      <c r="BV46" s="11">
        <v>0</v>
      </c>
      <c r="BW46" s="11">
        <v>0</v>
      </c>
      <c r="BX46" s="11">
        <v>0</v>
      </c>
      <c r="BY46" s="11">
        <v>0</v>
      </c>
      <c r="BZ46" s="11">
        <v>0</v>
      </c>
      <c r="CA46" s="11">
        <v>0</v>
      </c>
      <c r="CB46" s="11">
        <v>0</v>
      </c>
      <c r="CC46" s="11">
        <v>0</v>
      </c>
      <c r="CD46" s="11">
        <v>0</v>
      </c>
      <c r="CE46" s="11">
        <v>0</v>
      </c>
      <c r="CF46" s="11">
        <v>0</v>
      </c>
      <c r="CG46" s="11">
        <v>0</v>
      </c>
      <c r="CH46" s="11">
        <v>0</v>
      </c>
      <c r="CI46" s="11">
        <v>0</v>
      </c>
      <c r="CJ46">
        <v>0</v>
      </c>
      <c r="CK46">
        <v>0</v>
      </c>
    </row>
    <row r="47" spans="1:89" x14ac:dyDescent="0.2">
      <c r="A47" t="s">
        <v>106</v>
      </c>
      <c r="B47" t="s">
        <v>99</v>
      </c>
      <c r="C47" s="3">
        <v>0</v>
      </c>
      <c r="D47" s="3">
        <v>0</v>
      </c>
      <c r="E47" s="3">
        <v>0</v>
      </c>
      <c r="F47" s="3">
        <v>0</v>
      </c>
      <c r="G47" s="3">
        <v>1</v>
      </c>
      <c r="H47" s="3">
        <v>0</v>
      </c>
      <c r="I47" s="4">
        <v>0</v>
      </c>
      <c r="J47" s="4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9">
        <v>0</v>
      </c>
      <c r="AE47" s="9">
        <v>0</v>
      </c>
      <c r="AF47" s="6">
        <v>0</v>
      </c>
      <c r="AG47" s="7">
        <v>0</v>
      </c>
      <c r="AH47" s="5">
        <v>0</v>
      </c>
      <c r="AI47" s="5">
        <v>0</v>
      </c>
      <c r="AJ47" s="5">
        <v>0</v>
      </c>
      <c r="AK47" s="5">
        <v>0</v>
      </c>
      <c r="AL47" s="5">
        <v>7</v>
      </c>
      <c r="AM47" s="7">
        <v>7</v>
      </c>
      <c r="AN47" s="5">
        <v>2</v>
      </c>
      <c r="AO47" s="5">
        <v>0</v>
      </c>
      <c r="AP47" s="5">
        <v>0</v>
      </c>
      <c r="AQ47" s="5">
        <v>0</v>
      </c>
      <c r="AR47" s="5">
        <v>0</v>
      </c>
      <c r="AS47" s="9">
        <v>0</v>
      </c>
      <c r="AT47" s="9">
        <v>0</v>
      </c>
      <c r="AU47" s="9">
        <v>0</v>
      </c>
      <c r="AV47" s="8">
        <v>0</v>
      </c>
      <c r="AW47" s="7">
        <v>0</v>
      </c>
      <c r="AX47" s="5">
        <v>0</v>
      </c>
      <c r="AY47" s="9">
        <v>0</v>
      </c>
      <c r="AZ47" s="7">
        <v>3</v>
      </c>
      <c r="BA47" s="7">
        <v>0</v>
      </c>
      <c r="BB47" s="7">
        <v>0</v>
      </c>
      <c r="BC47" s="7">
        <v>0</v>
      </c>
      <c r="BD47" s="8">
        <v>13</v>
      </c>
      <c r="BE47" s="10">
        <v>0</v>
      </c>
      <c r="BF47" s="10">
        <v>0</v>
      </c>
      <c r="BG47" s="4">
        <v>0</v>
      </c>
      <c r="BH47" s="4">
        <v>0</v>
      </c>
      <c r="BI47" s="4">
        <v>0</v>
      </c>
      <c r="BJ47" s="10">
        <v>0</v>
      </c>
      <c r="BK47" s="4">
        <v>65</v>
      </c>
      <c r="BL47" s="11">
        <v>0</v>
      </c>
      <c r="BM47" s="10">
        <v>1</v>
      </c>
      <c r="BN47" s="12">
        <v>0</v>
      </c>
      <c r="BO47" s="10">
        <v>0</v>
      </c>
      <c r="BP47" s="11">
        <v>0</v>
      </c>
      <c r="BQ47" s="11">
        <v>0</v>
      </c>
      <c r="BR47" s="11">
        <v>0</v>
      </c>
      <c r="BS47" s="13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1</v>
      </c>
      <c r="CD47" s="11">
        <v>0</v>
      </c>
      <c r="CE47" s="11">
        <v>0</v>
      </c>
      <c r="CF47" s="11">
        <v>0</v>
      </c>
      <c r="CG47" s="11">
        <v>0</v>
      </c>
      <c r="CH47" s="11">
        <v>0</v>
      </c>
      <c r="CI47" s="11">
        <v>0</v>
      </c>
      <c r="CJ47">
        <v>0</v>
      </c>
      <c r="CK47">
        <v>0</v>
      </c>
    </row>
    <row r="48" spans="1:89" x14ac:dyDescent="0.2">
      <c r="A48" t="s">
        <v>106</v>
      </c>
      <c r="B48" t="s">
        <v>99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4">
        <v>0</v>
      </c>
      <c r="J48" s="4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9">
        <v>0</v>
      </c>
      <c r="AE48" s="9">
        <v>0</v>
      </c>
      <c r="AF48" s="6">
        <v>0</v>
      </c>
      <c r="AG48" s="7">
        <v>0</v>
      </c>
      <c r="AH48" s="5">
        <v>0</v>
      </c>
      <c r="AI48" s="5">
        <v>0</v>
      </c>
      <c r="AJ48" s="5">
        <v>0</v>
      </c>
      <c r="AK48" s="5">
        <v>0</v>
      </c>
      <c r="AL48" s="5">
        <v>10</v>
      </c>
      <c r="AM48" s="7">
        <v>2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9">
        <v>0</v>
      </c>
      <c r="AT48" s="9">
        <v>0</v>
      </c>
      <c r="AU48" s="9">
        <v>0</v>
      </c>
      <c r="AV48" s="8">
        <v>0</v>
      </c>
      <c r="AW48" s="7">
        <v>0</v>
      </c>
      <c r="AX48" s="5">
        <v>0</v>
      </c>
      <c r="AY48" s="9">
        <v>0</v>
      </c>
      <c r="AZ48" s="7">
        <v>1</v>
      </c>
      <c r="BA48" s="7">
        <v>0</v>
      </c>
      <c r="BB48" s="7">
        <v>17</v>
      </c>
      <c r="BC48" s="7">
        <v>0</v>
      </c>
      <c r="BD48" s="8">
        <v>1</v>
      </c>
      <c r="BE48" s="10">
        <v>0</v>
      </c>
      <c r="BF48" s="10">
        <v>0</v>
      </c>
      <c r="BG48" s="4">
        <v>0</v>
      </c>
      <c r="BH48" s="4">
        <v>0</v>
      </c>
      <c r="BI48" s="4">
        <v>0</v>
      </c>
      <c r="BJ48" s="10">
        <v>0</v>
      </c>
      <c r="BK48" s="4">
        <v>69</v>
      </c>
      <c r="BL48" s="11">
        <v>0</v>
      </c>
      <c r="BM48" s="10">
        <v>0</v>
      </c>
      <c r="BN48" s="12">
        <v>0</v>
      </c>
      <c r="BO48" s="10">
        <v>0</v>
      </c>
      <c r="BP48" s="11">
        <v>0</v>
      </c>
      <c r="BQ48" s="11">
        <v>0</v>
      </c>
      <c r="BR48" s="11">
        <v>0</v>
      </c>
      <c r="BS48" s="13">
        <v>0</v>
      </c>
      <c r="BT48" s="11">
        <v>0</v>
      </c>
      <c r="BU48" s="11">
        <v>0</v>
      </c>
      <c r="BV48" s="11">
        <v>0</v>
      </c>
      <c r="BW48" s="11">
        <v>0</v>
      </c>
      <c r="BX48" s="11">
        <v>0</v>
      </c>
      <c r="BY48" s="11">
        <v>0</v>
      </c>
      <c r="BZ48" s="11">
        <v>0</v>
      </c>
      <c r="CA48" s="11">
        <v>0</v>
      </c>
      <c r="CB48" s="11">
        <v>0</v>
      </c>
      <c r="CC48" s="11">
        <v>0</v>
      </c>
      <c r="CD48" s="11">
        <v>0</v>
      </c>
      <c r="CE48" s="11">
        <v>0</v>
      </c>
      <c r="CF48" s="11">
        <v>0</v>
      </c>
      <c r="CG48" s="11">
        <v>0</v>
      </c>
      <c r="CH48" s="11">
        <v>0</v>
      </c>
      <c r="CI48" s="11">
        <v>0</v>
      </c>
      <c r="CJ48">
        <v>0</v>
      </c>
      <c r="CK48">
        <v>0</v>
      </c>
    </row>
    <row r="49" spans="1:89" x14ac:dyDescent="0.2">
      <c r="A49" t="s">
        <v>106</v>
      </c>
      <c r="B49" t="s">
        <v>99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4">
        <v>0</v>
      </c>
      <c r="J49" s="4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57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9">
        <v>0</v>
      </c>
      <c r="AE49" s="9">
        <v>0</v>
      </c>
      <c r="AF49" s="6">
        <v>0</v>
      </c>
      <c r="AG49" s="7">
        <v>0</v>
      </c>
      <c r="AH49" s="5">
        <v>0</v>
      </c>
      <c r="AI49" s="5">
        <v>0</v>
      </c>
      <c r="AJ49" s="5">
        <v>0</v>
      </c>
      <c r="AK49" s="5">
        <v>0</v>
      </c>
      <c r="AL49" s="5">
        <v>1</v>
      </c>
      <c r="AM49" s="7">
        <v>1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9">
        <v>0</v>
      </c>
      <c r="AT49" s="9">
        <v>0</v>
      </c>
      <c r="AU49" s="9">
        <v>0</v>
      </c>
      <c r="AV49" s="8">
        <v>0</v>
      </c>
      <c r="AW49" s="7">
        <v>14</v>
      </c>
      <c r="AX49" s="5">
        <v>0</v>
      </c>
      <c r="AY49" s="9">
        <v>0</v>
      </c>
      <c r="AZ49" s="7">
        <v>3</v>
      </c>
      <c r="BA49" s="7">
        <v>0</v>
      </c>
      <c r="BB49" s="7">
        <v>0</v>
      </c>
      <c r="BC49" s="7">
        <v>0</v>
      </c>
      <c r="BD49" s="8">
        <v>4</v>
      </c>
      <c r="BE49" s="10">
        <v>0</v>
      </c>
      <c r="BF49" s="10">
        <v>0</v>
      </c>
      <c r="BG49" s="4">
        <v>0</v>
      </c>
      <c r="BH49" s="4">
        <v>1</v>
      </c>
      <c r="BI49" s="4">
        <v>0</v>
      </c>
      <c r="BJ49" s="10">
        <v>0</v>
      </c>
      <c r="BK49" s="4">
        <v>18</v>
      </c>
      <c r="BL49" s="11">
        <v>0</v>
      </c>
      <c r="BM49" s="10">
        <v>0</v>
      </c>
      <c r="BN49" s="12">
        <v>0</v>
      </c>
      <c r="BO49" s="10">
        <v>0</v>
      </c>
      <c r="BP49" s="11">
        <v>0</v>
      </c>
      <c r="BQ49" s="11">
        <v>0</v>
      </c>
      <c r="BR49" s="11">
        <v>0</v>
      </c>
      <c r="BS49" s="13">
        <v>0</v>
      </c>
      <c r="BT49" s="11">
        <v>0</v>
      </c>
      <c r="BU49" s="11">
        <v>0</v>
      </c>
      <c r="BV49" s="11">
        <v>0</v>
      </c>
      <c r="BW49" s="11">
        <v>0</v>
      </c>
      <c r="BX49" s="11">
        <v>0</v>
      </c>
      <c r="BY49" s="11">
        <v>0</v>
      </c>
      <c r="BZ49" s="11">
        <v>0</v>
      </c>
      <c r="CA49" s="11">
        <v>0</v>
      </c>
      <c r="CB49" s="11">
        <v>0</v>
      </c>
      <c r="CC49" s="11">
        <v>1</v>
      </c>
      <c r="CD49" s="11">
        <v>0</v>
      </c>
      <c r="CE49" s="11">
        <v>0</v>
      </c>
      <c r="CF49" s="11">
        <v>0</v>
      </c>
      <c r="CG49" s="11">
        <v>0</v>
      </c>
      <c r="CH49" s="11">
        <v>0</v>
      </c>
      <c r="CI49" s="11">
        <v>0</v>
      </c>
      <c r="CJ49">
        <v>0</v>
      </c>
      <c r="CK49">
        <v>0</v>
      </c>
    </row>
    <row r="50" spans="1:89" x14ac:dyDescent="0.2">
      <c r="A50" t="s">
        <v>106</v>
      </c>
      <c r="B50" t="s">
        <v>99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4">
        <v>0</v>
      </c>
      <c r="J50" s="4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9">
        <v>0</v>
      </c>
      <c r="AE50" s="9">
        <v>0</v>
      </c>
      <c r="AF50" s="6">
        <v>0</v>
      </c>
      <c r="AG50" s="7">
        <v>2</v>
      </c>
      <c r="AH50" s="5">
        <v>0</v>
      </c>
      <c r="AI50" s="5">
        <v>0</v>
      </c>
      <c r="AJ50" s="5">
        <v>5</v>
      </c>
      <c r="AK50" s="5">
        <v>0</v>
      </c>
      <c r="AL50" s="5">
        <v>2</v>
      </c>
      <c r="AM50" s="7">
        <v>0</v>
      </c>
      <c r="AN50" s="5">
        <v>1</v>
      </c>
      <c r="AO50" s="5">
        <v>0</v>
      </c>
      <c r="AP50" s="5">
        <v>0</v>
      </c>
      <c r="AQ50" s="5">
        <v>0</v>
      </c>
      <c r="AR50" s="5">
        <v>0</v>
      </c>
      <c r="AS50" s="9">
        <v>0</v>
      </c>
      <c r="AT50" s="9">
        <v>0</v>
      </c>
      <c r="AU50" s="9">
        <v>0</v>
      </c>
      <c r="AV50" s="8">
        <v>0</v>
      </c>
      <c r="AW50" s="7">
        <v>13</v>
      </c>
      <c r="AX50" s="5">
        <v>0</v>
      </c>
      <c r="AY50" s="9">
        <v>0</v>
      </c>
      <c r="AZ50" s="7">
        <v>10</v>
      </c>
      <c r="BA50" s="7">
        <v>0</v>
      </c>
      <c r="BB50" s="7">
        <v>4</v>
      </c>
      <c r="BC50" s="7">
        <v>1</v>
      </c>
      <c r="BD50" s="8">
        <v>24</v>
      </c>
      <c r="BE50" s="10">
        <v>30</v>
      </c>
      <c r="BF50" s="10">
        <v>0</v>
      </c>
      <c r="BG50" s="4">
        <v>0</v>
      </c>
      <c r="BH50" s="4">
        <v>0</v>
      </c>
      <c r="BI50" s="4">
        <v>0</v>
      </c>
      <c r="BJ50" s="10">
        <v>0</v>
      </c>
      <c r="BK50" s="4">
        <v>0</v>
      </c>
      <c r="BL50" s="11">
        <v>0</v>
      </c>
      <c r="BM50" s="10">
        <v>0</v>
      </c>
      <c r="BN50" s="12">
        <v>0</v>
      </c>
      <c r="BO50" s="10">
        <v>4</v>
      </c>
      <c r="BP50" s="11">
        <v>0</v>
      </c>
      <c r="BQ50" s="11">
        <v>0</v>
      </c>
      <c r="BR50" s="11">
        <v>0</v>
      </c>
      <c r="BS50" s="13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1</v>
      </c>
      <c r="CE50" s="11">
        <v>0</v>
      </c>
      <c r="CF50" s="11">
        <v>0</v>
      </c>
      <c r="CG50" s="11">
        <v>2</v>
      </c>
      <c r="CH50" s="11">
        <v>0</v>
      </c>
      <c r="CI50" s="11">
        <v>0</v>
      </c>
      <c r="CJ50">
        <v>0</v>
      </c>
      <c r="CK50">
        <v>0</v>
      </c>
    </row>
    <row r="51" spans="1:89" x14ac:dyDescent="0.2">
      <c r="A51" t="s">
        <v>106</v>
      </c>
      <c r="B51" t="s">
        <v>99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4">
        <v>0</v>
      </c>
      <c r="J51" s="4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9">
        <v>0</v>
      </c>
      <c r="AE51" s="9">
        <v>0</v>
      </c>
      <c r="AF51" s="6">
        <v>0</v>
      </c>
      <c r="AG51" s="7">
        <v>0</v>
      </c>
      <c r="AH51" s="5">
        <v>0</v>
      </c>
      <c r="AI51" s="5">
        <v>0</v>
      </c>
      <c r="AJ51" s="5">
        <v>3</v>
      </c>
      <c r="AK51" s="5">
        <v>0</v>
      </c>
      <c r="AL51" s="5">
        <v>2</v>
      </c>
      <c r="AM51" s="7">
        <v>5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9">
        <v>0</v>
      </c>
      <c r="AT51" s="9">
        <v>0</v>
      </c>
      <c r="AU51" s="9">
        <v>0</v>
      </c>
      <c r="AV51" s="8">
        <v>0</v>
      </c>
      <c r="AW51" s="7">
        <v>17</v>
      </c>
      <c r="AX51" s="5">
        <v>0</v>
      </c>
      <c r="AY51" s="9">
        <v>0</v>
      </c>
      <c r="AZ51" s="7">
        <v>6</v>
      </c>
      <c r="BA51" s="7">
        <v>0</v>
      </c>
      <c r="BB51" s="7">
        <v>10</v>
      </c>
      <c r="BC51" s="7">
        <v>0</v>
      </c>
      <c r="BD51" s="8">
        <v>5</v>
      </c>
      <c r="BE51" s="10">
        <v>38</v>
      </c>
      <c r="BF51" s="10">
        <v>0</v>
      </c>
      <c r="BG51" s="4">
        <v>0</v>
      </c>
      <c r="BH51" s="4">
        <v>0</v>
      </c>
      <c r="BI51" s="4">
        <v>0</v>
      </c>
      <c r="BJ51" s="10">
        <v>0</v>
      </c>
      <c r="BK51" s="4">
        <v>1</v>
      </c>
      <c r="BL51" s="11">
        <v>0</v>
      </c>
      <c r="BM51" s="10">
        <v>2</v>
      </c>
      <c r="BN51" s="12">
        <v>0</v>
      </c>
      <c r="BO51" s="10">
        <v>7</v>
      </c>
      <c r="BP51" s="11">
        <v>0</v>
      </c>
      <c r="BQ51" s="11">
        <v>0</v>
      </c>
      <c r="BR51" s="11">
        <v>0</v>
      </c>
      <c r="BS51" s="13">
        <v>0</v>
      </c>
      <c r="BT51" s="11">
        <v>0</v>
      </c>
      <c r="BU51" s="11">
        <v>0</v>
      </c>
      <c r="BV51" s="11">
        <v>0</v>
      </c>
      <c r="BW51" s="11">
        <v>0</v>
      </c>
      <c r="BX51" s="11">
        <v>0</v>
      </c>
      <c r="BY51" s="11">
        <v>0</v>
      </c>
      <c r="BZ51" s="11">
        <v>0</v>
      </c>
      <c r="CA51" s="11">
        <v>0</v>
      </c>
      <c r="CB51" s="11">
        <v>0</v>
      </c>
      <c r="CC51" s="11">
        <v>0</v>
      </c>
      <c r="CD51" s="11">
        <v>0</v>
      </c>
      <c r="CE51" s="11">
        <v>0</v>
      </c>
      <c r="CF51" s="11">
        <v>2</v>
      </c>
      <c r="CG51" s="11">
        <v>1</v>
      </c>
      <c r="CH51" s="11">
        <v>0</v>
      </c>
      <c r="CI51" s="11">
        <v>0</v>
      </c>
      <c r="CJ51">
        <v>0</v>
      </c>
      <c r="CK51">
        <v>0</v>
      </c>
    </row>
    <row r="52" spans="1:89" x14ac:dyDescent="0.2">
      <c r="A52" t="s">
        <v>106</v>
      </c>
      <c r="B52" t="s">
        <v>99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4">
        <v>0</v>
      </c>
      <c r="J52" s="4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1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9">
        <v>0</v>
      </c>
      <c r="AE52" s="9">
        <v>0</v>
      </c>
      <c r="AF52" s="6">
        <v>0</v>
      </c>
      <c r="AG52" s="7">
        <v>0</v>
      </c>
      <c r="AH52" s="5">
        <v>0</v>
      </c>
      <c r="AI52" s="5">
        <v>0</v>
      </c>
      <c r="AJ52" s="5">
        <v>4</v>
      </c>
      <c r="AK52" s="5">
        <v>0</v>
      </c>
      <c r="AL52" s="5">
        <v>3</v>
      </c>
      <c r="AM52" s="7">
        <v>1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9">
        <v>0</v>
      </c>
      <c r="AT52" s="9">
        <v>0</v>
      </c>
      <c r="AU52" s="9">
        <v>0</v>
      </c>
      <c r="AV52" s="8">
        <v>0</v>
      </c>
      <c r="AW52" s="7">
        <v>18</v>
      </c>
      <c r="AX52" s="5">
        <v>0</v>
      </c>
      <c r="AY52" s="9">
        <v>0</v>
      </c>
      <c r="AZ52" s="7">
        <v>10</v>
      </c>
      <c r="BA52" s="7">
        <v>0</v>
      </c>
      <c r="BB52" s="7">
        <v>5</v>
      </c>
      <c r="BC52" s="7">
        <v>1</v>
      </c>
      <c r="BD52" s="8">
        <v>23</v>
      </c>
      <c r="BE52" s="10">
        <v>24</v>
      </c>
      <c r="BF52" s="10">
        <v>0</v>
      </c>
      <c r="BG52" s="4">
        <v>0</v>
      </c>
      <c r="BH52" s="4">
        <v>0</v>
      </c>
      <c r="BI52" s="4">
        <v>0</v>
      </c>
      <c r="BJ52" s="10">
        <v>0</v>
      </c>
      <c r="BK52" s="4">
        <v>0</v>
      </c>
      <c r="BL52" s="11">
        <v>0</v>
      </c>
      <c r="BM52" s="10">
        <v>0</v>
      </c>
      <c r="BN52" s="12">
        <v>0</v>
      </c>
      <c r="BO52" s="10">
        <v>10</v>
      </c>
      <c r="BP52" s="11">
        <v>0</v>
      </c>
      <c r="BQ52" s="11">
        <v>0</v>
      </c>
      <c r="BR52" s="11">
        <v>0</v>
      </c>
      <c r="BS52" s="13">
        <v>0</v>
      </c>
      <c r="BT52" s="11">
        <v>0</v>
      </c>
      <c r="BU52" s="11">
        <v>0</v>
      </c>
      <c r="BV52" s="11">
        <v>0</v>
      </c>
      <c r="BW52" s="11">
        <v>0</v>
      </c>
      <c r="BX52" s="11">
        <v>0</v>
      </c>
      <c r="BY52" s="11">
        <v>0</v>
      </c>
      <c r="BZ52" s="11">
        <v>0</v>
      </c>
      <c r="CA52" s="11">
        <v>0</v>
      </c>
      <c r="CB52" s="11">
        <v>0</v>
      </c>
      <c r="CC52" s="11">
        <v>0</v>
      </c>
      <c r="CD52" s="11">
        <v>0</v>
      </c>
      <c r="CE52" s="11">
        <v>0</v>
      </c>
      <c r="CF52" s="11">
        <v>0</v>
      </c>
      <c r="CG52" s="11">
        <v>0</v>
      </c>
      <c r="CH52" s="11">
        <v>0</v>
      </c>
      <c r="CI52" s="11">
        <v>0</v>
      </c>
      <c r="CJ52">
        <v>0</v>
      </c>
      <c r="CK52">
        <v>0</v>
      </c>
    </row>
    <row r="53" spans="1:89" x14ac:dyDescent="0.2">
      <c r="A53" t="s">
        <v>106</v>
      </c>
      <c r="B53" t="s">
        <v>99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4">
        <v>0</v>
      </c>
      <c r="J53" s="4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2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9">
        <v>0</v>
      </c>
      <c r="AE53" s="9">
        <v>0</v>
      </c>
      <c r="AF53" s="6">
        <v>0</v>
      </c>
      <c r="AG53" s="7">
        <v>1</v>
      </c>
      <c r="AH53" s="5">
        <v>0</v>
      </c>
      <c r="AI53" s="5">
        <v>0</v>
      </c>
      <c r="AJ53" s="5">
        <v>3</v>
      </c>
      <c r="AK53" s="5">
        <v>0</v>
      </c>
      <c r="AL53" s="5">
        <v>1</v>
      </c>
      <c r="AM53" s="7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9">
        <v>0</v>
      </c>
      <c r="AT53" s="9">
        <v>0</v>
      </c>
      <c r="AU53" s="9">
        <v>0</v>
      </c>
      <c r="AV53" s="8">
        <v>0</v>
      </c>
      <c r="AW53" s="7">
        <v>10</v>
      </c>
      <c r="AX53" s="5">
        <v>1</v>
      </c>
      <c r="AY53" s="9">
        <v>0</v>
      </c>
      <c r="AZ53" s="7">
        <v>9</v>
      </c>
      <c r="BA53" s="7">
        <v>0</v>
      </c>
      <c r="BB53" s="7">
        <v>11</v>
      </c>
      <c r="BC53" s="7">
        <v>0</v>
      </c>
      <c r="BD53" s="8">
        <v>21</v>
      </c>
      <c r="BE53" s="10">
        <v>35</v>
      </c>
      <c r="BF53" s="10">
        <v>0</v>
      </c>
      <c r="BG53" s="4">
        <v>0</v>
      </c>
      <c r="BH53" s="4">
        <v>0</v>
      </c>
      <c r="BI53" s="4">
        <v>0</v>
      </c>
      <c r="BJ53" s="10">
        <v>0</v>
      </c>
      <c r="BK53" s="4">
        <v>0</v>
      </c>
      <c r="BL53" s="11">
        <v>0</v>
      </c>
      <c r="BM53" s="10">
        <v>0</v>
      </c>
      <c r="BN53" s="12">
        <v>0</v>
      </c>
      <c r="BO53" s="10">
        <v>1</v>
      </c>
      <c r="BP53" s="11">
        <v>0</v>
      </c>
      <c r="BQ53" s="11">
        <v>0</v>
      </c>
      <c r="BR53" s="11">
        <v>0</v>
      </c>
      <c r="BS53" s="13">
        <v>0</v>
      </c>
      <c r="BT53" s="11">
        <v>0</v>
      </c>
      <c r="BU53" s="11">
        <v>0</v>
      </c>
      <c r="BV53" s="11">
        <v>0</v>
      </c>
      <c r="BW53" s="11">
        <v>0</v>
      </c>
      <c r="BX53" s="11">
        <v>0</v>
      </c>
      <c r="BY53" s="11">
        <v>0</v>
      </c>
      <c r="BZ53" s="11">
        <v>0</v>
      </c>
      <c r="CA53" s="11">
        <v>0</v>
      </c>
      <c r="CB53" s="11">
        <v>0</v>
      </c>
      <c r="CC53" s="11">
        <v>0</v>
      </c>
      <c r="CD53" s="11">
        <v>0</v>
      </c>
      <c r="CE53" s="11">
        <v>0</v>
      </c>
      <c r="CF53" s="11">
        <v>1</v>
      </c>
      <c r="CG53" s="11">
        <v>4</v>
      </c>
      <c r="CH53" s="11">
        <v>0</v>
      </c>
      <c r="CI53" s="11">
        <v>0</v>
      </c>
      <c r="CJ53">
        <v>0</v>
      </c>
      <c r="CK53">
        <v>0</v>
      </c>
    </row>
    <row r="54" spans="1:89" x14ac:dyDescent="0.2">
      <c r="A54" t="s">
        <v>106</v>
      </c>
      <c r="B54" t="s">
        <v>99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4">
        <v>0</v>
      </c>
      <c r="J54" s="4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2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9">
        <v>0</v>
      </c>
      <c r="AE54" s="9">
        <v>0</v>
      </c>
      <c r="AF54" s="6">
        <v>0</v>
      </c>
      <c r="AG54" s="7">
        <v>0</v>
      </c>
      <c r="AH54" s="5">
        <v>0</v>
      </c>
      <c r="AI54" s="5">
        <v>0</v>
      </c>
      <c r="AJ54" s="5">
        <v>3</v>
      </c>
      <c r="AK54" s="5">
        <v>0</v>
      </c>
      <c r="AL54" s="5">
        <v>5</v>
      </c>
      <c r="AM54" s="7">
        <v>1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9">
        <v>0</v>
      </c>
      <c r="AT54" s="9">
        <v>0</v>
      </c>
      <c r="AU54" s="9">
        <v>0</v>
      </c>
      <c r="AV54" s="8">
        <v>0</v>
      </c>
      <c r="AW54" s="7">
        <v>3</v>
      </c>
      <c r="AX54" s="5">
        <v>1</v>
      </c>
      <c r="AY54" s="9">
        <v>0</v>
      </c>
      <c r="AZ54" s="7">
        <v>7</v>
      </c>
      <c r="BA54" s="7">
        <v>0</v>
      </c>
      <c r="BB54" s="7">
        <v>16</v>
      </c>
      <c r="BC54" s="7">
        <v>1</v>
      </c>
      <c r="BD54" s="8">
        <v>20</v>
      </c>
      <c r="BE54" s="10">
        <v>31</v>
      </c>
      <c r="BF54" s="10">
        <v>0</v>
      </c>
      <c r="BG54" s="4">
        <v>0</v>
      </c>
      <c r="BH54" s="4">
        <v>0</v>
      </c>
      <c r="BI54" s="4">
        <v>0</v>
      </c>
      <c r="BJ54" s="10">
        <v>0</v>
      </c>
      <c r="BK54" s="4">
        <v>2</v>
      </c>
      <c r="BL54" s="11">
        <v>0</v>
      </c>
      <c r="BM54" s="10">
        <v>2</v>
      </c>
      <c r="BN54" s="12">
        <v>0</v>
      </c>
      <c r="BO54" s="10">
        <v>5</v>
      </c>
      <c r="BP54" s="11">
        <v>0</v>
      </c>
      <c r="BQ54" s="11">
        <v>0</v>
      </c>
      <c r="BR54" s="11">
        <v>0</v>
      </c>
      <c r="BS54" s="13">
        <v>0</v>
      </c>
      <c r="BT54" s="11">
        <v>0</v>
      </c>
      <c r="BU54" s="11">
        <v>0</v>
      </c>
      <c r="BV54" s="11">
        <v>0</v>
      </c>
      <c r="BW54" s="11">
        <v>0</v>
      </c>
      <c r="BX54" s="11">
        <v>0</v>
      </c>
      <c r="BY54" s="11">
        <v>0</v>
      </c>
      <c r="BZ54" s="11">
        <v>0</v>
      </c>
      <c r="CA54" s="11">
        <v>0</v>
      </c>
      <c r="CB54" s="11">
        <v>0</v>
      </c>
      <c r="CC54" s="11">
        <v>0</v>
      </c>
      <c r="CD54" s="11">
        <v>0</v>
      </c>
      <c r="CE54" s="11">
        <v>0</v>
      </c>
      <c r="CF54" s="11">
        <v>1</v>
      </c>
      <c r="CG54" s="11">
        <v>0</v>
      </c>
      <c r="CH54" s="11">
        <v>0</v>
      </c>
      <c r="CI54" s="11">
        <v>0</v>
      </c>
      <c r="CJ54">
        <v>0</v>
      </c>
      <c r="CK54">
        <v>0</v>
      </c>
    </row>
    <row r="55" spans="1:89" x14ac:dyDescent="0.2">
      <c r="A55" t="s">
        <v>107</v>
      </c>
      <c r="B55" t="s">
        <v>99</v>
      </c>
      <c r="C55" s="3">
        <v>0</v>
      </c>
      <c r="D55" s="3">
        <v>0</v>
      </c>
      <c r="E55" s="3">
        <v>0</v>
      </c>
      <c r="F55" s="3">
        <v>0</v>
      </c>
      <c r="G55" s="3">
        <v>3</v>
      </c>
      <c r="H55" s="3">
        <v>0</v>
      </c>
      <c r="I55" s="4">
        <v>0</v>
      </c>
      <c r="J55" s="4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4</v>
      </c>
      <c r="X55" s="3">
        <v>4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9">
        <v>0</v>
      </c>
      <c r="AE55" s="9">
        <v>2</v>
      </c>
      <c r="AF55" s="6">
        <v>0</v>
      </c>
      <c r="AG55" s="7">
        <v>0</v>
      </c>
      <c r="AH55" s="5">
        <v>0</v>
      </c>
      <c r="AI55" s="5">
        <v>0</v>
      </c>
      <c r="AJ55" s="5">
        <v>0</v>
      </c>
      <c r="AK55" s="5">
        <v>0</v>
      </c>
      <c r="AL55" s="5">
        <v>2</v>
      </c>
      <c r="AM55" s="7">
        <v>1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9">
        <v>8</v>
      </c>
      <c r="AT55" s="9">
        <v>0</v>
      </c>
      <c r="AU55" s="9">
        <v>0</v>
      </c>
      <c r="AV55" s="8">
        <v>0</v>
      </c>
      <c r="AW55" s="7">
        <v>0</v>
      </c>
      <c r="AX55" s="5">
        <v>0</v>
      </c>
      <c r="AY55" s="9">
        <v>2</v>
      </c>
      <c r="AZ55" s="7">
        <v>1</v>
      </c>
      <c r="BA55" s="7">
        <v>0</v>
      </c>
      <c r="BB55" s="7">
        <v>0</v>
      </c>
      <c r="BC55" s="7">
        <v>0</v>
      </c>
      <c r="BD55" s="8">
        <v>0</v>
      </c>
      <c r="BE55" s="10">
        <v>6</v>
      </c>
      <c r="BF55" s="10">
        <v>0</v>
      </c>
      <c r="BG55" s="4">
        <v>0</v>
      </c>
      <c r="BH55" s="4">
        <v>0</v>
      </c>
      <c r="BI55" s="4">
        <v>0</v>
      </c>
      <c r="BJ55" s="10">
        <v>0</v>
      </c>
      <c r="BK55" s="4">
        <v>0</v>
      </c>
      <c r="BL55" s="11">
        <v>0</v>
      </c>
      <c r="BM55" s="10">
        <v>0</v>
      </c>
      <c r="BN55" s="12">
        <v>0</v>
      </c>
      <c r="BO55" s="10">
        <v>1</v>
      </c>
      <c r="BP55" s="11">
        <v>0</v>
      </c>
      <c r="BQ55" s="11">
        <v>0</v>
      </c>
      <c r="BR55" s="11">
        <v>0</v>
      </c>
      <c r="BS55" s="13">
        <v>4</v>
      </c>
      <c r="BT55" s="11">
        <v>0</v>
      </c>
      <c r="BU55" s="11">
        <v>4</v>
      </c>
      <c r="BV55" s="11">
        <v>0</v>
      </c>
      <c r="BW55" s="11">
        <v>0</v>
      </c>
      <c r="BX55" s="11">
        <v>0</v>
      </c>
      <c r="BY55" s="11">
        <v>0</v>
      </c>
      <c r="BZ55" s="11">
        <v>0</v>
      </c>
      <c r="CA55" s="11">
        <v>0</v>
      </c>
      <c r="CB55" s="11">
        <v>0</v>
      </c>
      <c r="CC55" s="11">
        <v>2</v>
      </c>
      <c r="CD55" s="11">
        <v>0</v>
      </c>
      <c r="CE55" s="11">
        <v>0</v>
      </c>
      <c r="CF55" s="11">
        <v>54</v>
      </c>
      <c r="CG55" s="11">
        <v>0</v>
      </c>
      <c r="CH55" s="11">
        <v>0</v>
      </c>
      <c r="CI55" s="11">
        <v>0</v>
      </c>
      <c r="CJ55">
        <v>0</v>
      </c>
      <c r="CK55">
        <v>0</v>
      </c>
    </row>
    <row r="56" spans="1:89" x14ac:dyDescent="0.2">
      <c r="A56" t="s">
        <v>107</v>
      </c>
      <c r="B56" t="s">
        <v>99</v>
      </c>
      <c r="C56" s="3">
        <v>0</v>
      </c>
      <c r="D56" s="3">
        <v>0</v>
      </c>
      <c r="E56" s="3">
        <v>0</v>
      </c>
      <c r="F56" s="3">
        <v>0</v>
      </c>
      <c r="G56" s="3">
        <v>4</v>
      </c>
      <c r="H56" s="3">
        <v>0</v>
      </c>
      <c r="I56" s="4">
        <v>0</v>
      </c>
      <c r="J56" s="4">
        <v>0</v>
      </c>
      <c r="K56" s="3">
        <v>0</v>
      </c>
      <c r="L56" s="3">
        <v>0</v>
      </c>
      <c r="M56" s="3">
        <v>0</v>
      </c>
      <c r="N56" s="3">
        <v>0</v>
      </c>
      <c r="O56" s="3">
        <v>1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9</v>
      </c>
      <c r="X56" s="3">
        <v>3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9">
        <v>0</v>
      </c>
      <c r="AE56" s="9">
        <v>0</v>
      </c>
      <c r="AF56" s="6">
        <v>0</v>
      </c>
      <c r="AG56" s="7">
        <v>1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7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9">
        <v>2</v>
      </c>
      <c r="AT56" s="9">
        <v>0</v>
      </c>
      <c r="AU56" s="9">
        <v>0</v>
      </c>
      <c r="AV56" s="8">
        <v>0</v>
      </c>
      <c r="AW56" s="7">
        <v>0</v>
      </c>
      <c r="AX56" s="5">
        <v>1</v>
      </c>
      <c r="AY56" s="9">
        <v>0</v>
      </c>
      <c r="AZ56" s="7">
        <v>0</v>
      </c>
      <c r="BA56" s="7">
        <v>0</v>
      </c>
      <c r="BB56" s="7">
        <v>0</v>
      </c>
      <c r="BC56" s="7">
        <v>0</v>
      </c>
      <c r="BD56" s="8">
        <v>0</v>
      </c>
      <c r="BE56" s="10">
        <v>1</v>
      </c>
      <c r="BF56" s="10">
        <v>0</v>
      </c>
      <c r="BG56" s="4">
        <v>0</v>
      </c>
      <c r="BH56" s="4">
        <v>0</v>
      </c>
      <c r="BI56" s="4">
        <v>0</v>
      </c>
      <c r="BJ56" s="10">
        <v>0</v>
      </c>
      <c r="BK56" s="4">
        <v>0</v>
      </c>
      <c r="BL56" s="11">
        <v>0</v>
      </c>
      <c r="BM56" s="10">
        <v>0</v>
      </c>
      <c r="BN56" s="12">
        <v>0</v>
      </c>
      <c r="BO56" s="10">
        <v>0</v>
      </c>
      <c r="BP56" s="11">
        <v>0</v>
      </c>
      <c r="BQ56" s="11">
        <v>2</v>
      </c>
      <c r="BR56" s="11">
        <v>0</v>
      </c>
      <c r="BS56" s="13">
        <v>14</v>
      </c>
      <c r="BT56" s="11">
        <v>2</v>
      </c>
      <c r="BU56" s="11">
        <v>0</v>
      </c>
      <c r="BV56" s="11">
        <v>0</v>
      </c>
      <c r="BW56" s="11">
        <v>0</v>
      </c>
      <c r="BX56" s="11">
        <v>0</v>
      </c>
      <c r="BY56" s="11">
        <v>0</v>
      </c>
      <c r="BZ56" s="11">
        <v>0</v>
      </c>
      <c r="CA56" s="11">
        <v>0</v>
      </c>
      <c r="CB56" s="11">
        <v>0</v>
      </c>
      <c r="CC56" s="11">
        <v>5</v>
      </c>
      <c r="CD56" s="11">
        <v>0</v>
      </c>
      <c r="CE56" s="11">
        <v>0</v>
      </c>
      <c r="CF56" s="11">
        <v>53</v>
      </c>
      <c r="CG56" s="11">
        <v>1</v>
      </c>
      <c r="CH56" s="11">
        <v>0</v>
      </c>
      <c r="CI56" s="11">
        <v>0</v>
      </c>
      <c r="CJ56">
        <v>0</v>
      </c>
      <c r="CK56">
        <v>0</v>
      </c>
    </row>
    <row r="57" spans="1:89" x14ac:dyDescent="0.2">
      <c r="A57" t="s">
        <v>107</v>
      </c>
      <c r="B57" t="s">
        <v>99</v>
      </c>
      <c r="C57" s="3">
        <v>0</v>
      </c>
      <c r="D57" s="3">
        <v>0</v>
      </c>
      <c r="E57" s="3">
        <v>0</v>
      </c>
      <c r="F57" s="3">
        <v>0</v>
      </c>
      <c r="G57" s="3">
        <v>6</v>
      </c>
      <c r="H57" s="3">
        <v>2</v>
      </c>
      <c r="I57" s="4">
        <v>0</v>
      </c>
      <c r="J57" s="4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3</v>
      </c>
      <c r="X57" s="3">
        <v>2</v>
      </c>
      <c r="Y57" s="3">
        <v>0</v>
      </c>
      <c r="Z57" s="3">
        <v>0</v>
      </c>
      <c r="AA57" s="3">
        <v>0</v>
      </c>
      <c r="AB57" s="3">
        <v>10</v>
      </c>
      <c r="AC57" s="3">
        <v>0</v>
      </c>
      <c r="AD57" s="9">
        <v>0</v>
      </c>
      <c r="AE57" s="9">
        <v>0</v>
      </c>
      <c r="AF57" s="6">
        <v>0</v>
      </c>
      <c r="AG57" s="7">
        <v>0</v>
      </c>
      <c r="AH57" s="5">
        <v>2</v>
      </c>
      <c r="AI57" s="5">
        <v>0</v>
      </c>
      <c r="AJ57" s="5">
        <v>0</v>
      </c>
      <c r="AK57" s="5">
        <v>0</v>
      </c>
      <c r="AL57" s="5">
        <v>1</v>
      </c>
      <c r="AM57" s="7">
        <v>1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9">
        <v>3</v>
      </c>
      <c r="AT57" s="9">
        <v>1</v>
      </c>
      <c r="AU57" s="9">
        <v>0</v>
      </c>
      <c r="AV57" s="8">
        <v>0</v>
      </c>
      <c r="AW57" s="7">
        <v>1</v>
      </c>
      <c r="AX57" s="5">
        <v>2</v>
      </c>
      <c r="AY57" s="9">
        <v>10</v>
      </c>
      <c r="AZ57" s="7">
        <v>0</v>
      </c>
      <c r="BA57" s="7">
        <v>0</v>
      </c>
      <c r="BB57" s="7">
        <v>1</v>
      </c>
      <c r="BC57" s="7">
        <v>0</v>
      </c>
      <c r="BD57" s="8">
        <v>2</v>
      </c>
      <c r="BE57" s="10">
        <v>12</v>
      </c>
      <c r="BF57" s="10">
        <v>0</v>
      </c>
      <c r="BG57" s="4">
        <v>1</v>
      </c>
      <c r="BH57" s="4">
        <v>0</v>
      </c>
      <c r="BI57" s="4">
        <v>9</v>
      </c>
      <c r="BJ57" s="10">
        <v>0</v>
      </c>
      <c r="BK57" s="4">
        <v>0</v>
      </c>
      <c r="BL57" s="11">
        <v>0</v>
      </c>
      <c r="BM57" s="10">
        <v>0</v>
      </c>
      <c r="BN57" s="12">
        <v>0</v>
      </c>
      <c r="BO57" s="10">
        <v>0</v>
      </c>
      <c r="BP57" s="11">
        <v>0</v>
      </c>
      <c r="BQ57" s="11">
        <v>1</v>
      </c>
      <c r="BR57" s="11">
        <v>0</v>
      </c>
      <c r="BS57" s="13">
        <v>0</v>
      </c>
      <c r="BT57" s="11">
        <v>2</v>
      </c>
      <c r="BU57" s="11">
        <v>0</v>
      </c>
      <c r="BV57" s="11">
        <v>0</v>
      </c>
      <c r="BW57" s="11">
        <v>0</v>
      </c>
      <c r="BX57" s="11">
        <v>0</v>
      </c>
      <c r="BY57" s="11">
        <v>0</v>
      </c>
      <c r="BZ57" s="11">
        <v>0</v>
      </c>
      <c r="CA57" s="11">
        <v>0</v>
      </c>
      <c r="CB57" s="11">
        <v>0</v>
      </c>
      <c r="CC57" s="11">
        <v>4</v>
      </c>
      <c r="CD57" s="11">
        <v>0</v>
      </c>
      <c r="CE57" s="11">
        <v>0</v>
      </c>
      <c r="CF57" s="11">
        <v>24</v>
      </c>
      <c r="CG57" s="11">
        <v>0</v>
      </c>
      <c r="CH57" s="11">
        <v>0</v>
      </c>
      <c r="CI57" s="11">
        <v>0</v>
      </c>
      <c r="CJ57">
        <v>0</v>
      </c>
      <c r="CK57">
        <v>0</v>
      </c>
    </row>
    <row r="58" spans="1:89" x14ac:dyDescent="0.2">
      <c r="A58" t="s">
        <v>107</v>
      </c>
      <c r="B58" t="s">
        <v>99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9</v>
      </c>
      <c r="I58" s="4">
        <v>0</v>
      </c>
      <c r="J58" s="4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1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7</v>
      </c>
      <c r="Y58" s="3">
        <v>0</v>
      </c>
      <c r="Z58" s="3">
        <v>0</v>
      </c>
      <c r="AA58" s="3">
        <v>0</v>
      </c>
      <c r="AB58" s="3">
        <v>10</v>
      </c>
      <c r="AC58" s="3">
        <v>0</v>
      </c>
      <c r="AD58" s="9">
        <v>9</v>
      </c>
      <c r="AE58" s="9">
        <v>0</v>
      </c>
      <c r="AF58" s="6">
        <v>0</v>
      </c>
      <c r="AG58" s="7">
        <v>2</v>
      </c>
      <c r="AH58" s="5">
        <v>4</v>
      </c>
      <c r="AI58" s="5">
        <v>0</v>
      </c>
      <c r="AJ58" s="5">
        <v>0</v>
      </c>
      <c r="AK58" s="5">
        <v>0</v>
      </c>
      <c r="AL58" s="5">
        <v>0</v>
      </c>
      <c r="AM58" s="7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9">
        <v>0</v>
      </c>
      <c r="AT58" s="9">
        <v>3</v>
      </c>
      <c r="AU58" s="9">
        <v>0</v>
      </c>
      <c r="AV58" s="8">
        <v>1</v>
      </c>
      <c r="AW58" s="7">
        <v>0</v>
      </c>
      <c r="AX58" s="5">
        <v>0</v>
      </c>
      <c r="AY58" s="9">
        <v>0</v>
      </c>
      <c r="AZ58" s="7">
        <v>0</v>
      </c>
      <c r="BA58" s="7">
        <v>0</v>
      </c>
      <c r="BB58" s="7">
        <v>0</v>
      </c>
      <c r="BC58" s="7">
        <v>0</v>
      </c>
      <c r="BD58" s="8">
        <v>0</v>
      </c>
      <c r="BE58" s="10">
        <v>7</v>
      </c>
      <c r="BF58" s="10">
        <v>0</v>
      </c>
      <c r="BG58" s="4">
        <v>0</v>
      </c>
      <c r="BH58" s="4">
        <v>0</v>
      </c>
      <c r="BI58" s="4">
        <v>0</v>
      </c>
      <c r="BJ58" s="10">
        <v>0</v>
      </c>
      <c r="BK58" s="4">
        <v>0</v>
      </c>
      <c r="BL58" s="11">
        <v>0</v>
      </c>
      <c r="BM58" s="10">
        <v>1</v>
      </c>
      <c r="BN58" s="12">
        <v>0</v>
      </c>
      <c r="BO58" s="10">
        <v>0</v>
      </c>
      <c r="BP58" s="11">
        <v>0</v>
      </c>
      <c r="BQ58" s="11">
        <v>1</v>
      </c>
      <c r="BR58" s="11">
        <v>0</v>
      </c>
      <c r="BS58" s="13">
        <v>4</v>
      </c>
      <c r="BT58" s="11">
        <v>1</v>
      </c>
      <c r="BU58" s="11">
        <v>0</v>
      </c>
      <c r="BV58" s="11">
        <v>0</v>
      </c>
      <c r="BW58" s="11">
        <v>0</v>
      </c>
      <c r="BX58" s="11">
        <v>0</v>
      </c>
      <c r="BY58" s="11">
        <v>0</v>
      </c>
      <c r="BZ58" s="11">
        <v>0</v>
      </c>
      <c r="CA58" s="11">
        <v>0</v>
      </c>
      <c r="CB58" s="11">
        <v>0</v>
      </c>
      <c r="CC58" s="11">
        <v>0</v>
      </c>
      <c r="CD58" s="11">
        <v>0</v>
      </c>
      <c r="CE58" s="11">
        <v>0</v>
      </c>
      <c r="CF58" s="11">
        <v>38</v>
      </c>
      <c r="CG58" s="11">
        <v>0</v>
      </c>
      <c r="CH58" s="11">
        <v>0</v>
      </c>
      <c r="CI58" s="11">
        <v>0</v>
      </c>
      <c r="CJ58">
        <v>0</v>
      </c>
      <c r="CK58">
        <v>0</v>
      </c>
    </row>
    <row r="59" spans="1:89" x14ac:dyDescent="0.2">
      <c r="A59" t="s">
        <v>107</v>
      </c>
      <c r="B59" t="s">
        <v>99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11</v>
      </c>
      <c r="I59" s="4">
        <v>0</v>
      </c>
      <c r="J59" s="4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9">
        <v>0</v>
      </c>
      <c r="AE59" s="9">
        <v>0</v>
      </c>
      <c r="AF59" s="6">
        <v>0</v>
      </c>
      <c r="AG59" s="7">
        <v>7</v>
      </c>
      <c r="AH59" s="5">
        <v>0</v>
      </c>
      <c r="AI59" s="5">
        <v>0</v>
      </c>
      <c r="AJ59" s="5">
        <v>0</v>
      </c>
      <c r="AK59" s="5">
        <v>0</v>
      </c>
      <c r="AL59" s="5">
        <v>1</v>
      </c>
      <c r="AM59" s="7">
        <v>2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9">
        <v>17</v>
      </c>
      <c r="AT59" s="9">
        <v>0</v>
      </c>
      <c r="AU59" s="9">
        <v>0</v>
      </c>
      <c r="AV59" s="8">
        <v>0</v>
      </c>
      <c r="AW59" s="7">
        <v>1</v>
      </c>
      <c r="AX59" s="5">
        <v>0</v>
      </c>
      <c r="AY59" s="9">
        <v>0</v>
      </c>
      <c r="AZ59" s="7">
        <v>2</v>
      </c>
      <c r="BA59" s="7">
        <v>0</v>
      </c>
      <c r="BB59" s="7">
        <v>1</v>
      </c>
      <c r="BC59" s="7">
        <v>0</v>
      </c>
      <c r="BD59" s="8">
        <v>0</v>
      </c>
      <c r="BE59" s="10">
        <v>11</v>
      </c>
      <c r="BF59" s="10">
        <v>0</v>
      </c>
      <c r="BG59" s="4">
        <v>1</v>
      </c>
      <c r="BH59" s="4">
        <v>0</v>
      </c>
      <c r="BI59" s="4">
        <v>0</v>
      </c>
      <c r="BJ59" s="10">
        <v>0</v>
      </c>
      <c r="BK59" s="4">
        <v>0</v>
      </c>
      <c r="BL59" s="11">
        <v>0</v>
      </c>
      <c r="BM59" s="10">
        <v>0</v>
      </c>
      <c r="BN59" s="12">
        <v>0</v>
      </c>
      <c r="BO59" s="10">
        <v>0</v>
      </c>
      <c r="BP59" s="11">
        <v>0</v>
      </c>
      <c r="BQ59" s="11">
        <v>0</v>
      </c>
      <c r="BR59" s="11">
        <v>0</v>
      </c>
      <c r="BS59" s="13">
        <v>10</v>
      </c>
      <c r="BT59" s="11">
        <v>0</v>
      </c>
      <c r="BU59" s="11">
        <v>0</v>
      </c>
      <c r="BV59" s="11">
        <v>0</v>
      </c>
      <c r="BW59" s="11">
        <v>0</v>
      </c>
      <c r="BX59" s="11">
        <v>0</v>
      </c>
      <c r="BY59" s="11">
        <v>0</v>
      </c>
      <c r="BZ59" s="11">
        <v>0</v>
      </c>
      <c r="CA59" s="11">
        <v>0</v>
      </c>
      <c r="CB59" s="11">
        <v>0</v>
      </c>
      <c r="CC59" s="11">
        <v>6</v>
      </c>
      <c r="CD59" s="11">
        <v>0</v>
      </c>
      <c r="CE59" s="11">
        <v>0</v>
      </c>
      <c r="CF59" s="11">
        <v>27</v>
      </c>
      <c r="CG59" s="11">
        <v>0</v>
      </c>
      <c r="CH59" s="11">
        <v>0</v>
      </c>
      <c r="CI59" s="11">
        <v>0</v>
      </c>
      <c r="CJ59">
        <v>0</v>
      </c>
      <c r="CK59">
        <v>0</v>
      </c>
    </row>
    <row r="60" spans="1:89" x14ac:dyDescent="0.2">
      <c r="A60" t="s">
        <v>107</v>
      </c>
      <c r="B60" t="s">
        <v>99</v>
      </c>
      <c r="C60" s="3">
        <v>0</v>
      </c>
      <c r="D60" s="3">
        <v>0</v>
      </c>
      <c r="E60" s="3">
        <v>0</v>
      </c>
      <c r="F60" s="3">
        <v>0</v>
      </c>
      <c r="G60" s="3">
        <v>7</v>
      </c>
      <c r="H60" s="3">
        <v>13</v>
      </c>
      <c r="I60" s="4">
        <v>0</v>
      </c>
      <c r="J60" s="4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9</v>
      </c>
      <c r="X60" s="3">
        <v>3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9">
        <v>0</v>
      </c>
      <c r="AE60" s="9">
        <v>3</v>
      </c>
      <c r="AF60" s="6">
        <v>0</v>
      </c>
      <c r="AG60" s="7">
        <v>2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7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9">
        <v>1</v>
      </c>
      <c r="AT60" s="9">
        <v>0</v>
      </c>
      <c r="AU60" s="9">
        <v>0</v>
      </c>
      <c r="AV60" s="8">
        <v>0</v>
      </c>
      <c r="AW60" s="7">
        <v>0</v>
      </c>
      <c r="AX60" s="5">
        <v>0</v>
      </c>
      <c r="AY60" s="9">
        <v>0</v>
      </c>
      <c r="AZ60" s="7">
        <v>1</v>
      </c>
      <c r="BA60" s="7">
        <v>0</v>
      </c>
      <c r="BB60" s="7">
        <v>0</v>
      </c>
      <c r="BC60" s="7">
        <v>0</v>
      </c>
      <c r="BD60" s="8">
        <v>0</v>
      </c>
      <c r="BE60" s="10">
        <v>0</v>
      </c>
      <c r="BF60" s="10">
        <v>0</v>
      </c>
      <c r="BG60" s="4">
        <v>1</v>
      </c>
      <c r="BH60" s="4">
        <v>0</v>
      </c>
      <c r="BI60" s="4">
        <v>1</v>
      </c>
      <c r="BJ60" s="10">
        <v>0</v>
      </c>
      <c r="BK60" s="4">
        <v>0</v>
      </c>
      <c r="BL60" s="11">
        <v>0</v>
      </c>
      <c r="BM60" s="10">
        <v>0</v>
      </c>
      <c r="BN60" s="12">
        <v>0</v>
      </c>
      <c r="BO60" s="10">
        <v>0</v>
      </c>
      <c r="BP60" s="11">
        <v>0</v>
      </c>
      <c r="BQ60" s="11">
        <v>0</v>
      </c>
      <c r="BR60" s="11">
        <v>0</v>
      </c>
      <c r="BS60" s="13">
        <v>4</v>
      </c>
      <c r="BT60" s="11">
        <v>0</v>
      </c>
      <c r="BU60" s="11">
        <v>0</v>
      </c>
      <c r="BV60" s="11">
        <v>0</v>
      </c>
      <c r="BW60" s="11">
        <v>0</v>
      </c>
      <c r="BX60" s="11">
        <v>0</v>
      </c>
      <c r="BY60" s="11">
        <v>0</v>
      </c>
      <c r="BZ60" s="11">
        <v>0</v>
      </c>
      <c r="CA60" s="11">
        <v>0</v>
      </c>
      <c r="CB60" s="11">
        <v>0</v>
      </c>
      <c r="CC60" s="11">
        <v>5</v>
      </c>
      <c r="CD60" s="11">
        <v>0</v>
      </c>
      <c r="CE60" s="11">
        <v>0</v>
      </c>
      <c r="CF60" s="11">
        <v>45</v>
      </c>
      <c r="CG60" s="11">
        <v>3</v>
      </c>
      <c r="CH60" s="11">
        <v>0</v>
      </c>
      <c r="CI60" s="11">
        <v>0</v>
      </c>
      <c r="CJ60">
        <v>0</v>
      </c>
      <c r="CK60">
        <v>0</v>
      </c>
    </row>
    <row r="61" spans="1:89" x14ac:dyDescent="0.2">
      <c r="A61" t="s">
        <v>107</v>
      </c>
      <c r="B61" t="s">
        <v>99</v>
      </c>
      <c r="C61" s="3">
        <v>0</v>
      </c>
      <c r="D61" s="3">
        <v>0</v>
      </c>
      <c r="E61" s="3">
        <v>0</v>
      </c>
      <c r="F61" s="3">
        <v>0</v>
      </c>
      <c r="G61" s="3">
        <v>16</v>
      </c>
      <c r="H61" s="3">
        <v>0</v>
      </c>
      <c r="I61" s="4">
        <v>0</v>
      </c>
      <c r="J61" s="4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9">
        <v>0</v>
      </c>
      <c r="AE61" s="9">
        <v>0</v>
      </c>
      <c r="AF61" s="6">
        <v>0</v>
      </c>
      <c r="AG61" s="7">
        <v>18</v>
      </c>
      <c r="AH61" s="5">
        <v>0</v>
      </c>
      <c r="AI61" s="5">
        <v>0</v>
      </c>
      <c r="AJ61" s="5">
        <v>0</v>
      </c>
      <c r="AK61" s="5">
        <v>0</v>
      </c>
      <c r="AL61" s="5">
        <v>3</v>
      </c>
      <c r="AM61" s="7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9">
        <v>14</v>
      </c>
      <c r="AT61" s="9">
        <v>0</v>
      </c>
      <c r="AU61" s="9">
        <v>0</v>
      </c>
      <c r="AV61" s="8">
        <v>0</v>
      </c>
      <c r="AW61" s="7">
        <v>0</v>
      </c>
      <c r="AX61" s="5">
        <v>0</v>
      </c>
      <c r="AY61" s="9">
        <v>0</v>
      </c>
      <c r="AZ61" s="7">
        <v>0</v>
      </c>
      <c r="BA61" s="7">
        <v>0</v>
      </c>
      <c r="BB61" s="7">
        <v>0</v>
      </c>
      <c r="BC61" s="7">
        <v>0</v>
      </c>
      <c r="BD61" s="8">
        <v>1</v>
      </c>
      <c r="BE61" s="10">
        <v>0</v>
      </c>
      <c r="BF61" s="10">
        <v>0</v>
      </c>
      <c r="BG61" s="4">
        <v>0</v>
      </c>
      <c r="BH61" s="4">
        <v>0</v>
      </c>
      <c r="BI61" s="4">
        <v>0</v>
      </c>
      <c r="BJ61" s="10">
        <v>0</v>
      </c>
      <c r="BK61" s="4">
        <v>0</v>
      </c>
      <c r="BL61" s="11">
        <v>0</v>
      </c>
      <c r="BM61" s="10">
        <v>0</v>
      </c>
      <c r="BN61" s="12">
        <v>0</v>
      </c>
      <c r="BO61" s="10">
        <v>0</v>
      </c>
      <c r="BP61" s="11">
        <v>0</v>
      </c>
      <c r="BQ61" s="11">
        <v>1</v>
      </c>
      <c r="BR61" s="11">
        <v>0</v>
      </c>
      <c r="BS61" s="13">
        <v>26</v>
      </c>
      <c r="BT61" s="11">
        <v>0</v>
      </c>
      <c r="BU61" s="11">
        <v>0</v>
      </c>
      <c r="BV61" s="11">
        <v>0</v>
      </c>
      <c r="BW61" s="11">
        <v>0</v>
      </c>
      <c r="BX61" s="11">
        <v>0</v>
      </c>
      <c r="BY61" s="11">
        <v>0</v>
      </c>
      <c r="BZ61" s="11">
        <v>0</v>
      </c>
      <c r="CA61" s="11">
        <v>0</v>
      </c>
      <c r="CB61" s="11">
        <v>0</v>
      </c>
      <c r="CC61" s="11">
        <v>2</v>
      </c>
      <c r="CD61" s="11">
        <v>0</v>
      </c>
      <c r="CE61" s="11">
        <v>0</v>
      </c>
      <c r="CF61" s="11">
        <v>16</v>
      </c>
      <c r="CG61" s="11">
        <v>0</v>
      </c>
      <c r="CH61" s="11">
        <v>0</v>
      </c>
      <c r="CI61" s="11">
        <v>0</v>
      </c>
      <c r="CJ61">
        <v>0</v>
      </c>
      <c r="CK61">
        <v>0</v>
      </c>
    </row>
    <row r="62" spans="1:89" x14ac:dyDescent="0.2">
      <c r="A62" t="s">
        <v>107</v>
      </c>
      <c r="B62" t="s">
        <v>99</v>
      </c>
      <c r="C62" s="3">
        <v>7</v>
      </c>
      <c r="D62" s="3">
        <v>0</v>
      </c>
      <c r="E62" s="3">
        <v>0</v>
      </c>
      <c r="F62" s="3">
        <v>0</v>
      </c>
      <c r="G62" s="3">
        <v>1</v>
      </c>
      <c r="H62" s="3">
        <v>2</v>
      </c>
      <c r="I62" s="4">
        <v>0</v>
      </c>
      <c r="J62" s="4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2</v>
      </c>
      <c r="X62" s="3">
        <v>2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9">
        <v>0</v>
      </c>
      <c r="AE62" s="9">
        <v>0</v>
      </c>
      <c r="AF62" s="6">
        <v>0</v>
      </c>
      <c r="AG62" s="7">
        <v>0</v>
      </c>
      <c r="AH62" s="5">
        <v>0</v>
      </c>
      <c r="AI62" s="5">
        <v>0</v>
      </c>
      <c r="AJ62" s="5">
        <v>0</v>
      </c>
      <c r="AK62" s="5">
        <v>0</v>
      </c>
      <c r="AL62" s="5">
        <v>8</v>
      </c>
      <c r="AM62" s="7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9">
        <v>4</v>
      </c>
      <c r="AT62" s="9">
        <v>0</v>
      </c>
      <c r="AU62" s="9">
        <v>0</v>
      </c>
      <c r="AV62" s="8">
        <v>0</v>
      </c>
      <c r="AW62" s="7">
        <v>0</v>
      </c>
      <c r="AX62" s="5">
        <v>0</v>
      </c>
      <c r="AY62" s="9">
        <v>0</v>
      </c>
      <c r="AZ62" s="7">
        <v>0</v>
      </c>
      <c r="BA62" s="7">
        <v>0</v>
      </c>
      <c r="BB62" s="7">
        <v>0</v>
      </c>
      <c r="BC62" s="7">
        <v>0</v>
      </c>
      <c r="BD62" s="8">
        <v>0</v>
      </c>
      <c r="BE62" s="10">
        <v>0</v>
      </c>
      <c r="BF62" s="10">
        <v>0</v>
      </c>
      <c r="BG62" s="4">
        <v>0</v>
      </c>
      <c r="BH62" s="4">
        <v>0</v>
      </c>
      <c r="BI62" s="4">
        <v>0</v>
      </c>
      <c r="BJ62" s="10">
        <v>0</v>
      </c>
      <c r="BK62" s="4">
        <v>0</v>
      </c>
      <c r="BL62" s="11">
        <v>0</v>
      </c>
      <c r="BM62" s="10">
        <v>0</v>
      </c>
      <c r="BN62" s="12">
        <v>0</v>
      </c>
      <c r="BO62" s="10">
        <v>0</v>
      </c>
      <c r="BP62" s="11">
        <v>0</v>
      </c>
      <c r="BQ62" s="11">
        <v>7</v>
      </c>
      <c r="BR62" s="11">
        <v>0</v>
      </c>
      <c r="BS62" s="13">
        <v>5</v>
      </c>
      <c r="BT62" s="11">
        <v>8</v>
      </c>
      <c r="BU62" s="11">
        <v>28</v>
      </c>
      <c r="BV62" s="11">
        <v>0</v>
      </c>
      <c r="BW62" s="11">
        <v>0</v>
      </c>
      <c r="BX62" s="11">
        <v>0</v>
      </c>
      <c r="BY62" s="11">
        <v>0</v>
      </c>
      <c r="BZ62" s="11">
        <v>0</v>
      </c>
      <c r="CA62" s="11">
        <v>0</v>
      </c>
      <c r="CB62" s="11">
        <v>0</v>
      </c>
      <c r="CC62" s="11">
        <v>4</v>
      </c>
      <c r="CD62" s="11">
        <v>0</v>
      </c>
      <c r="CE62" s="11">
        <v>0</v>
      </c>
      <c r="CF62" s="11">
        <v>22</v>
      </c>
      <c r="CG62" s="11">
        <v>0</v>
      </c>
      <c r="CH62" s="11">
        <v>0</v>
      </c>
      <c r="CI62" s="11">
        <v>0</v>
      </c>
      <c r="CJ62">
        <v>0</v>
      </c>
      <c r="CK62">
        <v>0</v>
      </c>
    </row>
    <row r="63" spans="1:89" x14ac:dyDescent="0.2">
      <c r="A63" t="s">
        <v>107</v>
      </c>
      <c r="B63" t="s">
        <v>99</v>
      </c>
      <c r="C63" s="3">
        <v>0</v>
      </c>
      <c r="D63" s="3">
        <v>0</v>
      </c>
      <c r="E63" s="3">
        <v>0</v>
      </c>
      <c r="F63" s="3">
        <v>0</v>
      </c>
      <c r="G63" s="3">
        <v>1</v>
      </c>
      <c r="H63" s="3">
        <v>0</v>
      </c>
      <c r="I63" s="4">
        <v>0</v>
      </c>
      <c r="J63" s="4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4</v>
      </c>
      <c r="X63" s="3">
        <v>2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9">
        <v>0</v>
      </c>
      <c r="AE63" s="9">
        <v>0</v>
      </c>
      <c r="AF63" s="6">
        <v>0</v>
      </c>
      <c r="AG63" s="7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7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9">
        <v>0</v>
      </c>
      <c r="AT63" s="9">
        <v>0</v>
      </c>
      <c r="AU63" s="9">
        <v>0</v>
      </c>
      <c r="AV63" s="8">
        <v>0</v>
      </c>
      <c r="AW63" s="7">
        <v>0</v>
      </c>
      <c r="AX63" s="5">
        <v>0</v>
      </c>
      <c r="AY63" s="9">
        <v>0</v>
      </c>
      <c r="AZ63" s="7">
        <v>0</v>
      </c>
      <c r="BA63" s="7">
        <v>0</v>
      </c>
      <c r="BB63" s="7">
        <v>0</v>
      </c>
      <c r="BC63" s="7">
        <v>0</v>
      </c>
      <c r="BD63" s="8">
        <v>0</v>
      </c>
      <c r="BE63" s="10">
        <v>0</v>
      </c>
      <c r="BF63" s="10">
        <v>0</v>
      </c>
      <c r="BG63" s="4">
        <v>0</v>
      </c>
      <c r="BH63" s="4">
        <v>0</v>
      </c>
      <c r="BI63" s="4">
        <v>0</v>
      </c>
      <c r="BJ63" s="10">
        <v>0</v>
      </c>
      <c r="BK63" s="4">
        <v>0</v>
      </c>
      <c r="BL63" s="11">
        <v>0</v>
      </c>
      <c r="BM63" s="10">
        <v>0</v>
      </c>
      <c r="BN63" s="12">
        <v>0</v>
      </c>
      <c r="BO63" s="10">
        <v>0</v>
      </c>
      <c r="BP63" s="11">
        <v>0</v>
      </c>
      <c r="BQ63" s="11">
        <v>4</v>
      </c>
      <c r="BR63" s="11">
        <v>1</v>
      </c>
      <c r="BS63" s="13">
        <v>0</v>
      </c>
      <c r="BT63" s="11">
        <v>19</v>
      </c>
      <c r="BU63" s="11">
        <v>21</v>
      </c>
      <c r="BV63" s="11">
        <v>0</v>
      </c>
      <c r="BW63" s="11">
        <v>0</v>
      </c>
      <c r="BX63" s="11">
        <v>0</v>
      </c>
      <c r="BY63" s="11">
        <v>0</v>
      </c>
      <c r="BZ63" s="11">
        <v>1</v>
      </c>
      <c r="CA63" s="11">
        <v>0</v>
      </c>
      <c r="CB63" s="11">
        <v>0</v>
      </c>
      <c r="CC63" s="11">
        <v>9</v>
      </c>
      <c r="CD63" s="11">
        <v>0</v>
      </c>
      <c r="CE63" s="11">
        <v>0</v>
      </c>
      <c r="CF63" s="11">
        <v>38</v>
      </c>
      <c r="CG63" s="11">
        <v>0</v>
      </c>
      <c r="CH63" s="11">
        <v>0</v>
      </c>
      <c r="CI63" s="11">
        <v>0</v>
      </c>
      <c r="CJ63">
        <v>0</v>
      </c>
      <c r="CK63">
        <v>0</v>
      </c>
    </row>
    <row r="64" spans="1:89" x14ac:dyDescent="0.2">
      <c r="A64" t="s">
        <v>107</v>
      </c>
      <c r="B64" t="s">
        <v>99</v>
      </c>
      <c r="C64" s="3">
        <v>0</v>
      </c>
      <c r="D64" s="3">
        <v>0</v>
      </c>
      <c r="E64" s="3">
        <v>0</v>
      </c>
      <c r="F64" s="3">
        <v>0</v>
      </c>
      <c r="G64" s="3">
        <v>4</v>
      </c>
      <c r="H64" s="3">
        <v>2</v>
      </c>
      <c r="I64" s="4">
        <v>0</v>
      </c>
      <c r="J64" s="4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1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9">
        <v>0</v>
      </c>
      <c r="AE64" s="9">
        <v>0</v>
      </c>
      <c r="AF64" s="6">
        <v>0</v>
      </c>
      <c r="AG64" s="7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7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9">
        <v>4</v>
      </c>
      <c r="AT64" s="9">
        <v>0</v>
      </c>
      <c r="AU64" s="9">
        <v>0</v>
      </c>
      <c r="AV64" s="8">
        <v>0</v>
      </c>
      <c r="AW64" s="7">
        <v>0</v>
      </c>
      <c r="AX64" s="5">
        <v>0</v>
      </c>
      <c r="AY64" s="9">
        <v>7</v>
      </c>
      <c r="AZ64" s="7">
        <v>0</v>
      </c>
      <c r="BA64" s="7">
        <v>0</v>
      </c>
      <c r="BB64" s="7">
        <v>0</v>
      </c>
      <c r="BC64" s="7">
        <v>0</v>
      </c>
      <c r="BD64" s="8">
        <v>0</v>
      </c>
      <c r="BE64" s="10">
        <v>0</v>
      </c>
      <c r="BF64" s="10">
        <v>0</v>
      </c>
      <c r="BG64" s="4">
        <v>0</v>
      </c>
      <c r="BH64" s="4">
        <v>0</v>
      </c>
      <c r="BI64" s="4">
        <v>0</v>
      </c>
      <c r="BJ64" s="10">
        <v>0</v>
      </c>
      <c r="BK64" s="4">
        <v>0</v>
      </c>
      <c r="BL64" s="11">
        <v>0</v>
      </c>
      <c r="BM64" s="10">
        <v>0</v>
      </c>
      <c r="BN64" s="12">
        <v>0</v>
      </c>
      <c r="BO64" s="10">
        <v>0</v>
      </c>
      <c r="BP64" s="11">
        <v>0</v>
      </c>
      <c r="BQ64" s="11">
        <v>34</v>
      </c>
      <c r="BR64" s="11">
        <v>1</v>
      </c>
      <c r="BS64" s="13">
        <v>16</v>
      </c>
      <c r="BT64" s="11">
        <v>16</v>
      </c>
      <c r="BU64" s="11">
        <v>0</v>
      </c>
      <c r="BV64" s="11">
        <v>0</v>
      </c>
      <c r="BW64" s="11">
        <v>0</v>
      </c>
      <c r="BX64" s="11">
        <v>0</v>
      </c>
      <c r="BY64" s="11">
        <v>0</v>
      </c>
      <c r="BZ64" s="11">
        <v>0</v>
      </c>
      <c r="CA64" s="11">
        <v>0</v>
      </c>
      <c r="CB64" s="11">
        <v>0</v>
      </c>
      <c r="CC64" s="11">
        <v>7</v>
      </c>
      <c r="CD64" s="11">
        <v>0</v>
      </c>
      <c r="CE64" s="11">
        <v>0</v>
      </c>
      <c r="CF64" s="11">
        <v>8</v>
      </c>
      <c r="CG64" s="11">
        <v>0</v>
      </c>
      <c r="CH64" s="11">
        <v>0</v>
      </c>
      <c r="CI64" s="11">
        <v>0</v>
      </c>
      <c r="CJ64">
        <v>0</v>
      </c>
      <c r="CK64">
        <v>0</v>
      </c>
    </row>
    <row r="65" spans="1:89" x14ac:dyDescent="0.2">
      <c r="A65" t="s">
        <v>107</v>
      </c>
      <c r="B65" t="s">
        <v>99</v>
      </c>
      <c r="C65" s="3">
        <v>6</v>
      </c>
      <c r="D65" s="3">
        <v>0</v>
      </c>
      <c r="E65" s="3">
        <v>0</v>
      </c>
      <c r="F65" s="3">
        <v>0</v>
      </c>
      <c r="G65" s="3">
        <v>3</v>
      </c>
      <c r="H65" s="3">
        <v>0</v>
      </c>
      <c r="I65" s="4">
        <v>0</v>
      </c>
      <c r="J65" s="4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1</v>
      </c>
      <c r="X65" s="3">
        <v>2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9">
        <v>0</v>
      </c>
      <c r="AE65" s="9">
        <v>0</v>
      </c>
      <c r="AF65" s="6">
        <v>0</v>
      </c>
      <c r="AG65" s="7">
        <v>2</v>
      </c>
      <c r="AH65" s="5">
        <v>0</v>
      </c>
      <c r="AI65" s="5">
        <v>2</v>
      </c>
      <c r="AJ65" s="5">
        <v>0</v>
      </c>
      <c r="AK65" s="5">
        <v>0</v>
      </c>
      <c r="AL65" s="5">
        <v>1</v>
      </c>
      <c r="AM65" s="7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9">
        <v>0</v>
      </c>
      <c r="AT65" s="9">
        <v>0</v>
      </c>
      <c r="AU65" s="9">
        <v>0</v>
      </c>
      <c r="AV65" s="8">
        <v>0</v>
      </c>
      <c r="AW65" s="7">
        <v>0</v>
      </c>
      <c r="AX65" s="5">
        <v>0</v>
      </c>
      <c r="AY65" s="9">
        <v>0</v>
      </c>
      <c r="AZ65" s="7">
        <v>0</v>
      </c>
      <c r="BA65" s="7">
        <v>0</v>
      </c>
      <c r="BB65" s="7">
        <v>0</v>
      </c>
      <c r="BC65" s="7">
        <v>0</v>
      </c>
      <c r="BD65" s="8">
        <v>1</v>
      </c>
      <c r="BE65" s="10">
        <v>0</v>
      </c>
      <c r="BF65" s="10">
        <v>0</v>
      </c>
      <c r="BG65" s="4">
        <v>0</v>
      </c>
      <c r="BH65" s="4">
        <v>0</v>
      </c>
      <c r="BI65" s="4">
        <v>0</v>
      </c>
      <c r="BJ65" s="10">
        <v>0</v>
      </c>
      <c r="BK65" s="4">
        <v>0</v>
      </c>
      <c r="BL65" s="11">
        <v>0</v>
      </c>
      <c r="BM65" s="10">
        <v>0</v>
      </c>
      <c r="BN65" s="12">
        <v>0</v>
      </c>
      <c r="BO65" s="10">
        <v>0</v>
      </c>
      <c r="BP65" s="11">
        <v>0</v>
      </c>
      <c r="BQ65" s="11">
        <v>6</v>
      </c>
      <c r="BR65" s="11">
        <v>0</v>
      </c>
      <c r="BS65" s="13">
        <v>4</v>
      </c>
      <c r="BT65" s="11">
        <v>3</v>
      </c>
      <c r="BU65" s="11">
        <v>9</v>
      </c>
      <c r="BV65" s="11">
        <v>2</v>
      </c>
      <c r="BW65" s="11">
        <v>0</v>
      </c>
      <c r="BX65" s="11">
        <v>0</v>
      </c>
      <c r="BY65" s="11">
        <v>0</v>
      </c>
      <c r="BZ65" s="11">
        <v>10</v>
      </c>
      <c r="CA65" s="11">
        <v>0</v>
      </c>
      <c r="CB65" s="11">
        <v>0</v>
      </c>
      <c r="CC65" s="11">
        <v>7</v>
      </c>
      <c r="CD65" s="11">
        <v>0</v>
      </c>
      <c r="CE65" s="11">
        <v>0</v>
      </c>
      <c r="CF65" s="11">
        <v>41</v>
      </c>
      <c r="CG65" s="11">
        <v>0</v>
      </c>
      <c r="CH65" s="11">
        <v>0</v>
      </c>
      <c r="CI65" s="11">
        <v>0</v>
      </c>
      <c r="CJ65">
        <v>0</v>
      </c>
      <c r="CK65">
        <v>0</v>
      </c>
    </row>
    <row r="66" spans="1:89" x14ac:dyDescent="0.2">
      <c r="A66" t="s">
        <v>108</v>
      </c>
      <c r="B66" t="s">
        <v>99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4">
        <v>0</v>
      </c>
      <c r="J66" s="4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1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9">
        <v>0</v>
      </c>
      <c r="AE66" s="9">
        <v>0</v>
      </c>
      <c r="AF66" s="6">
        <v>0</v>
      </c>
      <c r="AG66" s="7">
        <v>1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7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9">
        <v>0</v>
      </c>
      <c r="AT66" s="9">
        <v>0</v>
      </c>
      <c r="AU66" s="9">
        <v>0</v>
      </c>
      <c r="AV66" s="8">
        <v>0</v>
      </c>
      <c r="AW66" s="7">
        <v>0</v>
      </c>
      <c r="AX66" s="5">
        <v>0</v>
      </c>
      <c r="AY66" s="9">
        <v>0</v>
      </c>
      <c r="AZ66" s="7">
        <v>0</v>
      </c>
      <c r="BA66" s="7">
        <v>0</v>
      </c>
      <c r="BB66" s="7">
        <v>0</v>
      </c>
      <c r="BC66" s="7">
        <v>0</v>
      </c>
      <c r="BD66" s="8">
        <v>0</v>
      </c>
      <c r="BE66" s="10">
        <v>0</v>
      </c>
      <c r="BF66" s="10">
        <v>0</v>
      </c>
      <c r="BG66" s="4">
        <v>0</v>
      </c>
      <c r="BH66" s="4">
        <v>0</v>
      </c>
      <c r="BI66" s="4">
        <v>0</v>
      </c>
      <c r="BJ66" s="10">
        <v>0</v>
      </c>
      <c r="BK66" s="4">
        <v>0</v>
      </c>
      <c r="BL66" s="11">
        <v>0</v>
      </c>
      <c r="BM66" s="10">
        <v>0</v>
      </c>
      <c r="BN66" s="12">
        <v>0</v>
      </c>
      <c r="BO66" s="10">
        <v>0</v>
      </c>
      <c r="BP66" s="11">
        <v>2</v>
      </c>
      <c r="BQ66" s="11">
        <v>9</v>
      </c>
      <c r="BR66" s="11">
        <v>0</v>
      </c>
      <c r="BS66" s="13">
        <v>0</v>
      </c>
      <c r="BT66" s="11">
        <v>5</v>
      </c>
      <c r="BU66" s="11">
        <v>13</v>
      </c>
      <c r="BV66" s="11">
        <v>11</v>
      </c>
      <c r="BW66" s="11">
        <v>3</v>
      </c>
      <c r="BX66" s="11">
        <v>0</v>
      </c>
      <c r="BY66" s="11">
        <v>0</v>
      </c>
      <c r="BZ66" s="11">
        <v>6</v>
      </c>
      <c r="CA66" s="11">
        <v>0</v>
      </c>
      <c r="CB66" s="11">
        <v>0</v>
      </c>
      <c r="CC66" s="11">
        <v>4</v>
      </c>
      <c r="CD66" s="11">
        <v>0</v>
      </c>
      <c r="CE66" s="11">
        <v>0</v>
      </c>
      <c r="CF66" s="11">
        <v>45</v>
      </c>
      <c r="CG66" s="11">
        <v>0</v>
      </c>
      <c r="CH66" s="11">
        <v>0</v>
      </c>
      <c r="CI66" s="11">
        <v>0</v>
      </c>
      <c r="CJ66">
        <v>0</v>
      </c>
      <c r="CK66">
        <v>0</v>
      </c>
    </row>
    <row r="67" spans="1:89" x14ac:dyDescent="0.2">
      <c r="A67" t="s">
        <v>108</v>
      </c>
      <c r="B67" t="s">
        <v>99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4">
        <v>0</v>
      </c>
      <c r="J67" s="4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2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9">
        <v>0</v>
      </c>
      <c r="AE67" s="9">
        <v>0</v>
      </c>
      <c r="AF67" s="6">
        <v>0</v>
      </c>
      <c r="AG67" s="7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7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9">
        <v>0</v>
      </c>
      <c r="AT67" s="9">
        <v>0</v>
      </c>
      <c r="AU67" s="9">
        <v>0</v>
      </c>
      <c r="AV67" s="8">
        <v>0</v>
      </c>
      <c r="AW67" s="7">
        <v>0</v>
      </c>
      <c r="AX67" s="5">
        <v>0</v>
      </c>
      <c r="AY67" s="9">
        <v>0</v>
      </c>
      <c r="AZ67" s="7">
        <v>0</v>
      </c>
      <c r="BA67" s="7">
        <v>0</v>
      </c>
      <c r="BB67" s="7">
        <v>0</v>
      </c>
      <c r="BC67" s="7">
        <v>0</v>
      </c>
      <c r="BD67" s="8">
        <v>0</v>
      </c>
      <c r="BE67" s="10">
        <v>0</v>
      </c>
      <c r="BF67" s="10">
        <v>0</v>
      </c>
      <c r="BG67" s="4">
        <v>0</v>
      </c>
      <c r="BH67" s="4">
        <v>0</v>
      </c>
      <c r="BI67" s="4">
        <v>0</v>
      </c>
      <c r="BJ67" s="10">
        <v>0</v>
      </c>
      <c r="BK67" s="4">
        <v>0</v>
      </c>
      <c r="BL67" s="11">
        <v>0</v>
      </c>
      <c r="BM67" s="10">
        <v>0</v>
      </c>
      <c r="BN67" s="12">
        <v>0</v>
      </c>
      <c r="BO67" s="10">
        <v>0</v>
      </c>
      <c r="BP67" s="11">
        <v>0</v>
      </c>
      <c r="BQ67" s="11">
        <v>28</v>
      </c>
      <c r="BR67" s="11">
        <v>0</v>
      </c>
      <c r="BS67" s="13">
        <v>0</v>
      </c>
      <c r="BT67" s="11">
        <v>9</v>
      </c>
      <c r="BU67" s="11">
        <v>4</v>
      </c>
      <c r="BV67" s="11">
        <v>4</v>
      </c>
      <c r="BW67" s="11">
        <v>0</v>
      </c>
      <c r="BX67" s="11">
        <v>0</v>
      </c>
      <c r="BY67" s="11">
        <v>0</v>
      </c>
      <c r="BZ67" s="11">
        <v>7</v>
      </c>
      <c r="CA67" s="11">
        <v>0</v>
      </c>
      <c r="CB67" s="11">
        <v>0</v>
      </c>
      <c r="CC67" s="11">
        <v>4</v>
      </c>
      <c r="CD67" s="11">
        <v>0</v>
      </c>
      <c r="CE67" s="11">
        <v>0</v>
      </c>
      <c r="CF67" s="11">
        <v>42</v>
      </c>
      <c r="CG67" s="11">
        <v>0</v>
      </c>
      <c r="CH67" s="11">
        <v>0</v>
      </c>
      <c r="CI67" s="11">
        <v>0</v>
      </c>
      <c r="CJ67">
        <v>0</v>
      </c>
      <c r="CK67">
        <v>0</v>
      </c>
    </row>
    <row r="68" spans="1:89" x14ac:dyDescent="0.2">
      <c r="A68" t="s">
        <v>108</v>
      </c>
      <c r="B68" t="s">
        <v>99</v>
      </c>
      <c r="C68" s="3">
        <v>0</v>
      </c>
      <c r="D68" s="3">
        <v>0</v>
      </c>
      <c r="E68" s="3">
        <v>0</v>
      </c>
      <c r="F68" s="3">
        <v>0</v>
      </c>
      <c r="G68" s="3">
        <v>1</v>
      </c>
      <c r="H68" s="3">
        <v>0</v>
      </c>
      <c r="I68" s="4">
        <v>0</v>
      </c>
      <c r="J68" s="4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2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9">
        <v>0</v>
      </c>
      <c r="AE68" s="9">
        <v>0</v>
      </c>
      <c r="AF68" s="6">
        <v>0</v>
      </c>
      <c r="AG68" s="7">
        <v>1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7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9">
        <v>1</v>
      </c>
      <c r="AT68" s="9">
        <v>0</v>
      </c>
      <c r="AU68" s="9">
        <v>0</v>
      </c>
      <c r="AV68" s="8">
        <v>0</v>
      </c>
      <c r="AW68" s="7">
        <v>0</v>
      </c>
      <c r="AX68" s="5">
        <v>0</v>
      </c>
      <c r="AY68" s="9">
        <v>0</v>
      </c>
      <c r="AZ68" s="7">
        <v>0</v>
      </c>
      <c r="BA68" s="7">
        <v>0</v>
      </c>
      <c r="BB68" s="7">
        <v>0</v>
      </c>
      <c r="BC68" s="7">
        <v>0</v>
      </c>
      <c r="BD68" s="8">
        <v>0</v>
      </c>
      <c r="BE68" s="10">
        <v>0</v>
      </c>
      <c r="BF68" s="10">
        <v>0</v>
      </c>
      <c r="BG68" s="4">
        <v>0</v>
      </c>
      <c r="BH68" s="4">
        <v>0</v>
      </c>
      <c r="BI68" s="4">
        <v>0</v>
      </c>
      <c r="BJ68" s="10">
        <v>0</v>
      </c>
      <c r="BK68" s="4">
        <v>0</v>
      </c>
      <c r="BL68" s="11">
        <v>0</v>
      </c>
      <c r="BM68" s="10">
        <v>1</v>
      </c>
      <c r="BN68" s="12">
        <v>0</v>
      </c>
      <c r="BO68" s="10">
        <v>0</v>
      </c>
      <c r="BP68" s="11">
        <v>0</v>
      </c>
      <c r="BQ68" s="11">
        <v>14</v>
      </c>
      <c r="BR68" s="11">
        <v>0</v>
      </c>
      <c r="BS68" s="13">
        <v>0</v>
      </c>
      <c r="BT68" s="11">
        <v>10</v>
      </c>
      <c r="BU68" s="11">
        <v>10</v>
      </c>
      <c r="BV68" s="11">
        <v>1</v>
      </c>
      <c r="BW68" s="11">
        <v>0</v>
      </c>
      <c r="BX68" s="11">
        <v>0</v>
      </c>
      <c r="BY68" s="11">
        <v>0</v>
      </c>
      <c r="BZ68" s="11">
        <v>14</v>
      </c>
      <c r="CA68" s="11">
        <v>0</v>
      </c>
      <c r="CB68" s="11">
        <v>0</v>
      </c>
      <c r="CC68" s="11">
        <v>4</v>
      </c>
      <c r="CD68" s="11">
        <v>0</v>
      </c>
      <c r="CE68" s="11">
        <v>0</v>
      </c>
      <c r="CF68" s="11">
        <v>41</v>
      </c>
      <c r="CG68" s="11">
        <v>0</v>
      </c>
      <c r="CH68" s="11">
        <v>0</v>
      </c>
      <c r="CI68" s="11">
        <v>0</v>
      </c>
      <c r="CJ68">
        <v>0</v>
      </c>
      <c r="CK68">
        <v>0</v>
      </c>
    </row>
    <row r="69" spans="1:89" x14ac:dyDescent="0.2">
      <c r="A69" t="s">
        <v>108</v>
      </c>
      <c r="B69" t="s">
        <v>99</v>
      </c>
      <c r="C69" s="3">
        <v>0</v>
      </c>
      <c r="D69" s="3">
        <v>0</v>
      </c>
      <c r="E69" s="3">
        <v>0</v>
      </c>
      <c r="F69" s="3">
        <v>0</v>
      </c>
      <c r="G69" s="3">
        <v>1</v>
      </c>
      <c r="H69" s="3">
        <v>2</v>
      </c>
      <c r="I69" s="4">
        <v>0</v>
      </c>
      <c r="J69" s="4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9">
        <v>0</v>
      </c>
      <c r="AE69" s="9">
        <v>0</v>
      </c>
      <c r="AF69" s="6">
        <v>0</v>
      </c>
      <c r="AG69" s="7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7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9">
        <v>0</v>
      </c>
      <c r="AT69" s="9">
        <v>0</v>
      </c>
      <c r="AU69" s="9">
        <v>0</v>
      </c>
      <c r="AV69" s="8">
        <v>0</v>
      </c>
      <c r="AW69" s="7">
        <v>0</v>
      </c>
      <c r="AX69" s="5">
        <v>0</v>
      </c>
      <c r="AY69" s="9">
        <v>0</v>
      </c>
      <c r="AZ69" s="7">
        <v>1</v>
      </c>
      <c r="BA69" s="7">
        <v>0</v>
      </c>
      <c r="BB69" s="7">
        <v>0</v>
      </c>
      <c r="BC69" s="7">
        <v>0</v>
      </c>
      <c r="BD69" s="8">
        <v>0</v>
      </c>
      <c r="BE69" s="10">
        <v>0</v>
      </c>
      <c r="BF69" s="10">
        <v>0</v>
      </c>
      <c r="BG69" s="4">
        <v>0</v>
      </c>
      <c r="BH69" s="4">
        <v>0</v>
      </c>
      <c r="BI69" s="4">
        <v>0</v>
      </c>
      <c r="BJ69" s="10">
        <v>0</v>
      </c>
      <c r="BK69" s="4">
        <v>0</v>
      </c>
      <c r="BL69" s="11">
        <v>0</v>
      </c>
      <c r="BM69" s="10">
        <v>0</v>
      </c>
      <c r="BN69" s="12">
        <v>0</v>
      </c>
      <c r="BO69" s="10">
        <v>0</v>
      </c>
      <c r="BP69" s="11">
        <v>0</v>
      </c>
      <c r="BQ69" s="11">
        <v>25</v>
      </c>
      <c r="BR69" s="11">
        <v>0</v>
      </c>
      <c r="BS69" s="13">
        <v>1</v>
      </c>
      <c r="BT69" s="11">
        <v>21</v>
      </c>
      <c r="BU69" s="11">
        <v>4</v>
      </c>
      <c r="BV69" s="11">
        <v>0</v>
      </c>
      <c r="BW69" s="11">
        <v>0</v>
      </c>
      <c r="BX69" s="11">
        <v>0</v>
      </c>
      <c r="BY69" s="11">
        <v>0</v>
      </c>
      <c r="BZ69" s="11">
        <v>3</v>
      </c>
      <c r="CA69" s="11">
        <v>0</v>
      </c>
      <c r="CB69" s="11">
        <v>0</v>
      </c>
      <c r="CC69" s="11">
        <v>9</v>
      </c>
      <c r="CD69" s="11">
        <v>0</v>
      </c>
      <c r="CE69" s="11">
        <v>0</v>
      </c>
      <c r="CF69" s="11">
        <v>33</v>
      </c>
      <c r="CG69" s="11">
        <v>0</v>
      </c>
      <c r="CH69" s="11">
        <v>0</v>
      </c>
      <c r="CI69" s="11">
        <v>0</v>
      </c>
      <c r="CJ69">
        <v>0</v>
      </c>
      <c r="CK69">
        <v>0</v>
      </c>
    </row>
    <row r="70" spans="1:89" x14ac:dyDescent="0.2">
      <c r="A70" t="s">
        <v>108</v>
      </c>
      <c r="B70" t="s">
        <v>99</v>
      </c>
      <c r="C70" s="3">
        <v>0</v>
      </c>
      <c r="D70" s="3">
        <v>0</v>
      </c>
      <c r="E70" s="3">
        <v>0</v>
      </c>
      <c r="F70" s="3">
        <v>0</v>
      </c>
      <c r="G70" s="3">
        <v>1</v>
      </c>
      <c r="H70" s="3">
        <v>0</v>
      </c>
      <c r="I70" s="4">
        <v>0</v>
      </c>
      <c r="J70" s="4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1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9">
        <v>0</v>
      </c>
      <c r="AE70" s="9">
        <v>0</v>
      </c>
      <c r="AF70" s="6">
        <v>0</v>
      </c>
      <c r="AG70" s="7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7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9">
        <v>0</v>
      </c>
      <c r="AT70" s="9">
        <v>0</v>
      </c>
      <c r="AU70" s="9">
        <v>0</v>
      </c>
      <c r="AV70" s="8">
        <v>0</v>
      </c>
      <c r="AW70" s="7">
        <v>0</v>
      </c>
      <c r="AX70" s="5">
        <v>0</v>
      </c>
      <c r="AY70" s="9">
        <v>0</v>
      </c>
      <c r="AZ70" s="7">
        <v>0</v>
      </c>
      <c r="BA70" s="7">
        <v>0</v>
      </c>
      <c r="BB70" s="7">
        <v>0</v>
      </c>
      <c r="BC70" s="7">
        <v>0</v>
      </c>
      <c r="BD70" s="8">
        <v>0</v>
      </c>
      <c r="BE70" s="10">
        <v>0</v>
      </c>
      <c r="BF70" s="10">
        <v>0</v>
      </c>
      <c r="BG70" s="4">
        <v>0</v>
      </c>
      <c r="BH70" s="4">
        <v>0</v>
      </c>
      <c r="BI70" s="4">
        <v>0</v>
      </c>
      <c r="BJ70" s="10">
        <v>0</v>
      </c>
      <c r="BK70" s="4">
        <v>0</v>
      </c>
      <c r="BL70" s="11">
        <v>0</v>
      </c>
      <c r="BM70" s="10">
        <v>0</v>
      </c>
      <c r="BN70" s="12">
        <v>0</v>
      </c>
      <c r="BO70" s="10">
        <v>0</v>
      </c>
      <c r="BP70" s="11">
        <v>0</v>
      </c>
      <c r="BQ70" s="11">
        <v>26</v>
      </c>
      <c r="BR70" s="11">
        <v>0</v>
      </c>
      <c r="BS70" s="13">
        <v>0</v>
      </c>
      <c r="BT70" s="11">
        <v>11</v>
      </c>
      <c r="BU70" s="11">
        <v>1</v>
      </c>
      <c r="BV70" s="11">
        <v>0</v>
      </c>
      <c r="BW70" s="11">
        <v>0</v>
      </c>
      <c r="BX70" s="11">
        <v>0</v>
      </c>
      <c r="BY70" s="11">
        <v>0</v>
      </c>
      <c r="BZ70" s="11">
        <v>11</v>
      </c>
      <c r="CA70" s="11">
        <v>0</v>
      </c>
      <c r="CB70" s="11">
        <v>0</v>
      </c>
      <c r="CC70" s="11">
        <v>18</v>
      </c>
      <c r="CD70" s="11">
        <v>0</v>
      </c>
      <c r="CE70" s="11">
        <v>0</v>
      </c>
      <c r="CF70" s="11">
        <v>31</v>
      </c>
      <c r="CG70" s="11">
        <v>0</v>
      </c>
      <c r="CH70" s="11">
        <v>0</v>
      </c>
      <c r="CI70" s="11">
        <v>0</v>
      </c>
      <c r="CJ70">
        <v>0</v>
      </c>
      <c r="CK70">
        <v>0</v>
      </c>
    </row>
    <row r="71" spans="1:89" x14ac:dyDescent="0.2">
      <c r="A71" t="s">
        <v>108</v>
      </c>
      <c r="B71" t="s">
        <v>99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4">
        <v>0</v>
      </c>
      <c r="J71" s="4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5</v>
      </c>
      <c r="X71" s="3">
        <v>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9">
        <v>0</v>
      </c>
      <c r="AE71" s="9">
        <v>0</v>
      </c>
      <c r="AF71" s="6">
        <v>0</v>
      </c>
      <c r="AG71" s="7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7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9">
        <v>0</v>
      </c>
      <c r="AT71" s="9">
        <v>0</v>
      </c>
      <c r="AU71" s="9">
        <v>0</v>
      </c>
      <c r="AV71" s="8">
        <v>0</v>
      </c>
      <c r="AW71" s="7">
        <v>0</v>
      </c>
      <c r="AX71" s="5">
        <v>0</v>
      </c>
      <c r="AY71" s="9">
        <v>0</v>
      </c>
      <c r="AZ71" s="7">
        <v>0</v>
      </c>
      <c r="BA71" s="7">
        <v>0</v>
      </c>
      <c r="BB71" s="7">
        <v>0</v>
      </c>
      <c r="BC71" s="7">
        <v>0</v>
      </c>
      <c r="BD71" s="8">
        <v>0</v>
      </c>
      <c r="BE71" s="10">
        <v>0</v>
      </c>
      <c r="BF71" s="10">
        <v>0</v>
      </c>
      <c r="BG71" s="4">
        <v>0</v>
      </c>
      <c r="BH71" s="4">
        <v>0</v>
      </c>
      <c r="BI71" s="4">
        <v>0</v>
      </c>
      <c r="BJ71" s="10">
        <v>0</v>
      </c>
      <c r="BK71" s="4">
        <v>0</v>
      </c>
      <c r="BL71" s="11">
        <v>0</v>
      </c>
      <c r="BM71" s="10">
        <v>0</v>
      </c>
      <c r="BN71" s="12">
        <v>0</v>
      </c>
      <c r="BO71" s="10">
        <v>0</v>
      </c>
      <c r="BP71" s="11">
        <v>0</v>
      </c>
      <c r="BQ71" s="11">
        <v>36</v>
      </c>
      <c r="BR71" s="11">
        <v>0</v>
      </c>
      <c r="BS71" s="13">
        <v>1</v>
      </c>
      <c r="BT71" s="11">
        <v>11</v>
      </c>
      <c r="BU71" s="11">
        <v>0</v>
      </c>
      <c r="BV71" s="11">
        <v>0</v>
      </c>
      <c r="BW71" s="11">
        <v>0</v>
      </c>
      <c r="BX71" s="11">
        <v>0</v>
      </c>
      <c r="BY71" s="11">
        <v>0</v>
      </c>
      <c r="BZ71" s="11">
        <v>15</v>
      </c>
      <c r="CA71" s="11">
        <v>0</v>
      </c>
      <c r="CB71" s="11">
        <v>0</v>
      </c>
      <c r="CC71" s="11">
        <v>18</v>
      </c>
      <c r="CD71" s="11">
        <v>0</v>
      </c>
      <c r="CE71" s="11">
        <v>0</v>
      </c>
      <c r="CF71" s="11">
        <v>12</v>
      </c>
      <c r="CG71" s="11">
        <v>0</v>
      </c>
      <c r="CH71" s="11">
        <v>0</v>
      </c>
      <c r="CI71" s="11">
        <v>0</v>
      </c>
      <c r="CJ71">
        <v>0</v>
      </c>
      <c r="CK71">
        <v>0</v>
      </c>
    </row>
    <row r="72" spans="1:89" x14ac:dyDescent="0.2">
      <c r="A72" t="s">
        <v>108</v>
      </c>
      <c r="B72" t="s">
        <v>99</v>
      </c>
      <c r="C72" s="3">
        <v>0</v>
      </c>
      <c r="D72" s="3">
        <v>0</v>
      </c>
      <c r="E72" s="3">
        <v>0</v>
      </c>
      <c r="F72" s="3">
        <v>0</v>
      </c>
      <c r="G72" s="3">
        <v>14</v>
      </c>
      <c r="H72" s="3">
        <v>3</v>
      </c>
      <c r="I72" s="4">
        <v>0</v>
      </c>
      <c r="J72" s="4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2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9">
        <v>1</v>
      </c>
      <c r="AE72" s="9">
        <v>0</v>
      </c>
      <c r="AF72" s="6">
        <v>0</v>
      </c>
      <c r="AG72" s="7">
        <v>0</v>
      </c>
      <c r="AH72" s="5">
        <v>0</v>
      </c>
      <c r="AI72" s="5">
        <v>0</v>
      </c>
      <c r="AJ72" s="5">
        <v>0</v>
      </c>
      <c r="AK72" s="5">
        <v>0</v>
      </c>
      <c r="AL72" s="5">
        <v>2</v>
      </c>
      <c r="AM72" s="7">
        <v>5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9">
        <v>0</v>
      </c>
      <c r="AT72" s="9">
        <v>1</v>
      </c>
      <c r="AU72" s="9">
        <v>0</v>
      </c>
      <c r="AV72" s="8">
        <v>0</v>
      </c>
      <c r="AW72" s="7">
        <v>0</v>
      </c>
      <c r="AX72" s="5">
        <v>3</v>
      </c>
      <c r="AY72" s="9">
        <v>0</v>
      </c>
      <c r="AZ72" s="7">
        <v>0</v>
      </c>
      <c r="BA72" s="7">
        <v>0</v>
      </c>
      <c r="BB72" s="7">
        <v>0</v>
      </c>
      <c r="BC72" s="7">
        <v>0</v>
      </c>
      <c r="BD72" s="8">
        <v>1</v>
      </c>
      <c r="BE72" s="10">
        <v>29</v>
      </c>
      <c r="BF72" s="10">
        <v>0</v>
      </c>
      <c r="BG72" s="4">
        <v>0</v>
      </c>
      <c r="BH72" s="4">
        <v>0</v>
      </c>
      <c r="BI72" s="4">
        <v>13</v>
      </c>
      <c r="BJ72" s="10">
        <v>0</v>
      </c>
      <c r="BK72" s="4">
        <v>16</v>
      </c>
      <c r="BL72" s="11">
        <v>1</v>
      </c>
      <c r="BM72" s="10">
        <v>0</v>
      </c>
      <c r="BN72" s="12">
        <v>0</v>
      </c>
      <c r="BO72" s="10">
        <v>1</v>
      </c>
      <c r="BP72" s="11">
        <v>0</v>
      </c>
      <c r="BQ72" s="11">
        <v>0</v>
      </c>
      <c r="BR72" s="11">
        <v>0</v>
      </c>
      <c r="BS72" s="13">
        <v>3</v>
      </c>
      <c r="BT72" s="11">
        <v>0</v>
      </c>
      <c r="BU72" s="11">
        <v>0</v>
      </c>
      <c r="BV72" s="11">
        <v>0</v>
      </c>
      <c r="BW72" s="11">
        <v>0</v>
      </c>
      <c r="BX72" s="11">
        <v>0</v>
      </c>
      <c r="BY72" s="11">
        <v>0</v>
      </c>
      <c r="BZ72" s="11">
        <v>0</v>
      </c>
      <c r="CA72" s="11">
        <v>0</v>
      </c>
      <c r="CB72" s="11">
        <v>0</v>
      </c>
      <c r="CC72" s="11">
        <v>1</v>
      </c>
      <c r="CD72" s="11">
        <v>0</v>
      </c>
      <c r="CE72" s="11">
        <v>0</v>
      </c>
      <c r="CF72" s="11">
        <v>0</v>
      </c>
      <c r="CG72" s="11">
        <v>3</v>
      </c>
      <c r="CH72" s="11">
        <v>0</v>
      </c>
      <c r="CI72" s="11">
        <v>0</v>
      </c>
      <c r="CJ72">
        <v>0</v>
      </c>
      <c r="CK72">
        <v>0</v>
      </c>
    </row>
    <row r="73" spans="1:89" x14ac:dyDescent="0.2">
      <c r="A73" t="s">
        <v>108</v>
      </c>
      <c r="B73" t="s">
        <v>99</v>
      </c>
      <c r="C73" s="3">
        <v>0</v>
      </c>
      <c r="D73" s="3">
        <v>0</v>
      </c>
      <c r="E73" s="3">
        <v>0</v>
      </c>
      <c r="F73" s="3">
        <v>0</v>
      </c>
      <c r="G73" s="3">
        <v>2</v>
      </c>
      <c r="H73" s="3">
        <v>0</v>
      </c>
      <c r="I73" s="4">
        <v>0</v>
      </c>
      <c r="J73" s="4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4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9">
        <v>4</v>
      </c>
      <c r="AE73" s="9">
        <v>0</v>
      </c>
      <c r="AF73" s="6">
        <v>0</v>
      </c>
      <c r="AG73" s="7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7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9">
        <v>0</v>
      </c>
      <c r="AT73" s="9">
        <v>5</v>
      </c>
      <c r="AU73" s="9">
        <v>0</v>
      </c>
      <c r="AV73" s="8">
        <v>0</v>
      </c>
      <c r="AW73" s="7">
        <v>9</v>
      </c>
      <c r="AX73" s="5">
        <v>0</v>
      </c>
      <c r="AY73" s="9">
        <v>0</v>
      </c>
      <c r="AZ73" s="7">
        <v>0</v>
      </c>
      <c r="BA73" s="7">
        <v>0</v>
      </c>
      <c r="BB73" s="7">
        <v>0</v>
      </c>
      <c r="BC73" s="7">
        <v>0</v>
      </c>
      <c r="BD73" s="8">
        <v>0</v>
      </c>
      <c r="BE73" s="10">
        <v>29</v>
      </c>
      <c r="BF73" s="10">
        <v>0</v>
      </c>
      <c r="BG73" s="4">
        <v>0</v>
      </c>
      <c r="BH73" s="4">
        <v>0</v>
      </c>
      <c r="BI73" s="4">
        <v>0</v>
      </c>
      <c r="BJ73" s="10">
        <v>0</v>
      </c>
      <c r="BK73" s="4">
        <v>42</v>
      </c>
      <c r="BL73" s="11">
        <v>0</v>
      </c>
      <c r="BM73" s="10">
        <v>0</v>
      </c>
      <c r="BN73" s="12">
        <v>0</v>
      </c>
      <c r="BO73" s="10">
        <v>0</v>
      </c>
      <c r="BP73" s="11">
        <v>0</v>
      </c>
      <c r="BQ73" s="11">
        <v>0</v>
      </c>
      <c r="BR73" s="11">
        <v>0</v>
      </c>
      <c r="BS73" s="13">
        <v>1</v>
      </c>
      <c r="BT73" s="11">
        <v>0</v>
      </c>
      <c r="BU73" s="11">
        <v>0</v>
      </c>
      <c r="BV73" s="11">
        <v>0</v>
      </c>
      <c r="BW73" s="11">
        <v>0</v>
      </c>
      <c r="BX73" s="11">
        <v>0</v>
      </c>
      <c r="BY73" s="11">
        <v>0</v>
      </c>
      <c r="BZ73" s="11">
        <v>0</v>
      </c>
      <c r="CA73" s="11">
        <v>0</v>
      </c>
      <c r="CB73" s="11">
        <v>0</v>
      </c>
      <c r="CC73" s="11">
        <v>0</v>
      </c>
      <c r="CD73" s="11">
        <v>0</v>
      </c>
      <c r="CE73" s="11">
        <v>0</v>
      </c>
      <c r="CF73" s="11">
        <v>1</v>
      </c>
      <c r="CG73" s="11">
        <v>2</v>
      </c>
      <c r="CH73" s="11">
        <v>0</v>
      </c>
      <c r="CI73" s="11">
        <v>0</v>
      </c>
      <c r="CJ73">
        <v>0</v>
      </c>
      <c r="CK73">
        <v>0</v>
      </c>
    </row>
    <row r="74" spans="1:89" x14ac:dyDescent="0.2">
      <c r="A74" t="s">
        <v>108</v>
      </c>
      <c r="B74" t="s">
        <v>99</v>
      </c>
      <c r="C74" s="3">
        <v>0</v>
      </c>
      <c r="D74" s="3">
        <v>0</v>
      </c>
      <c r="E74" s="3">
        <v>0</v>
      </c>
      <c r="F74" s="3">
        <v>0</v>
      </c>
      <c r="G74" s="3">
        <v>3</v>
      </c>
      <c r="H74" s="3">
        <v>21</v>
      </c>
      <c r="I74" s="4">
        <v>0</v>
      </c>
      <c r="J74" s="4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8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4</v>
      </c>
      <c r="X74" s="3">
        <v>3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9">
        <v>0</v>
      </c>
      <c r="AE74" s="9">
        <v>0</v>
      </c>
      <c r="AF74" s="6">
        <v>0</v>
      </c>
      <c r="AG74" s="7">
        <v>0</v>
      </c>
      <c r="AH74" s="5">
        <v>0</v>
      </c>
      <c r="AI74" s="5">
        <v>0</v>
      </c>
      <c r="AJ74" s="5">
        <v>0</v>
      </c>
      <c r="AK74" s="5">
        <v>0</v>
      </c>
      <c r="AL74" s="5">
        <v>1</v>
      </c>
      <c r="AM74" s="7">
        <v>4</v>
      </c>
      <c r="AN74" s="5">
        <v>0</v>
      </c>
      <c r="AO74" s="5">
        <v>0</v>
      </c>
      <c r="AP74" s="5">
        <v>0</v>
      </c>
      <c r="AQ74" s="5">
        <v>0</v>
      </c>
      <c r="AR74" s="5">
        <v>1</v>
      </c>
      <c r="AS74" s="9">
        <v>0</v>
      </c>
      <c r="AT74" s="9">
        <v>3</v>
      </c>
      <c r="AU74" s="9">
        <v>0</v>
      </c>
      <c r="AV74" s="8">
        <v>0</v>
      </c>
      <c r="AW74" s="7">
        <v>1</v>
      </c>
      <c r="AX74" s="5">
        <v>0</v>
      </c>
      <c r="AY74" s="9">
        <v>0</v>
      </c>
      <c r="AZ74" s="7">
        <v>2</v>
      </c>
      <c r="BA74" s="7">
        <v>0</v>
      </c>
      <c r="BB74" s="7">
        <v>5</v>
      </c>
      <c r="BC74" s="7">
        <v>0</v>
      </c>
      <c r="BD74" s="8">
        <v>1</v>
      </c>
      <c r="BE74" s="10">
        <v>18</v>
      </c>
      <c r="BF74" s="10">
        <v>0</v>
      </c>
      <c r="BG74" s="4">
        <v>3</v>
      </c>
      <c r="BH74" s="4">
        <v>0</v>
      </c>
      <c r="BI74" s="4">
        <v>8</v>
      </c>
      <c r="BJ74" s="10">
        <v>0</v>
      </c>
      <c r="BK74" s="4">
        <v>10</v>
      </c>
      <c r="BL74" s="11">
        <v>0</v>
      </c>
      <c r="BM74" s="10">
        <v>0</v>
      </c>
      <c r="BN74" s="12">
        <v>0</v>
      </c>
      <c r="BO74" s="10">
        <v>0</v>
      </c>
      <c r="BP74" s="11">
        <v>0</v>
      </c>
      <c r="BQ74" s="11">
        <v>0</v>
      </c>
      <c r="BR74" s="11">
        <v>0</v>
      </c>
      <c r="BS74" s="13">
        <v>0</v>
      </c>
      <c r="BT74" s="11">
        <v>0</v>
      </c>
      <c r="BU74" s="11">
        <v>0</v>
      </c>
      <c r="BV74" s="11">
        <v>0</v>
      </c>
      <c r="BW74" s="11">
        <v>0</v>
      </c>
      <c r="BX74" s="11">
        <v>0</v>
      </c>
      <c r="BY74" s="11">
        <v>0</v>
      </c>
      <c r="BZ74" s="11">
        <v>0</v>
      </c>
      <c r="CA74" s="11">
        <v>0</v>
      </c>
      <c r="CB74" s="11">
        <v>0</v>
      </c>
      <c r="CC74" s="11">
        <v>1</v>
      </c>
      <c r="CD74" s="11">
        <v>0</v>
      </c>
      <c r="CE74" s="11">
        <v>0</v>
      </c>
      <c r="CF74" s="11">
        <v>3</v>
      </c>
      <c r="CG74" s="11">
        <v>0</v>
      </c>
      <c r="CH74" s="11">
        <v>0</v>
      </c>
      <c r="CI74" s="11">
        <v>0</v>
      </c>
      <c r="CJ74">
        <v>0</v>
      </c>
      <c r="CK74">
        <v>0</v>
      </c>
    </row>
    <row r="75" spans="1:89" x14ac:dyDescent="0.2">
      <c r="A75" t="s">
        <v>108</v>
      </c>
      <c r="B75" t="s">
        <v>99</v>
      </c>
      <c r="C75" s="3">
        <v>0</v>
      </c>
      <c r="D75" s="3">
        <v>0</v>
      </c>
      <c r="E75" s="3">
        <v>0</v>
      </c>
      <c r="F75" s="3">
        <v>0</v>
      </c>
      <c r="G75" s="3">
        <v>8</v>
      </c>
      <c r="H75" s="3">
        <v>5</v>
      </c>
      <c r="I75" s="4">
        <v>0</v>
      </c>
      <c r="J75" s="4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3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9">
        <v>0</v>
      </c>
      <c r="AE75" s="9">
        <v>0</v>
      </c>
      <c r="AF75" s="6">
        <v>0</v>
      </c>
      <c r="AG75" s="7">
        <v>2</v>
      </c>
      <c r="AH75" s="5">
        <v>0</v>
      </c>
      <c r="AI75" s="5">
        <v>0</v>
      </c>
      <c r="AJ75" s="5">
        <v>0</v>
      </c>
      <c r="AK75" s="5">
        <v>0</v>
      </c>
      <c r="AL75" s="5">
        <v>1</v>
      </c>
      <c r="AM75" s="7">
        <v>2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9">
        <v>0</v>
      </c>
      <c r="AT75" s="9">
        <v>8</v>
      </c>
      <c r="AU75" s="9">
        <v>0</v>
      </c>
      <c r="AV75" s="8">
        <v>0</v>
      </c>
      <c r="AW75" s="7">
        <v>1</v>
      </c>
      <c r="AX75" s="5">
        <v>2</v>
      </c>
      <c r="AY75" s="9">
        <v>0</v>
      </c>
      <c r="AZ75" s="7">
        <v>0</v>
      </c>
      <c r="BA75" s="7">
        <v>0</v>
      </c>
      <c r="BB75" s="7">
        <v>3</v>
      </c>
      <c r="BC75" s="7">
        <v>0</v>
      </c>
      <c r="BD75" s="8">
        <v>0</v>
      </c>
      <c r="BE75" s="10">
        <v>22</v>
      </c>
      <c r="BF75" s="10">
        <v>0</v>
      </c>
      <c r="BG75" s="4">
        <v>0</v>
      </c>
      <c r="BH75" s="4">
        <v>0</v>
      </c>
      <c r="BI75" s="4">
        <v>6</v>
      </c>
      <c r="BJ75" s="10">
        <v>0</v>
      </c>
      <c r="BK75" s="4">
        <v>5</v>
      </c>
      <c r="BL75" s="11">
        <v>0</v>
      </c>
      <c r="BM75" s="10">
        <v>0</v>
      </c>
      <c r="BN75" s="12">
        <v>0</v>
      </c>
      <c r="BO75" s="10">
        <v>0</v>
      </c>
      <c r="BP75" s="11">
        <v>0</v>
      </c>
      <c r="BQ75" s="11">
        <v>0</v>
      </c>
      <c r="BR75" s="11">
        <v>0</v>
      </c>
      <c r="BS75" s="13">
        <v>0</v>
      </c>
      <c r="BT75" s="11">
        <v>0</v>
      </c>
      <c r="BU75" s="11">
        <v>0</v>
      </c>
      <c r="BV75" s="11">
        <v>0</v>
      </c>
      <c r="BW75" s="11">
        <v>0</v>
      </c>
      <c r="BX75" s="11">
        <v>0</v>
      </c>
      <c r="BY75" s="11">
        <v>0</v>
      </c>
      <c r="BZ75" s="11">
        <v>0</v>
      </c>
      <c r="CA75" s="11">
        <v>0</v>
      </c>
      <c r="CB75" s="11">
        <v>0</v>
      </c>
      <c r="CC75" s="11">
        <v>0</v>
      </c>
      <c r="CD75" s="11">
        <v>0</v>
      </c>
      <c r="CE75" s="11">
        <v>0</v>
      </c>
      <c r="CF75" s="11">
        <v>27</v>
      </c>
      <c r="CG75" s="11">
        <v>5</v>
      </c>
      <c r="CH75" s="11">
        <v>0</v>
      </c>
      <c r="CI75" s="11">
        <v>0</v>
      </c>
      <c r="CJ75">
        <v>0</v>
      </c>
      <c r="CK75">
        <v>0</v>
      </c>
    </row>
    <row r="76" spans="1:89" x14ac:dyDescent="0.2">
      <c r="A76" t="s">
        <v>108</v>
      </c>
      <c r="B76" t="s">
        <v>99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2</v>
      </c>
      <c r="I76" s="4">
        <v>0</v>
      </c>
      <c r="J76" s="4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23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9">
        <v>0</v>
      </c>
      <c r="AE76" s="9">
        <v>0</v>
      </c>
      <c r="AF76" s="6">
        <v>0</v>
      </c>
      <c r="AG76" s="7">
        <v>0</v>
      </c>
      <c r="AH76" s="5">
        <v>0</v>
      </c>
      <c r="AI76" s="5">
        <v>3</v>
      </c>
      <c r="AJ76" s="5">
        <v>0</v>
      </c>
      <c r="AK76" s="5">
        <v>0</v>
      </c>
      <c r="AL76" s="5">
        <v>1</v>
      </c>
      <c r="AM76" s="7">
        <v>2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9">
        <v>0</v>
      </c>
      <c r="AT76" s="9">
        <v>0</v>
      </c>
      <c r="AU76" s="9">
        <v>0</v>
      </c>
      <c r="AV76" s="8">
        <v>0</v>
      </c>
      <c r="AW76" s="7">
        <v>3</v>
      </c>
      <c r="AX76" s="5">
        <v>0</v>
      </c>
      <c r="AY76" s="9">
        <v>0</v>
      </c>
      <c r="AZ76" s="7">
        <v>0</v>
      </c>
      <c r="BA76" s="7">
        <v>0</v>
      </c>
      <c r="BB76" s="7">
        <v>0</v>
      </c>
      <c r="BC76" s="7">
        <v>0</v>
      </c>
      <c r="BD76" s="8">
        <v>9</v>
      </c>
      <c r="BE76" s="10">
        <v>15</v>
      </c>
      <c r="BF76" s="10">
        <v>0</v>
      </c>
      <c r="BG76" s="4">
        <v>0</v>
      </c>
      <c r="BH76" s="4">
        <v>0</v>
      </c>
      <c r="BI76" s="4">
        <v>1</v>
      </c>
      <c r="BJ76" s="10">
        <v>0</v>
      </c>
      <c r="BK76" s="4">
        <v>38</v>
      </c>
      <c r="BL76" s="11">
        <v>0</v>
      </c>
      <c r="BM76" s="10">
        <v>0</v>
      </c>
      <c r="BN76" s="12">
        <v>0</v>
      </c>
      <c r="BO76" s="10">
        <v>0</v>
      </c>
      <c r="BP76" s="11">
        <v>0</v>
      </c>
      <c r="BQ76" s="11">
        <v>0</v>
      </c>
      <c r="BR76" s="11">
        <v>0</v>
      </c>
      <c r="BS76" s="13">
        <v>0</v>
      </c>
      <c r="BT76" s="11">
        <v>0</v>
      </c>
      <c r="BU76" s="11">
        <v>0</v>
      </c>
      <c r="BV76" s="11">
        <v>0</v>
      </c>
      <c r="BW76" s="11">
        <v>0</v>
      </c>
      <c r="BX76" s="11">
        <v>0</v>
      </c>
      <c r="BY76" s="11">
        <v>0</v>
      </c>
      <c r="BZ76" s="11">
        <v>0</v>
      </c>
      <c r="CA76" s="11">
        <v>0</v>
      </c>
      <c r="CB76" s="11">
        <v>0</v>
      </c>
      <c r="CC76" s="11">
        <v>0</v>
      </c>
      <c r="CD76" s="11">
        <v>0</v>
      </c>
      <c r="CE76" s="11">
        <v>0</v>
      </c>
      <c r="CF76" s="11">
        <v>2</v>
      </c>
      <c r="CG76" s="11">
        <v>0</v>
      </c>
      <c r="CH76" s="11">
        <v>0</v>
      </c>
      <c r="CI76" s="11">
        <v>0</v>
      </c>
      <c r="CJ76">
        <v>0</v>
      </c>
      <c r="CK76">
        <v>0</v>
      </c>
    </row>
    <row r="77" spans="1:89" x14ac:dyDescent="0.2">
      <c r="A77" t="s">
        <v>109</v>
      </c>
      <c r="B77" t="s">
        <v>99</v>
      </c>
      <c r="C77" s="3">
        <v>0</v>
      </c>
      <c r="D77" s="3">
        <v>0</v>
      </c>
      <c r="E77" s="3">
        <v>0</v>
      </c>
      <c r="F77" s="3">
        <v>0</v>
      </c>
      <c r="G77" s="3">
        <v>1</v>
      </c>
      <c r="H77" s="3">
        <v>27</v>
      </c>
      <c r="I77" s="4">
        <v>0</v>
      </c>
      <c r="J77" s="4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1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1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9">
        <v>0</v>
      </c>
      <c r="AE77" s="9">
        <v>0</v>
      </c>
      <c r="AF77" s="6">
        <v>0</v>
      </c>
      <c r="AG77" s="7">
        <v>1</v>
      </c>
      <c r="AH77" s="5">
        <v>0</v>
      </c>
      <c r="AI77" s="5">
        <v>0</v>
      </c>
      <c r="AJ77" s="5">
        <v>0</v>
      </c>
      <c r="AK77" s="5">
        <v>0</v>
      </c>
      <c r="AL77" s="5">
        <v>5</v>
      </c>
      <c r="AM77" s="7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9">
        <v>0</v>
      </c>
      <c r="AT77" s="9">
        <v>0</v>
      </c>
      <c r="AU77" s="9">
        <v>0</v>
      </c>
      <c r="AV77" s="8">
        <v>0</v>
      </c>
      <c r="AW77" s="7">
        <v>2</v>
      </c>
      <c r="AX77" s="5">
        <v>4</v>
      </c>
      <c r="AY77" s="9">
        <v>0</v>
      </c>
      <c r="AZ77" s="7">
        <v>3</v>
      </c>
      <c r="BA77" s="7">
        <v>0</v>
      </c>
      <c r="BB77" s="7">
        <v>0</v>
      </c>
      <c r="BC77" s="7">
        <v>0</v>
      </c>
      <c r="BD77" s="8">
        <v>0</v>
      </c>
      <c r="BE77" s="10">
        <v>29</v>
      </c>
      <c r="BF77" s="10">
        <v>0</v>
      </c>
      <c r="BG77" s="4">
        <v>5</v>
      </c>
      <c r="BH77" s="4">
        <v>0</v>
      </c>
      <c r="BI77" s="4">
        <v>3</v>
      </c>
      <c r="BJ77" s="10">
        <v>0</v>
      </c>
      <c r="BK77" s="4">
        <v>1</v>
      </c>
      <c r="BL77" s="11">
        <v>1</v>
      </c>
      <c r="BM77" s="10">
        <v>0</v>
      </c>
      <c r="BN77" s="12">
        <v>0</v>
      </c>
      <c r="BO77" s="10">
        <v>0</v>
      </c>
      <c r="BP77" s="11">
        <v>0</v>
      </c>
      <c r="BQ77" s="11">
        <v>0</v>
      </c>
      <c r="BR77" s="11">
        <v>0</v>
      </c>
      <c r="BS77" s="13">
        <v>0</v>
      </c>
      <c r="BT77" s="11">
        <v>0</v>
      </c>
      <c r="BU77" s="11">
        <v>0</v>
      </c>
      <c r="BV77" s="11">
        <v>0</v>
      </c>
      <c r="BW77" s="11">
        <v>0</v>
      </c>
      <c r="BX77" s="11">
        <v>0</v>
      </c>
      <c r="BY77" s="11">
        <v>0</v>
      </c>
      <c r="BZ77" s="11">
        <v>0</v>
      </c>
      <c r="CA77" s="11">
        <v>0</v>
      </c>
      <c r="CB77" s="11">
        <v>0</v>
      </c>
      <c r="CC77" s="11">
        <v>6</v>
      </c>
      <c r="CD77" s="11">
        <v>0</v>
      </c>
      <c r="CE77" s="11">
        <v>0</v>
      </c>
      <c r="CF77" s="11">
        <v>9</v>
      </c>
      <c r="CG77" s="11">
        <v>1</v>
      </c>
      <c r="CH77" s="11">
        <v>0</v>
      </c>
      <c r="CI77" s="11">
        <v>0</v>
      </c>
      <c r="CJ77">
        <v>0</v>
      </c>
      <c r="CK77">
        <v>0</v>
      </c>
    </row>
    <row r="78" spans="1:89" x14ac:dyDescent="0.2">
      <c r="A78" t="s">
        <v>109</v>
      </c>
      <c r="B78" t="s">
        <v>99</v>
      </c>
      <c r="C78" s="3">
        <v>0</v>
      </c>
      <c r="D78" s="3">
        <v>0</v>
      </c>
      <c r="E78" s="3">
        <v>0</v>
      </c>
      <c r="F78" s="3">
        <v>0</v>
      </c>
      <c r="G78" s="3">
        <v>1</v>
      </c>
      <c r="H78" s="3">
        <v>6</v>
      </c>
      <c r="I78" s="4">
        <v>0</v>
      </c>
      <c r="J78" s="4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9">
        <v>0</v>
      </c>
      <c r="AE78" s="9">
        <v>0</v>
      </c>
      <c r="AF78" s="6">
        <v>0</v>
      </c>
      <c r="AG78" s="7">
        <v>3</v>
      </c>
      <c r="AH78" s="5">
        <v>0</v>
      </c>
      <c r="AI78" s="5">
        <v>0</v>
      </c>
      <c r="AJ78" s="5">
        <v>1</v>
      </c>
      <c r="AK78" s="5">
        <v>0</v>
      </c>
      <c r="AL78" s="5">
        <v>0</v>
      </c>
      <c r="AM78" s="7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9">
        <v>0</v>
      </c>
      <c r="AT78" s="9">
        <v>38</v>
      </c>
      <c r="AU78" s="9">
        <v>0</v>
      </c>
      <c r="AV78" s="8">
        <v>0</v>
      </c>
      <c r="AW78" s="7">
        <v>3</v>
      </c>
      <c r="AX78" s="5">
        <v>0</v>
      </c>
      <c r="AY78" s="9">
        <v>0</v>
      </c>
      <c r="AZ78" s="7">
        <v>6</v>
      </c>
      <c r="BA78" s="7">
        <v>0</v>
      </c>
      <c r="BB78" s="7">
        <v>1</v>
      </c>
      <c r="BC78" s="7">
        <v>0</v>
      </c>
      <c r="BD78" s="8">
        <v>1</v>
      </c>
      <c r="BE78" s="10">
        <v>36</v>
      </c>
      <c r="BF78" s="10">
        <v>0</v>
      </c>
      <c r="BG78" s="4">
        <v>0</v>
      </c>
      <c r="BH78" s="4">
        <v>0</v>
      </c>
      <c r="BI78" s="4">
        <v>0</v>
      </c>
      <c r="BJ78" s="10">
        <v>0</v>
      </c>
      <c r="BK78" s="4">
        <v>0</v>
      </c>
      <c r="BL78" s="11">
        <v>0</v>
      </c>
      <c r="BM78" s="10">
        <v>0</v>
      </c>
      <c r="BN78" s="12">
        <v>0</v>
      </c>
      <c r="BO78" s="10">
        <v>1</v>
      </c>
      <c r="BP78" s="11">
        <v>0</v>
      </c>
      <c r="BQ78" s="11">
        <v>0</v>
      </c>
      <c r="BR78" s="11">
        <v>0</v>
      </c>
      <c r="BS78" s="13">
        <v>0</v>
      </c>
      <c r="BT78" s="11">
        <v>0</v>
      </c>
      <c r="BU78" s="11">
        <v>0</v>
      </c>
      <c r="BV78" s="11">
        <v>0</v>
      </c>
      <c r="BW78" s="11">
        <v>0</v>
      </c>
      <c r="BX78" s="11">
        <v>0</v>
      </c>
      <c r="BY78" s="11">
        <v>0</v>
      </c>
      <c r="BZ78" s="11">
        <v>0</v>
      </c>
      <c r="CA78" s="11">
        <v>0</v>
      </c>
      <c r="CB78" s="11">
        <v>0</v>
      </c>
      <c r="CC78" s="11">
        <v>0</v>
      </c>
      <c r="CD78" s="11">
        <v>0</v>
      </c>
      <c r="CE78" s="11">
        <v>0</v>
      </c>
      <c r="CF78" s="11">
        <v>3</v>
      </c>
      <c r="CG78" s="11">
        <v>0</v>
      </c>
      <c r="CH78" s="11">
        <v>0</v>
      </c>
      <c r="CI78" s="11">
        <v>0</v>
      </c>
      <c r="CJ78">
        <v>0</v>
      </c>
      <c r="CK78">
        <v>0</v>
      </c>
    </row>
    <row r="79" spans="1:89" x14ac:dyDescent="0.2">
      <c r="A79" t="s">
        <v>109</v>
      </c>
      <c r="B79" t="s">
        <v>99</v>
      </c>
      <c r="C79" s="3">
        <v>0</v>
      </c>
      <c r="D79" s="3">
        <v>0</v>
      </c>
      <c r="E79" s="3">
        <v>0</v>
      </c>
      <c r="F79" s="3">
        <v>0</v>
      </c>
      <c r="G79" s="3">
        <v>2</v>
      </c>
      <c r="H79" s="3">
        <v>4</v>
      </c>
      <c r="I79" s="4">
        <v>0</v>
      </c>
      <c r="J79" s="4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9">
        <v>0</v>
      </c>
      <c r="AE79" s="9">
        <v>0</v>
      </c>
      <c r="AF79" s="6">
        <v>0</v>
      </c>
      <c r="AG79" s="7">
        <v>0</v>
      </c>
      <c r="AH79" s="5">
        <v>0</v>
      </c>
      <c r="AI79" s="5">
        <v>0</v>
      </c>
      <c r="AJ79" s="5">
        <v>1</v>
      </c>
      <c r="AK79" s="5">
        <v>0</v>
      </c>
      <c r="AL79" s="5">
        <v>0</v>
      </c>
      <c r="AM79" s="7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9">
        <v>1</v>
      </c>
      <c r="AT79" s="9">
        <v>46</v>
      </c>
      <c r="AU79" s="9">
        <v>0</v>
      </c>
      <c r="AV79" s="8">
        <v>0</v>
      </c>
      <c r="AW79" s="7">
        <v>2</v>
      </c>
      <c r="AX79" s="5">
        <v>1</v>
      </c>
      <c r="AY79" s="9">
        <v>0</v>
      </c>
      <c r="AZ79" s="7">
        <v>0</v>
      </c>
      <c r="BA79" s="7">
        <v>0</v>
      </c>
      <c r="BB79" s="7">
        <v>2</v>
      </c>
      <c r="BC79" s="7">
        <v>0</v>
      </c>
      <c r="BD79" s="8">
        <v>0</v>
      </c>
      <c r="BE79" s="10">
        <v>21</v>
      </c>
      <c r="BF79" s="10">
        <v>0</v>
      </c>
      <c r="BG79" s="4">
        <v>5</v>
      </c>
      <c r="BH79" s="4">
        <v>0</v>
      </c>
      <c r="BI79" s="4">
        <v>0</v>
      </c>
      <c r="BJ79" s="10">
        <v>0</v>
      </c>
      <c r="BK79" s="4">
        <v>5</v>
      </c>
      <c r="BL79" s="11">
        <v>0</v>
      </c>
      <c r="BM79" s="10">
        <v>0</v>
      </c>
      <c r="BN79" s="12">
        <v>0</v>
      </c>
      <c r="BO79" s="10">
        <v>0</v>
      </c>
      <c r="BP79" s="11">
        <v>0</v>
      </c>
      <c r="BQ79" s="11">
        <v>0</v>
      </c>
      <c r="BR79" s="11">
        <v>0</v>
      </c>
      <c r="BS79" s="13">
        <v>0</v>
      </c>
      <c r="BT79" s="11">
        <v>0</v>
      </c>
      <c r="BU79" s="11">
        <v>0</v>
      </c>
      <c r="BV79" s="11">
        <v>0</v>
      </c>
      <c r="BW79" s="11">
        <v>0</v>
      </c>
      <c r="BX79" s="11">
        <v>0</v>
      </c>
      <c r="BY79" s="11">
        <v>0</v>
      </c>
      <c r="BZ79" s="11">
        <v>0</v>
      </c>
      <c r="CA79" s="11">
        <v>0</v>
      </c>
      <c r="CB79" s="11">
        <v>0</v>
      </c>
      <c r="CC79" s="11">
        <v>0</v>
      </c>
      <c r="CD79" s="11">
        <v>0</v>
      </c>
      <c r="CE79" s="11">
        <v>0</v>
      </c>
      <c r="CF79" s="11">
        <v>9</v>
      </c>
      <c r="CG79" s="11">
        <v>1</v>
      </c>
      <c r="CH79" s="11">
        <v>0</v>
      </c>
      <c r="CI79" s="11">
        <v>0</v>
      </c>
      <c r="CJ79">
        <v>0</v>
      </c>
      <c r="CK79">
        <v>0</v>
      </c>
    </row>
    <row r="80" spans="1:89" x14ac:dyDescent="0.2">
      <c r="A80" t="s">
        <v>109</v>
      </c>
      <c r="B80" t="s">
        <v>99</v>
      </c>
      <c r="C80" s="3">
        <v>0</v>
      </c>
      <c r="D80" s="3">
        <v>0</v>
      </c>
      <c r="E80" s="3">
        <v>0</v>
      </c>
      <c r="F80" s="3">
        <v>0</v>
      </c>
      <c r="G80" s="3">
        <v>2</v>
      </c>
      <c r="H80" s="3">
        <v>4</v>
      </c>
      <c r="I80" s="4">
        <v>0</v>
      </c>
      <c r="J80" s="4">
        <v>0</v>
      </c>
      <c r="K80" s="3">
        <v>1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1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2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9">
        <v>0</v>
      </c>
      <c r="AE80" s="9">
        <v>0</v>
      </c>
      <c r="AF80" s="6">
        <v>0</v>
      </c>
      <c r="AG80" s="7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7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9">
        <v>0</v>
      </c>
      <c r="AT80" s="9">
        <v>55</v>
      </c>
      <c r="AU80" s="9">
        <v>0</v>
      </c>
      <c r="AV80" s="8">
        <v>0</v>
      </c>
      <c r="AW80" s="7">
        <v>5</v>
      </c>
      <c r="AX80" s="5">
        <v>5</v>
      </c>
      <c r="AY80" s="9">
        <v>0</v>
      </c>
      <c r="AZ80" s="7">
        <v>0</v>
      </c>
      <c r="BA80" s="7">
        <v>0</v>
      </c>
      <c r="BB80" s="7">
        <v>0</v>
      </c>
      <c r="BC80" s="7">
        <v>0</v>
      </c>
      <c r="BD80" s="8">
        <v>0</v>
      </c>
      <c r="BE80" s="10">
        <v>12</v>
      </c>
      <c r="BF80" s="10">
        <v>0</v>
      </c>
      <c r="BG80" s="4">
        <v>1</v>
      </c>
      <c r="BH80" s="4">
        <v>0</v>
      </c>
      <c r="BI80" s="4">
        <v>6</v>
      </c>
      <c r="BJ80" s="10">
        <v>0</v>
      </c>
      <c r="BK80" s="4">
        <v>0</v>
      </c>
      <c r="BL80" s="11">
        <v>0</v>
      </c>
      <c r="BM80" s="10">
        <v>0</v>
      </c>
      <c r="BN80" s="12">
        <v>0</v>
      </c>
      <c r="BO80" s="10">
        <v>0</v>
      </c>
      <c r="BP80" s="11">
        <v>0</v>
      </c>
      <c r="BQ80" s="11">
        <v>0</v>
      </c>
      <c r="BR80" s="11">
        <v>0</v>
      </c>
      <c r="BS80" s="13">
        <v>0</v>
      </c>
      <c r="BT80" s="11">
        <v>0</v>
      </c>
      <c r="BU80" s="11">
        <v>0</v>
      </c>
      <c r="BV80" s="11">
        <v>0</v>
      </c>
      <c r="BW80" s="11">
        <v>0</v>
      </c>
      <c r="BX80" s="11">
        <v>0</v>
      </c>
      <c r="BY80" s="11">
        <v>0</v>
      </c>
      <c r="BZ80" s="11">
        <v>0</v>
      </c>
      <c r="CA80" s="11">
        <v>0</v>
      </c>
      <c r="CB80" s="11">
        <v>0</v>
      </c>
      <c r="CC80" s="11">
        <v>0</v>
      </c>
      <c r="CD80" s="11">
        <v>0</v>
      </c>
      <c r="CE80" s="11">
        <v>0</v>
      </c>
      <c r="CF80" s="11">
        <v>5</v>
      </c>
      <c r="CG80" s="11">
        <v>0</v>
      </c>
      <c r="CH80" s="11">
        <v>0</v>
      </c>
      <c r="CI80" s="11">
        <v>0</v>
      </c>
      <c r="CJ80">
        <v>0</v>
      </c>
      <c r="CK80">
        <v>0</v>
      </c>
    </row>
    <row r="81" spans="1:89" x14ac:dyDescent="0.2">
      <c r="A81" t="s">
        <v>109</v>
      </c>
      <c r="B81" t="s">
        <v>99</v>
      </c>
      <c r="C81" s="3">
        <v>0</v>
      </c>
      <c r="D81" s="3">
        <v>0</v>
      </c>
      <c r="E81" s="3">
        <v>0</v>
      </c>
      <c r="F81" s="3">
        <v>0</v>
      </c>
      <c r="G81" s="3">
        <v>5</v>
      </c>
      <c r="H81" s="3">
        <v>0</v>
      </c>
      <c r="I81" s="4">
        <v>0</v>
      </c>
      <c r="J81" s="4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6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9">
        <v>0</v>
      </c>
      <c r="AE81" s="9">
        <v>0</v>
      </c>
      <c r="AF81" s="6">
        <v>0</v>
      </c>
      <c r="AG81" s="7">
        <v>0</v>
      </c>
      <c r="AH81" s="5">
        <v>0</v>
      </c>
      <c r="AI81" s="5">
        <v>0</v>
      </c>
      <c r="AJ81" s="5">
        <v>1</v>
      </c>
      <c r="AK81" s="5">
        <v>0</v>
      </c>
      <c r="AL81" s="5">
        <v>0</v>
      </c>
      <c r="AM81" s="7">
        <v>8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9">
        <v>0</v>
      </c>
      <c r="AT81" s="9">
        <v>44</v>
      </c>
      <c r="AU81" s="9">
        <v>0</v>
      </c>
      <c r="AV81" s="8">
        <v>0</v>
      </c>
      <c r="AW81" s="7">
        <v>7</v>
      </c>
      <c r="AX81" s="5">
        <v>1</v>
      </c>
      <c r="AY81" s="9">
        <v>0</v>
      </c>
      <c r="AZ81" s="7">
        <v>4</v>
      </c>
      <c r="BA81" s="7">
        <v>0</v>
      </c>
      <c r="BB81" s="7">
        <v>4</v>
      </c>
      <c r="BC81" s="7">
        <v>5</v>
      </c>
      <c r="BD81" s="8">
        <v>0</v>
      </c>
      <c r="BE81" s="10">
        <v>3</v>
      </c>
      <c r="BF81" s="10">
        <v>0</v>
      </c>
      <c r="BG81" s="4">
        <v>0</v>
      </c>
      <c r="BH81" s="4">
        <v>0</v>
      </c>
      <c r="BI81" s="4">
        <v>3</v>
      </c>
      <c r="BJ81" s="10">
        <v>0</v>
      </c>
      <c r="BK81" s="4">
        <v>0</v>
      </c>
      <c r="BL81" s="11">
        <v>0</v>
      </c>
      <c r="BM81" s="10">
        <v>0</v>
      </c>
      <c r="BN81" s="12">
        <v>0</v>
      </c>
      <c r="BO81" s="10">
        <v>1</v>
      </c>
      <c r="BP81" s="11">
        <v>0</v>
      </c>
      <c r="BQ81" s="11">
        <v>0</v>
      </c>
      <c r="BR81" s="11">
        <v>0</v>
      </c>
      <c r="BS81" s="13">
        <v>1</v>
      </c>
      <c r="BT81" s="11">
        <v>0</v>
      </c>
      <c r="BU81" s="11">
        <v>0</v>
      </c>
      <c r="BV81" s="11">
        <v>0</v>
      </c>
      <c r="BW81" s="11">
        <v>0</v>
      </c>
      <c r="BX81" s="11">
        <v>0</v>
      </c>
      <c r="BY81" s="11">
        <v>0</v>
      </c>
      <c r="BZ81" s="11">
        <v>0</v>
      </c>
      <c r="CA81" s="11">
        <v>0</v>
      </c>
      <c r="CB81" s="11">
        <v>0</v>
      </c>
      <c r="CC81" s="11">
        <v>0</v>
      </c>
      <c r="CD81" s="11">
        <v>0</v>
      </c>
      <c r="CE81" s="11">
        <v>0</v>
      </c>
      <c r="CF81" s="11">
        <v>1</v>
      </c>
      <c r="CG81" s="11">
        <v>5</v>
      </c>
      <c r="CH81" s="11">
        <v>0</v>
      </c>
      <c r="CI81" s="11">
        <v>0</v>
      </c>
      <c r="CJ81">
        <v>0</v>
      </c>
      <c r="CK81">
        <v>0</v>
      </c>
    </row>
    <row r="82" spans="1:89" x14ac:dyDescent="0.2">
      <c r="A82" t="s">
        <v>109</v>
      </c>
      <c r="B82" t="s">
        <v>99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4">
        <v>0</v>
      </c>
      <c r="J82" s="4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61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9">
        <v>0</v>
      </c>
      <c r="AE82" s="9">
        <v>0</v>
      </c>
      <c r="AF82" s="6">
        <v>0</v>
      </c>
      <c r="AG82" s="7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7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9">
        <v>0</v>
      </c>
      <c r="AT82" s="9">
        <v>8</v>
      </c>
      <c r="AU82" s="9">
        <v>0</v>
      </c>
      <c r="AV82" s="8">
        <v>0</v>
      </c>
      <c r="AW82" s="7">
        <v>4</v>
      </c>
      <c r="AX82" s="5">
        <v>1</v>
      </c>
      <c r="AY82" s="9">
        <v>0</v>
      </c>
      <c r="AZ82" s="7">
        <v>4</v>
      </c>
      <c r="BA82" s="7">
        <v>0</v>
      </c>
      <c r="BB82" s="7">
        <v>6</v>
      </c>
      <c r="BC82" s="7">
        <v>1</v>
      </c>
      <c r="BD82" s="8">
        <v>0</v>
      </c>
      <c r="BE82" s="10">
        <v>1</v>
      </c>
      <c r="BF82" s="10">
        <v>0</v>
      </c>
      <c r="BG82" s="4">
        <v>0</v>
      </c>
      <c r="BH82" s="4">
        <v>3</v>
      </c>
      <c r="BI82" s="4">
        <v>5</v>
      </c>
      <c r="BJ82" s="10">
        <v>0</v>
      </c>
      <c r="BK82" s="4">
        <v>1</v>
      </c>
      <c r="BL82" s="11">
        <v>0</v>
      </c>
      <c r="BM82" s="10">
        <v>0</v>
      </c>
      <c r="BN82" s="12">
        <v>0</v>
      </c>
      <c r="BO82" s="10">
        <v>0</v>
      </c>
      <c r="BP82" s="11">
        <v>0</v>
      </c>
      <c r="BQ82" s="11">
        <v>0</v>
      </c>
      <c r="BR82" s="11">
        <v>0</v>
      </c>
      <c r="BS82" s="13">
        <v>0</v>
      </c>
      <c r="BT82" s="11">
        <v>0</v>
      </c>
      <c r="BU82" s="11">
        <v>0</v>
      </c>
      <c r="BV82" s="11">
        <v>0</v>
      </c>
      <c r="BW82" s="11">
        <v>0</v>
      </c>
      <c r="BX82" s="11">
        <v>0</v>
      </c>
      <c r="BY82" s="11">
        <v>0</v>
      </c>
      <c r="BZ82" s="11">
        <v>0</v>
      </c>
      <c r="CA82" s="11">
        <v>0</v>
      </c>
      <c r="CB82" s="11">
        <v>0</v>
      </c>
      <c r="CC82" s="11">
        <v>4</v>
      </c>
      <c r="CD82" s="11">
        <v>0</v>
      </c>
      <c r="CE82" s="11">
        <v>0</v>
      </c>
      <c r="CF82" s="11">
        <v>1</v>
      </c>
      <c r="CG82" s="11">
        <v>0</v>
      </c>
      <c r="CH82" s="11">
        <v>0</v>
      </c>
      <c r="CI82" s="11">
        <v>0</v>
      </c>
      <c r="CJ82">
        <v>0</v>
      </c>
      <c r="CK82">
        <v>0</v>
      </c>
    </row>
    <row r="83" spans="1:89" x14ac:dyDescent="0.2">
      <c r="A83" t="s">
        <v>109</v>
      </c>
      <c r="B83" t="s">
        <v>99</v>
      </c>
      <c r="C83" s="3">
        <v>0</v>
      </c>
      <c r="D83" s="3">
        <v>0</v>
      </c>
      <c r="E83" s="3">
        <v>0</v>
      </c>
      <c r="F83" s="3">
        <v>0</v>
      </c>
      <c r="G83" s="3">
        <v>2</v>
      </c>
      <c r="H83" s="3">
        <v>0</v>
      </c>
      <c r="I83" s="4">
        <v>0</v>
      </c>
      <c r="J83" s="4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28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9">
        <v>0</v>
      </c>
      <c r="AE83" s="9">
        <v>0</v>
      </c>
      <c r="AF83" s="6">
        <v>0</v>
      </c>
      <c r="AG83" s="7">
        <v>0</v>
      </c>
      <c r="AH83" s="5">
        <v>0</v>
      </c>
      <c r="AI83" s="5">
        <v>0</v>
      </c>
      <c r="AJ83" s="5">
        <v>0</v>
      </c>
      <c r="AK83" s="5">
        <v>0</v>
      </c>
      <c r="AL83" s="5">
        <v>1</v>
      </c>
      <c r="AM83" s="7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9">
        <v>0</v>
      </c>
      <c r="AT83" s="9">
        <v>17</v>
      </c>
      <c r="AU83" s="9">
        <v>0</v>
      </c>
      <c r="AV83" s="8">
        <v>0</v>
      </c>
      <c r="AW83" s="7">
        <v>4</v>
      </c>
      <c r="AX83" s="5">
        <v>2</v>
      </c>
      <c r="AY83" s="9">
        <v>0</v>
      </c>
      <c r="AZ83" s="7">
        <v>1</v>
      </c>
      <c r="BA83" s="7">
        <v>0</v>
      </c>
      <c r="BB83" s="7">
        <v>0</v>
      </c>
      <c r="BC83" s="7">
        <v>0</v>
      </c>
      <c r="BD83" s="8">
        <v>0</v>
      </c>
      <c r="BE83" s="10">
        <v>1</v>
      </c>
      <c r="BF83" s="10">
        <v>0</v>
      </c>
      <c r="BG83" s="4">
        <v>0</v>
      </c>
      <c r="BH83" s="4">
        <v>0</v>
      </c>
      <c r="BI83" s="4">
        <v>0</v>
      </c>
      <c r="BJ83" s="10">
        <v>0</v>
      </c>
      <c r="BK83" s="4">
        <v>38</v>
      </c>
      <c r="BL83" s="11">
        <v>0</v>
      </c>
      <c r="BM83" s="10">
        <v>0</v>
      </c>
      <c r="BN83" s="12">
        <v>0</v>
      </c>
      <c r="BO83" s="10">
        <v>0</v>
      </c>
      <c r="BP83" s="11">
        <v>0</v>
      </c>
      <c r="BQ83" s="11">
        <v>0</v>
      </c>
      <c r="BR83" s="11">
        <v>0</v>
      </c>
      <c r="BS83" s="13">
        <v>1</v>
      </c>
      <c r="BT83" s="11">
        <v>0</v>
      </c>
      <c r="BU83" s="11">
        <v>0</v>
      </c>
      <c r="BV83" s="11">
        <v>0</v>
      </c>
      <c r="BW83" s="11">
        <v>0</v>
      </c>
      <c r="BX83" s="11">
        <v>0</v>
      </c>
      <c r="BY83" s="11">
        <v>0</v>
      </c>
      <c r="BZ83" s="11">
        <v>0</v>
      </c>
      <c r="CA83" s="11">
        <v>0</v>
      </c>
      <c r="CB83" s="11">
        <v>0</v>
      </c>
      <c r="CC83" s="11">
        <v>2</v>
      </c>
      <c r="CD83" s="11">
        <v>0</v>
      </c>
      <c r="CE83" s="11">
        <v>0</v>
      </c>
      <c r="CF83" s="11">
        <v>2</v>
      </c>
      <c r="CG83" s="11">
        <v>0</v>
      </c>
      <c r="CH83" s="11">
        <v>0</v>
      </c>
      <c r="CI83" s="11">
        <v>0</v>
      </c>
      <c r="CJ83">
        <v>0</v>
      </c>
      <c r="CK83">
        <v>0</v>
      </c>
    </row>
    <row r="84" spans="1:89" x14ac:dyDescent="0.2">
      <c r="A84" t="s">
        <v>109</v>
      </c>
      <c r="B84" t="s">
        <v>99</v>
      </c>
      <c r="C84" s="3">
        <v>0</v>
      </c>
      <c r="D84" s="3">
        <v>0</v>
      </c>
      <c r="E84" s="3">
        <v>0</v>
      </c>
      <c r="F84" s="3">
        <v>0</v>
      </c>
      <c r="G84" s="3">
        <v>4</v>
      </c>
      <c r="H84" s="3">
        <v>0</v>
      </c>
      <c r="I84" s="4">
        <v>0</v>
      </c>
      <c r="J84" s="4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29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9">
        <v>0</v>
      </c>
      <c r="AE84" s="9">
        <v>0</v>
      </c>
      <c r="AF84" s="6">
        <v>0</v>
      </c>
      <c r="AG84" s="7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7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9">
        <v>0</v>
      </c>
      <c r="AT84" s="9">
        <v>0</v>
      </c>
      <c r="AU84" s="9">
        <v>0</v>
      </c>
      <c r="AV84" s="8">
        <v>0</v>
      </c>
      <c r="AW84" s="7">
        <v>2</v>
      </c>
      <c r="AX84" s="5">
        <v>0</v>
      </c>
      <c r="AY84" s="9">
        <v>2</v>
      </c>
      <c r="AZ84" s="7">
        <v>1</v>
      </c>
      <c r="BA84" s="7">
        <v>0</v>
      </c>
      <c r="BB84" s="7">
        <v>0</v>
      </c>
      <c r="BC84" s="7">
        <v>0</v>
      </c>
      <c r="BD84" s="8">
        <v>0</v>
      </c>
      <c r="BE84" s="10">
        <v>1</v>
      </c>
      <c r="BF84" s="10">
        <v>0</v>
      </c>
      <c r="BG84" s="4">
        <v>0</v>
      </c>
      <c r="BH84" s="4">
        <v>0</v>
      </c>
      <c r="BI84" s="4">
        <v>0</v>
      </c>
      <c r="BJ84" s="10">
        <v>0</v>
      </c>
      <c r="BK84" s="4">
        <v>0</v>
      </c>
      <c r="BL84" s="11">
        <v>0</v>
      </c>
      <c r="BM84" s="10">
        <v>0</v>
      </c>
      <c r="BN84" s="12">
        <v>0</v>
      </c>
      <c r="BO84" s="10">
        <v>0</v>
      </c>
      <c r="BP84" s="11">
        <v>0</v>
      </c>
      <c r="BQ84" s="11">
        <v>2</v>
      </c>
      <c r="BR84" s="11">
        <v>0</v>
      </c>
      <c r="BS84" s="13">
        <v>1</v>
      </c>
      <c r="BT84" s="11">
        <v>6</v>
      </c>
      <c r="BU84" s="11">
        <v>31</v>
      </c>
      <c r="BV84" s="11">
        <v>0</v>
      </c>
      <c r="BW84" s="11">
        <v>0</v>
      </c>
      <c r="BX84" s="11">
        <v>0</v>
      </c>
      <c r="BY84" s="11">
        <v>0</v>
      </c>
      <c r="BZ84" s="11">
        <v>0</v>
      </c>
      <c r="CA84" s="11">
        <v>0</v>
      </c>
      <c r="CB84" s="11">
        <v>0</v>
      </c>
      <c r="CC84" s="11">
        <v>2</v>
      </c>
      <c r="CD84" s="11">
        <v>0</v>
      </c>
      <c r="CE84" s="11">
        <v>0</v>
      </c>
      <c r="CF84" s="11">
        <v>19</v>
      </c>
      <c r="CG84" s="11">
        <v>0</v>
      </c>
      <c r="CH84" s="11">
        <v>0</v>
      </c>
      <c r="CI84" s="11">
        <v>0</v>
      </c>
      <c r="CJ84">
        <v>0</v>
      </c>
      <c r="CK84">
        <v>0</v>
      </c>
    </row>
    <row r="85" spans="1:89" x14ac:dyDescent="0.2">
      <c r="A85" t="s">
        <v>109</v>
      </c>
      <c r="B85" t="s">
        <v>99</v>
      </c>
      <c r="C85" s="3">
        <v>0</v>
      </c>
      <c r="D85" s="3">
        <v>0</v>
      </c>
      <c r="E85" s="3">
        <v>0</v>
      </c>
      <c r="F85" s="3">
        <v>0</v>
      </c>
      <c r="G85" s="3">
        <v>8</v>
      </c>
      <c r="H85" s="3">
        <v>0</v>
      </c>
      <c r="I85" s="4">
        <v>0</v>
      </c>
      <c r="J85" s="4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3</v>
      </c>
      <c r="X85" s="3">
        <v>3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9">
        <v>0</v>
      </c>
      <c r="AE85" s="9">
        <v>0</v>
      </c>
      <c r="AF85" s="6">
        <v>0</v>
      </c>
      <c r="AG85" s="7">
        <v>0</v>
      </c>
      <c r="AH85" s="5">
        <v>0</v>
      </c>
      <c r="AI85" s="5">
        <v>0</v>
      </c>
      <c r="AJ85" s="5">
        <v>0</v>
      </c>
      <c r="AK85" s="5">
        <v>0</v>
      </c>
      <c r="AL85" s="5">
        <v>3</v>
      </c>
      <c r="AM85" s="7">
        <v>2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9">
        <v>11</v>
      </c>
      <c r="AT85" s="9">
        <v>0</v>
      </c>
      <c r="AU85" s="9">
        <v>0</v>
      </c>
      <c r="AV85" s="8">
        <v>0</v>
      </c>
      <c r="AW85" s="7">
        <v>0</v>
      </c>
      <c r="AX85" s="5">
        <v>0</v>
      </c>
      <c r="AY85" s="9">
        <v>1</v>
      </c>
      <c r="AZ85" s="7">
        <v>0</v>
      </c>
      <c r="BA85" s="7">
        <v>0</v>
      </c>
      <c r="BB85" s="7">
        <v>2</v>
      </c>
      <c r="BC85" s="7">
        <v>0</v>
      </c>
      <c r="BD85" s="8">
        <v>0</v>
      </c>
      <c r="BE85" s="10">
        <v>1</v>
      </c>
      <c r="BF85" s="10">
        <v>0</v>
      </c>
      <c r="BG85" s="4">
        <v>0</v>
      </c>
      <c r="BH85" s="4">
        <v>0</v>
      </c>
      <c r="BI85" s="4">
        <v>0</v>
      </c>
      <c r="BJ85" s="10">
        <v>0</v>
      </c>
      <c r="BK85" s="4">
        <v>0</v>
      </c>
      <c r="BL85" s="11">
        <v>0</v>
      </c>
      <c r="BM85" s="10">
        <v>0</v>
      </c>
      <c r="BN85" s="12">
        <v>0</v>
      </c>
      <c r="BO85" s="10">
        <v>3</v>
      </c>
      <c r="BP85" s="11">
        <v>0</v>
      </c>
      <c r="BQ85" s="11">
        <v>5</v>
      </c>
      <c r="BR85" s="11">
        <v>0</v>
      </c>
      <c r="BS85" s="13">
        <v>1</v>
      </c>
      <c r="BT85" s="11">
        <v>16</v>
      </c>
      <c r="BU85" s="11">
        <v>3</v>
      </c>
      <c r="BV85" s="11">
        <v>0</v>
      </c>
      <c r="BW85" s="11">
        <v>0</v>
      </c>
      <c r="BX85" s="11">
        <v>0</v>
      </c>
      <c r="BY85" s="11">
        <v>0</v>
      </c>
      <c r="BZ85" s="11">
        <v>0</v>
      </c>
      <c r="CA85" s="11">
        <v>0</v>
      </c>
      <c r="CB85" s="11">
        <v>0</v>
      </c>
      <c r="CC85" s="11">
        <v>4</v>
      </c>
      <c r="CD85" s="11">
        <v>0</v>
      </c>
      <c r="CE85" s="11">
        <v>0</v>
      </c>
      <c r="CF85" s="11">
        <v>34</v>
      </c>
      <c r="CG85" s="11">
        <v>0</v>
      </c>
      <c r="CH85" s="11">
        <v>0</v>
      </c>
      <c r="CI85" s="11">
        <v>0</v>
      </c>
      <c r="CJ85">
        <v>0</v>
      </c>
      <c r="CK85">
        <v>0</v>
      </c>
    </row>
    <row r="86" spans="1:89" x14ac:dyDescent="0.2">
      <c r="A86" t="s">
        <v>109</v>
      </c>
      <c r="B86" t="s">
        <v>99</v>
      </c>
      <c r="C86" s="3">
        <v>0</v>
      </c>
      <c r="D86" s="3">
        <v>0</v>
      </c>
      <c r="E86" s="3">
        <v>0</v>
      </c>
      <c r="F86" s="3">
        <v>0</v>
      </c>
      <c r="G86" s="3">
        <v>2</v>
      </c>
      <c r="H86" s="3">
        <v>0</v>
      </c>
      <c r="I86" s="4">
        <v>0</v>
      </c>
      <c r="J86" s="4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1</v>
      </c>
      <c r="X86" s="3">
        <v>16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9">
        <v>0</v>
      </c>
      <c r="AE86" s="9">
        <v>0</v>
      </c>
      <c r="AF86" s="6">
        <v>0</v>
      </c>
      <c r="AG86" s="7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7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9">
        <v>0</v>
      </c>
      <c r="AT86" s="9">
        <v>0</v>
      </c>
      <c r="AU86" s="9">
        <v>0</v>
      </c>
      <c r="AV86" s="8">
        <v>0</v>
      </c>
      <c r="AW86" s="7">
        <v>0</v>
      </c>
      <c r="AX86" s="5">
        <v>0</v>
      </c>
      <c r="AY86" s="9">
        <v>0</v>
      </c>
      <c r="AZ86" s="7">
        <v>0</v>
      </c>
      <c r="BA86" s="7">
        <v>0</v>
      </c>
      <c r="BB86" s="7">
        <v>0</v>
      </c>
      <c r="BC86" s="7">
        <v>0</v>
      </c>
      <c r="BD86" s="8">
        <v>0</v>
      </c>
      <c r="BE86" s="10">
        <v>0</v>
      </c>
      <c r="BF86" s="10">
        <v>0</v>
      </c>
      <c r="BG86" s="4">
        <v>0</v>
      </c>
      <c r="BH86" s="4">
        <v>0</v>
      </c>
      <c r="BI86" s="4">
        <v>5</v>
      </c>
      <c r="BJ86" s="10">
        <v>0</v>
      </c>
      <c r="BK86" s="4">
        <v>0</v>
      </c>
      <c r="BL86" s="11">
        <v>0</v>
      </c>
      <c r="BM86" s="10">
        <v>0</v>
      </c>
      <c r="BN86" s="12">
        <v>0</v>
      </c>
      <c r="BO86" s="10">
        <v>0</v>
      </c>
      <c r="BP86" s="11">
        <v>0</v>
      </c>
      <c r="BQ86" s="11">
        <v>1</v>
      </c>
      <c r="BR86" s="11">
        <v>0</v>
      </c>
      <c r="BS86" s="13">
        <v>0</v>
      </c>
      <c r="BT86" s="11">
        <v>8</v>
      </c>
      <c r="BU86" s="11">
        <v>16</v>
      </c>
      <c r="BV86" s="11">
        <v>3</v>
      </c>
      <c r="BW86" s="11">
        <v>0</v>
      </c>
      <c r="BX86" s="11">
        <v>0</v>
      </c>
      <c r="BY86" s="11">
        <v>0</v>
      </c>
      <c r="BZ86" s="11">
        <v>10</v>
      </c>
      <c r="CA86" s="11">
        <v>0</v>
      </c>
      <c r="CB86" s="11">
        <v>0</v>
      </c>
      <c r="CC86" s="11">
        <v>2</v>
      </c>
      <c r="CD86" s="11">
        <v>0</v>
      </c>
      <c r="CE86" s="11">
        <v>0</v>
      </c>
      <c r="CF86" s="11">
        <v>36</v>
      </c>
      <c r="CG86" s="11">
        <v>0</v>
      </c>
      <c r="CH86" s="11">
        <v>0</v>
      </c>
      <c r="CI86" s="11">
        <v>0</v>
      </c>
      <c r="CJ86">
        <v>0</v>
      </c>
      <c r="CK86">
        <v>0</v>
      </c>
    </row>
    <row r="87" spans="1:89" x14ac:dyDescent="0.2">
      <c r="A87" t="s">
        <v>109</v>
      </c>
      <c r="B87" t="s">
        <v>99</v>
      </c>
      <c r="C87" s="3">
        <v>0</v>
      </c>
      <c r="D87" s="3">
        <v>0</v>
      </c>
      <c r="E87" s="3">
        <v>0</v>
      </c>
      <c r="F87" s="3">
        <v>0</v>
      </c>
      <c r="G87" s="3">
        <v>9</v>
      </c>
      <c r="H87" s="3">
        <v>11</v>
      </c>
      <c r="I87" s="4">
        <v>0</v>
      </c>
      <c r="J87" s="4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</v>
      </c>
      <c r="X87" s="3">
        <v>2</v>
      </c>
      <c r="Y87" s="3">
        <v>0</v>
      </c>
      <c r="Z87" s="3">
        <v>0</v>
      </c>
      <c r="AA87" s="3">
        <v>5</v>
      </c>
      <c r="AB87" s="3">
        <v>0</v>
      </c>
      <c r="AC87" s="3">
        <v>0</v>
      </c>
      <c r="AD87" s="9">
        <v>0</v>
      </c>
      <c r="AE87" s="9">
        <v>0</v>
      </c>
      <c r="AF87" s="6">
        <v>0</v>
      </c>
      <c r="AG87" s="7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7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9">
        <v>1</v>
      </c>
      <c r="AT87" s="9">
        <v>0</v>
      </c>
      <c r="AU87" s="9">
        <v>0</v>
      </c>
      <c r="AV87" s="8">
        <v>0</v>
      </c>
      <c r="AW87" s="7">
        <v>0</v>
      </c>
      <c r="AX87" s="5">
        <v>0</v>
      </c>
      <c r="AY87" s="9">
        <v>0</v>
      </c>
      <c r="AZ87" s="7">
        <v>0</v>
      </c>
      <c r="BA87" s="7">
        <v>0</v>
      </c>
      <c r="BB87" s="7">
        <v>1</v>
      </c>
      <c r="BC87" s="7">
        <v>0</v>
      </c>
      <c r="BD87" s="8">
        <v>0</v>
      </c>
      <c r="BE87" s="10">
        <v>5</v>
      </c>
      <c r="BF87" s="10">
        <v>0</v>
      </c>
      <c r="BG87" s="4">
        <v>0</v>
      </c>
      <c r="BH87" s="4">
        <v>1</v>
      </c>
      <c r="BI87" s="4">
        <v>1</v>
      </c>
      <c r="BJ87" s="10">
        <v>0</v>
      </c>
      <c r="BK87" s="4">
        <v>0</v>
      </c>
      <c r="BL87" s="11">
        <v>0</v>
      </c>
      <c r="BM87" s="10">
        <v>0</v>
      </c>
      <c r="BN87" s="12">
        <v>0</v>
      </c>
      <c r="BO87" s="10">
        <v>8</v>
      </c>
      <c r="BP87" s="11">
        <v>0</v>
      </c>
      <c r="BQ87" s="11">
        <v>3</v>
      </c>
      <c r="BR87" s="11">
        <v>0</v>
      </c>
      <c r="BS87" s="13">
        <v>0</v>
      </c>
      <c r="BT87" s="11">
        <v>11</v>
      </c>
      <c r="BU87" s="11">
        <v>0</v>
      </c>
      <c r="BV87" s="11">
        <v>4</v>
      </c>
      <c r="BW87" s="11">
        <v>0</v>
      </c>
      <c r="BX87" s="11">
        <v>0</v>
      </c>
      <c r="BY87" s="11">
        <v>0</v>
      </c>
      <c r="BZ87" s="11">
        <v>0</v>
      </c>
      <c r="CA87" s="11">
        <v>0</v>
      </c>
      <c r="CB87" s="11">
        <v>0</v>
      </c>
      <c r="CC87" s="11">
        <v>1</v>
      </c>
      <c r="CD87" s="11">
        <v>0</v>
      </c>
      <c r="CE87" s="11">
        <v>0</v>
      </c>
      <c r="CF87" s="11">
        <v>32</v>
      </c>
      <c r="CG87" s="11">
        <v>3</v>
      </c>
      <c r="CH87" s="11">
        <v>0</v>
      </c>
      <c r="CI87" s="11">
        <v>0</v>
      </c>
      <c r="CJ87">
        <v>0</v>
      </c>
      <c r="CK87">
        <v>0</v>
      </c>
    </row>
    <row r="88" spans="1:89" x14ac:dyDescent="0.2">
      <c r="A88" t="s">
        <v>110</v>
      </c>
      <c r="B88" t="s">
        <v>99</v>
      </c>
      <c r="C88" s="3">
        <v>0</v>
      </c>
      <c r="D88" s="3">
        <v>0</v>
      </c>
      <c r="E88" s="3">
        <v>0</v>
      </c>
      <c r="F88" s="3">
        <v>0</v>
      </c>
      <c r="G88" s="3">
        <v>6</v>
      </c>
      <c r="H88" s="3">
        <v>1</v>
      </c>
      <c r="I88" s="4">
        <v>0</v>
      </c>
      <c r="J88" s="4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4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9">
        <v>0</v>
      </c>
      <c r="AE88" s="9">
        <v>0</v>
      </c>
      <c r="AF88" s="6">
        <v>0</v>
      </c>
      <c r="AG88" s="7">
        <v>1</v>
      </c>
      <c r="AH88" s="5">
        <v>0</v>
      </c>
      <c r="AI88" s="5">
        <v>0</v>
      </c>
      <c r="AJ88" s="5">
        <v>0</v>
      </c>
      <c r="AK88" s="5">
        <v>0</v>
      </c>
      <c r="AL88" s="5">
        <v>1</v>
      </c>
      <c r="AM88" s="7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9">
        <v>6</v>
      </c>
      <c r="AT88" s="9">
        <v>0</v>
      </c>
      <c r="AU88" s="9">
        <v>0</v>
      </c>
      <c r="AV88" s="8">
        <v>0</v>
      </c>
      <c r="AW88" s="7">
        <v>0</v>
      </c>
      <c r="AX88" s="5">
        <v>0</v>
      </c>
      <c r="AY88" s="9">
        <v>14</v>
      </c>
      <c r="AZ88" s="7">
        <v>0</v>
      </c>
      <c r="BA88" s="7">
        <v>0</v>
      </c>
      <c r="BB88" s="7">
        <v>0</v>
      </c>
      <c r="BC88" s="7">
        <v>0</v>
      </c>
      <c r="BD88" s="8">
        <v>0</v>
      </c>
      <c r="BE88" s="10">
        <v>7</v>
      </c>
      <c r="BF88" s="10">
        <v>0</v>
      </c>
      <c r="BG88" s="4">
        <v>0</v>
      </c>
      <c r="BH88" s="4">
        <v>1</v>
      </c>
      <c r="BI88" s="4">
        <v>0</v>
      </c>
      <c r="BJ88" s="10">
        <v>0</v>
      </c>
      <c r="BK88" s="4">
        <v>0</v>
      </c>
      <c r="BL88" s="11">
        <v>0</v>
      </c>
      <c r="BM88" s="10">
        <v>0</v>
      </c>
      <c r="BN88" s="12">
        <v>0</v>
      </c>
      <c r="BO88" s="10">
        <v>4</v>
      </c>
      <c r="BP88" s="11">
        <v>0</v>
      </c>
      <c r="BQ88" s="11">
        <v>5</v>
      </c>
      <c r="BR88" s="11">
        <v>0</v>
      </c>
      <c r="BS88" s="13">
        <v>1</v>
      </c>
      <c r="BT88" s="11">
        <v>10</v>
      </c>
      <c r="BU88" s="11">
        <v>4</v>
      </c>
      <c r="BV88" s="11">
        <v>0</v>
      </c>
      <c r="BW88" s="11">
        <v>0</v>
      </c>
      <c r="BX88" s="11">
        <v>0</v>
      </c>
      <c r="BY88" s="11">
        <v>0</v>
      </c>
      <c r="BZ88" s="11">
        <v>1</v>
      </c>
      <c r="CA88" s="11">
        <v>0</v>
      </c>
      <c r="CB88" s="11">
        <v>0</v>
      </c>
      <c r="CC88" s="11">
        <v>2</v>
      </c>
      <c r="CD88" s="11">
        <v>0</v>
      </c>
      <c r="CE88" s="11">
        <v>0</v>
      </c>
      <c r="CF88" s="11">
        <v>25</v>
      </c>
      <c r="CG88" s="11">
        <v>3</v>
      </c>
      <c r="CH88" s="11">
        <v>0</v>
      </c>
      <c r="CI88" s="11">
        <v>0</v>
      </c>
      <c r="CJ88">
        <v>0</v>
      </c>
      <c r="CK88">
        <v>0</v>
      </c>
    </row>
    <row r="89" spans="1:89" x14ac:dyDescent="0.2">
      <c r="A89" t="s">
        <v>110</v>
      </c>
      <c r="B89" t="s">
        <v>99</v>
      </c>
      <c r="C89" s="3">
        <v>0</v>
      </c>
      <c r="D89" s="3">
        <v>0</v>
      </c>
      <c r="E89" s="3">
        <v>0</v>
      </c>
      <c r="F89" s="3">
        <v>0</v>
      </c>
      <c r="G89" s="3">
        <v>2</v>
      </c>
      <c r="H89" s="3">
        <v>0</v>
      </c>
      <c r="I89" s="4">
        <v>0</v>
      </c>
      <c r="J89" s="4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29</v>
      </c>
      <c r="AB89" s="3">
        <v>0</v>
      </c>
      <c r="AC89" s="3">
        <v>0</v>
      </c>
      <c r="AD89" s="9">
        <v>0</v>
      </c>
      <c r="AE89" s="9">
        <v>0</v>
      </c>
      <c r="AF89" s="6">
        <v>0</v>
      </c>
      <c r="AG89" s="7">
        <v>1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7">
        <v>5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9">
        <v>14</v>
      </c>
      <c r="AT89" s="9">
        <v>0</v>
      </c>
      <c r="AU89" s="9">
        <v>0</v>
      </c>
      <c r="AV89" s="8">
        <v>0</v>
      </c>
      <c r="AW89" s="7">
        <v>0</v>
      </c>
      <c r="AX89" s="5">
        <v>0</v>
      </c>
      <c r="AY89" s="9">
        <v>0</v>
      </c>
      <c r="AZ89" s="7">
        <v>0</v>
      </c>
      <c r="BA89" s="7">
        <v>0</v>
      </c>
      <c r="BB89" s="7">
        <v>0</v>
      </c>
      <c r="BC89" s="7">
        <v>0</v>
      </c>
      <c r="BD89" s="8">
        <v>0</v>
      </c>
      <c r="BE89" s="10">
        <v>0</v>
      </c>
      <c r="BF89" s="10">
        <v>0</v>
      </c>
      <c r="BG89" s="4">
        <v>0</v>
      </c>
      <c r="BH89" s="4">
        <v>1</v>
      </c>
      <c r="BI89" s="4">
        <v>0</v>
      </c>
      <c r="BJ89" s="10">
        <v>0</v>
      </c>
      <c r="BK89" s="4">
        <v>0</v>
      </c>
      <c r="BL89" s="11">
        <v>0</v>
      </c>
      <c r="BM89" s="10">
        <v>0</v>
      </c>
      <c r="BN89" s="12">
        <v>0</v>
      </c>
      <c r="BO89" s="10">
        <v>0</v>
      </c>
      <c r="BP89" s="11">
        <v>0</v>
      </c>
      <c r="BQ89" s="11">
        <v>6</v>
      </c>
      <c r="BR89" s="11">
        <v>0</v>
      </c>
      <c r="BS89" s="13">
        <v>0</v>
      </c>
      <c r="BT89" s="11">
        <v>1</v>
      </c>
      <c r="BU89" s="11">
        <v>0</v>
      </c>
      <c r="BV89" s="11">
        <v>1</v>
      </c>
      <c r="BW89" s="11">
        <v>0</v>
      </c>
      <c r="BX89" s="11">
        <v>0</v>
      </c>
      <c r="BY89" s="11">
        <v>5</v>
      </c>
      <c r="BZ89" s="11">
        <v>0</v>
      </c>
      <c r="CA89" s="11">
        <v>0</v>
      </c>
      <c r="CB89" s="11">
        <v>0</v>
      </c>
      <c r="CC89" s="11">
        <v>1</v>
      </c>
      <c r="CD89" s="11">
        <v>0</v>
      </c>
      <c r="CE89" s="11">
        <v>0</v>
      </c>
      <c r="CF89" s="11">
        <v>32</v>
      </c>
      <c r="CG89" s="11">
        <v>0</v>
      </c>
      <c r="CH89" s="11">
        <v>0</v>
      </c>
      <c r="CI89" s="11">
        <v>0</v>
      </c>
      <c r="CJ89">
        <v>0</v>
      </c>
      <c r="CK89">
        <v>0</v>
      </c>
    </row>
    <row r="90" spans="1:89" x14ac:dyDescent="0.2">
      <c r="A90" t="s">
        <v>110</v>
      </c>
      <c r="B90" t="s">
        <v>99</v>
      </c>
      <c r="C90" s="3">
        <v>0</v>
      </c>
      <c r="D90" s="3">
        <v>0</v>
      </c>
      <c r="E90" s="3">
        <v>0</v>
      </c>
      <c r="F90" s="3">
        <v>0</v>
      </c>
      <c r="G90" s="3">
        <v>9</v>
      </c>
      <c r="H90" s="3">
        <v>0</v>
      </c>
      <c r="I90" s="4">
        <v>0</v>
      </c>
      <c r="J90" s="4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5</v>
      </c>
      <c r="X90" s="3">
        <v>4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9">
        <v>0</v>
      </c>
      <c r="AE90" s="9">
        <v>0</v>
      </c>
      <c r="AF90" s="6">
        <v>0</v>
      </c>
      <c r="AG90" s="7">
        <v>1</v>
      </c>
      <c r="AH90" s="5">
        <v>0</v>
      </c>
      <c r="AI90" s="5">
        <v>0</v>
      </c>
      <c r="AJ90" s="5">
        <v>0</v>
      </c>
      <c r="AK90" s="5">
        <v>0</v>
      </c>
      <c r="AL90" s="5">
        <v>1</v>
      </c>
      <c r="AM90" s="7">
        <v>1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9">
        <v>1</v>
      </c>
      <c r="AT90" s="9">
        <v>3</v>
      </c>
      <c r="AU90" s="9">
        <v>0</v>
      </c>
      <c r="AV90" s="8">
        <v>0</v>
      </c>
      <c r="AW90" s="7">
        <v>0</v>
      </c>
      <c r="AX90" s="5">
        <v>0</v>
      </c>
      <c r="AY90" s="9">
        <v>1</v>
      </c>
      <c r="AZ90" s="7">
        <v>0</v>
      </c>
      <c r="BA90" s="7">
        <v>0</v>
      </c>
      <c r="BB90" s="7">
        <v>0</v>
      </c>
      <c r="BC90" s="7">
        <v>0</v>
      </c>
      <c r="BD90" s="8">
        <v>0</v>
      </c>
      <c r="BE90" s="10">
        <v>8</v>
      </c>
      <c r="BF90" s="10">
        <v>0</v>
      </c>
      <c r="BG90" s="4">
        <v>0</v>
      </c>
      <c r="BH90" s="4">
        <v>0</v>
      </c>
      <c r="BI90" s="4">
        <v>2</v>
      </c>
      <c r="BJ90" s="10">
        <v>0</v>
      </c>
      <c r="BK90" s="4">
        <v>0</v>
      </c>
      <c r="BL90" s="11">
        <v>0</v>
      </c>
      <c r="BM90" s="10">
        <v>0</v>
      </c>
      <c r="BN90" s="12">
        <v>0</v>
      </c>
      <c r="BO90" s="10">
        <v>13</v>
      </c>
      <c r="BP90" s="11">
        <v>0</v>
      </c>
      <c r="BQ90" s="11">
        <v>0</v>
      </c>
      <c r="BR90" s="11">
        <v>0</v>
      </c>
      <c r="BS90" s="13">
        <v>1</v>
      </c>
      <c r="BT90" s="11">
        <v>3</v>
      </c>
      <c r="BU90" s="11">
        <v>0</v>
      </c>
      <c r="BV90" s="11">
        <v>25</v>
      </c>
      <c r="BW90" s="11">
        <v>0</v>
      </c>
      <c r="BX90" s="11">
        <v>0</v>
      </c>
      <c r="BY90" s="11">
        <v>0</v>
      </c>
      <c r="BZ90" s="11">
        <v>0</v>
      </c>
      <c r="CA90" s="11">
        <v>1</v>
      </c>
      <c r="CB90" s="11">
        <v>0</v>
      </c>
      <c r="CC90" s="11">
        <v>4</v>
      </c>
      <c r="CD90" s="11">
        <v>0</v>
      </c>
      <c r="CE90" s="11">
        <v>1</v>
      </c>
      <c r="CF90" s="11">
        <v>8</v>
      </c>
      <c r="CG90" s="11">
        <v>7</v>
      </c>
      <c r="CH90" s="11">
        <v>0</v>
      </c>
      <c r="CI90" s="11">
        <v>0</v>
      </c>
      <c r="CJ90">
        <v>0</v>
      </c>
      <c r="CK90">
        <v>0</v>
      </c>
    </row>
    <row r="91" spans="1:89" x14ac:dyDescent="0.2">
      <c r="A91" t="s">
        <v>110</v>
      </c>
      <c r="B91" t="s">
        <v>99</v>
      </c>
      <c r="C91" s="3">
        <v>0</v>
      </c>
      <c r="D91" s="3">
        <v>0</v>
      </c>
      <c r="E91" s="3">
        <v>0</v>
      </c>
      <c r="F91" s="3">
        <v>0</v>
      </c>
      <c r="G91" s="3">
        <v>42</v>
      </c>
      <c r="H91" s="3">
        <v>0</v>
      </c>
      <c r="I91" s="4">
        <v>0</v>
      </c>
      <c r="J91" s="4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3</v>
      </c>
      <c r="X91" s="3">
        <v>12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9">
        <v>3</v>
      </c>
      <c r="AE91" s="9">
        <v>2</v>
      </c>
      <c r="AF91" s="6">
        <v>0</v>
      </c>
      <c r="AG91" s="7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7">
        <v>1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9">
        <v>1</v>
      </c>
      <c r="AT91" s="9">
        <v>1</v>
      </c>
      <c r="AU91" s="9">
        <v>0</v>
      </c>
      <c r="AV91" s="8">
        <v>0</v>
      </c>
      <c r="AW91" s="7">
        <v>0</v>
      </c>
      <c r="AX91" s="5">
        <v>0</v>
      </c>
      <c r="AY91" s="9">
        <v>0</v>
      </c>
      <c r="AZ91" s="7">
        <v>4</v>
      </c>
      <c r="BA91" s="7">
        <v>0</v>
      </c>
      <c r="BB91" s="7">
        <v>0</v>
      </c>
      <c r="BC91" s="7">
        <v>0</v>
      </c>
      <c r="BD91" s="8">
        <v>0</v>
      </c>
      <c r="BE91" s="10">
        <v>0</v>
      </c>
      <c r="BF91" s="10">
        <v>2</v>
      </c>
      <c r="BG91" s="4">
        <v>4</v>
      </c>
      <c r="BH91" s="4">
        <v>0</v>
      </c>
      <c r="BI91" s="4">
        <v>0</v>
      </c>
      <c r="BJ91" s="10">
        <v>0</v>
      </c>
      <c r="BK91" s="4">
        <v>0</v>
      </c>
      <c r="BL91" s="11">
        <v>0</v>
      </c>
      <c r="BM91" s="10">
        <v>0</v>
      </c>
      <c r="BN91" s="12">
        <v>0</v>
      </c>
      <c r="BO91" s="10">
        <v>1</v>
      </c>
      <c r="BP91" s="11">
        <v>0</v>
      </c>
      <c r="BQ91" s="11">
        <v>3</v>
      </c>
      <c r="BR91" s="11">
        <v>0</v>
      </c>
      <c r="BS91" s="13">
        <v>2</v>
      </c>
      <c r="BT91" s="11">
        <v>12</v>
      </c>
      <c r="BU91" s="11">
        <v>0</v>
      </c>
      <c r="BV91" s="11">
        <v>0</v>
      </c>
      <c r="BW91" s="11">
        <v>0</v>
      </c>
      <c r="BX91" s="11">
        <v>0</v>
      </c>
      <c r="BY91" s="11">
        <v>0</v>
      </c>
      <c r="BZ91" s="11">
        <v>0</v>
      </c>
      <c r="CA91" s="11">
        <v>0</v>
      </c>
      <c r="CB91" s="11">
        <v>0</v>
      </c>
      <c r="CC91" s="11">
        <v>0</v>
      </c>
      <c r="CD91" s="11">
        <v>0</v>
      </c>
      <c r="CE91" s="11">
        <v>0</v>
      </c>
      <c r="CF91" s="11">
        <v>3</v>
      </c>
      <c r="CG91" s="11">
        <v>2</v>
      </c>
      <c r="CH91" s="11">
        <v>0</v>
      </c>
      <c r="CI91" s="11">
        <v>0</v>
      </c>
      <c r="CJ91">
        <v>0</v>
      </c>
      <c r="CK91">
        <v>0</v>
      </c>
    </row>
    <row r="92" spans="1:89" x14ac:dyDescent="0.2">
      <c r="A92" t="s">
        <v>110</v>
      </c>
      <c r="B92" t="s">
        <v>99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4">
        <v>0</v>
      </c>
      <c r="J92" s="4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9">
        <v>0</v>
      </c>
      <c r="AE92" s="9">
        <v>0</v>
      </c>
      <c r="AF92" s="6">
        <v>0</v>
      </c>
      <c r="AG92" s="7">
        <v>0</v>
      </c>
      <c r="AH92" s="5">
        <v>0</v>
      </c>
      <c r="AI92" s="5">
        <v>0</v>
      </c>
      <c r="AJ92" s="5">
        <v>0</v>
      </c>
      <c r="AK92" s="5">
        <v>0</v>
      </c>
      <c r="AL92" s="5">
        <v>1</v>
      </c>
      <c r="AM92" s="7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9">
        <v>0</v>
      </c>
      <c r="AT92" s="9">
        <v>0</v>
      </c>
      <c r="AU92" s="9">
        <v>0</v>
      </c>
      <c r="AV92" s="8">
        <v>0</v>
      </c>
      <c r="AW92" s="7">
        <v>0</v>
      </c>
      <c r="AX92" s="5">
        <v>0</v>
      </c>
      <c r="AY92" s="9">
        <v>0</v>
      </c>
      <c r="AZ92" s="7">
        <v>3</v>
      </c>
      <c r="BA92" s="7">
        <v>0</v>
      </c>
      <c r="BB92" s="7">
        <v>0</v>
      </c>
      <c r="BC92" s="7">
        <v>0</v>
      </c>
      <c r="BD92" s="8">
        <v>0</v>
      </c>
      <c r="BE92" s="10">
        <v>15</v>
      </c>
      <c r="BF92" s="10">
        <v>0</v>
      </c>
      <c r="BG92" s="4">
        <v>0</v>
      </c>
      <c r="BH92" s="4">
        <v>0</v>
      </c>
      <c r="BI92" s="4">
        <v>0</v>
      </c>
      <c r="BJ92" s="10">
        <v>0</v>
      </c>
      <c r="BK92" s="4">
        <v>0</v>
      </c>
      <c r="BL92" s="11">
        <v>0</v>
      </c>
      <c r="BM92" s="10">
        <v>0</v>
      </c>
      <c r="BN92" s="12">
        <v>0</v>
      </c>
      <c r="BO92" s="10">
        <v>3</v>
      </c>
      <c r="BP92" s="11">
        <v>0</v>
      </c>
      <c r="BQ92" s="11">
        <v>0</v>
      </c>
      <c r="BR92" s="11">
        <v>0</v>
      </c>
      <c r="BS92" s="13">
        <v>0</v>
      </c>
      <c r="BT92" s="11">
        <v>0</v>
      </c>
      <c r="BU92" s="11">
        <v>1</v>
      </c>
      <c r="BV92" s="11">
        <v>3</v>
      </c>
      <c r="BW92" s="11">
        <v>0</v>
      </c>
      <c r="BX92" s="11">
        <v>0</v>
      </c>
      <c r="BY92" s="11">
        <v>0</v>
      </c>
      <c r="BZ92" s="11">
        <v>0</v>
      </c>
      <c r="CA92" s="11">
        <v>0</v>
      </c>
      <c r="CB92" s="11">
        <v>0</v>
      </c>
      <c r="CC92" s="11">
        <v>0</v>
      </c>
      <c r="CD92" s="11">
        <v>0</v>
      </c>
      <c r="CE92" s="11">
        <v>1</v>
      </c>
      <c r="CF92" s="11">
        <v>2</v>
      </c>
      <c r="CG92" s="11">
        <v>71</v>
      </c>
      <c r="CH92" s="11">
        <v>0</v>
      </c>
      <c r="CI92" s="11">
        <v>0</v>
      </c>
      <c r="CJ92">
        <v>0</v>
      </c>
      <c r="CK92">
        <v>0</v>
      </c>
    </row>
    <row r="93" spans="1:89" x14ac:dyDescent="0.2">
      <c r="A93" t="s">
        <v>110</v>
      </c>
      <c r="B93" t="s">
        <v>99</v>
      </c>
      <c r="C93" s="3">
        <v>0</v>
      </c>
      <c r="D93" s="3">
        <v>0</v>
      </c>
      <c r="E93" s="3">
        <v>0</v>
      </c>
      <c r="F93" s="3">
        <v>0</v>
      </c>
      <c r="G93" s="3">
        <v>1</v>
      </c>
      <c r="H93" s="3">
        <v>7</v>
      </c>
      <c r="I93" s="4">
        <v>0</v>
      </c>
      <c r="J93" s="4">
        <v>0</v>
      </c>
      <c r="K93" s="3">
        <v>10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1</v>
      </c>
      <c r="X93" s="3">
        <v>2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9">
        <v>0</v>
      </c>
      <c r="AE93" s="9">
        <v>0</v>
      </c>
      <c r="AF93" s="6">
        <v>0</v>
      </c>
      <c r="AG93" s="7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7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9">
        <v>7</v>
      </c>
      <c r="AT93" s="9">
        <v>0</v>
      </c>
      <c r="AU93" s="9">
        <v>0</v>
      </c>
      <c r="AV93" s="8">
        <v>0</v>
      </c>
      <c r="AW93" s="7">
        <v>0</v>
      </c>
      <c r="AX93" s="5">
        <v>0</v>
      </c>
      <c r="AY93" s="9">
        <v>0</v>
      </c>
      <c r="AZ93" s="7">
        <v>0</v>
      </c>
      <c r="BA93" s="7">
        <v>0</v>
      </c>
      <c r="BB93" s="7">
        <v>1</v>
      </c>
      <c r="BC93" s="7">
        <v>0</v>
      </c>
      <c r="BD93" s="8">
        <v>0</v>
      </c>
      <c r="BE93" s="10">
        <v>0</v>
      </c>
      <c r="BF93" s="10">
        <v>0</v>
      </c>
      <c r="BG93" s="4">
        <v>0</v>
      </c>
      <c r="BH93" s="4">
        <v>0</v>
      </c>
      <c r="BI93" s="4">
        <v>0</v>
      </c>
      <c r="BJ93" s="10">
        <v>0</v>
      </c>
      <c r="BK93" s="4">
        <v>0</v>
      </c>
      <c r="BL93" s="11">
        <v>0</v>
      </c>
      <c r="BM93" s="10">
        <v>0</v>
      </c>
      <c r="BN93" s="12">
        <v>0</v>
      </c>
      <c r="BO93" s="10">
        <v>0</v>
      </c>
      <c r="BP93" s="11">
        <v>0</v>
      </c>
      <c r="BQ93" s="11">
        <v>6</v>
      </c>
      <c r="BR93" s="11">
        <v>0</v>
      </c>
      <c r="BS93" s="13">
        <v>5</v>
      </c>
      <c r="BT93" s="11">
        <v>10</v>
      </c>
      <c r="BU93" s="11">
        <v>0</v>
      </c>
      <c r="BV93" s="11">
        <v>0</v>
      </c>
      <c r="BW93" s="11">
        <v>0</v>
      </c>
      <c r="BX93" s="11">
        <v>0</v>
      </c>
      <c r="BY93" s="11">
        <v>0</v>
      </c>
      <c r="BZ93" s="11">
        <v>0</v>
      </c>
      <c r="CA93" s="11">
        <v>0</v>
      </c>
      <c r="CB93" s="11">
        <v>0</v>
      </c>
      <c r="CC93" s="11">
        <v>1</v>
      </c>
      <c r="CD93" s="11">
        <v>0</v>
      </c>
      <c r="CE93" s="11">
        <v>0</v>
      </c>
      <c r="CF93" s="11">
        <v>49</v>
      </c>
      <c r="CG93" s="11">
        <v>0</v>
      </c>
      <c r="CH93" s="11">
        <v>0</v>
      </c>
      <c r="CI93" s="11">
        <v>0</v>
      </c>
      <c r="CJ93">
        <v>0</v>
      </c>
      <c r="CK93">
        <v>0</v>
      </c>
    </row>
    <row r="94" spans="1:89" x14ac:dyDescent="0.2">
      <c r="A94" t="s">
        <v>110</v>
      </c>
      <c r="B94" t="s">
        <v>99</v>
      </c>
      <c r="C94" s="3">
        <v>0</v>
      </c>
      <c r="D94" s="3">
        <v>0</v>
      </c>
      <c r="E94" s="3">
        <v>0</v>
      </c>
      <c r="F94" s="3">
        <v>0</v>
      </c>
      <c r="G94" s="3">
        <v>1</v>
      </c>
      <c r="H94" s="3">
        <v>0</v>
      </c>
      <c r="I94" s="4">
        <v>0</v>
      </c>
      <c r="J94" s="4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2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9">
        <v>0</v>
      </c>
      <c r="AE94" s="9">
        <v>0</v>
      </c>
      <c r="AF94" s="6">
        <v>0</v>
      </c>
      <c r="AG94" s="7">
        <v>1</v>
      </c>
      <c r="AH94" s="5">
        <v>0</v>
      </c>
      <c r="AI94" s="5">
        <v>0</v>
      </c>
      <c r="AJ94" s="5">
        <v>0</v>
      </c>
      <c r="AK94" s="5">
        <v>0</v>
      </c>
      <c r="AL94" s="5">
        <v>2</v>
      </c>
      <c r="AM94" s="7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9">
        <v>0</v>
      </c>
      <c r="AT94" s="9">
        <v>0</v>
      </c>
      <c r="AU94" s="9">
        <v>0</v>
      </c>
      <c r="AV94" s="8">
        <v>0</v>
      </c>
      <c r="AW94" s="7">
        <v>5</v>
      </c>
      <c r="AX94" s="5">
        <v>0</v>
      </c>
      <c r="AY94" s="9">
        <v>0</v>
      </c>
      <c r="AZ94" s="7">
        <v>0</v>
      </c>
      <c r="BA94" s="7">
        <v>0</v>
      </c>
      <c r="BB94" s="7">
        <v>2</v>
      </c>
      <c r="BC94" s="7">
        <v>0</v>
      </c>
      <c r="BD94" s="8">
        <v>0</v>
      </c>
      <c r="BE94" s="10">
        <v>71</v>
      </c>
      <c r="BF94" s="10">
        <v>0</v>
      </c>
      <c r="BG94" s="4">
        <v>0</v>
      </c>
      <c r="BH94" s="4">
        <v>0</v>
      </c>
      <c r="BI94" s="4">
        <v>0</v>
      </c>
      <c r="BJ94" s="10">
        <v>0</v>
      </c>
      <c r="BK94" s="4">
        <v>0</v>
      </c>
      <c r="BL94" s="11">
        <v>0</v>
      </c>
      <c r="BM94" s="10">
        <v>0</v>
      </c>
      <c r="BN94" s="12">
        <v>0</v>
      </c>
      <c r="BO94" s="10">
        <v>5</v>
      </c>
      <c r="BP94" s="11">
        <v>0</v>
      </c>
      <c r="BQ94" s="11">
        <v>0</v>
      </c>
      <c r="BR94" s="11">
        <v>0</v>
      </c>
      <c r="BS94" s="13">
        <v>1</v>
      </c>
      <c r="BT94" s="11">
        <v>0</v>
      </c>
      <c r="BU94" s="11">
        <v>0</v>
      </c>
      <c r="BV94" s="11">
        <v>0</v>
      </c>
      <c r="BW94" s="11">
        <v>0</v>
      </c>
      <c r="BX94" s="11">
        <v>0</v>
      </c>
      <c r="BY94" s="11">
        <v>0</v>
      </c>
      <c r="BZ94" s="11">
        <v>0</v>
      </c>
      <c r="CA94" s="11">
        <v>0</v>
      </c>
      <c r="CB94" s="11">
        <v>0</v>
      </c>
      <c r="CC94" s="11">
        <v>0</v>
      </c>
      <c r="CD94" s="11">
        <v>0</v>
      </c>
      <c r="CE94" s="11">
        <v>0</v>
      </c>
      <c r="CF94" s="11">
        <v>0</v>
      </c>
      <c r="CG94" s="11">
        <v>10</v>
      </c>
      <c r="CH94" s="11">
        <v>0</v>
      </c>
      <c r="CI94" s="11">
        <v>0</v>
      </c>
      <c r="CJ94">
        <v>0</v>
      </c>
      <c r="CK94">
        <v>0</v>
      </c>
    </row>
    <row r="95" spans="1:89" x14ac:dyDescent="0.2">
      <c r="A95" t="s">
        <v>110</v>
      </c>
      <c r="B95" t="s">
        <v>99</v>
      </c>
      <c r="C95" s="3">
        <v>0</v>
      </c>
      <c r="D95" s="3">
        <v>0</v>
      </c>
      <c r="E95" s="3">
        <v>0</v>
      </c>
      <c r="F95" s="3">
        <v>0</v>
      </c>
      <c r="G95" s="3">
        <v>10</v>
      </c>
      <c r="H95" s="3">
        <v>3</v>
      </c>
      <c r="I95" s="4">
        <v>0</v>
      </c>
      <c r="J95" s="4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9">
        <v>2</v>
      </c>
      <c r="AE95" s="9">
        <v>0</v>
      </c>
      <c r="AF95" s="6">
        <v>0</v>
      </c>
      <c r="AG95" s="7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7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9">
        <v>0</v>
      </c>
      <c r="AT95" s="9">
        <v>0</v>
      </c>
      <c r="AU95" s="9">
        <v>0</v>
      </c>
      <c r="AV95" s="8">
        <v>0</v>
      </c>
      <c r="AW95" s="7">
        <v>11</v>
      </c>
      <c r="AX95" s="5">
        <v>0</v>
      </c>
      <c r="AY95" s="9">
        <v>0</v>
      </c>
      <c r="AZ95" s="7">
        <v>1</v>
      </c>
      <c r="BA95" s="7">
        <v>0</v>
      </c>
      <c r="BB95" s="7">
        <v>2</v>
      </c>
      <c r="BC95" s="7">
        <v>0</v>
      </c>
      <c r="BD95" s="8">
        <v>0</v>
      </c>
      <c r="BE95" s="10">
        <v>62</v>
      </c>
      <c r="BF95" s="10">
        <v>0</v>
      </c>
      <c r="BG95" s="4">
        <v>1</v>
      </c>
      <c r="BH95" s="4">
        <v>0</v>
      </c>
      <c r="BI95" s="4">
        <v>0</v>
      </c>
      <c r="BJ95" s="10">
        <v>0</v>
      </c>
      <c r="BK95" s="4">
        <v>2</v>
      </c>
      <c r="BL95" s="11">
        <v>0</v>
      </c>
      <c r="BM95" s="10">
        <v>0</v>
      </c>
      <c r="BN95" s="12">
        <v>0</v>
      </c>
      <c r="BO95" s="10">
        <v>4</v>
      </c>
      <c r="BP95" s="11">
        <v>0</v>
      </c>
      <c r="BQ95" s="11">
        <v>0</v>
      </c>
      <c r="BR95" s="11">
        <v>0</v>
      </c>
      <c r="BS95" s="13">
        <v>0</v>
      </c>
      <c r="BT95" s="11">
        <v>0</v>
      </c>
      <c r="BU95" s="11">
        <v>0</v>
      </c>
      <c r="BV95" s="11">
        <v>0</v>
      </c>
      <c r="BW95" s="11">
        <v>0</v>
      </c>
      <c r="BX95" s="11">
        <v>0</v>
      </c>
      <c r="BY95" s="11">
        <v>0</v>
      </c>
      <c r="BZ95" s="11">
        <v>0</v>
      </c>
      <c r="CA95" s="11">
        <v>0</v>
      </c>
      <c r="CB95" s="11">
        <v>0</v>
      </c>
      <c r="CC95" s="11">
        <v>0</v>
      </c>
      <c r="CD95" s="11">
        <v>0</v>
      </c>
      <c r="CE95" s="11">
        <v>0</v>
      </c>
      <c r="CF95" s="11">
        <v>0</v>
      </c>
      <c r="CG95" s="11">
        <v>2</v>
      </c>
      <c r="CH95" s="11">
        <v>0</v>
      </c>
      <c r="CI95" s="11">
        <v>0</v>
      </c>
      <c r="CJ95">
        <v>0</v>
      </c>
      <c r="CK95">
        <v>0</v>
      </c>
    </row>
    <row r="96" spans="1:89" x14ac:dyDescent="0.2">
      <c r="A96" t="s">
        <v>110</v>
      </c>
      <c r="B96" t="s">
        <v>99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4">
        <v>0</v>
      </c>
      <c r="J96" s="4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9">
        <v>0</v>
      </c>
      <c r="AE96" s="9">
        <v>0</v>
      </c>
      <c r="AF96" s="6">
        <v>0</v>
      </c>
      <c r="AG96" s="7">
        <v>0</v>
      </c>
      <c r="AH96" s="5">
        <v>0</v>
      </c>
      <c r="AI96" s="5">
        <v>0</v>
      </c>
      <c r="AJ96" s="5">
        <v>0</v>
      </c>
      <c r="AK96" s="5">
        <v>0</v>
      </c>
      <c r="AL96" s="5">
        <v>2</v>
      </c>
      <c r="AM96" s="7">
        <v>26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9">
        <v>0</v>
      </c>
      <c r="AT96" s="9">
        <v>0</v>
      </c>
      <c r="AU96" s="9">
        <v>0</v>
      </c>
      <c r="AV96" s="8">
        <v>0</v>
      </c>
      <c r="AW96" s="7">
        <v>1</v>
      </c>
      <c r="AX96" s="5">
        <v>0</v>
      </c>
      <c r="AY96" s="9">
        <v>0</v>
      </c>
      <c r="AZ96" s="7">
        <v>0</v>
      </c>
      <c r="BA96" s="7">
        <v>0</v>
      </c>
      <c r="BB96" s="7">
        <v>6</v>
      </c>
      <c r="BC96" s="7">
        <v>0</v>
      </c>
      <c r="BD96" s="8">
        <v>0</v>
      </c>
      <c r="BE96" s="10">
        <v>0</v>
      </c>
      <c r="BF96" s="10">
        <v>0</v>
      </c>
      <c r="BG96" s="4">
        <v>48</v>
      </c>
      <c r="BH96" s="4">
        <v>0</v>
      </c>
      <c r="BI96" s="4">
        <v>10</v>
      </c>
      <c r="BJ96" s="10">
        <v>0</v>
      </c>
      <c r="BK96" s="4">
        <v>0</v>
      </c>
      <c r="BL96" s="11">
        <v>0</v>
      </c>
      <c r="BM96" s="10">
        <v>0</v>
      </c>
      <c r="BN96" s="12">
        <v>0</v>
      </c>
      <c r="BO96" s="10">
        <v>0</v>
      </c>
      <c r="BP96" s="11">
        <v>0</v>
      </c>
      <c r="BQ96" s="11">
        <v>0</v>
      </c>
      <c r="BR96" s="11">
        <v>0</v>
      </c>
      <c r="BS96" s="13">
        <v>6</v>
      </c>
      <c r="BT96" s="11">
        <v>0</v>
      </c>
      <c r="BU96" s="11">
        <v>0</v>
      </c>
      <c r="BV96" s="11">
        <v>0</v>
      </c>
      <c r="BW96" s="11">
        <v>0</v>
      </c>
      <c r="BX96" s="11">
        <v>0</v>
      </c>
      <c r="BY96" s="11">
        <v>0</v>
      </c>
      <c r="BZ96" s="11">
        <v>0</v>
      </c>
      <c r="CA96" s="11">
        <v>0</v>
      </c>
      <c r="CB96" s="11">
        <v>0</v>
      </c>
      <c r="CC96" s="11">
        <v>0</v>
      </c>
      <c r="CD96" s="11">
        <v>0</v>
      </c>
      <c r="CE96" s="11">
        <v>0</v>
      </c>
      <c r="CF96" s="11">
        <v>0</v>
      </c>
      <c r="CG96" s="11">
        <v>0</v>
      </c>
      <c r="CH96" s="11">
        <v>0</v>
      </c>
      <c r="CI96" s="11">
        <v>0</v>
      </c>
      <c r="CJ96">
        <v>0</v>
      </c>
      <c r="CK96">
        <v>0</v>
      </c>
    </row>
    <row r="97" spans="1:89" x14ac:dyDescent="0.2">
      <c r="A97" t="s">
        <v>110</v>
      </c>
      <c r="B97" t="s">
        <v>99</v>
      </c>
      <c r="C97" s="3">
        <v>0</v>
      </c>
      <c r="D97" s="3">
        <v>0</v>
      </c>
      <c r="E97" s="3">
        <v>0</v>
      </c>
      <c r="F97" s="3">
        <v>0</v>
      </c>
      <c r="G97" s="3">
        <v>1</v>
      </c>
      <c r="H97" s="3">
        <v>6</v>
      </c>
      <c r="I97" s="4">
        <v>0</v>
      </c>
      <c r="J97" s="4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9">
        <v>0</v>
      </c>
      <c r="AE97" s="9">
        <v>0</v>
      </c>
      <c r="AF97" s="6">
        <v>0</v>
      </c>
      <c r="AG97" s="7">
        <v>3</v>
      </c>
      <c r="AH97" s="5">
        <v>0</v>
      </c>
      <c r="AI97" s="5">
        <v>0</v>
      </c>
      <c r="AJ97" s="5">
        <v>0</v>
      </c>
      <c r="AK97" s="5">
        <v>0</v>
      </c>
      <c r="AL97" s="5">
        <v>2</v>
      </c>
      <c r="AM97" s="7">
        <v>13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9">
        <v>0</v>
      </c>
      <c r="AT97" s="9">
        <v>0</v>
      </c>
      <c r="AU97" s="9">
        <v>0</v>
      </c>
      <c r="AV97" s="8">
        <v>0</v>
      </c>
      <c r="AW97" s="7">
        <v>4</v>
      </c>
      <c r="AX97" s="5">
        <v>0</v>
      </c>
      <c r="AY97" s="9">
        <v>0</v>
      </c>
      <c r="AZ97" s="7">
        <v>1</v>
      </c>
      <c r="BA97" s="7">
        <v>0</v>
      </c>
      <c r="BB97" s="7">
        <v>9</v>
      </c>
      <c r="BC97" s="7">
        <v>0</v>
      </c>
      <c r="BD97" s="8">
        <v>0</v>
      </c>
      <c r="BE97" s="10">
        <v>57</v>
      </c>
      <c r="BF97" s="10">
        <v>0</v>
      </c>
      <c r="BG97" s="4">
        <v>0</v>
      </c>
      <c r="BH97" s="4">
        <v>0</v>
      </c>
      <c r="BI97" s="4">
        <v>0</v>
      </c>
      <c r="BJ97" s="10">
        <v>0</v>
      </c>
      <c r="BK97" s="4">
        <v>0</v>
      </c>
      <c r="BL97" s="11">
        <v>0</v>
      </c>
      <c r="BM97" s="10">
        <v>0</v>
      </c>
      <c r="BN97" s="12">
        <v>0</v>
      </c>
      <c r="BO97" s="10">
        <v>1</v>
      </c>
      <c r="BP97" s="11">
        <v>0</v>
      </c>
      <c r="BQ97" s="11">
        <v>0</v>
      </c>
      <c r="BR97" s="11">
        <v>0</v>
      </c>
      <c r="BS97" s="13">
        <v>1</v>
      </c>
      <c r="BT97" s="11">
        <v>0</v>
      </c>
      <c r="BU97" s="11">
        <v>0</v>
      </c>
      <c r="BV97" s="11">
        <v>0</v>
      </c>
      <c r="BW97" s="11">
        <v>0</v>
      </c>
      <c r="BX97" s="11">
        <v>0</v>
      </c>
      <c r="BY97" s="11">
        <v>0</v>
      </c>
      <c r="BZ97" s="11">
        <v>0</v>
      </c>
      <c r="CA97" s="11">
        <v>0</v>
      </c>
      <c r="CB97" s="11">
        <v>0</v>
      </c>
      <c r="CC97" s="11">
        <v>0</v>
      </c>
      <c r="CD97" s="11">
        <v>0</v>
      </c>
      <c r="CE97" s="11">
        <v>0</v>
      </c>
      <c r="CF97" s="11">
        <v>0</v>
      </c>
      <c r="CG97" s="11">
        <v>1</v>
      </c>
      <c r="CH97" s="11">
        <v>0</v>
      </c>
      <c r="CI97" s="11">
        <v>0</v>
      </c>
      <c r="CJ97">
        <v>0</v>
      </c>
      <c r="CK97">
        <v>0</v>
      </c>
    </row>
    <row r="98" spans="1:89" x14ac:dyDescent="0.2">
      <c r="A98" t="s">
        <v>98</v>
      </c>
      <c r="B98" t="s">
        <v>100</v>
      </c>
      <c r="C98" s="3">
        <v>0</v>
      </c>
      <c r="D98" s="3">
        <v>0</v>
      </c>
      <c r="E98" s="3">
        <v>0</v>
      </c>
      <c r="F98" s="3">
        <v>0</v>
      </c>
      <c r="G98" s="3">
        <v>13</v>
      </c>
      <c r="H98" s="3">
        <v>0</v>
      </c>
      <c r="I98" s="4">
        <v>0</v>
      </c>
      <c r="J98" s="4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1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9">
        <v>0</v>
      </c>
      <c r="AE98" s="9">
        <v>0</v>
      </c>
      <c r="AF98" s="6">
        <v>0</v>
      </c>
      <c r="AG98" s="7">
        <v>0</v>
      </c>
      <c r="AH98" s="5">
        <v>0</v>
      </c>
      <c r="AI98" s="5">
        <v>0</v>
      </c>
      <c r="AJ98" s="5">
        <v>0</v>
      </c>
      <c r="AK98" s="5">
        <v>0</v>
      </c>
      <c r="AL98" s="5">
        <v>3</v>
      </c>
      <c r="AM98" s="7">
        <v>0</v>
      </c>
      <c r="AN98" s="5">
        <v>1</v>
      </c>
      <c r="AO98" s="5">
        <v>0</v>
      </c>
      <c r="AP98" s="5">
        <v>0</v>
      </c>
      <c r="AQ98" s="5">
        <v>0</v>
      </c>
      <c r="AR98" s="5">
        <v>0</v>
      </c>
      <c r="AS98" s="9">
        <v>0</v>
      </c>
      <c r="AT98" s="9">
        <v>0</v>
      </c>
      <c r="AU98" s="9">
        <v>0</v>
      </c>
      <c r="AV98" s="8">
        <v>0</v>
      </c>
      <c r="AW98" s="7">
        <v>1</v>
      </c>
      <c r="AX98" s="5">
        <v>1</v>
      </c>
      <c r="AY98" s="9">
        <v>0</v>
      </c>
      <c r="AZ98" s="7">
        <v>0</v>
      </c>
      <c r="BA98" s="7">
        <v>2</v>
      </c>
      <c r="BB98" s="7">
        <v>1</v>
      </c>
      <c r="BC98" s="7">
        <v>0</v>
      </c>
      <c r="BD98" s="8">
        <v>0</v>
      </c>
      <c r="BE98" s="10">
        <v>46</v>
      </c>
      <c r="BF98" s="10">
        <v>0</v>
      </c>
      <c r="BG98" s="4">
        <v>9</v>
      </c>
      <c r="BH98" s="4">
        <v>0</v>
      </c>
      <c r="BI98" s="4">
        <v>0</v>
      </c>
      <c r="BJ98" s="10">
        <v>0</v>
      </c>
      <c r="BK98" s="4">
        <v>0</v>
      </c>
      <c r="BL98" s="11">
        <v>0</v>
      </c>
      <c r="BM98" s="10">
        <v>0</v>
      </c>
      <c r="BN98" s="12">
        <v>0</v>
      </c>
      <c r="BO98" s="10">
        <v>7</v>
      </c>
      <c r="BP98" s="11">
        <v>0</v>
      </c>
      <c r="BQ98" s="11">
        <v>0</v>
      </c>
      <c r="BR98" s="11">
        <v>0</v>
      </c>
      <c r="BS98" s="13">
        <v>0</v>
      </c>
      <c r="BT98" s="11">
        <v>0</v>
      </c>
      <c r="BU98" s="11">
        <v>0</v>
      </c>
      <c r="BV98" s="11">
        <v>0</v>
      </c>
      <c r="BW98" s="11">
        <v>0</v>
      </c>
      <c r="BX98" s="11">
        <v>0</v>
      </c>
      <c r="BY98" s="11">
        <v>0</v>
      </c>
      <c r="BZ98" s="11">
        <v>0</v>
      </c>
      <c r="CA98" s="11">
        <v>0</v>
      </c>
      <c r="CB98" s="11">
        <v>0</v>
      </c>
      <c r="CC98" s="11">
        <v>0</v>
      </c>
      <c r="CD98" s="11">
        <v>0</v>
      </c>
      <c r="CE98" s="11">
        <v>0</v>
      </c>
      <c r="CF98" s="11">
        <v>4</v>
      </c>
      <c r="CG98" s="11">
        <v>10</v>
      </c>
      <c r="CH98" s="11">
        <v>0</v>
      </c>
      <c r="CI98" s="11">
        <v>0</v>
      </c>
      <c r="CJ98">
        <v>0</v>
      </c>
      <c r="CK98">
        <v>0</v>
      </c>
    </row>
    <row r="99" spans="1:89" x14ac:dyDescent="0.2">
      <c r="A99" t="s">
        <v>98</v>
      </c>
      <c r="B99" t="s">
        <v>100</v>
      </c>
      <c r="C99" s="3">
        <v>0</v>
      </c>
      <c r="D99" s="3">
        <v>0</v>
      </c>
      <c r="E99" s="3">
        <v>0</v>
      </c>
      <c r="F99" s="3">
        <v>0</v>
      </c>
      <c r="G99" s="3">
        <v>30</v>
      </c>
      <c r="H99" s="3">
        <v>0</v>
      </c>
      <c r="I99" s="4">
        <v>0</v>
      </c>
      <c r="J99" s="4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9">
        <v>0</v>
      </c>
      <c r="AE99" s="9">
        <v>0</v>
      </c>
      <c r="AF99" s="6">
        <v>0</v>
      </c>
      <c r="AG99" s="7">
        <v>0</v>
      </c>
      <c r="AH99" s="5">
        <v>0</v>
      </c>
      <c r="AI99" s="5">
        <v>0</v>
      </c>
      <c r="AJ99" s="5">
        <v>0</v>
      </c>
      <c r="AK99" s="5">
        <v>0</v>
      </c>
      <c r="AL99" s="5">
        <v>1</v>
      </c>
      <c r="AM99" s="7">
        <v>4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9">
        <v>0</v>
      </c>
      <c r="AT99" s="9">
        <v>0</v>
      </c>
      <c r="AU99" s="9">
        <v>0</v>
      </c>
      <c r="AV99" s="8">
        <v>0</v>
      </c>
      <c r="AW99" s="7">
        <v>0</v>
      </c>
      <c r="AX99" s="5">
        <v>0</v>
      </c>
      <c r="AY99" s="9">
        <v>0</v>
      </c>
      <c r="AZ99" s="7">
        <v>1</v>
      </c>
      <c r="BA99" s="7">
        <v>0</v>
      </c>
      <c r="BB99" s="7">
        <v>0</v>
      </c>
      <c r="BC99" s="7">
        <v>9</v>
      </c>
      <c r="BD99" s="8">
        <v>3</v>
      </c>
      <c r="BE99" s="10">
        <v>38</v>
      </c>
      <c r="BF99" s="10">
        <v>0</v>
      </c>
      <c r="BG99" s="4">
        <v>5</v>
      </c>
      <c r="BH99" s="4">
        <v>1</v>
      </c>
      <c r="BI99" s="4">
        <v>2</v>
      </c>
      <c r="BJ99" s="10">
        <v>0</v>
      </c>
      <c r="BK99" s="4">
        <v>0</v>
      </c>
      <c r="BL99" s="11">
        <v>0</v>
      </c>
      <c r="BM99" s="10">
        <v>0</v>
      </c>
      <c r="BN99" s="12">
        <v>0</v>
      </c>
      <c r="BO99" s="10">
        <v>3</v>
      </c>
      <c r="BP99" s="11">
        <v>0</v>
      </c>
      <c r="BQ99" s="11">
        <v>0</v>
      </c>
      <c r="BR99" s="11">
        <v>0</v>
      </c>
      <c r="BS99" s="13">
        <v>0</v>
      </c>
      <c r="BT99" s="11">
        <v>0</v>
      </c>
      <c r="BU99" s="11">
        <v>0</v>
      </c>
      <c r="BV99" s="11">
        <v>0</v>
      </c>
      <c r="BW99" s="11">
        <v>0</v>
      </c>
      <c r="BX99" s="11">
        <v>0</v>
      </c>
      <c r="BY99" s="11">
        <v>0</v>
      </c>
      <c r="BZ99" s="11">
        <v>0</v>
      </c>
      <c r="CA99" s="11">
        <v>0</v>
      </c>
      <c r="CB99" s="11">
        <v>0</v>
      </c>
      <c r="CC99" s="11">
        <v>0</v>
      </c>
      <c r="CD99" s="11">
        <v>0</v>
      </c>
      <c r="CE99" s="11">
        <v>0</v>
      </c>
      <c r="CF99" s="11">
        <v>2</v>
      </c>
      <c r="CG99" s="11">
        <v>0</v>
      </c>
      <c r="CH99" s="11">
        <v>0</v>
      </c>
      <c r="CI99" s="11">
        <v>0</v>
      </c>
      <c r="CJ99">
        <v>0</v>
      </c>
      <c r="CK99">
        <v>0</v>
      </c>
    </row>
    <row r="100" spans="1:89" x14ac:dyDescent="0.2">
      <c r="A100" t="s">
        <v>98</v>
      </c>
      <c r="B100" t="s">
        <v>100</v>
      </c>
      <c r="C100" s="3">
        <v>0</v>
      </c>
      <c r="D100" s="3">
        <v>0</v>
      </c>
      <c r="E100" s="3">
        <v>0</v>
      </c>
      <c r="F100" s="3">
        <v>0</v>
      </c>
      <c r="G100" s="3">
        <v>10</v>
      </c>
      <c r="H100" s="3">
        <v>0</v>
      </c>
      <c r="I100" s="4">
        <v>0</v>
      </c>
      <c r="J100" s="4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9">
        <v>0</v>
      </c>
      <c r="AE100" s="9">
        <v>0</v>
      </c>
      <c r="AF100" s="6">
        <v>0</v>
      </c>
      <c r="AG100" s="7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1</v>
      </c>
      <c r="AM100" s="7">
        <v>2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9">
        <v>0</v>
      </c>
      <c r="AT100" s="9">
        <v>0</v>
      </c>
      <c r="AU100" s="9">
        <v>0</v>
      </c>
      <c r="AV100" s="8">
        <v>0</v>
      </c>
      <c r="AW100" s="7">
        <v>3</v>
      </c>
      <c r="AX100" s="5">
        <v>2</v>
      </c>
      <c r="AY100" s="9">
        <v>0</v>
      </c>
      <c r="AZ100" s="7">
        <v>1</v>
      </c>
      <c r="BA100" s="7">
        <v>0</v>
      </c>
      <c r="BB100" s="7">
        <v>0</v>
      </c>
      <c r="BC100" s="7">
        <v>1</v>
      </c>
      <c r="BD100" s="8">
        <v>11</v>
      </c>
      <c r="BE100" s="10">
        <v>37</v>
      </c>
      <c r="BF100" s="10">
        <v>0</v>
      </c>
      <c r="BG100" s="4">
        <v>3</v>
      </c>
      <c r="BH100" s="4">
        <v>2</v>
      </c>
      <c r="BI100" s="4">
        <v>0</v>
      </c>
      <c r="BJ100" s="10">
        <v>0</v>
      </c>
      <c r="BK100" s="4">
        <v>0</v>
      </c>
      <c r="BL100" s="11">
        <v>0</v>
      </c>
      <c r="BM100" s="10">
        <v>0</v>
      </c>
      <c r="BN100" s="12">
        <v>0</v>
      </c>
      <c r="BO100" s="10">
        <v>22</v>
      </c>
      <c r="BP100" s="11">
        <v>0</v>
      </c>
      <c r="BQ100" s="11">
        <v>0</v>
      </c>
      <c r="BR100" s="11">
        <v>0</v>
      </c>
      <c r="BS100" s="13">
        <v>1</v>
      </c>
      <c r="BT100" s="11">
        <v>0</v>
      </c>
      <c r="BU100" s="11">
        <v>0</v>
      </c>
      <c r="BV100" s="11">
        <v>0</v>
      </c>
      <c r="BW100" s="11">
        <v>0</v>
      </c>
      <c r="BX100" s="11">
        <v>0</v>
      </c>
      <c r="BY100" s="11">
        <v>0</v>
      </c>
      <c r="BZ100" s="11">
        <v>0</v>
      </c>
      <c r="CA100" s="11">
        <v>0</v>
      </c>
      <c r="CB100" s="11">
        <v>0</v>
      </c>
      <c r="CC100" s="11">
        <v>0</v>
      </c>
      <c r="CD100" s="11">
        <v>0</v>
      </c>
      <c r="CE100" s="11">
        <v>0</v>
      </c>
      <c r="CF100" s="11">
        <v>4</v>
      </c>
      <c r="CG100" s="11">
        <v>0</v>
      </c>
      <c r="CH100" s="11">
        <v>0</v>
      </c>
      <c r="CI100" s="11">
        <v>0</v>
      </c>
      <c r="CJ100">
        <v>0</v>
      </c>
      <c r="CK100">
        <v>0</v>
      </c>
    </row>
    <row r="101" spans="1:89" x14ac:dyDescent="0.2">
      <c r="A101" t="s">
        <v>98</v>
      </c>
      <c r="B101" t="s">
        <v>100</v>
      </c>
      <c r="C101" s="3">
        <v>0</v>
      </c>
      <c r="D101" s="3">
        <v>0</v>
      </c>
      <c r="E101" s="3">
        <v>0</v>
      </c>
      <c r="F101" s="3">
        <v>0</v>
      </c>
      <c r="G101" s="3">
        <v>8</v>
      </c>
      <c r="H101" s="3">
        <v>1</v>
      </c>
      <c r="I101" s="4">
        <v>0</v>
      </c>
      <c r="J101" s="4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1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9">
        <v>0</v>
      </c>
      <c r="AE101" s="9">
        <v>0</v>
      </c>
      <c r="AF101" s="6">
        <v>0</v>
      </c>
      <c r="AG101" s="7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3</v>
      </c>
      <c r="AM101" s="7">
        <v>3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9">
        <v>0</v>
      </c>
      <c r="AT101" s="9">
        <v>0</v>
      </c>
      <c r="AU101" s="9">
        <v>0</v>
      </c>
      <c r="AV101" s="8">
        <v>0</v>
      </c>
      <c r="AW101" s="7">
        <v>4</v>
      </c>
      <c r="AX101" s="5">
        <v>0</v>
      </c>
      <c r="AY101" s="9">
        <v>0</v>
      </c>
      <c r="AZ101" s="7">
        <v>5</v>
      </c>
      <c r="BA101" s="7">
        <v>0</v>
      </c>
      <c r="BB101" s="7">
        <v>0</v>
      </c>
      <c r="BC101" s="7">
        <v>0</v>
      </c>
      <c r="BD101" s="8">
        <v>11</v>
      </c>
      <c r="BE101" s="10">
        <v>49</v>
      </c>
      <c r="BF101" s="10">
        <v>0</v>
      </c>
      <c r="BG101" s="4">
        <v>5</v>
      </c>
      <c r="BH101" s="4">
        <v>0</v>
      </c>
      <c r="BI101" s="4">
        <v>4</v>
      </c>
      <c r="BJ101" s="10">
        <v>0</v>
      </c>
      <c r="BK101" s="4">
        <v>0</v>
      </c>
      <c r="BL101" s="11">
        <v>1</v>
      </c>
      <c r="BM101" s="10">
        <v>0</v>
      </c>
      <c r="BN101" s="12">
        <v>0</v>
      </c>
      <c r="BO101" s="10">
        <v>4</v>
      </c>
      <c r="BP101" s="11">
        <v>0</v>
      </c>
      <c r="BQ101" s="11">
        <v>0</v>
      </c>
      <c r="BR101" s="11">
        <v>0</v>
      </c>
      <c r="BS101" s="13">
        <v>0</v>
      </c>
      <c r="BT101" s="11">
        <v>0</v>
      </c>
      <c r="BU101" s="11">
        <v>0</v>
      </c>
      <c r="BV101" s="11">
        <v>0</v>
      </c>
      <c r="BW101" s="11">
        <v>0</v>
      </c>
      <c r="BX101" s="11">
        <v>0</v>
      </c>
      <c r="BY101" s="11">
        <v>0</v>
      </c>
      <c r="BZ101" s="11">
        <v>0</v>
      </c>
      <c r="CA101" s="11">
        <v>0</v>
      </c>
      <c r="CB101" s="11">
        <v>0</v>
      </c>
      <c r="CC101" s="11">
        <v>0</v>
      </c>
      <c r="CD101" s="11">
        <v>0</v>
      </c>
      <c r="CE101" s="11">
        <v>0</v>
      </c>
      <c r="CF101" s="11">
        <v>0</v>
      </c>
      <c r="CG101" s="11">
        <v>0</v>
      </c>
      <c r="CH101" s="11">
        <v>0</v>
      </c>
      <c r="CI101" s="11">
        <v>0</v>
      </c>
      <c r="CJ101">
        <v>0</v>
      </c>
      <c r="CK101">
        <v>0</v>
      </c>
    </row>
    <row r="102" spans="1:89" x14ac:dyDescent="0.2">
      <c r="A102" t="s">
        <v>98</v>
      </c>
      <c r="B102" t="s">
        <v>100</v>
      </c>
      <c r="C102" s="3">
        <v>0</v>
      </c>
      <c r="D102" s="3">
        <v>0</v>
      </c>
      <c r="E102" s="3">
        <v>0</v>
      </c>
      <c r="F102" s="3">
        <v>0</v>
      </c>
      <c r="G102" s="3">
        <v>15</v>
      </c>
      <c r="H102" s="3">
        <v>0</v>
      </c>
      <c r="I102" s="4">
        <v>0</v>
      </c>
      <c r="J102" s="4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9">
        <v>0</v>
      </c>
      <c r="AE102" s="9">
        <v>0</v>
      </c>
      <c r="AF102" s="6">
        <v>0</v>
      </c>
      <c r="AG102" s="7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7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9">
        <v>0</v>
      </c>
      <c r="AT102" s="9">
        <v>0</v>
      </c>
      <c r="AU102" s="9">
        <v>0</v>
      </c>
      <c r="AV102" s="8">
        <v>0</v>
      </c>
      <c r="AW102" s="7">
        <v>0</v>
      </c>
      <c r="AX102" s="5">
        <v>1</v>
      </c>
      <c r="AY102" s="9">
        <v>0</v>
      </c>
      <c r="AZ102" s="7">
        <v>1</v>
      </c>
      <c r="BA102" s="7">
        <v>0</v>
      </c>
      <c r="BB102" s="7">
        <v>1</v>
      </c>
      <c r="BC102" s="7">
        <v>4</v>
      </c>
      <c r="BD102" s="8">
        <v>0</v>
      </c>
      <c r="BE102" s="10">
        <v>61</v>
      </c>
      <c r="BF102" s="10">
        <v>0</v>
      </c>
      <c r="BG102" s="4">
        <v>1</v>
      </c>
      <c r="BH102" s="4">
        <v>1</v>
      </c>
      <c r="BI102" s="4">
        <v>3</v>
      </c>
      <c r="BJ102" s="10">
        <v>0</v>
      </c>
      <c r="BK102" s="4">
        <v>0</v>
      </c>
      <c r="BL102" s="11">
        <v>0</v>
      </c>
      <c r="BM102" s="10">
        <v>0</v>
      </c>
      <c r="BN102" s="12">
        <v>0</v>
      </c>
      <c r="BO102" s="10">
        <v>3</v>
      </c>
      <c r="BP102" s="11">
        <v>0</v>
      </c>
      <c r="BQ102" s="11">
        <v>0</v>
      </c>
      <c r="BR102" s="11">
        <v>0</v>
      </c>
      <c r="BS102" s="13">
        <v>0</v>
      </c>
      <c r="BT102" s="11">
        <v>0</v>
      </c>
      <c r="BU102" s="11">
        <v>0</v>
      </c>
      <c r="BV102" s="11">
        <v>0</v>
      </c>
      <c r="BW102" s="11">
        <v>0</v>
      </c>
      <c r="BX102" s="11">
        <v>0</v>
      </c>
      <c r="BY102" s="11">
        <v>0</v>
      </c>
      <c r="BZ102" s="11">
        <v>0</v>
      </c>
      <c r="CA102" s="11">
        <v>0</v>
      </c>
      <c r="CB102" s="11">
        <v>0</v>
      </c>
      <c r="CC102" s="11">
        <v>0</v>
      </c>
      <c r="CD102" s="11">
        <v>0</v>
      </c>
      <c r="CE102" s="11">
        <v>0</v>
      </c>
      <c r="CF102" s="11">
        <v>9</v>
      </c>
      <c r="CG102" s="11">
        <v>0</v>
      </c>
      <c r="CH102" s="11">
        <v>0</v>
      </c>
      <c r="CI102" s="11">
        <v>0</v>
      </c>
      <c r="CJ102">
        <v>0</v>
      </c>
      <c r="CK102">
        <v>0</v>
      </c>
    </row>
    <row r="103" spans="1:89" x14ac:dyDescent="0.2">
      <c r="A103" t="s">
        <v>98</v>
      </c>
      <c r="B103" t="s">
        <v>100</v>
      </c>
      <c r="C103" s="3">
        <v>0</v>
      </c>
      <c r="D103" s="3">
        <v>0</v>
      </c>
      <c r="E103" s="3">
        <v>0</v>
      </c>
      <c r="F103" s="3">
        <v>0</v>
      </c>
      <c r="G103" s="3">
        <v>36</v>
      </c>
      <c r="H103" s="3">
        <v>0</v>
      </c>
      <c r="I103" s="4">
        <v>0</v>
      </c>
      <c r="J103" s="4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9">
        <v>0</v>
      </c>
      <c r="AE103" s="9">
        <v>0</v>
      </c>
      <c r="AF103" s="6">
        <v>0</v>
      </c>
      <c r="AG103" s="7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1</v>
      </c>
      <c r="AM103" s="7">
        <v>2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9">
        <v>0</v>
      </c>
      <c r="AT103" s="9">
        <v>0</v>
      </c>
      <c r="AU103" s="9">
        <v>0</v>
      </c>
      <c r="AV103" s="8">
        <v>0</v>
      </c>
      <c r="AW103" s="7">
        <v>3</v>
      </c>
      <c r="AX103" s="5">
        <v>0</v>
      </c>
      <c r="AY103" s="9">
        <v>0</v>
      </c>
      <c r="AZ103" s="7">
        <v>1</v>
      </c>
      <c r="BA103" s="7">
        <v>0</v>
      </c>
      <c r="BB103" s="7">
        <v>1</v>
      </c>
      <c r="BC103" s="7">
        <v>3</v>
      </c>
      <c r="BD103" s="8">
        <v>0</v>
      </c>
      <c r="BE103" s="10">
        <v>46</v>
      </c>
      <c r="BF103" s="10">
        <v>0</v>
      </c>
      <c r="BG103" s="4">
        <v>0</v>
      </c>
      <c r="BH103" s="4">
        <v>0</v>
      </c>
      <c r="BI103" s="4">
        <v>4</v>
      </c>
      <c r="BJ103" s="10">
        <v>0</v>
      </c>
      <c r="BK103" s="4">
        <v>0</v>
      </c>
      <c r="BL103" s="11">
        <v>0</v>
      </c>
      <c r="BM103" s="10">
        <v>0</v>
      </c>
      <c r="BN103" s="12">
        <v>0</v>
      </c>
      <c r="BO103" s="10">
        <v>0</v>
      </c>
      <c r="BP103" s="11">
        <v>0</v>
      </c>
      <c r="BQ103" s="11">
        <v>0</v>
      </c>
      <c r="BR103" s="11">
        <v>0</v>
      </c>
      <c r="BS103" s="13">
        <v>0</v>
      </c>
      <c r="BT103" s="11">
        <v>0</v>
      </c>
      <c r="BU103" s="11">
        <v>0</v>
      </c>
      <c r="BV103" s="11">
        <v>0</v>
      </c>
      <c r="BW103" s="11">
        <v>0</v>
      </c>
      <c r="BX103" s="11">
        <v>0</v>
      </c>
      <c r="BY103" s="11">
        <v>0</v>
      </c>
      <c r="BZ103" s="11">
        <v>0</v>
      </c>
      <c r="CA103" s="11">
        <v>0</v>
      </c>
      <c r="CB103" s="11">
        <v>0</v>
      </c>
      <c r="CC103" s="11">
        <v>0</v>
      </c>
      <c r="CD103" s="11">
        <v>0</v>
      </c>
      <c r="CE103" s="11">
        <v>0</v>
      </c>
      <c r="CF103" s="11">
        <v>0</v>
      </c>
      <c r="CG103" s="11">
        <v>3</v>
      </c>
      <c r="CH103" s="11">
        <v>0</v>
      </c>
      <c r="CI103" s="11">
        <v>0</v>
      </c>
      <c r="CJ103">
        <v>0</v>
      </c>
      <c r="CK103">
        <v>0</v>
      </c>
    </row>
    <row r="104" spans="1:89" x14ac:dyDescent="0.2">
      <c r="A104" t="s">
        <v>98</v>
      </c>
      <c r="B104" t="s">
        <v>100</v>
      </c>
      <c r="C104" s="3">
        <v>0</v>
      </c>
      <c r="D104" s="3">
        <v>0</v>
      </c>
      <c r="E104" s="3">
        <v>0</v>
      </c>
      <c r="F104" s="3">
        <v>0</v>
      </c>
      <c r="G104" s="3">
        <v>10</v>
      </c>
      <c r="H104" s="3">
        <v>0</v>
      </c>
      <c r="I104" s="4">
        <v>0</v>
      </c>
      <c r="J104" s="4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9">
        <v>0</v>
      </c>
      <c r="AE104" s="9">
        <v>0</v>
      </c>
      <c r="AF104" s="6">
        <v>0</v>
      </c>
      <c r="AG104" s="7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7">
        <v>4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9">
        <v>0</v>
      </c>
      <c r="AT104" s="9">
        <v>0</v>
      </c>
      <c r="AU104" s="9">
        <v>0</v>
      </c>
      <c r="AV104" s="8">
        <v>0</v>
      </c>
      <c r="AW104" s="7">
        <v>2</v>
      </c>
      <c r="AX104" s="5">
        <v>2</v>
      </c>
      <c r="AY104" s="9">
        <v>0</v>
      </c>
      <c r="AZ104" s="7">
        <v>1</v>
      </c>
      <c r="BA104" s="7">
        <v>0</v>
      </c>
      <c r="BB104" s="7">
        <v>0</v>
      </c>
      <c r="BC104" s="7">
        <v>0</v>
      </c>
      <c r="BD104" s="8">
        <v>0</v>
      </c>
      <c r="BE104" s="10">
        <v>50</v>
      </c>
      <c r="BF104" s="10">
        <v>0</v>
      </c>
      <c r="BG104" s="4">
        <v>1</v>
      </c>
      <c r="BH104" s="4">
        <v>0</v>
      </c>
      <c r="BI104" s="4">
        <v>3</v>
      </c>
      <c r="BJ104" s="10">
        <v>0</v>
      </c>
      <c r="BK104" s="4">
        <v>0</v>
      </c>
      <c r="BL104" s="11">
        <v>1</v>
      </c>
      <c r="BM104" s="10">
        <v>0</v>
      </c>
      <c r="BN104" s="12">
        <v>0</v>
      </c>
      <c r="BO104" s="10">
        <v>2</v>
      </c>
      <c r="BP104" s="11">
        <v>0</v>
      </c>
      <c r="BQ104" s="11">
        <v>0</v>
      </c>
      <c r="BR104" s="11">
        <v>0</v>
      </c>
      <c r="BS104" s="13">
        <v>0</v>
      </c>
      <c r="BT104" s="11">
        <v>0</v>
      </c>
      <c r="BU104" s="11">
        <v>0</v>
      </c>
      <c r="BV104" s="11">
        <v>0</v>
      </c>
      <c r="BW104" s="11">
        <v>0</v>
      </c>
      <c r="BX104" s="11">
        <v>0</v>
      </c>
      <c r="BY104" s="11">
        <v>0</v>
      </c>
      <c r="BZ104" s="11">
        <v>0</v>
      </c>
      <c r="CA104" s="11">
        <v>0</v>
      </c>
      <c r="CB104" s="11">
        <v>0</v>
      </c>
      <c r="CC104" s="11">
        <v>0</v>
      </c>
      <c r="CD104" s="11">
        <v>0</v>
      </c>
      <c r="CE104" s="11">
        <v>1</v>
      </c>
      <c r="CF104" s="11">
        <v>6</v>
      </c>
      <c r="CG104" s="11">
        <v>16</v>
      </c>
      <c r="CH104" s="11">
        <v>0</v>
      </c>
      <c r="CI104" s="11">
        <v>0</v>
      </c>
      <c r="CJ104">
        <v>0</v>
      </c>
      <c r="CK104">
        <v>0</v>
      </c>
    </row>
    <row r="105" spans="1:89" x14ac:dyDescent="0.2">
      <c r="A105" t="s">
        <v>98</v>
      </c>
      <c r="B105" t="s">
        <v>100</v>
      </c>
      <c r="C105" s="3">
        <v>0</v>
      </c>
      <c r="D105" s="3">
        <v>0</v>
      </c>
      <c r="E105" s="3">
        <v>0</v>
      </c>
      <c r="F105" s="3">
        <v>0</v>
      </c>
      <c r="G105" s="3">
        <v>12</v>
      </c>
      <c r="H105" s="3">
        <v>0</v>
      </c>
      <c r="I105" s="4">
        <v>0</v>
      </c>
      <c r="J105" s="4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1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9">
        <v>0</v>
      </c>
      <c r="AE105" s="9">
        <v>0</v>
      </c>
      <c r="AF105" s="6">
        <v>0</v>
      </c>
      <c r="AG105" s="7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7">
        <v>6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9">
        <v>0</v>
      </c>
      <c r="AT105" s="9">
        <v>0</v>
      </c>
      <c r="AU105" s="9">
        <v>0</v>
      </c>
      <c r="AV105" s="8">
        <v>0</v>
      </c>
      <c r="AW105" s="7">
        <v>3</v>
      </c>
      <c r="AX105" s="5">
        <v>2</v>
      </c>
      <c r="AY105" s="9">
        <v>0</v>
      </c>
      <c r="AZ105" s="7">
        <v>0</v>
      </c>
      <c r="BA105" s="7">
        <v>0</v>
      </c>
      <c r="BB105" s="7">
        <v>1</v>
      </c>
      <c r="BC105" s="7">
        <v>0</v>
      </c>
      <c r="BD105" s="8">
        <v>0</v>
      </c>
      <c r="BE105" s="10">
        <v>53</v>
      </c>
      <c r="BF105" s="10">
        <v>0</v>
      </c>
      <c r="BG105" s="4">
        <v>0</v>
      </c>
      <c r="BH105" s="4">
        <v>0</v>
      </c>
      <c r="BI105" s="4">
        <v>0</v>
      </c>
      <c r="BJ105" s="10">
        <v>0</v>
      </c>
      <c r="BK105" s="4">
        <v>0</v>
      </c>
      <c r="BL105" s="11">
        <v>0</v>
      </c>
      <c r="BM105" s="10">
        <v>1</v>
      </c>
      <c r="BN105" s="12">
        <v>0</v>
      </c>
      <c r="BO105" s="10">
        <v>0</v>
      </c>
      <c r="BP105" s="11">
        <v>0</v>
      </c>
      <c r="BQ105" s="11">
        <v>0</v>
      </c>
      <c r="BR105" s="11">
        <v>0</v>
      </c>
      <c r="BS105" s="13">
        <v>0</v>
      </c>
      <c r="BT105" s="11">
        <v>0</v>
      </c>
      <c r="BU105" s="11">
        <v>0</v>
      </c>
      <c r="BV105" s="11">
        <v>0</v>
      </c>
      <c r="BW105" s="11">
        <v>0</v>
      </c>
      <c r="BX105" s="11">
        <v>0</v>
      </c>
      <c r="BY105" s="11">
        <v>0</v>
      </c>
      <c r="BZ105" s="11">
        <v>0</v>
      </c>
      <c r="CA105" s="11">
        <v>0</v>
      </c>
      <c r="CB105" s="11">
        <v>0</v>
      </c>
      <c r="CC105" s="11">
        <v>0</v>
      </c>
      <c r="CD105" s="11">
        <v>0</v>
      </c>
      <c r="CE105" s="11">
        <v>0</v>
      </c>
      <c r="CF105" s="11">
        <v>11</v>
      </c>
      <c r="CG105" s="11">
        <v>10</v>
      </c>
      <c r="CH105" s="11">
        <v>0</v>
      </c>
      <c r="CI105" s="11">
        <v>0</v>
      </c>
      <c r="CJ105">
        <v>0</v>
      </c>
      <c r="CK105">
        <v>0</v>
      </c>
    </row>
    <row r="106" spans="1:89" x14ac:dyDescent="0.2">
      <c r="A106" t="s">
        <v>98</v>
      </c>
      <c r="B106" t="s">
        <v>100</v>
      </c>
      <c r="C106" s="3">
        <v>0</v>
      </c>
      <c r="D106" s="3">
        <v>0</v>
      </c>
      <c r="E106" s="3">
        <v>0</v>
      </c>
      <c r="F106" s="3">
        <v>0</v>
      </c>
      <c r="G106" s="3">
        <v>12</v>
      </c>
      <c r="H106" s="3">
        <v>0</v>
      </c>
      <c r="I106" s="4">
        <v>0</v>
      </c>
      <c r="J106" s="4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9">
        <v>0</v>
      </c>
      <c r="AE106" s="9">
        <v>0</v>
      </c>
      <c r="AF106" s="6">
        <v>0</v>
      </c>
      <c r="AG106" s="7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7">
        <v>3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9">
        <v>0</v>
      </c>
      <c r="AT106" s="9">
        <v>0</v>
      </c>
      <c r="AU106" s="9">
        <v>0</v>
      </c>
      <c r="AV106" s="8">
        <v>0</v>
      </c>
      <c r="AW106" s="7">
        <v>0</v>
      </c>
      <c r="AX106" s="5">
        <v>0</v>
      </c>
      <c r="AY106" s="9">
        <v>0</v>
      </c>
      <c r="AZ106" s="7">
        <v>2</v>
      </c>
      <c r="BA106" s="7">
        <v>0</v>
      </c>
      <c r="BB106" s="7">
        <v>1</v>
      </c>
      <c r="BC106" s="7">
        <v>0</v>
      </c>
      <c r="BD106" s="8">
        <v>0</v>
      </c>
      <c r="BE106" s="10">
        <v>43</v>
      </c>
      <c r="BF106" s="10">
        <v>0</v>
      </c>
      <c r="BG106" s="4">
        <v>0</v>
      </c>
      <c r="BH106" s="4">
        <v>0</v>
      </c>
      <c r="BI106" s="4">
        <v>6</v>
      </c>
      <c r="BJ106" s="10">
        <v>0</v>
      </c>
      <c r="BK106" s="4">
        <v>0</v>
      </c>
      <c r="BL106" s="11">
        <v>0</v>
      </c>
      <c r="BM106" s="10">
        <v>0</v>
      </c>
      <c r="BN106" s="12">
        <v>0</v>
      </c>
      <c r="BO106" s="10">
        <v>0</v>
      </c>
      <c r="BP106" s="11">
        <v>0</v>
      </c>
      <c r="BQ106" s="11">
        <v>0</v>
      </c>
      <c r="BR106" s="11">
        <v>0</v>
      </c>
      <c r="BS106" s="13">
        <v>0</v>
      </c>
      <c r="BT106" s="11">
        <v>0</v>
      </c>
      <c r="BU106" s="11">
        <v>0</v>
      </c>
      <c r="BV106" s="11">
        <v>0</v>
      </c>
      <c r="BW106" s="11">
        <v>0</v>
      </c>
      <c r="BX106" s="11">
        <v>0</v>
      </c>
      <c r="BY106" s="11">
        <v>0</v>
      </c>
      <c r="BZ106" s="11">
        <v>0</v>
      </c>
      <c r="CA106" s="11">
        <v>0</v>
      </c>
      <c r="CB106" s="11">
        <v>0</v>
      </c>
      <c r="CC106" s="11">
        <v>0</v>
      </c>
      <c r="CD106" s="11">
        <v>0</v>
      </c>
      <c r="CE106" s="11">
        <v>4</v>
      </c>
      <c r="CF106" s="11">
        <v>12</v>
      </c>
      <c r="CG106" s="11">
        <v>16</v>
      </c>
      <c r="CH106" s="11">
        <v>0</v>
      </c>
      <c r="CI106" s="11">
        <v>0</v>
      </c>
      <c r="CJ106">
        <v>0</v>
      </c>
      <c r="CK106">
        <v>0</v>
      </c>
    </row>
    <row r="107" spans="1:89" x14ac:dyDescent="0.2">
      <c r="A107" t="s">
        <v>98</v>
      </c>
      <c r="B107" t="s">
        <v>100</v>
      </c>
      <c r="C107" s="3">
        <v>0</v>
      </c>
      <c r="D107" s="3">
        <v>0</v>
      </c>
      <c r="E107" s="3">
        <v>0</v>
      </c>
      <c r="F107" s="3">
        <v>0</v>
      </c>
      <c r="G107" s="3">
        <v>7</v>
      </c>
      <c r="H107" s="3">
        <v>0</v>
      </c>
      <c r="I107" s="4">
        <v>0</v>
      </c>
      <c r="J107" s="4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9">
        <v>0</v>
      </c>
      <c r="AE107" s="9">
        <v>0</v>
      </c>
      <c r="AF107" s="6">
        <v>0</v>
      </c>
      <c r="AG107" s="7">
        <v>0</v>
      </c>
      <c r="AH107" s="5">
        <v>0</v>
      </c>
      <c r="AI107" s="5">
        <v>0</v>
      </c>
      <c r="AJ107" s="5">
        <v>1</v>
      </c>
      <c r="AK107" s="5">
        <v>0</v>
      </c>
      <c r="AL107" s="5">
        <v>1</v>
      </c>
      <c r="AM107" s="7">
        <v>5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9">
        <v>0</v>
      </c>
      <c r="AT107" s="9">
        <v>0</v>
      </c>
      <c r="AU107" s="9">
        <v>0</v>
      </c>
      <c r="AV107" s="8">
        <v>0</v>
      </c>
      <c r="AW107" s="7">
        <v>21</v>
      </c>
      <c r="AX107" s="5">
        <v>0</v>
      </c>
      <c r="AY107" s="9">
        <v>0</v>
      </c>
      <c r="AZ107" s="7">
        <v>1</v>
      </c>
      <c r="BA107" s="7">
        <v>0</v>
      </c>
      <c r="BB107" s="7">
        <v>22</v>
      </c>
      <c r="BC107" s="7">
        <v>0</v>
      </c>
      <c r="BD107" s="8">
        <v>1</v>
      </c>
      <c r="BE107" s="10">
        <v>32</v>
      </c>
      <c r="BF107" s="10">
        <v>0</v>
      </c>
      <c r="BG107" s="4">
        <v>1</v>
      </c>
      <c r="BH107" s="4">
        <v>0</v>
      </c>
      <c r="BI107" s="4">
        <v>2</v>
      </c>
      <c r="BJ107" s="10">
        <v>0</v>
      </c>
      <c r="BK107" s="4">
        <v>0</v>
      </c>
      <c r="BL107" s="11">
        <v>1</v>
      </c>
      <c r="BM107" s="10">
        <v>0</v>
      </c>
      <c r="BN107" s="12">
        <v>0</v>
      </c>
      <c r="BO107" s="10">
        <v>0</v>
      </c>
      <c r="BP107" s="11">
        <v>0</v>
      </c>
      <c r="BQ107" s="11">
        <v>0</v>
      </c>
      <c r="BR107" s="11">
        <v>0</v>
      </c>
      <c r="BS107" s="13">
        <v>4</v>
      </c>
      <c r="BT107" s="11">
        <v>0</v>
      </c>
      <c r="BU107" s="11">
        <v>0</v>
      </c>
      <c r="BV107" s="11">
        <v>0</v>
      </c>
      <c r="BW107" s="11">
        <v>0</v>
      </c>
      <c r="BX107" s="11">
        <v>0</v>
      </c>
      <c r="BY107" s="11">
        <v>0</v>
      </c>
      <c r="BZ107" s="11">
        <v>0</v>
      </c>
      <c r="CA107" s="11">
        <v>0</v>
      </c>
      <c r="CB107" s="11">
        <v>0</v>
      </c>
      <c r="CC107" s="11">
        <v>0</v>
      </c>
      <c r="CD107" s="11">
        <v>0</v>
      </c>
      <c r="CE107" s="11">
        <v>0</v>
      </c>
      <c r="CF107" s="11">
        <v>0</v>
      </c>
      <c r="CG107" s="11">
        <v>1</v>
      </c>
      <c r="CH107" s="11">
        <v>0</v>
      </c>
      <c r="CI107" s="11">
        <v>0</v>
      </c>
      <c r="CJ107">
        <v>0</v>
      </c>
      <c r="CK107">
        <v>0</v>
      </c>
    </row>
    <row r="108" spans="1:89" x14ac:dyDescent="0.2">
      <c r="A108" t="s">
        <v>98</v>
      </c>
      <c r="B108" t="s">
        <v>100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4">
        <v>0</v>
      </c>
      <c r="J108" s="4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9">
        <v>0</v>
      </c>
      <c r="AE108" s="9">
        <v>0</v>
      </c>
      <c r="AF108" s="6">
        <v>0</v>
      </c>
      <c r="AG108" s="7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7">
        <v>4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9">
        <v>0</v>
      </c>
      <c r="AT108" s="9">
        <v>0</v>
      </c>
      <c r="AU108" s="9">
        <v>0</v>
      </c>
      <c r="AV108" s="8">
        <v>0</v>
      </c>
      <c r="AW108" s="7">
        <v>20</v>
      </c>
      <c r="AX108" s="5">
        <v>0</v>
      </c>
      <c r="AY108" s="9">
        <v>0</v>
      </c>
      <c r="AZ108" s="7">
        <v>0</v>
      </c>
      <c r="BA108" s="7">
        <v>1</v>
      </c>
      <c r="BB108" s="7">
        <v>0</v>
      </c>
      <c r="BC108" s="7">
        <v>0</v>
      </c>
      <c r="BD108" s="8">
        <v>0</v>
      </c>
      <c r="BE108" s="10">
        <v>49</v>
      </c>
      <c r="BF108" s="10">
        <v>0</v>
      </c>
      <c r="BG108" s="4">
        <v>0</v>
      </c>
      <c r="BH108" s="4">
        <v>0</v>
      </c>
      <c r="BI108" s="4">
        <v>0</v>
      </c>
      <c r="BJ108" s="10">
        <v>0</v>
      </c>
      <c r="BK108" s="4">
        <v>0</v>
      </c>
      <c r="BL108" s="11">
        <v>1</v>
      </c>
      <c r="BM108" s="10">
        <v>0</v>
      </c>
      <c r="BN108" s="12">
        <v>0</v>
      </c>
      <c r="BO108" s="10">
        <v>2</v>
      </c>
      <c r="BP108" s="11">
        <v>0</v>
      </c>
      <c r="BQ108" s="11">
        <v>0</v>
      </c>
      <c r="BR108" s="11">
        <v>0</v>
      </c>
      <c r="BS108" s="13">
        <v>1</v>
      </c>
      <c r="BT108" s="11">
        <v>0</v>
      </c>
      <c r="BU108" s="11">
        <v>0</v>
      </c>
      <c r="BV108" s="11">
        <v>0</v>
      </c>
      <c r="BW108" s="11">
        <v>0</v>
      </c>
      <c r="BX108" s="11">
        <v>0</v>
      </c>
      <c r="BY108" s="11">
        <v>0</v>
      </c>
      <c r="BZ108" s="11">
        <v>0</v>
      </c>
      <c r="CA108" s="11">
        <v>0</v>
      </c>
      <c r="CB108" s="11">
        <v>0</v>
      </c>
      <c r="CC108" s="11">
        <v>0</v>
      </c>
      <c r="CD108" s="11">
        <v>0</v>
      </c>
      <c r="CE108" s="11">
        <v>1</v>
      </c>
      <c r="CF108" s="11">
        <v>4</v>
      </c>
      <c r="CG108" s="11">
        <v>17</v>
      </c>
      <c r="CH108" s="11">
        <v>0</v>
      </c>
      <c r="CI108" s="11">
        <v>0</v>
      </c>
      <c r="CJ108">
        <v>0</v>
      </c>
      <c r="CK108">
        <v>0</v>
      </c>
    </row>
    <row r="109" spans="1:89" x14ac:dyDescent="0.2">
      <c r="A109" t="s">
        <v>98</v>
      </c>
      <c r="B109" t="s">
        <v>100</v>
      </c>
      <c r="C109" s="3">
        <v>0</v>
      </c>
      <c r="D109" s="3">
        <v>0</v>
      </c>
      <c r="E109" s="3">
        <v>0</v>
      </c>
      <c r="F109" s="3">
        <v>0</v>
      </c>
      <c r="G109" s="3">
        <v>15</v>
      </c>
      <c r="H109" s="3">
        <v>0</v>
      </c>
      <c r="I109" s="4">
        <v>0</v>
      </c>
      <c r="J109" s="4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1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9">
        <v>0</v>
      </c>
      <c r="AE109" s="9">
        <v>0</v>
      </c>
      <c r="AF109" s="6">
        <v>0</v>
      </c>
      <c r="AG109" s="7">
        <v>2</v>
      </c>
      <c r="AH109" s="5">
        <v>0</v>
      </c>
      <c r="AI109" s="5">
        <v>0</v>
      </c>
      <c r="AJ109" s="5">
        <v>0</v>
      </c>
      <c r="AK109" s="5">
        <v>0</v>
      </c>
      <c r="AL109" s="5">
        <v>3</v>
      </c>
      <c r="AM109" s="7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9">
        <v>0</v>
      </c>
      <c r="AT109" s="9">
        <v>0</v>
      </c>
      <c r="AU109" s="9">
        <v>0</v>
      </c>
      <c r="AV109" s="8">
        <v>0</v>
      </c>
      <c r="AW109" s="7">
        <v>7</v>
      </c>
      <c r="AX109" s="5">
        <v>0</v>
      </c>
      <c r="AY109" s="9">
        <v>0</v>
      </c>
      <c r="AZ109" s="7">
        <v>1</v>
      </c>
      <c r="BA109" s="7">
        <v>0</v>
      </c>
      <c r="BB109" s="7">
        <v>3</v>
      </c>
      <c r="BC109" s="7">
        <v>2</v>
      </c>
      <c r="BD109" s="8">
        <v>0</v>
      </c>
      <c r="BE109" s="10">
        <v>47</v>
      </c>
      <c r="BF109" s="10">
        <v>0</v>
      </c>
      <c r="BG109" s="4">
        <v>0</v>
      </c>
      <c r="BH109" s="4">
        <v>0</v>
      </c>
      <c r="BI109" s="4">
        <v>2</v>
      </c>
      <c r="BJ109" s="10">
        <v>0</v>
      </c>
      <c r="BK109" s="4">
        <v>0</v>
      </c>
      <c r="BL109" s="11">
        <v>0</v>
      </c>
      <c r="BM109" s="10">
        <v>0</v>
      </c>
      <c r="BN109" s="12">
        <v>0</v>
      </c>
      <c r="BO109" s="10">
        <v>0</v>
      </c>
      <c r="BP109" s="11">
        <v>0</v>
      </c>
      <c r="BQ109" s="11">
        <v>0</v>
      </c>
      <c r="BR109" s="11">
        <v>0</v>
      </c>
      <c r="BS109" s="13">
        <v>0</v>
      </c>
      <c r="BT109" s="11">
        <v>0</v>
      </c>
      <c r="BU109" s="11">
        <v>0</v>
      </c>
      <c r="BV109" s="11">
        <v>0</v>
      </c>
      <c r="BW109" s="11">
        <v>0</v>
      </c>
      <c r="BX109" s="11">
        <v>0</v>
      </c>
      <c r="BY109" s="11">
        <v>0</v>
      </c>
      <c r="BZ109" s="11">
        <v>0</v>
      </c>
      <c r="CA109" s="11">
        <v>0</v>
      </c>
      <c r="CB109" s="11">
        <v>0</v>
      </c>
      <c r="CC109" s="11">
        <v>1</v>
      </c>
      <c r="CD109" s="11">
        <v>0</v>
      </c>
      <c r="CE109" s="11">
        <v>0</v>
      </c>
      <c r="CF109" s="11">
        <v>10</v>
      </c>
      <c r="CG109" s="11">
        <v>6</v>
      </c>
      <c r="CH109" s="11">
        <v>0</v>
      </c>
      <c r="CI109" s="11">
        <v>0</v>
      </c>
      <c r="CJ109">
        <v>0</v>
      </c>
      <c r="CK109">
        <v>0</v>
      </c>
    </row>
    <row r="110" spans="1:89" x14ac:dyDescent="0.2">
      <c r="A110" t="s">
        <v>98</v>
      </c>
      <c r="B110" t="s">
        <v>100</v>
      </c>
      <c r="C110" s="3">
        <v>0</v>
      </c>
      <c r="D110" s="3">
        <v>0</v>
      </c>
      <c r="E110" s="3">
        <v>0</v>
      </c>
      <c r="F110" s="3">
        <v>0</v>
      </c>
      <c r="G110" s="3">
        <v>15</v>
      </c>
      <c r="H110" s="3">
        <v>0</v>
      </c>
      <c r="I110" s="4">
        <v>0</v>
      </c>
      <c r="J110" s="4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9">
        <v>0</v>
      </c>
      <c r="AE110" s="9">
        <v>0</v>
      </c>
      <c r="AF110" s="6">
        <v>0</v>
      </c>
      <c r="AG110" s="7">
        <v>0</v>
      </c>
      <c r="AH110" s="5">
        <v>0</v>
      </c>
      <c r="AI110" s="5">
        <v>0</v>
      </c>
      <c r="AJ110" s="5">
        <v>1</v>
      </c>
      <c r="AK110" s="5">
        <v>0</v>
      </c>
      <c r="AL110" s="5">
        <v>0</v>
      </c>
      <c r="AM110" s="7">
        <v>3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9">
        <v>0</v>
      </c>
      <c r="AT110" s="9">
        <v>0</v>
      </c>
      <c r="AU110" s="9">
        <v>0</v>
      </c>
      <c r="AV110" s="8">
        <v>0</v>
      </c>
      <c r="AW110" s="7">
        <v>6</v>
      </c>
      <c r="AX110" s="5">
        <v>0</v>
      </c>
      <c r="AY110" s="9">
        <v>0</v>
      </c>
      <c r="AZ110" s="7">
        <v>0</v>
      </c>
      <c r="BA110" s="7">
        <v>0</v>
      </c>
      <c r="BB110" s="7">
        <v>0</v>
      </c>
      <c r="BC110" s="7">
        <v>1</v>
      </c>
      <c r="BD110" s="8">
        <v>0</v>
      </c>
      <c r="BE110" s="10">
        <v>44</v>
      </c>
      <c r="BF110" s="10">
        <v>0</v>
      </c>
      <c r="BG110" s="4">
        <v>0</v>
      </c>
      <c r="BH110" s="4">
        <v>0</v>
      </c>
      <c r="BI110" s="4">
        <v>1</v>
      </c>
      <c r="BJ110" s="10">
        <v>0</v>
      </c>
      <c r="BK110" s="4">
        <v>0</v>
      </c>
      <c r="BL110" s="11">
        <v>0</v>
      </c>
      <c r="BM110" s="10">
        <v>0</v>
      </c>
      <c r="BN110" s="12">
        <v>0</v>
      </c>
      <c r="BO110" s="10">
        <v>0</v>
      </c>
      <c r="BP110" s="11">
        <v>0</v>
      </c>
      <c r="BQ110" s="11">
        <v>0</v>
      </c>
      <c r="BR110" s="11">
        <v>0</v>
      </c>
      <c r="BS110" s="13">
        <v>1</v>
      </c>
      <c r="BT110" s="11">
        <v>0</v>
      </c>
      <c r="BU110" s="11">
        <v>0</v>
      </c>
      <c r="BV110" s="11">
        <v>0</v>
      </c>
      <c r="BW110" s="11">
        <v>0</v>
      </c>
      <c r="BX110" s="11">
        <v>0</v>
      </c>
      <c r="BY110" s="11">
        <v>0</v>
      </c>
      <c r="BZ110" s="11">
        <v>0</v>
      </c>
      <c r="CA110" s="11">
        <v>0</v>
      </c>
      <c r="CB110" s="11">
        <v>0</v>
      </c>
      <c r="CC110" s="11">
        <v>0</v>
      </c>
      <c r="CD110" s="11">
        <v>0</v>
      </c>
      <c r="CE110" s="11">
        <v>0</v>
      </c>
      <c r="CF110" s="11">
        <v>22</v>
      </c>
      <c r="CG110" s="11">
        <v>5</v>
      </c>
      <c r="CH110" s="11">
        <v>0</v>
      </c>
      <c r="CI110" s="11">
        <v>0</v>
      </c>
      <c r="CJ110">
        <v>0</v>
      </c>
      <c r="CK110">
        <v>0</v>
      </c>
    </row>
    <row r="111" spans="1:89" x14ac:dyDescent="0.2">
      <c r="A111" t="s">
        <v>98</v>
      </c>
      <c r="B111" t="s">
        <v>100</v>
      </c>
      <c r="C111" s="3">
        <v>0</v>
      </c>
      <c r="D111" s="3">
        <v>0</v>
      </c>
      <c r="E111" s="3">
        <v>0</v>
      </c>
      <c r="F111" s="3">
        <v>0</v>
      </c>
      <c r="G111" s="3">
        <v>10</v>
      </c>
      <c r="H111" s="3">
        <v>0</v>
      </c>
      <c r="I111" s="4">
        <v>0</v>
      </c>
      <c r="J111" s="4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9">
        <v>0</v>
      </c>
      <c r="AE111" s="9">
        <v>0</v>
      </c>
      <c r="AF111" s="6">
        <v>0</v>
      </c>
      <c r="AG111" s="7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7">
        <v>4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9">
        <v>0</v>
      </c>
      <c r="AT111" s="9">
        <v>0</v>
      </c>
      <c r="AU111" s="9">
        <v>0</v>
      </c>
      <c r="AV111" s="8">
        <v>0</v>
      </c>
      <c r="AW111" s="7">
        <v>0</v>
      </c>
      <c r="AX111" s="5">
        <v>2</v>
      </c>
      <c r="AY111" s="9">
        <v>0</v>
      </c>
      <c r="AZ111" s="7">
        <v>5</v>
      </c>
      <c r="BA111" s="7">
        <v>0</v>
      </c>
      <c r="BB111" s="7">
        <v>1</v>
      </c>
      <c r="BC111" s="7">
        <v>0</v>
      </c>
      <c r="BD111" s="8">
        <v>0</v>
      </c>
      <c r="BE111" s="10">
        <v>47</v>
      </c>
      <c r="BF111" s="10">
        <v>0</v>
      </c>
      <c r="BG111" s="4">
        <v>0</v>
      </c>
      <c r="BH111" s="4">
        <v>0</v>
      </c>
      <c r="BI111" s="4">
        <v>0</v>
      </c>
      <c r="BJ111" s="10">
        <v>0</v>
      </c>
      <c r="BK111" s="4">
        <v>0</v>
      </c>
      <c r="BL111" s="11">
        <v>0</v>
      </c>
      <c r="BM111" s="10">
        <v>0</v>
      </c>
      <c r="BN111" s="12">
        <v>0</v>
      </c>
      <c r="BO111" s="10">
        <v>1</v>
      </c>
      <c r="BP111" s="11">
        <v>0</v>
      </c>
      <c r="BQ111" s="11">
        <v>0</v>
      </c>
      <c r="BR111" s="11">
        <v>0</v>
      </c>
      <c r="BS111" s="13">
        <v>1</v>
      </c>
      <c r="BT111" s="11">
        <v>0</v>
      </c>
      <c r="BU111" s="11">
        <v>0</v>
      </c>
      <c r="BV111" s="11">
        <v>0</v>
      </c>
      <c r="BW111" s="11">
        <v>0</v>
      </c>
      <c r="BX111" s="11">
        <v>0</v>
      </c>
      <c r="BY111" s="11">
        <v>0</v>
      </c>
      <c r="BZ111" s="11">
        <v>0</v>
      </c>
      <c r="CA111" s="11">
        <v>0</v>
      </c>
      <c r="CB111" s="11">
        <v>0</v>
      </c>
      <c r="CC111" s="11">
        <v>1</v>
      </c>
      <c r="CD111" s="11">
        <v>0</v>
      </c>
      <c r="CE111" s="11">
        <v>1</v>
      </c>
      <c r="CF111" s="11">
        <v>17</v>
      </c>
      <c r="CG111" s="11">
        <v>10</v>
      </c>
      <c r="CH111" s="11">
        <v>0</v>
      </c>
      <c r="CI111" s="11">
        <v>0</v>
      </c>
      <c r="CJ111">
        <v>0</v>
      </c>
      <c r="CK111">
        <v>0</v>
      </c>
    </row>
    <row r="112" spans="1:89" x14ac:dyDescent="0.2">
      <c r="A112" t="s">
        <v>98</v>
      </c>
      <c r="B112" t="s">
        <v>100</v>
      </c>
      <c r="C112" s="3">
        <v>0</v>
      </c>
      <c r="D112" s="3">
        <v>0</v>
      </c>
      <c r="E112" s="3">
        <v>0</v>
      </c>
      <c r="F112" s="3">
        <v>0</v>
      </c>
      <c r="G112" s="3">
        <v>16</v>
      </c>
      <c r="H112" s="3">
        <v>0</v>
      </c>
      <c r="I112" s="4">
        <v>0</v>
      </c>
      <c r="J112" s="4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9">
        <v>0</v>
      </c>
      <c r="AE112" s="9">
        <v>0</v>
      </c>
      <c r="AF112" s="6">
        <v>0</v>
      </c>
      <c r="AG112" s="7">
        <v>0</v>
      </c>
      <c r="AH112" s="5">
        <v>0</v>
      </c>
      <c r="AI112" s="5">
        <v>0</v>
      </c>
      <c r="AJ112" s="5">
        <v>3</v>
      </c>
      <c r="AK112" s="5">
        <v>0</v>
      </c>
      <c r="AL112" s="5">
        <v>0</v>
      </c>
      <c r="AM112" s="7">
        <v>5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9">
        <v>0</v>
      </c>
      <c r="AT112" s="9">
        <v>0</v>
      </c>
      <c r="AU112" s="9">
        <v>0</v>
      </c>
      <c r="AV112" s="8">
        <v>0</v>
      </c>
      <c r="AW112" s="7">
        <v>6</v>
      </c>
      <c r="AX112" s="5">
        <v>1</v>
      </c>
      <c r="AY112" s="9">
        <v>0</v>
      </c>
      <c r="AZ112" s="7">
        <v>1</v>
      </c>
      <c r="BA112" s="7">
        <v>0</v>
      </c>
      <c r="BB112" s="7">
        <v>1</v>
      </c>
      <c r="BC112" s="7">
        <v>5</v>
      </c>
      <c r="BD112" s="8">
        <v>0</v>
      </c>
      <c r="BE112" s="10">
        <v>50</v>
      </c>
      <c r="BF112" s="10">
        <v>0</v>
      </c>
      <c r="BG112" s="4">
        <v>0</v>
      </c>
      <c r="BH112" s="4">
        <v>0</v>
      </c>
      <c r="BI112" s="4">
        <v>1</v>
      </c>
      <c r="BJ112" s="10">
        <v>0</v>
      </c>
      <c r="BK112" s="4">
        <v>0</v>
      </c>
      <c r="BL112" s="11">
        <v>0</v>
      </c>
      <c r="BM112" s="10">
        <v>1</v>
      </c>
      <c r="BN112" s="12">
        <v>0</v>
      </c>
      <c r="BO112" s="10">
        <v>0</v>
      </c>
      <c r="BP112" s="11">
        <v>0</v>
      </c>
      <c r="BQ112" s="11">
        <v>0</v>
      </c>
      <c r="BR112" s="11">
        <v>0</v>
      </c>
      <c r="BS112" s="13">
        <v>0</v>
      </c>
      <c r="BT112" s="11">
        <v>0</v>
      </c>
      <c r="BU112" s="11">
        <v>0</v>
      </c>
      <c r="BV112" s="11">
        <v>0</v>
      </c>
      <c r="BW112" s="11">
        <v>0</v>
      </c>
      <c r="BX112" s="11">
        <v>0</v>
      </c>
      <c r="BY112" s="11">
        <v>0</v>
      </c>
      <c r="BZ112" s="11">
        <v>0</v>
      </c>
      <c r="CA112" s="11">
        <v>0</v>
      </c>
      <c r="CB112" s="11">
        <v>0</v>
      </c>
      <c r="CC112" s="11">
        <v>0</v>
      </c>
      <c r="CD112" s="11">
        <v>0</v>
      </c>
      <c r="CE112" s="11">
        <v>0</v>
      </c>
      <c r="CF112" s="11">
        <v>0</v>
      </c>
      <c r="CG112" s="11">
        <v>9</v>
      </c>
      <c r="CH112" s="11">
        <v>0</v>
      </c>
      <c r="CI112" s="11">
        <v>0</v>
      </c>
      <c r="CJ112">
        <v>0</v>
      </c>
      <c r="CK112">
        <v>0</v>
      </c>
    </row>
    <row r="113" spans="1:89" x14ac:dyDescent="0.2">
      <c r="A113" t="s">
        <v>98</v>
      </c>
      <c r="B113" t="s">
        <v>100</v>
      </c>
      <c r="C113" s="3">
        <v>0</v>
      </c>
      <c r="D113" s="3">
        <v>0</v>
      </c>
      <c r="E113" s="3">
        <v>0</v>
      </c>
      <c r="F113" s="3">
        <v>0</v>
      </c>
      <c r="G113" s="3">
        <v>28</v>
      </c>
      <c r="H113" s="3">
        <v>0</v>
      </c>
      <c r="I113" s="4">
        <v>0</v>
      </c>
      <c r="J113" s="4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9">
        <v>0</v>
      </c>
      <c r="AE113" s="9">
        <v>0</v>
      </c>
      <c r="AF113" s="6">
        <v>0</v>
      </c>
      <c r="AG113" s="7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7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9">
        <v>0</v>
      </c>
      <c r="AT113" s="9">
        <v>0</v>
      </c>
      <c r="AU113" s="9">
        <v>0</v>
      </c>
      <c r="AV113" s="8">
        <v>0</v>
      </c>
      <c r="AW113" s="7">
        <v>6</v>
      </c>
      <c r="AX113" s="5">
        <v>0</v>
      </c>
      <c r="AY113" s="9">
        <v>0</v>
      </c>
      <c r="AZ113" s="7">
        <v>3</v>
      </c>
      <c r="BA113" s="7">
        <v>0</v>
      </c>
      <c r="BB113" s="7">
        <v>6</v>
      </c>
      <c r="BC113" s="7">
        <v>0</v>
      </c>
      <c r="BD113" s="8">
        <v>0</v>
      </c>
      <c r="BE113" s="10">
        <v>29</v>
      </c>
      <c r="BF113" s="10">
        <v>0</v>
      </c>
      <c r="BG113" s="4">
        <v>2</v>
      </c>
      <c r="BH113" s="4">
        <v>0</v>
      </c>
      <c r="BI113" s="4">
        <v>2</v>
      </c>
      <c r="BJ113" s="10">
        <v>0</v>
      </c>
      <c r="BK113" s="4">
        <v>0</v>
      </c>
      <c r="BL113" s="11">
        <v>1</v>
      </c>
      <c r="BM113" s="10">
        <v>1</v>
      </c>
      <c r="BN113" s="12">
        <v>0</v>
      </c>
      <c r="BO113" s="10">
        <v>0</v>
      </c>
      <c r="BP113" s="11">
        <v>0</v>
      </c>
      <c r="BQ113" s="11">
        <v>0</v>
      </c>
      <c r="BR113" s="11">
        <v>0</v>
      </c>
      <c r="BS113" s="13">
        <v>0</v>
      </c>
      <c r="BT113" s="11">
        <v>0</v>
      </c>
      <c r="BU113" s="11">
        <v>0</v>
      </c>
      <c r="BV113" s="11">
        <v>0</v>
      </c>
      <c r="BW113" s="11">
        <v>0</v>
      </c>
      <c r="BX113" s="11">
        <v>0</v>
      </c>
      <c r="BY113" s="11">
        <v>0</v>
      </c>
      <c r="BZ113" s="11">
        <v>0</v>
      </c>
      <c r="CA113" s="11">
        <v>0</v>
      </c>
      <c r="CB113" s="11">
        <v>0</v>
      </c>
      <c r="CC113" s="11">
        <v>0</v>
      </c>
      <c r="CD113" s="11">
        <v>0</v>
      </c>
      <c r="CE113" s="11">
        <v>0</v>
      </c>
      <c r="CF113" s="11">
        <v>12</v>
      </c>
      <c r="CG113" s="11">
        <v>9</v>
      </c>
      <c r="CH113" s="11">
        <v>0</v>
      </c>
      <c r="CI113" s="11">
        <v>0</v>
      </c>
      <c r="CJ113">
        <v>0</v>
      </c>
      <c r="CK113">
        <v>0</v>
      </c>
    </row>
    <row r="114" spans="1:89" x14ac:dyDescent="0.2">
      <c r="A114" t="s">
        <v>98</v>
      </c>
      <c r="B114" t="s">
        <v>100</v>
      </c>
      <c r="C114" s="3">
        <v>0</v>
      </c>
      <c r="D114" s="3">
        <v>0</v>
      </c>
      <c r="E114" s="3">
        <v>0</v>
      </c>
      <c r="F114" s="3">
        <v>0</v>
      </c>
      <c r="G114" s="3">
        <v>13</v>
      </c>
      <c r="H114" s="3">
        <v>1</v>
      </c>
      <c r="I114" s="4">
        <v>0</v>
      </c>
      <c r="J114" s="4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9">
        <v>0</v>
      </c>
      <c r="AE114" s="9">
        <v>0</v>
      </c>
      <c r="AF114" s="6">
        <v>1</v>
      </c>
      <c r="AG114" s="7">
        <v>1</v>
      </c>
      <c r="AH114" s="5">
        <v>0</v>
      </c>
      <c r="AI114" s="5">
        <v>0</v>
      </c>
      <c r="AJ114" s="5">
        <v>0</v>
      </c>
      <c r="AK114" s="5">
        <v>0</v>
      </c>
      <c r="AL114" s="5">
        <v>1</v>
      </c>
      <c r="AM114" s="7">
        <v>4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9">
        <v>0</v>
      </c>
      <c r="AT114" s="9">
        <v>0</v>
      </c>
      <c r="AU114" s="9">
        <v>0</v>
      </c>
      <c r="AV114" s="8">
        <v>0</v>
      </c>
      <c r="AW114" s="7">
        <v>2</v>
      </c>
      <c r="AX114" s="5">
        <v>0</v>
      </c>
      <c r="AY114" s="9">
        <v>0</v>
      </c>
      <c r="AZ114" s="7">
        <v>4</v>
      </c>
      <c r="BA114" s="7">
        <v>0</v>
      </c>
      <c r="BB114" s="7">
        <v>0</v>
      </c>
      <c r="BC114" s="7">
        <v>0</v>
      </c>
      <c r="BD114" s="8">
        <v>1</v>
      </c>
      <c r="BE114" s="10">
        <v>46</v>
      </c>
      <c r="BF114" s="10">
        <v>0</v>
      </c>
      <c r="BG114" s="4">
        <v>0</v>
      </c>
      <c r="BH114" s="4">
        <v>0</v>
      </c>
      <c r="BI114" s="4">
        <v>2</v>
      </c>
      <c r="BJ114" s="10">
        <v>0</v>
      </c>
      <c r="BK114" s="4">
        <v>0</v>
      </c>
      <c r="BL114" s="11">
        <v>0</v>
      </c>
      <c r="BM114" s="10">
        <v>0</v>
      </c>
      <c r="BN114" s="12">
        <v>0</v>
      </c>
      <c r="BO114" s="10">
        <v>1</v>
      </c>
      <c r="BP114" s="11">
        <v>0</v>
      </c>
      <c r="BQ114" s="11">
        <v>0</v>
      </c>
      <c r="BR114" s="11">
        <v>0</v>
      </c>
      <c r="BS114" s="13">
        <v>0</v>
      </c>
      <c r="BT114" s="11">
        <v>0</v>
      </c>
      <c r="BU114" s="11">
        <v>0</v>
      </c>
      <c r="BV114" s="11">
        <v>0</v>
      </c>
      <c r="BW114" s="11">
        <v>0</v>
      </c>
      <c r="BX114" s="11">
        <v>0</v>
      </c>
      <c r="BY114" s="11">
        <v>0</v>
      </c>
      <c r="BZ114" s="11">
        <v>0</v>
      </c>
      <c r="CA114" s="11">
        <v>0</v>
      </c>
      <c r="CB114" s="11">
        <v>0</v>
      </c>
      <c r="CC114" s="11">
        <v>0</v>
      </c>
      <c r="CD114" s="11">
        <v>0</v>
      </c>
      <c r="CE114" s="11">
        <v>0</v>
      </c>
      <c r="CF114" s="11">
        <v>10</v>
      </c>
      <c r="CG114" s="11">
        <v>12</v>
      </c>
      <c r="CH114" s="11">
        <v>0</v>
      </c>
      <c r="CI114" s="11">
        <v>0</v>
      </c>
      <c r="CJ114">
        <v>0</v>
      </c>
      <c r="CK114">
        <v>0</v>
      </c>
    </row>
    <row r="115" spans="1:89" x14ac:dyDescent="0.2">
      <c r="A115" t="s">
        <v>98</v>
      </c>
      <c r="B115" t="s">
        <v>100</v>
      </c>
      <c r="C115" s="3">
        <v>0</v>
      </c>
      <c r="D115" s="3">
        <v>0</v>
      </c>
      <c r="E115" s="3">
        <v>0</v>
      </c>
      <c r="F115" s="3">
        <v>0</v>
      </c>
      <c r="G115" s="3">
        <v>22</v>
      </c>
      <c r="H115" s="3">
        <v>0</v>
      </c>
      <c r="I115" s="4">
        <v>0</v>
      </c>
      <c r="J115" s="4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9">
        <v>0</v>
      </c>
      <c r="AE115" s="9">
        <v>0</v>
      </c>
      <c r="AF115" s="6">
        <v>0</v>
      </c>
      <c r="AG115" s="7">
        <v>0</v>
      </c>
      <c r="AH115" s="5">
        <v>0</v>
      </c>
      <c r="AI115" s="5">
        <v>0</v>
      </c>
      <c r="AJ115" s="5">
        <v>3</v>
      </c>
      <c r="AK115" s="5">
        <v>0</v>
      </c>
      <c r="AL115" s="5">
        <v>0</v>
      </c>
      <c r="AM115" s="7">
        <v>4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9">
        <v>0</v>
      </c>
      <c r="AT115" s="9">
        <v>0</v>
      </c>
      <c r="AU115" s="9">
        <v>0</v>
      </c>
      <c r="AV115" s="8">
        <v>0</v>
      </c>
      <c r="AW115" s="7">
        <v>5</v>
      </c>
      <c r="AX115" s="5">
        <v>0</v>
      </c>
      <c r="AY115" s="9">
        <v>0</v>
      </c>
      <c r="AZ115" s="7">
        <v>4</v>
      </c>
      <c r="BA115" s="7">
        <v>0</v>
      </c>
      <c r="BB115" s="7">
        <v>0</v>
      </c>
      <c r="BC115" s="7">
        <v>2</v>
      </c>
      <c r="BD115" s="8">
        <v>0</v>
      </c>
      <c r="BE115" s="10">
        <v>37</v>
      </c>
      <c r="BF115" s="10">
        <v>0</v>
      </c>
      <c r="BG115" s="4">
        <v>1</v>
      </c>
      <c r="BH115" s="4">
        <v>0</v>
      </c>
      <c r="BI115" s="4">
        <v>4</v>
      </c>
      <c r="BJ115" s="10">
        <v>0</v>
      </c>
      <c r="BK115" s="4">
        <v>0</v>
      </c>
      <c r="BL115" s="11">
        <v>0</v>
      </c>
      <c r="BM115" s="10">
        <v>0</v>
      </c>
      <c r="BN115" s="12">
        <v>0</v>
      </c>
      <c r="BO115" s="10">
        <v>1</v>
      </c>
      <c r="BP115" s="11">
        <v>0</v>
      </c>
      <c r="BQ115" s="11">
        <v>0</v>
      </c>
      <c r="BR115" s="11">
        <v>0</v>
      </c>
      <c r="BS115" s="13">
        <v>0</v>
      </c>
      <c r="BT115" s="11">
        <v>0</v>
      </c>
      <c r="BU115" s="11">
        <v>0</v>
      </c>
      <c r="BV115" s="11">
        <v>0</v>
      </c>
      <c r="BW115" s="11">
        <v>0</v>
      </c>
      <c r="BX115" s="11">
        <v>0</v>
      </c>
      <c r="BY115" s="11">
        <v>0</v>
      </c>
      <c r="BZ115" s="11">
        <v>0</v>
      </c>
      <c r="CA115" s="11">
        <v>0</v>
      </c>
      <c r="CB115" s="11">
        <v>0</v>
      </c>
      <c r="CC115" s="11">
        <v>0</v>
      </c>
      <c r="CD115" s="11">
        <v>0</v>
      </c>
      <c r="CE115" s="11">
        <v>0</v>
      </c>
      <c r="CF115" s="11">
        <v>11</v>
      </c>
      <c r="CG115" s="11">
        <v>6</v>
      </c>
      <c r="CH115" s="11">
        <v>0</v>
      </c>
      <c r="CI115" s="11">
        <v>0</v>
      </c>
      <c r="CJ115">
        <v>0</v>
      </c>
      <c r="CK115">
        <v>0</v>
      </c>
    </row>
    <row r="116" spans="1:89" x14ac:dyDescent="0.2">
      <c r="A116" t="s">
        <v>98</v>
      </c>
      <c r="B116" t="s">
        <v>100</v>
      </c>
      <c r="C116" s="3">
        <v>0</v>
      </c>
      <c r="D116" s="3">
        <v>0</v>
      </c>
      <c r="E116" s="3">
        <v>0</v>
      </c>
      <c r="F116" s="3">
        <v>0</v>
      </c>
      <c r="G116" s="3">
        <v>11</v>
      </c>
      <c r="H116" s="3">
        <v>0</v>
      </c>
      <c r="I116" s="4">
        <v>0</v>
      </c>
      <c r="J116" s="4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2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9">
        <v>1</v>
      </c>
      <c r="AE116" s="9">
        <v>0</v>
      </c>
      <c r="AF116" s="6">
        <v>0</v>
      </c>
      <c r="AG116" s="7">
        <v>10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7">
        <v>1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9">
        <v>0</v>
      </c>
      <c r="AT116" s="9">
        <v>0</v>
      </c>
      <c r="AU116" s="9">
        <v>0</v>
      </c>
      <c r="AV116" s="8">
        <v>0</v>
      </c>
      <c r="AW116" s="7">
        <v>0</v>
      </c>
      <c r="AX116" s="5">
        <v>0</v>
      </c>
      <c r="AY116" s="9">
        <v>0</v>
      </c>
      <c r="AZ116" s="7">
        <v>0</v>
      </c>
      <c r="BA116" s="7">
        <v>0</v>
      </c>
      <c r="BB116" s="7">
        <v>8</v>
      </c>
      <c r="BC116" s="7">
        <v>0</v>
      </c>
      <c r="BD116" s="8">
        <v>0</v>
      </c>
      <c r="BE116" s="10">
        <v>31</v>
      </c>
      <c r="BF116" s="10">
        <v>0</v>
      </c>
      <c r="BG116" s="4">
        <v>0</v>
      </c>
      <c r="BH116" s="4">
        <v>0</v>
      </c>
      <c r="BI116" s="4">
        <v>7</v>
      </c>
      <c r="BJ116" s="10">
        <v>0</v>
      </c>
      <c r="BK116" s="4">
        <v>0</v>
      </c>
      <c r="BL116" s="11">
        <v>0</v>
      </c>
      <c r="BM116" s="10">
        <v>0</v>
      </c>
      <c r="BN116" s="12">
        <v>0</v>
      </c>
      <c r="BO116" s="10">
        <v>0</v>
      </c>
      <c r="BP116" s="11">
        <v>0</v>
      </c>
      <c r="BQ116" s="11">
        <v>0</v>
      </c>
      <c r="BR116" s="11">
        <v>0</v>
      </c>
      <c r="BS116" s="13">
        <v>1</v>
      </c>
      <c r="BT116" s="11">
        <v>0</v>
      </c>
      <c r="BU116" s="11">
        <v>0</v>
      </c>
      <c r="BV116" s="11">
        <v>0</v>
      </c>
      <c r="BW116" s="11">
        <v>0</v>
      </c>
      <c r="BX116" s="11">
        <v>0</v>
      </c>
      <c r="BY116" s="11">
        <v>0</v>
      </c>
      <c r="BZ116" s="11">
        <v>0</v>
      </c>
      <c r="CA116" s="11">
        <v>0</v>
      </c>
      <c r="CB116" s="11">
        <v>0</v>
      </c>
      <c r="CC116" s="11">
        <v>0</v>
      </c>
      <c r="CD116" s="11">
        <v>0</v>
      </c>
      <c r="CE116" s="11">
        <v>0</v>
      </c>
      <c r="CF116" s="11">
        <v>26</v>
      </c>
      <c r="CG116" s="11">
        <v>0</v>
      </c>
      <c r="CH116" s="11">
        <v>0</v>
      </c>
      <c r="CI116" s="11">
        <v>0</v>
      </c>
      <c r="CJ116">
        <v>0</v>
      </c>
      <c r="CK116">
        <v>0</v>
      </c>
    </row>
    <row r="117" spans="1:89" x14ac:dyDescent="0.2">
      <c r="A117" t="s">
        <v>98</v>
      </c>
      <c r="B117" t="s">
        <v>100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4">
        <v>0</v>
      </c>
      <c r="J117" s="4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6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9">
        <v>0</v>
      </c>
      <c r="AE117" s="9">
        <v>0</v>
      </c>
      <c r="AF117" s="6">
        <v>0</v>
      </c>
      <c r="AG117" s="7">
        <v>0</v>
      </c>
      <c r="AH117" s="5">
        <v>0</v>
      </c>
      <c r="AI117" s="5">
        <v>0</v>
      </c>
      <c r="AJ117" s="5">
        <v>1</v>
      </c>
      <c r="AK117" s="5">
        <v>0</v>
      </c>
      <c r="AL117" s="5">
        <v>1</v>
      </c>
      <c r="AM117" s="7">
        <v>4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9">
        <v>0</v>
      </c>
      <c r="AT117" s="9">
        <v>0</v>
      </c>
      <c r="AU117" s="9">
        <v>0</v>
      </c>
      <c r="AV117" s="8">
        <v>0</v>
      </c>
      <c r="AW117" s="7">
        <v>1</v>
      </c>
      <c r="AX117" s="5">
        <v>0</v>
      </c>
      <c r="AY117" s="9">
        <v>0</v>
      </c>
      <c r="AZ117" s="7">
        <v>3</v>
      </c>
      <c r="BA117" s="7">
        <v>4</v>
      </c>
      <c r="BB117" s="7">
        <v>25</v>
      </c>
      <c r="BC117" s="7">
        <v>0</v>
      </c>
      <c r="BD117" s="8">
        <v>0</v>
      </c>
      <c r="BE117" s="10">
        <v>13</v>
      </c>
      <c r="BF117" s="10">
        <v>0</v>
      </c>
      <c r="BG117" s="4">
        <v>0</v>
      </c>
      <c r="BH117" s="4">
        <v>1</v>
      </c>
      <c r="BI117" s="4">
        <v>0</v>
      </c>
      <c r="BJ117" s="10">
        <v>0</v>
      </c>
      <c r="BK117" s="4">
        <v>0</v>
      </c>
      <c r="BL117" s="11">
        <v>0</v>
      </c>
      <c r="BM117" s="10">
        <v>0</v>
      </c>
      <c r="BN117" s="12">
        <v>0</v>
      </c>
      <c r="BO117" s="10">
        <v>0</v>
      </c>
      <c r="BP117" s="11">
        <v>0</v>
      </c>
      <c r="BQ117" s="11">
        <v>0</v>
      </c>
      <c r="BR117" s="11">
        <v>0</v>
      </c>
      <c r="BS117" s="13">
        <v>0</v>
      </c>
      <c r="BT117" s="11">
        <v>0</v>
      </c>
      <c r="BU117" s="11">
        <v>0</v>
      </c>
      <c r="BV117" s="11">
        <v>0</v>
      </c>
      <c r="BW117" s="11">
        <v>0</v>
      </c>
      <c r="BX117" s="11">
        <v>0</v>
      </c>
      <c r="BY117" s="11">
        <v>0</v>
      </c>
      <c r="BZ117" s="11">
        <v>0</v>
      </c>
      <c r="CA117" s="11">
        <v>0</v>
      </c>
      <c r="CB117" s="11">
        <v>0</v>
      </c>
      <c r="CC117" s="11">
        <v>0</v>
      </c>
      <c r="CD117" s="11">
        <v>0</v>
      </c>
      <c r="CE117" s="11">
        <v>0</v>
      </c>
      <c r="CF117" s="11">
        <v>23</v>
      </c>
      <c r="CG117" s="11">
        <v>17</v>
      </c>
      <c r="CH117" s="11">
        <v>0</v>
      </c>
      <c r="CI117" s="11">
        <v>0</v>
      </c>
      <c r="CJ117">
        <v>0</v>
      </c>
      <c r="CK117">
        <v>0</v>
      </c>
    </row>
    <row r="118" spans="1:89" x14ac:dyDescent="0.2">
      <c r="A118" t="s">
        <v>101</v>
      </c>
      <c r="B118" t="s">
        <v>100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4">
        <v>0</v>
      </c>
      <c r="J118" s="4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1</v>
      </c>
      <c r="X118" s="3">
        <v>0</v>
      </c>
      <c r="Y118" s="3">
        <v>0</v>
      </c>
      <c r="Z118" s="3">
        <v>0</v>
      </c>
      <c r="AA118" s="3">
        <v>0</v>
      </c>
      <c r="AB118" s="3">
        <v>3</v>
      </c>
      <c r="AC118" s="3">
        <v>0</v>
      </c>
      <c r="AD118" s="9">
        <v>0</v>
      </c>
      <c r="AE118" s="9">
        <v>0</v>
      </c>
      <c r="AF118" s="6">
        <v>0</v>
      </c>
      <c r="AG118" s="7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7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9">
        <v>0</v>
      </c>
      <c r="AT118" s="9">
        <v>0</v>
      </c>
      <c r="AU118" s="9">
        <v>0</v>
      </c>
      <c r="AV118" s="8">
        <v>0</v>
      </c>
      <c r="AW118" s="7">
        <v>1</v>
      </c>
      <c r="AX118" s="5">
        <v>0</v>
      </c>
      <c r="AY118" s="9">
        <v>0</v>
      </c>
      <c r="AZ118" s="7">
        <v>1</v>
      </c>
      <c r="BA118" s="7">
        <v>0</v>
      </c>
      <c r="BB118" s="7">
        <v>4</v>
      </c>
      <c r="BC118" s="7">
        <v>0</v>
      </c>
      <c r="BD118" s="8">
        <v>0</v>
      </c>
      <c r="BE118" s="10">
        <v>64</v>
      </c>
      <c r="BF118" s="10">
        <v>0</v>
      </c>
      <c r="BG118" s="4">
        <v>0</v>
      </c>
      <c r="BH118" s="4">
        <v>0</v>
      </c>
      <c r="BI118" s="4">
        <v>2</v>
      </c>
      <c r="BJ118" s="10">
        <v>0</v>
      </c>
      <c r="BK118" s="4">
        <v>0</v>
      </c>
      <c r="BL118" s="11">
        <v>0</v>
      </c>
      <c r="BM118" s="10">
        <v>0</v>
      </c>
      <c r="BN118" s="12">
        <v>0</v>
      </c>
      <c r="BO118" s="10">
        <v>0</v>
      </c>
      <c r="BP118" s="11">
        <v>0</v>
      </c>
      <c r="BQ118" s="11">
        <v>0</v>
      </c>
      <c r="BR118" s="11">
        <v>0</v>
      </c>
      <c r="BS118" s="13">
        <v>0</v>
      </c>
      <c r="BT118" s="11">
        <v>0</v>
      </c>
      <c r="BU118" s="11">
        <v>0</v>
      </c>
      <c r="BV118" s="11">
        <v>0</v>
      </c>
      <c r="BW118" s="11">
        <v>0</v>
      </c>
      <c r="BX118" s="11">
        <v>0</v>
      </c>
      <c r="BY118" s="11">
        <v>0</v>
      </c>
      <c r="BZ118" s="11">
        <v>0</v>
      </c>
      <c r="CA118" s="11">
        <v>0</v>
      </c>
      <c r="CB118" s="11">
        <v>0</v>
      </c>
      <c r="CC118" s="11">
        <v>0</v>
      </c>
      <c r="CD118" s="11">
        <v>0</v>
      </c>
      <c r="CE118" s="11">
        <v>0</v>
      </c>
      <c r="CF118" s="11">
        <v>24</v>
      </c>
      <c r="CG118" s="11">
        <v>0</v>
      </c>
      <c r="CH118" s="11">
        <v>0</v>
      </c>
      <c r="CI118" s="11">
        <v>0</v>
      </c>
      <c r="CJ118">
        <v>0</v>
      </c>
      <c r="CK118">
        <v>0</v>
      </c>
    </row>
    <row r="119" spans="1:89" x14ac:dyDescent="0.2">
      <c r="A119" t="s">
        <v>101</v>
      </c>
      <c r="B119" t="s">
        <v>100</v>
      </c>
      <c r="C119" s="3">
        <v>0</v>
      </c>
      <c r="D119" s="3">
        <v>0</v>
      </c>
      <c r="E119" s="3">
        <v>0</v>
      </c>
      <c r="F119" s="3">
        <v>0</v>
      </c>
      <c r="G119" s="3">
        <v>2</v>
      </c>
      <c r="H119" s="3">
        <v>0</v>
      </c>
      <c r="I119" s="4">
        <v>0</v>
      </c>
      <c r="J119" s="4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2</v>
      </c>
      <c r="AC119" s="3">
        <v>0</v>
      </c>
      <c r="AD119" s="9">
        <v>0</v>
      </c>
      <c r="AE119" s="9">
        <v>0</v>
      </c>
      <c r="AF119" s="6">
        <v>0</v>
      </c>
      <c r="AG119" s="7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7">
        <v>1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9">
        <v>0</v>
      </c>
      <c r="AT119" s="9">
        <v>0</v>
      </c>
      <c r="AU119" s="9">
        <v>0</v>
      </c>
      <c r="AV119" s="8">
        <v>0</v>
      </c>
      <c r="AW119" s="7">
        <v>0</v>
      </c>
      <c r="AX119" s="5">
        <v>0</v>
      </c>
      <c r="AY119" s="9">
        <v>0</v>
      </c>
      <c r="AZ119" s="7">
        <v>1</v>
      </c>
      <c r="BA119" s="7">
        <v>0</v>
      </c>
      <c r="BB119" s="7">
        <v>0</v>
      </c>
      <c r="BC119" s="7">
        <v>0</v>
      </c>
      <c r="BD119" s="8">
        <v>0</v>
      </c>
      <c r="BE119" s="10">
        <v>75</v>
      </c>
      <c r="BF119" s="10">
        <v>0</v>
      </c>
      <c r="BG119" s="4">
        <v>0</v>
      </c>
      <c r="BH119" s="4">
        <v>0</v>
      </c>
      <c r="BI119" s="4">
        <v>0</v>
      </c>
      <c r="BJ119" s="10">
        <v>0</v>
      </c>
      <c r="BK119" s="4">
        <v>0</v>
      </c>
      <c r="BL119" s="11">
        <v>0</v>
      </c>
      <c r="BM119" s="10">
        <v>0</v>
      </c>
      <c r="BN119" s="12">
        <v>0</v>
      </c>
      <c r="BO119" s="10">
        <v>0</v>
      </c>
      <c r="BP119" s="11">
        <v>0</v>
      </c>
      <c r="BQ119" s="11">
        <v>0</v>
      </c>
      <c r="BR119" s="11">
        <v>0</v>
      </c>
      <c r="BS119" s="13">
        <v>0</v>
      </c>
      <c r="BT119" s="11">
        <v>0</v>
      </c>
      <c r="BU119" s="11">
        <v>0</v>
      </c>
      <c r="BV119" s="11">
        <v>0</v>
      </c>
      <c r="BW119" s="11">
        <v>0</v>
      </c>
      <c r="BX119" s="11">
        <v>0</v>
      </c>
      <c r="BY119" s="11">
        <v>0</v>
      </c>
      <c r="BZ119" s="11">
        <v>0</v>
      </c>
      <c r="CA119" s="11">
        <v>0</v>
      </c>
      <c r="CB119" s="11">
        <v>0</v>
      </c>
      <c r="CC119" s="11">
        <v>2</v>
      </c>
      <c r="CD119" s="11">
        <v>0</v>
      </c>
      <c r="CE119" s="11">
        <v>0</v>
      </c>
      <c r="CF119" s="11">
        <v>16</v>
      </c>
      <c r="CG119" s="11">
        <v>1</v>
      </c>
      <c r="CH119" s="11">
        <v>0</v>
      </c>
      <c r="CI119" s="11">
        <v>0</v>
      </c>
      <c r="CJ119">
        <v>0</v>
      </c>
      <c r="CK119">
        <v>0</v>
      </c>
    </row>
    <row r="120" spans="1:89" x14ac:dyDescent="0.2">
      <c r="A120" t="s">
        <v>101</v>
      </c>
      <c r="B120" t="s">
        <v>100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4">
        <v>0</v>
      </c>
      <c r="J120" s="4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2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9">
        <v>0</v>
      </c>
      <c r="AE120" s="9">
        <v>0</v>
      </c>
      <c r="AF120" s="6">
        <v>1</v>
      </c>
      <c r="AG120" s="7">
        <v>3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7">
        <v>2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9">
        <v>0</v>
      </c>
      <c r="AT120" s="9">
        <v>0</v>
      </c>
      <c r="AU120" s="9">
        <v>0</v>
      </c>
      <c r="AV120" s="8">
        <v>0</v>
      </c>
      <c r="AW120" s="7">
        <v>1</v>
      </c>
      <c r="AX120" s="5">
        <v>0</v>
      </c>
      <c r="AY120" s="9">
        <v>0</v>
      </c>
      <c r="AZ120" s="7">
        <v>2</v>
      </c>
      <c r="BA120" s="7">
        <v>0</v>
      </c>
      <c r="BB120" s="7">
        <v>1</v>
      </c>
      <c r="BC120" s="7">
        <v>0</v>
      </c>
      <c r="BD120" s="8">
        <v>0</v>
      </c>
      <c r="BE120" s="10">
        <v>62</v>
      </c>
      <c r="BF120" s="10">
        <v>0</v>
      </c>
      <c r="BG120" s="4">
        <v>0</v>
      </c>
      <c r="BH120" s="4">
        <v>0</v>
      </c>
      <c r="BI120" s="4">
        <v>0</v>
      </c>
      <c r="BJ120" s="10">
        <v>0</v>
      </c>
      <c r="BK120" s="4">
        <v>0</v>
      </c>
      <c r="BL120" s="11">
        <v>0</v>
      </c>
      <c r="BM120" s="10">
        <v>0</v>
      </c>
      <c r="BN120" s="12">
        <v>0</v>
      </c>
      <c r="BO120" s="10">
        <v>0</v>
      </c>
      <c r="BP120" s="11">
        <v>0</v>
      </c>
      <c r="BQ120" s="11">
        <v>0</v>
      </c>
      <c r="BR120" s="11">
        <v>0</v>
      </c>
      <c r="BS120" s="13">
        <v>0</v>
      </c>
      <c r="BT120" s="11">
        <v>0</v>
      </c>
      <c r="BU120" s="11">
        <v>0</v>
      </c>
      <c r="BV120" s="11">
        <v>0</v>
      </c>
      <c r="BW120" s="11">
        <v>0</v>
      </c>
      <c r="BX120" s="11">
        <v>0</v>
      </c>
      <c r="BY120" s="11">
        <v>0</v>
      </c>
      <c r="BZ120" s="11">
        <v>0</v>
      </c>
      <c r="CA120" s="11">
        <v>0</v>
      </c>
      <c r="CB120" s="11">
        <v>0</v>
      </c>
      <c r="CC120" s="11">
        <v>0</v>
      </c>
      <c r="CD120" s="11">
        <v>0</v>
      </c>
      <c r="CE120" s="11">
        <v>1</v>
      </c>
      <c r="CF120" s="11">
        <v>25</v>
      </c>
      <c r="CG120" s="11">
        <v>0</v>
      </c>
      <c r="CH120" s="11">
        <v>0</v>
      </c>
      <c r="CI120" s="11">
        <v>0</v>
      </c>
      <c r="CJ120">
        <v>0</v>
      </c>
      <c r="CK120">
        <v>0</v>
      </c>
    </row>
    <row r="121" spans="1:89" x14ac:dyDescent="0.2">
      <c r="A121" t="s">
        <v>101</v>
      </c>
      <c r="B121" t="s">
        <v>100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4">
        <v>0</v>
      </c>
      <c r="J121" s="4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32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2</v>
      </c>
      <c r="AC121" s="3">
        <v>0</v>
      </c>
      <c r="AD121" s="9">
        <v>0</v>
      </c>
      <c r="AE121" s="9">
        <v>0</v>
      </c>
      <c r="AF121" s="6">
        <v>0</v>
      </c>
      <c r="AG121" s="7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7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9">
        <v>0</v>
      </c>
      <c r="AT121" s="9">
        <v>0</v>
      </c>
      <c r="AU121" s="9">
        <v>0</v>
      </c>
      <c r="AV121" s="8">
        <v>0</v>
      </c>
      <c r="AW121" s="7">
        <v>0</v>
      </c>
      <c r="AX121" s="5">
        <v>0</v>
      </c>
      <c r="AY121" s="9">
        <v>0</v>
      </c>
      <c r="AZ121" s="7">
        <v>0</v>
      </c>
      <c r="BA121" s="7">
        <v>0</v>
      </c>
      <c r="BB121" s="7">
        <v>0</v>
      </c>
      <c r="BC121" s="7">
        <v>0</v>
      </c>
      <c r="BD121" s="8">
        <v>0</v>
      </c>
      <c r="BE121" s="10">
        <v>47</v>
      </c>
      <c r="BF121" s="10">
        <v>0</v>
      </c>
      <c r="BG121" s="4">
        <v>0</v>
      </c>
      <c r="BH121" s="4">
        <v>2</v>
      </c>
      <c r="BI121" s="4">
        <v>3</v>
      </c>
      <c r="BJ121" s="10">
        <v>0</v>
      </c>
      <c r="BK121" s="4">
        <v>0</v>
      </c>
      <c r="BL121" s="11">
        <v>0</v>
      </c>
      <c r="BM121" s="10">
        <v>0</v>
      </c>
      <c r="BN121" s="12">
        <v>0</v>
      </c>
      <c r="BO121" s="10">
        <v>0</v>
      </c>
      <c r="BP121" s="11">
        <v>0</v>
      </c>
      <c r="BQ121" s="11">
        <v>0</v>
      </c>
      <c r="BR121" s="11">
        <v>0</v>
      </c>
      <c r="BS121" s="13">
        <v>0</v>
      </c>
      <c r="BT121" s="11">
        <v>0</v>
      </c>
      <c r="BU121" s="11">
        <v>0</v>
      </c>
      <c r="BV121" s="11">
        <v>0</v>
      </c>
      <c r="BW121" s="11">
        <v>0</v>
      </c>
      <c r="BX121" s="11">
        <v>0</v>
      </c>
      <c r="BY121" s="11">
        <v>0</v>
      </c>
      <c r="BZ121" s="11">
        <v>0</v>
      </c>
      <c r="CA121" s="11">
        <v>0</v>
      </c>
      <c r="CB121" s="11">
        <v>0</v>
      </c>
      <c r="CC121" s="11">
        <v>0</v>
      </c>
      <c r="CD121" s="11">
        <v>0</v>
      </c>
      <c r="CE121" s="11">
        <v>0</v>
      </c>
      <c r="CF121" s="11">
        <v>14</v>
      </c>
      <c r="CG121" s="11">
        <v>0</v>
      </c>
      <c r="CH121" s="11">
        <v>0</v>
      </c>
      <c r="CI121" s="11">
        <v>0</v>
      </c>
      <c r="CJ121">
        <v>0</v>
      </c>
      <c r="CK121">
        <v>0</v>
      </c>
    </row>
    <row r="122" spans="1:89" x14ac:dyDescent="0.2">
      <c r="A122" t="s">
        <v>101</v>
      </c>
      <c r="B122" t="s">
        <v>100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4">
        <v>0</v>
      </c>
      <c r="J122" s="4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13</v>
      </c>
      <c r="W122" s="3">
        <v>2</v>
      </c>
      <c r="X122" s="3">
        <v>0</v>
      </c>
      <c r="Y122" s="3">
        <v>0</v>
      </c>
      <c r="Z122" s="3">
        <v>0</v>
      </c>
      <c r="AA122" s="3">
        <v>0</v>
      </c>
      <c r="AB122" s="3">
        <v>1</v>
      </c>
      <c r="AC122" s="3">
        <v>0</v>
      </c>
      <c r="AD122" s="9">
        <v>0</v>
      </c>
      <c r="AE122" s="9">
        <v>0</v>
      </c>
      <c r="AF122" s="6">
        <v>0</v>
      </c>
      <c r="AG122" s="7">
        <v>1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7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9">
        <v>0</v>
      </c>
      <c r="AT122" s="9">
        <v>0</v>
      </c>
      <c r="AU122" s="9">
        <v>0</v>
      </c>
      <c r="AV122" s="8">
        <v>0</v>
      </c>
      <c r="AW122" s="7">
        <v>6</v>
      </c>
      <c r="AX122" s="5">
        <v>0</v>
      </c>
      <c r="AY122" s="9">
        <v>0</v>
      </c>
      <c r="AZ122" s="7">
        <v>0</v>
      </c>
      <c r="BA122" s="7">
        <v>1</v>
      </c>
      <c r="BB122" s="7">
        <v>0</v>
      </c>
      <c r="BC122" s="7">
        <v>0</v>
      </c>
      <c r="BD122" s="8">
        <v>0</v>
      </c>
      <c r="BE122" s="10">
        <v>45</v>
      </c>
      <c r="BF122" s="10">
        <v>0</v>
      </c>
      <c r="BG122" s="4">
        <v>0</v>
      </c>
      <c r="BH122" s="4">
        <v>0</v>
      </c>
      <c r="BI122" s="4">
        <v>3</v>
      </c>
      <c r="BJ122" s="10">
        <v>0</v>
      </c>
      <c r="BK122" s="4">
        <v>0</v>
      </c>
      <c r="BL122" s="11">
        <v>0</v>
      </c>
      <c r="BM122" s="10">
        <v>0</v>
      </c>
      <c r="BN122" s="12">
        <v>0</v>
      </c>
      <c r="BO122" s="10">
        <v>0</v>
      </c>
      <c r="BP122" s="11">
        <v>0</v>
      </c>
      <c r="BQ122" s="11">
        <v>0</v>
      </c>
      <c r="BR122" s="11">
        <v>0</v>
      </c>
      <c r="BS122" s="13">
        <v>0</v>
      </c>
      <c r="BT122" s="11">
        <v>0</v>
      </c>
      <c r="BU122" s="11">
        <v>0</v>
      </c>
      <c r="BV122" s="11">
        <v>0</v>
      </c>
      <c r="BW122" s="11">
        <v>0</v>
      </c>
      <c r="BX122" s="11">
        <v>0</v>
      </c>
      <c r="BY122" s="11">
        <v>0</v>
      </c>
      <c r="BZ122" s="11">
        <v>0</v>
      </c>
      <c r="CA122" s="11">
        <v>0</v>
      </c>
      <c r="CB122" s="11">
        <v>0</v>
      </c>
      <c r="CC122" s="11">
        <v>7</v>
      </c>
      <c r="CD122" s="11">
        <v>0</v>
      </c>
      <c r="CE122" s="11">
        <v>0</v>
      </c>
      <c r="CF122" s="11">
        <v>21</v>
      </c>
      <c r="CG122" s="11">
        <v>0</v>
      </c>
      <c r="CH122" s="11">
        <v>0</v>
      </c>
      <c r="CI122" s="11">
        <v>0</v>
      </c>
      <c r="CJ122">
        <v>0</v>
      </c>
      <c r="CK122">
        <v>0</v>
      </c>
    </row>
    <row r="123" spans="1:89" x14ac:dyDescent="0.2">
      <c r="A123" t="s">
        <v>101</v>
      </c>
      <c r="B123" t="s">
        <v>100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4">
        <v>0</v>
      </c>
      <c r="J123" s="4">
        <v>0</v>
      </c>
      <c r="K123" s="3">
        <v>0</v>
      </c>
      <c r="L123" s="3">
        <v>0</v>
      </c>
      <c r="M123" s="3">
        <v>0</v>
      </c>
      <c r="N123" s="3">
        <v>0</v>
      </c>
      <c r="O123" s="3">
        <v>1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2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9">
        <v>0</v>
      </c>
      <c r="AE123" s="9">
        <v>0</v>
      </c>
      <c r="AF123" s="6">
        <v>0</v>
      </c>
      <c r="AG123" s="7">
        <v>4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7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9">
        <v>0</v>
      </c>
      <c r="AT123" s="9">
        <v>0</v>
      </c>
      <c r="AU123" s="9">
        <v>0</v>
      </c>
      <c r="AV123" s="8">
        <v>0</v>
      </c>
      <c r="AW123" s="7">
        <v>1</v>
      </c>
      <c r="AX123" s="5">
        <v>0</v>
      </c>
      <c r="AY123" s="9">
        <v>0</v>
      </c>
      <c r="AZ123" s="7">
        <v>1</v>
      </c>
      <c r="BA123" s="7">
        <v>0</v>
      </c>
      <c r="BB123" s="7">
        <v>2</v>
      </c>
      <c r="BC123" s="7">
        <v>0</v>
      </c>
      <c r="BD123" s="8">
        <v>0</v>
      </c>
      <c r="BE123" s="10">
        <v>65</v>
      </c>
      <c r="BF123" s="10">
        <v>0</v>
      </c>
      <c r="BG123" s="4">
        <v>0</v>
      </c>
      <c r="BH123" s="4">
        <v>0</v>
      </c>
      <c r="BI123" s="4">
        <v>4</v>
      </c>
      <c r="BJ123" s="10">
        <v>0</v>
      </c>
      <c r="BK123" s="4">
        <v>0</v>
      </c>
      <c r="BL123" s="11">
        <v>0</v>
      </c>
      <c r="BM123" s="10">
        <v>0</v>
      </c>
      <c r="BN123" s="12">
        <v>0</v>
      </c>
      <c r="BO123" s="10">
        <v>0</v>
      </c>
      <c r="BP123" s="11">
        <v>0</v>
      </c>
      <c r="BQ123" s="11">
        <v>0</v>
      </c>
      <c r="BR123" s="11">
        <v>0</v>
      </c>
      <c r="BS123" s="13">
        <v>0</v>
      </c>
      <c r="BT123" s="11">
        <v>0</v>
      </c>
      <c r="BU123" s="11">
        <v>0</v>
      </c>
      <c r="BV123" s="11">
        <v>0</v>
      </c>
      <c r="BW123" s="11">
        <v>0</v>
      </c>
      <c r="BX123" s="11">
        <v>0</v>
      </c>
      <c r="BY123" s="11">
        <v>0</v>
      </c>
      <c r="BZ123" s="11">
        <v>0</v>
      </c>
      <c r="CA123" s="11">
        <v>0</v>
      </c>
      <c r="CB123" s="11">
        <v>0</v>
      </c>
      <c r="CC123" s="11">
        <v>0</v>
      </c>
      <c r="CD123" s="11">
        <v>0</v>
      </c>
      <c r="CE123" s="11">
        <v>0</v>
      </c>
      <c r="CF123" s="11">
        <v>20</v>
      </c>
      <c r="CG123" s="11">
        <v>0</v>
      </c>
      <c r="CH123" s="11">
        <v>0</v>
      </c>
      <c r="CI123" s="11">
        <v>0</v>
      </c>
      <c r="CJ123">
        <v>0</v>
      </c>
      <c r="CK123">
        <v>0</v>
      </c>
    </row>
    <row r="124" spans="1:89" x14ac:dyDescent="0.2">
      <c r="A124" t="s">
        <v>101</v>
      </c>
      <c r="B124" t="s">
        <v>100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4">
        <v>0</v>
      </c>
      <c r="J124" s="4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2</v>
      </c>
      <c r="W124" s="3">
        <v>0</v>
      </c>
      <c r="X124" s="3">
        <v>0</v>
      </c>
      <c r="Y124" s="3">
        <v>0</v>
      </c>
      <c r="Z124" s="3">
        <v>0</v>
      </c>
      <c r="AA124" s="3">
        <v>4</v>
      </c>
      <c r="AB124" s="3">
        <v>0</v>
      </c>
      <c r="AC124" s="3">
        <v>0</v>
      </c>
      <c r="AD124" s="9">
        <v>0</v>
      </c>
      <c r="AE124" s="9">
        <v>0</v>
      </c>
      <c r="AF124" s="6">
        <v>0</v>
      </c>
      <c r="AG124" s="7">
        <v>2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7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9">
        <v>0</v>
      </c>
      <c r="AT124" s="9">
        <v>0</v>
      </c>
      <c r="AU124" s="9">
        <v>0</v>
      </c>
      <c r="AV124" s="8">
        <v>0</v>
      </c>
      <c r="AW124" s="7">
        <v>0</v>
      </c>
      <c r="AX124" s="5">
        <v>0</v>
      </c>
      <c r="AY124" s="9">
        <v>0</v>
      </c>
      <c r="AZ124" s="7">
        <v>0</v>
      </c>
      <c r="BA124" s="7">
        <v>0</v>
      </c>
      <c r="BB124" s="7">
        <v>0</v>
      </c>
      <c r="BC124" s="7">
        <v>0</v>
      </c>
      <c r="BD124" s="8">
        <v>0</v>
      </c>
      <c r="BE124" s="10">
        <v>64</v>
      </c>
      <c r="BF124" s="10">
        <v>0</v>
      </c>
      <c r="BG124" s="4">
        <v>0</v>
      </c>
      <c r="BH124" s="4">
        <v>0</v>
      </c>
      <c r="BI124" s="4">
        <v>0</v>
      </c>
      <c r="BJ124" s="10">
        <v>0</v>
      </c>
      <c r="BK124" s="4">
        <v>0</v>
      </c>
      <c r="BL124" s="11">
        <v>0</v>
      </c>
      <c r="BM124" s="10">
        <v>0</v>
      </c>
      <c r="BN124" s="12">
        <v>0</v>
      </c>
      <c r="BO124" s="10">
        <v>0</v>
      </c>
      <c r="BP124" s="11">
        <v>0</v>
      </c>
      <c r="BQ124" s="11">
        <v>0</v>
      </c>
      <c r="BR124" s="11">
        <v>0</v>
      </c>
      <c r="BS124" s="13">
        <v>0</v>
      </c>
      <c r="BT124" s="11">
        <v>0</v>
      </c>
      <c r="BU124" s="11">
        <v>0</v>
      </c>
      <c r="BV124" s="11">
        <v>0</v>
      </c>
      <c r="BW124" s="11">
        <v>0</v>
      </c>
      <c r="BX124" s="11">
        <v>0</v>
      </c>
      <c r="BY124" s="11">
        <v>0</v>
      </c>
      <c r="BZ124" s="11">
        <v>0</v>
      </c>
      <c r="CA124" s="11">
        <v>0</v>
      </c>
      <c r="CB124" s="11">
        <v>0</v>
      </c>
      <c r="CC124" s="11">
        <v>1</v>
      </c>
      <c r="CD124" s="11">
        <v>0</v>
      </c>
      <c r="CE124" s="11">
        <v>0</v>
      </c>
      <c r="CF124" s="11">
        <v>26</v>
      </c>
      <c r="CG124" s="11">
        <v>0</v>
      </c>
      <c r="CH124" s="11">
        <v>0</v>
      </c>
      <c r="CI124" s="11">
        <v>0</v>
      </c>
      <c r="CJ124">
        <v>0</v>
      </c>
      <c r="CK124">
        <v>0</v>
      </c>
    </row>
    <row r="125" spans="1:89" x14ac:dyDescent="0.2">
      <c r="A125" t="s">
        <v>101</v>
      </c>
      <c r="B125" t="s">
        <v>100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4">
        <v>0</v>
      </c>
      <c r="J125" s="4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9">
        <v>0</v>
      </c>
      <c r="AE125" s="9">
        <v>0</v>
      </c>
      <c r="AF125" s="6">
        <v>0</v>
      </c>
      <c r="AG125" s="7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7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9">
        <v>0</v>
      </c>
      <c r="AT125" s="9">
        <v>0</v>
      </c>
      <c r="AU125" s="9">
        <v>0</v>
      </c>
      <c r="AV125" s="8">
        <v>0</v>
      </c>
      <c r="AW125" s="7">
        <v>0</v>
      </c>
      <c r="AX125" s="5">
        <v>0</v>
      </c>
      <c r="AY125" s="9">
        <v>0</v>
      </c>
      <c r="AZ125" s="7">
        <v>0</v>
      </c>
      <c r="BA125" s="7">
        <v>0</v>
      </c>
      <c r="BB125" s="7">
        <v>0</v>
      </c>
      <c r="BC125" s="7">
        <v>0</v>
      </c>
      <c r="BD125" s="8">
        <v>0</v>
      </c>
      <c r="BE125" s="10">
        <v>100</v>
      </c>
      <c r="BF125" s="10">
        <v>0</v>
      </c>
      <c r="BG125" s="4">
        <v>0</v>
      </c>
      <c r="BH125" s="4">
        <v>0</v>
      </c>
      <c r="BI125" s="4">
        <v>0</v>
      </c>
      <c r="BJ125" s="10">
        <v>0</v>
      </c>
      <c r="BK125" s="4">
        <v>0</v>
      </c>
      <c r="BL125" s="11">
        <v>0</v>
      </c>
      <c r="BM125" s="10">
        <v>0</v>
      </c>
      <c r="BN125" s="12">
        <v>0</v>
      </c>
      <c r="BO125" s="10">
        <v>0</v>
      </c>
      <c r="BP125" s="11">
        <v>0</v>
      </c>
      <c r="BQ125" s="11">
        <v>0</v>
      </c>
      <c r="BR125" s="11">
        <v>0</v>
      </c>
      <c r="BS125" s="13">
        <v>0</v>
      </c>
      <c r="BT125" s="11">
        <v>0</v>
      </c>
      <c r="BU125" s="11">
        <v>0</v>
      </c>
      <c r="BV125" s="11">
        <v>0</v>
      </c>
      <c r="BW125" s="11">
        <v>0</v>
      </c>
      <c r="BX125" s="11">
        <v>0</v>
      </c>
      <c r="BY125" s="11">
        <v>0</v>
      </c>
      <c r="BZ125" s="11">
        <v>0</v>
      </c>
      <c r="CA125" s="11">
        <v>0</v>
      </c>
      <c r="CB125" s="11">
        <v>0</v>
      </c>
      <c r="CC125" s="11">
        <v>0</v>
      </c>
      <c r="CD125" s="11">
        <v>0</v>
      </c>
      <c r="CE125" s="11">
        <v>0</v>
      </c>
      <c r="CF125" s="11">
        <v>0</v>
      </c>
      <c r="CG125" s="11">
        <v>0</v>
      </c>
      <c r="CH125" s="11">
        <v>0</v>
      </c>
      <c r="CI125" s="11">
        <v>0</v>
      </c>
      <c r="CJ125">
        <v>0</v>
      </c>
      <c r="CK125">
        <v>0</v>
      </c>
    </row>
    <row r="126" spans="1:89" x14ac:dyDescent="0.2">
      <c r="A126" t="s">
        <v>101</v>
      </c>
      <c r="B126" t="s">
        <v>100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4">
        <v>0</v>
      </c>
      <c r="J126" s="4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9">
        <v>0</v>
      </c>
      <c r="AE126" s="9">
        <v>0</v>
      </c>
      <c r="AF126" s="6">
        <v>0</v>
      </c>
      <c r="AG126" s="7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7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9">
        <v>0</v>
      </c>
      <c r="AT126" s="9">
        <v>0</v>
      </c>
      <c r="AU126" s="9">
        <v>0</v>
      </c>
      <c r="AV126" s="8">
        <v>0</v>
      </c>
      <c r="AW126" s="7">
        <v>0</v>
      </c>
      <c r="AX126" s="5">
        <v>0</v>
      </c>
      <c r="AY126" s="9">
        <v>0</v>
      </c>
      <c r="AZ126" s="7">
        <v>0</v>
      </c>
      <c r="BA126" s="7">
        <v>0</v>
      </c>
      <c r="BB126" s="7">
        <v>0</v>
      </c>
      <c r="BC126" s="7">
        <v>0</v>
      </c>
      <c r="BD126" s="8">
        <v>0</v>
      </c>
      <c r="BE126" s="10">
        <v>86</v>
      </c>
      <c r="BF126" s="10">
        <v>0</v>
      </c>
      <c r="BG126" s="4">
        <v>0</v>
      </c>
      <c r="BH126" s="4">
        <v>0</v>
      </c>
      <c r="BI126" s="4">
        <v>0</v>
      </c>
      <c r="BJ126" s="10">
        <v>0</v>
      </c>
      <c r="BK126" s="4">
        <v>0</v>
      </c>
      <c r="BL126" s="11">
        <v>0</v>
      </c>
      <c r="BM126" s="10">
        <v>2</v>
      </c>
      <c r="BN126" s="12">
        <v>0</v>
      </c>
      <c r="BO126" s="10">
        <v>0</v>
      </c>
      <c r="BP126" s="11">
        <v>0</v>
      </c>
      <c r="BQ126" s="11">
        <v>0</v>
      </c>
      <c r="BR126" s="11">
        <v>0</v>
      </c>
      <c r="BS126" s="13">
        <v>0</v>
      </c>
      <c r="BT126" s="11">
        <v>0</v>
      </c>
      <c r="BU126" s="11">
        <v>0</v>
      </c>
      <c r="BV126" s="11">
        <v>0</v>
      </c>
      <c r="BW126" s="11">
        <v>0</v>
      </c>
      <c r="BX126" s="11">
        <v>0</v>
      </c>
      <c r="BY126" s="11">
        <v>0</v>
      </c>
      <c r="BZ126" s="11">
        <v>0</v>
      </c>
      <c r="CA126" s="11">
        <v>0</v>
      </c>
      <c r="CB126" s="11">
        <v>0</v>
      </c>
      <c r="CC126" s="11">
        <v>0</v>
      </c>
      <c r="CD126" s="11">
        <v>0</v>
      </c>
      <c r="CE126" s="11">
        <v>0</v>
      </c>
      <c r="CF126" s="11">
        <v>12</v>
      </c>
      <c r="CG126" s="11">
        <v>0</v>
      </c>
      <c r="CH126" s="11">
        <v>0</v>
      </c>
      <c r="CI126" s="11">
        <v>0</v>
      </c>
      <c r="CJ126">
        <v>0</v>
      </c>
      <c r="CK126">
        <v>0</v>
      </c>
    </row>
    <row r="127" spans="1:89" x14ac:dyDescent="0.2">
      <c r="A127" t="s">
        <v>101</v>
      </c>
      <c r="B127" t="s">
        <v>100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4">
        <v>0</v>
      </c>
      <c r="J127" s="4">
        <v>0</v>
      </c>
      <c r="K127" s="3">
        <v>0</v>
      </c>
      <c r="L127" s="3">
        <v>0</v>
      </c>
      <c r="M127" s="3">
        <v>2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9">
        <v>0</v>
      </c>
      <c r="AE127" s="9">
        <v>0</v>
      </c>
      <c r="AF127" s="6">
        <v>0</v>
      </c>
      <c r="AG127" s="7">
        <v>1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7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9">
        <v>0</v>
      </c>
      <c r="AT127" s="9">
        <v>0</v>
      </c>
      <c r="AU127" s="9">
        <v>0</v>
      </c>
      <c r="AV127" s="8">
        <v>0</v>
      </c>
      <c r="AW127" s="7">
        <v>1</v>
      </c>
      <c r="AX127" s="5">
        <v>0</v>
      </c>
      <c r="AY127" s="9">
        <v>0</v>
      </c>
      <c r="AZ127" s="7">
        <v>0</v>
      </c>
      <c r="BA127" s="7">
        <v>17</v>
      </c>
      <c r="BB127" s="7">
        <v>4</v>
      </c>
      <c r="BC127" s="7">
        <v>0</v>
      </c>
      <c r="BD127" s="8">
        <v>0</v>
      </c>
      <c r="BE127" s="10">
        <v>60</v>
      </c>
      <c r="BF127" s="10">
        <v>0</v>
      </c>
      <c r="BG127" s="4">
        <v>0</v>
      </c>
      <c r="BH127" s="4">
        <v>4</v>
      </c>
      <c r="BI127" s="4">
        <v>2</v>
      </c>
      <c r="BJ127" s="10">
        <v>0</v>
      </c>
      <c r="BK127" s="4">
        <v>0</v>
      </c>
      <c r="BL127" s="11">
        <v>0</v>
      </c>
      <c r="BM127" s="10">
        <v>0</v>
      </c>
      <c r="BN127" s="12">
        <v>0</v>
      </c>
      <c r="BO127" s="10">
        <v>0</v>
      </c>
      <c r="BP127" s="11">
        <v>0</v>
      </c>
      <c r="BQ127" s="11">
        <v>0</v>
      </c>
      <c r="BR127" s="11">
        <v>0</v>
      </c>
      <c r="BS127" s="13">
        <v>0</v>
      </c>
      <c r="BT127" s="11">
        <v>0</v>
      </c>
      <c r="BU127" s="11">
        <v>0</v>
      </c>
      <c r="BV127" s="11">
        <v>0</v>
      </c>
      <c r="BW127" s="11">
        <v>0</v>
      </c>
      <c r="BX127" s="11">
        <v>0</v>
      </c>
      <c r="BY127" s="11">
        <v>0</v>
      </c>
      <c r="BZ127" s="11">
        <v>0</v>
      </c>
      <c r="CA127" s="11">
        <v>0</v>
      </c>
      <c r="CB127" s="11">
        <v>0</v>
      </c>
      <c r="CC127" s="11">
        <v>0</v>
      </c>
      <c r="CD127" s="11">
        <v>0</v>
      </c>
      <c r="CE127" s="11">
        <v>0</v>
      </c>
      <c r="CF127" s="11">
        <v>5</v>
      </c>
      <c r="CG127" s="11">
        <v>0</v>
      </c>
      <c r="CH127" s="11">
        <v>0</v>
      </c>
      <c r="CI127" s="11">
        <v>0</v>
      </c>
      <c r="CJ127">
        <v>0</v>
      </c>
      <c r="CK127">
        <v>0</v>
      </c>
    </row>
    <row r="128" spans="1:89" x14ac:dyDescent="0.2">
      <c r="A128" t="s">
        <v>101</v>
      </c>
      <c r="B128" t="s">
        <v>100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4">
        <v>0</v>
      </c>
      <c r="J128" s="4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21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9">
        <v>0</v>
      </c>
      <c r="AE128" s="9">
        <v>0</v>
      </c>
      <c r="AF128" s="6">
        <v>0</v>
      </c>
      <c r="AG128" s="7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7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9">
        <v>0</v>
      </c>
      <c r="AT128" s="9">
        <v>0</v>
      </c>
      <c r="AU128" s="9">
        <v>0</v>
      </c>
      <c r="AV128" s="8">
        <v>0</v>
      </c>
      <c r="AW128" s="7">
        <v>0</v>
      </c>
      <c r="AX128" s="5">
        <v>0</v>
      </c>
      <c r="AY128" s="9">
        <v>0</v>
      </c>
      <c r="AZ128" s="7">
        <v>0</v>
      </c>
      <c r="BA128" s="7">
        <v>0</v>
      </c>
      <c r="BB128" s="7">
        <v>4</v>
      </c>
      <c r="BC128" s="7">
        <v>0</v>
      </c>
      <c r="BD128" s="8">
        <v>0</v>
      </c>
      <c r="BE128" s="10">
        <v>63</v>
      </c>
      <c r="BF128" s="10">
        <v>0</v>
      </c>
      <c r="BG128" s="4">
        <v>0</v>
      </c>
      <c r="BH128" s="4">
        <v>5</v>
      </c>
      <c r="BI128" s="4">
        <v>3</v>
      </c>
      <c r="BJ128" s="10">
        <v>0</v>
      </c>
      <c r="BK128" s="4">
        <v>0</v>
      </c>
      <c r="BL128" s="11">
        <v>0</v>
      </c>
      <c r="BM128" s="10">
        <v>0</v>
      </c>
      <c r="BN128" s="12">
        <v>0</v>
      </c>
      <c r="BO128" s="10">
        <v>0</v>
      </c>
      <c r="BP128" s="11">
        <v>0</v>
      </c>
      <c r="BQ128" s="11">
        <v>0</v>
      </c>
      <c r="BR128" s="11">
        <v>0</v>
      </c>
      <c r="BS128" s="13">
        <v>0</v>
      </c>
      <c r="BT128" s="11">
        <v>0</v>
      </c>
      <c r="BU128" s="11">
        <v>0</v>
      </c>
      <c r="BV128" s="11">
        <v>0</v>
      </c>
      <c r="BW128" s="11">
        <v>0</v>
      </c>
      <c r="BX128" s="11">
        <v>0</v>
      </c>
      <c r="BY128" s="11">
        <v>0</v>
      </c>
      <c r="BZ128" s="11">
        <v>0</v>
      </c>
      <c r="CA128" s="11">
        <v>0</v>
      </c>
      <c r="CB128" s="11">
        <v>0</v>
      </c>
      <c r="CC128" s="11">
        <v>0</v>
      </c>
      <c r="CD128" s="11">
        <v>0</v>
      </c>
      <c r="CE128" s="11">
        <v>0</v>
      </c>
      <c r="CF128" s="11">
        <v>4</v>
      </c>
      <c r="CG128" s="11">
        <v>0</v>
      </c>
      <c r="CH128" s="11">
        <v>0</v>
      </c>
      <c r="CI128" s="11">
        <v>0</v>
      </c>
      <c r="CJ128">
        <v>0</v>
      </c>
      <c r="CK128">
        <v>0</v>
      </c>
    </row>
    <row r="129" spans="1:89" x14ac:dyDescent="0.2">
      <c r="A129" t="s">
        <v>102</v>
      </c>
      <c r="B129" t="s">
        <v>100</v>
      </c>
      <c r="C129" s="3">
        <v>0</v>
      </c>
      <c r="D129" s="3">
        <v>0</v>
      </c>
      <c r="E129" s="3">
        <v>0</v>
      </c>
      <c r="F129" s="3">
        <v>0</v>
      </c>
      <c r="G129" s="3">
        <v>3</v>
      </c>
      <c r="H129" s="3">
        <v>0</v>
      </c>
      <c r="I129" s="4">
        <v>0</v>
      </c>
      <c r="J129" s="4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1</v>
      </c>
      <c r="X129" s="3">
        <v>34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9">
        <v>0</v>
      </c>
      <c r="AE129" s="9">
        <v>0</v>
      </c>
      <c r="AF129" s="6">
        <v>0</v>
      </c>
      <c r="AG129" s="7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1</v>
      </c>
      <c r="AM129" s="7">
        <v>1</v>
      </c>
      <c r="AN129" s="5">
        <v>0</v>
      </c>
      <c r="AO129" s="5">
        <v>0</v>
      </c>
      <c r="AP129" s="5">
        <v>1</v>
      </c>
      <c r="AQ129" s="5">
        <v>0</v>
      </c>
      <c r="AR129" s="5">
        <v>0</v>
      </c>
      <c r="AS129" s="9">
        <v>0</v>
      </c>
      <c r="AT129" s="9">
        <v>0</v>
      </c>
      <c r="AU129" s="9">
        <v>0</v>
      </c>
      <c r="AV129" s="8">
        <v>0</v>
      </c>
      <c r="AW129" s="7">
        <v>4</v>
      </c>
      <c r="AX129" s="5">
        <v>1</v>
      </c>
      <c r="AY129" s="9">
        <v>0</v>
      </c>
      <c r="AZ129" s="7">
        <v>3</v>
      </c>
      <c r="BA129" s="7">
        <v>0</v>
      </c>
      <c r="BB129" s="7">
        <v>2</v>
      </c>
      <c r="BC129" s="7">
        <v>0</v>
      </c>
      <c r="BD129" s="8">
        <v>17</v>
      </c>
      <c r="BE129" s="10">
        <v>26</v>
      </c>
      <c r="BF129" s="10">
        <v>0</v>
      </c>
      <c r="BG129" s="4">
        <v>1</v>
      </c>
      <c r="BH129" s="4">
        <v>0</v>
      </c>
      <c r="BI129" s="4">
        <v>1</v>
      </c>
      <c r="BJ129" s="10">
        <v>0</v>
      </c>
      <c r="BK129" s="4">
        <v>0</v>
      </c>
      <c r="BL129" s="11">
        <v>0</v>
      </c>
      <c r="BM129" s="10">
        <v>0</v>
      </c>
      <c r="BN129" s="12">
        <v>0</v>
      </c>
      <c r="BO129" s="10">
        <v>3</v>
      </c>
      <c r="BP129" s="11">
        <v>0</v>
      </c>
      <c r="BQ129" s="11">
        <v>0</v>
      </c>
      <c r="BR129" s="11">
        <v>0</v>
      </c>
      <c r="BS129" s="13">
        <v>0</v>
      </c>
      <c r="BT129" s="11">
        <v>0</v>
      </c>
      <c r="BU129" s="11">
        <v>0</v>
      </c>
      <c r="BV129" s="11">
        <v>0</v>
      </c>
      <c r="BW129" s="11">
        <v>0</v>
      </c>
      <c r="BX129" s="11">
        <v>0</v>
      </c>
      <c r="BY129" s="11">
        <v>0</v>
      </c>
      <c r="BZ129" s="11">
        <v>0</v>
      </c>
      <c r="CA129" s="11">
        <v>0</v>
      </c>
      <c r="CB129" s="11">
        <v>0</v>
      </c>
      <c r="CC129" s="11">
        <v>0</v>
      </c>
      <c r="CD129" s="11">
        <v>0</v>
      </c>
      <c r="CE129" s="11">
        <v>0</v>
      </c>
      <c r="CF129" s="11">
        <v>0</v>
      </c>
      <c r="CG129" s="11">
        <v>1</v>
      </c>
      <c r="CH129" s="11">
        <v>0</v>
      </c>
      <c r="CI129" s="11">
        <v>0</v>
      </c>
      <c r="CJ129">
        <v>0</v>
      </c>
      <c r="CK129">
        <v>0</v>
      </c>
    </row>
    <row r="130" spans="1:89" x14ac:dyDescent="0.2">
      <c r="A130" t="s">
        <v>102</v>
      </c>
      <c r="B130" t="s">
        <v>100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4">
        <v>0</v>
      </c>
      <c r="J130" s="4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</v>
      </c>
      <c r="X130" s="3">
        <v>8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9">
        <v>0</v>
      </c>
      <c r="AE130" s="9">
        <v>0</v>
      </c>
      <c r="AF130" s="6">
        <v>0</v>
      </c>
      <c r="AG130" s="7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1</v>
      </c>
      <c r="AM130" s="7">
        <v>1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9">
        <v>14</v>
      </c>
      <c r="AT130" s="9">
        <v>0</v>
      </c>
      <c r="AU130" s="9">
        <v>0</v>
      </c>
      <c r="AV130" s="8">
        <v>0</v>
      </c>
      <c r="AW130" s="7">
        <v>2</v>
      </c>
      <c r="AX130" s="5">
        <v>1</v>
      </c>
      <c r="AY130" s="9">
        <v>0</v>
      </c>
      <c r="AZ130" s="7">
        <v>4</v>
      </c>
      <c r="BA130" s="7">
        <v>0</v>
      </c>
      <c r="BB130" s="7">
        <v>0</v>
      </c>
      <c r="BC130" s="7">
        <v>0</v>
      </c>
      <c r="BD130" s="8">
        <v>28</v>
      </c>
      <c r="BE130" s="10">
        <v>16</v>
      </c>
      <c r="BF130" s="10">
        <v>0</v>
      </c>
      <c r="BG130" s="4">
        <v>0</v>
      </c>
      <c r="BH130" s="4">
        <v>0</v>
      </c>
      <c r="BI130" s="4">
        <v>1</v>
      </c>
      <c r="BJ130" s="10">
        <v>0</v>
      </c>
      <c r="BK130" s="4">
        <v>0</v>
      </c>
      <c r="BL130" s="11">
        <v>0</v>
      </c>
      <c r="BM130" s="10">
        <v>0</v>
      </c>
      <c r="BN130" s="12">
        <v>0</v>
      </c>
      <c r="BO130" s="10">
        <v>20</v>
      </c>
      <c r="BP130" s="11">
        <v>0</v>
      </c>
      <c r="BQ130" s="11">
        <v>0</v>
      </c>
      <c r="BR130" s="11">
        <v>0</v>
      </c>
      <c r="BS130" s="13">
        <v>0</v>
      </c>
      <c r="BT130" s="11">
        <v>0</v>
      </c>
      <c r="BU130" s="11">
        <v>0</v>
      </c>
      <c r="BV130" s="11">
        <v>0</v>
      </c>
      <c r="BW130" s="11">
        <v>0</v>
      </c>
      <c r="BX130" s="11">
        <v>0</v>
      </c>
      <c r="BY130" s="11">
        <v>0</v>
      </c>
      <c r="BZ130" s="11">
        <v>0</v>
      </c>
      <c r="CA130" s="11">
        <v>0</v>
      </c>
      <c r="CB130" s="11">
        <v>0</v>
      </c>
      <c r="CC130" s="11">
        <v>0</v>
      </c>
      <c r="CD130" s="11">
        <v>0</v>
      </c>
      <c r="CE130" s="11">
        <v>0</v>
      </c>
      <c r="CF130" s="11">
        <v>1</v>
      </c>
      <c r="CG130" s="11">
        <v>2</v>
      </c>
      <c r="CH130" s="11">
        <v>0</v>
      </c>
      <c r="CI130" s="11">
        <v>0</v>
      </c>
      <c r="CJ130">
        <v>0</v>
      </c>
      <c r="CK130">
        <v>0</v>
      </c>
    </row>
    <row r="131" spans="1:89" x14ac:dyDescent="0.2">
      <c r="A131" t="s">
        <v>102</v>
      </c>
      <c r="B131" t="s">
        <v>100</v>
      </c>
      <c r="C131" s="3">
        <v>0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4">
        <v>0</v>
      </c>
      <c r="J131" s="4">
        <v>0</v>
      </c>
      <c r="K131" s="3">
        <v>0</v>
      </c>
      <c r="L131" s="3">
        <v>0</v>
      </c>
      <c r="M131" s="3">
        <v>0</v>
      </c>
      <c r="N131" s="3">
        <v>0</v>
      </c>
      <c r="O131" s="3">
        <v>1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17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9">
        <v>0</v>
      </c>
      <c r="AE131" s="9">
        <v>0</v>
      </c>
      <c r="AF131" s="6">
        <v>0</v>
      </c>
      <c r="AG131" s="7">
        <v>1</v>
      </c>
      <c r="AH131" s="5">
        <v>0</v>
      </c>
      <c r="AI131" s="5">
        <v>0</v>
      </c>
      <c r="AJ131" s="5">
        <v>1</v>
      </c>
      <c r="AK131" s="5">
        <v>0</v>
      </c>
      <c r="AL131" s="5">
        <v>2</v>
      </c>
      <c r="AM131" s="7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9">
        <v>0</v>
      </c>
      <c r="AT131" s="9">
        <v>0</v>
      </c>
      <c r="AU131" s="9">
        <v>0</v>
      </c>
      <c r="AV131" s="8">
        <v>0</v>
      </c>
      <c r="AW131" s="7">
        <v>5</v>
      </c>
      <c r="AX131" s="5">
        <v>0</v>
      </c>
      <c r="AY131" s="9">
        <v>0</v>
      </c>
      <c r="AZ131" s="7">
        <v>2</v>
      </c>
      <c r="BA131" s="7">
        <v>0</v>
      </c>
      <c r="BB131" s="7">
        <v>3</v>
      </c>
      <c r="BC131" s="7">
        <v>0</v>
      </c>
      <c r="BD131" s="8">
        <v>18</v>
      </c>
      <c r="BE131" s="10">
        <v>24</v>
      </c>
      <c r="BF131" s="10">
        <v>0</v>
      </c>
      <c r="BG131" s="4">
        <v>0</v>
      </c>
      <c r="BH131" s="4">
        <v>1</v>
      </c>
      <c r="BI131" s="4">
        <v>0</v>
      </c>
      <c r="BJ131" s="10">
        <v>0</v>
      </c>
      <c r="BK131" s="4">
        <v>0</v>
      </c>
      <c r="BL131" s="11">
        <v>0</v>
      </c>
      <c r="BM131" s="10">
        <v>1</v>
      </c>
      <c r="BN131" s="12">
        <v>0</v>
      </c>
      <c r="BO131" s="10">
        <v>17</v>
      </c>
      <c r="BP131" s="11">
        <v>0</v>
      </c>
      <c r="BQ131" s="11">
        <v>0</v>
      </c>
      <c r="BR131" s="11">
        <v>0</v>
      </c>
      <c r="BS131" s="13">
        <v>0</v>
      </c>
      <c r="BT131" s="11">
        <v>0</v>
      </c>
      <c r="BU131" s="11">
        <v>0</v>
      </c>
      <c r="BV131" s="11">
        <v>0</v>
      </c>
      <c r="BW131" s="11">
        <v>0</v>
      </c>
      <c r="BX131" s="11">
        <v>0</v>
      </c>
      <c r="BY131" s="11">
        <v>0</v>
      </c>
      <c r="BZ131" s="11">
        <v>0</v>
      </c>
      <c r="CA131" s="11">
        <v>0</v>
      </c>
      <c r="CB131" s="11">
        <v>0</v>
      </c>
      <c r="CC131" s="11">
        <v>0</v>
      </c>
      <c r="CD131" s="11">
        <v>0</v>
      </c>
      <c r="CE131" s="11">
        <v>0</v>
      </c>
      <c r="CF131" s="11">
        <v>5</v>
      </c>
      <c r="CG131" s="11">
        <v>1</v>
      </c>
      <c r="CH131" s="11">
        <v>0</v>
      </c>
      <c r="CI131" s="11">
        <v>0</v>
      </c>
      <c r="CJ131">
        <v>0</v>
      </c>
      <c r="CK131">
        <v>0</v>
      </c>
    </row>
    <row r="132" spans="1:89" x14ac:dyDescent="0.2">
      <c r="A132" t="s">
        <v>102</v>
      </c>
      <c r="B132" t="s">
        <v>100</v>
      </c>
      <c r="C132" s="3">
        <v>0</v>
      </c>
      <c r="D132" s="3">
        <v>0</v>
      </c>
      <c r="E132" s="3">
        <v>0</v>
      </c>
      <c r="F132" s="3">
        <v>0</v>
      </c>
      <c r="G132" s="3">
        <v>4</v>
      </c>
      <c r="H132" s="3">
        <v>0</v>
      </c>
      <c r="I132" s="4">
        <v>0</v>
      </c>
      <c r="J132" s="4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12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9">
        <v>0</v>
      </c>
      <c r="AE132" s="9">
        <v>0</v>
      </c>
      <c r="AF132" s="6">
        <v>0</v>
      </c>
      <c r="AG132" s="7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2</v>
      </c>
      <c r="AM132" s="7">
        <v>1</v>
      </c>
      <c r="AN132" s="5">
        <v>1</v>
      </c>
      <c r="AO132" s="5">
        <v>0</v>
      </c>
      <c r="AP132" s="5">
        <v>0</v>
      </c>
      <c r="AQ132" s="5">
        <v>0</v>
      </c>
      <c r="AR132" s="5">
        <v>0</v>
      </c>
      <c r="AS132" s="9">
        <v>11</v>
      </c>
      <c r="AT132" s="9">
        <v>0</v>
      </c>
      <c r="AU132" s="9">
        <v>0</v>
      </c>
      <c r="AV132" s="8">
        <v>0</v>
      </c>
      <c r="AW132" s="7">
        <v>1</v>
      </c>
      <c r="AX132" s="5">
        <v>2</v>
      </c>
      <c r="AY132" s="9">
        <v>0</v>
      </c>
      <c r="AZ132" s="7">
        <v>1</v>
      </c>
      <c r="BA132" s="7">
        <v>0</v>
      </c>
      <c r="BB132" s="7">
        <v>2</v>
      </c>
      <c r="BC132" s="7">
        <v>2</v>
      </c>
      <c r="BD132" s="8">
        <v>8</v>
      </c>
      <c r="BE132" s="10">
        <v>34</v>
      </c>
      <c r="BF132" s="10">
        <v>0</v>
      </c>
      <c r="BG132" s="4">
        <v>0</v>
      </c>
      <c r="BH132" s="4">
        <v>0</v>
      </c>
      <c r="BI132" s="4">
        <v>4</v>
      </c>
      <c r="BJ132" s="10">
        <v>0</v>
      </c>
      <c r="BK132" s="4">
        <v>0</v>
      </c>
      <c r="BL132" s="11">
        <v>0</v>
      </c>
      <c r="BM132" s="10">
        <v>2</v>
      </c>
      <c r="BN132" s="12">
        <v>0</v>
      </c>
      <c r="BO132" s="10">
        <v>8</v>
      </c>
      <c r="BP132" s="11">
        <v>0</v>
      </c>
      <c r="BQ132" s="11">
        <v>0</v>
      </c>
      <c r="BR132" s="11">
        <v>0</v>
      </c>
      <c r="BS132" s="13">
        <v>0</v>
      </c>
      <c r="BT132" s="11">
        <v>0</v>
      </c>
      <c r="BU132" s="11">
        <v>0</v>
      </c>
      <c r="BV132" s="11">
        <v>0</v>
      </c>
      <c r="BW132" s="11">
        <v>0</v>
      </c>
      <c r="BX132" s="11">
        <v>0</v>
      </c>
      <c r="BY132" s="11">
        <v>0</v>
      </c>
      <c r="BZ132" s="11">
        <v>0</v>
      </c>
      <c r="CA132" s="11">
        <v>0</v>
      </c>
      <c r="CB132" s="11">
        <v>0</v>
      </c>
      <c r="CC132" s="11">
        <v>0</v>
      </c>
      <c r="CD132" s="11">
        <v>0</v>
      </c>
      <c r="CE132" s="11">
        <v>0</v>
      </c>
      <c r="CF132" s="11">
        <v>5</v>
      </c>
      <c r="CG132" s="11">
        <v>0</v>
      </c>
      <c r="CH132" s="11">
        <v>0</v>
      </c>
      <c r="CI132" s="11">
        <v>0</v>
      </c>
      <c r="CJ132">
        <v>0</v>
      </c>
      <c r="CK132">
        <v>0</v>
      </c>
    </row>
    <row r="133" spans="1:89" x14ac:dyDescent="0.2">
      <c r="A133" t="s">
        <v>102</v>
      </c>
      <c r="B133" t="s">
        <v>100</v>
      </c>
      <c r="C133" s="3">
        <v>0</v>
      </c>
      <c r="D133" s="3">
        <v>0</v>
      </c>
      <c r="E133" s="3">
        <v>0</v>
      </c>
      <c r="F133" s="3">
        <v>0</v>
      </c>
      <c r="G133" s="3">
        <v>5</v>
      </c>
      <c r="H133" s="3">
        <v>0</v>
      </c>
      <c r="I133" s="4">
        <v>0</v>
      </c>
      <c r="J133" s="4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27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9">
        <v>0</v>
      </c>
      <c r="AE133" s="9">
        <v>0</v>
      </c>
      <c r="AF133" s="6">
        <v>0</v>
      </c>
      <c r="AG133" s="7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7">
        <v>1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9">
        <v>0</v>
      </c>
      <c r="AT133" s="9">
        <v>0</v>
      </c>
      <c r="AU133" s="9">
        <v>0</v>
      </c>
      <c r="AV133" s="8">
        <v>0</v>
      </c>
      <c r="AW133" s="7">
        <v>8</v>
      </c>
      <c r="AX133" s="5">
        <v>1</v>
      </c>
      <c r="AY133" s="9">
        <v>0</v>
      </c>
      <c r="AZ133" s="7">
        <v>3</v>
      </c>
      <c r="BA133" s="7">
        <v>0</v>
      </c>
      <c r="BB133" s="7">
        <v>3</v>
      </c>
      <c r="BC133" s="7">
        <v>0</v>
      </c>
      <c r="BD133" s="8">
        <v>18</v>
      </c>
      <c r="BE133" s="10">
        <v>23</v>
      </c>
      <c r="BF133" s="10">
        <v>0</v>
      </c>
      <c r="BG133" s="4">
        <v>0</v>
      </c>
      <c r="BH133" s="4">
        <v>2</v>
      </c>
      <c r="BI133" s="4">
        <v>0</v>
      </c>
      <c r="BJ133" s="10">
        <v>0</v>
      </c>
      <c r="BK133" s="4">
        <v>0</v>
      </c>
      <c r="BL133" s="11">
        <v>0</v>
      </c>
      <c r="BM133" s="10">
        <v>0</v>
      </c>
      <c r="BN133" s="12">
        <v>0</v>
      </c>
      <c r="BO133" s="10">
        <v>8</v>
      </c>
      <c r="BP133" s="11">
        <v>0</v>
      </c>
      <c r="BQ133" s="11">
        <v>0</v>
      </c>
      <c r="BR133" s="11">
        <v>0</v>
      </c>
      <c r="BS133" s="13">
        <v>0</v>
      </c>
      <c r="BT133" s="11">
        <v>0</v>
      </c>
      <c r="BU133" s="11">
        <v>0</v>
      </c>
      <c r="BV133" s="11">
        <v>0</v>
      </c>
      <c r="BW133" s="11">
        <v>0</v>
      </c>
      <c r="BX133" s="11">
        <v>0</v>
      </c>
      <c r="BY133" s="11">
        <v>0</v>
      </c>
      <c r="BZ133" s="11">
        <v>0</v>
      </c>
      <c r="CA133" s="11">
        <v>0</v>
      </c>
      <c r="CB133" s="11">
        <v>0</v>
      </c>
      <c r="CC133" s="11">
        <v>0</v>
      </c>
      <c r="CD133" s="11">
        <v>0</v>
      </c>
      <c r="CE133" s="11">
        <v>0</v>
      </c>
      <c r="CF133" s="11">
        <v>0</v>
      </c>
      <c r="CG133" s="11">
        <v>0</v>
      </c>
      <c r="CH133" s="11">
        <v>0</v>
      </c>
      <c r="CI133" s="11">
        <v>0</v>
      </c>
      <c r="CJ133">
        <v>0</v>
      </c>
      <c r="CK133">
        <v>0</v>
      </c>
    </row>
    <row r="134" spans="1:89" x14ac:dyDescent="0.2">
      <c r="A134" t="s">
        <v>102</v>
      </c>
      <c r="B134" t="s">
        <v>100</v>
      </c>
      <c r="C134" s="3">
        <v>0</v>
      </c>
      <c r="D134" s="3">
        <v>0</v>
      </c>
      <c r="E134" s="3">
        <v>0</v>
      </c>
      <c r="F134" s="3">
        <v>0</v>
      </c>
      <c r="G134" s="3">
        <v>2</v>
      </c>
      <c r="H134" s="3">
        <v>0</v>
      </c>
      <c r="I134" s="4">
        <v>0</v>
      </c>
      <c r="J134" s="4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25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9">
        <v>0</v>
      </c>
      <c r="AE134" s="9">
        <v>0</v>
      </c>
      <c r="AF134" s="6">
        <v>0</v>
      </c>
      <c r="AG134" s="7">
        <v>0</v>
      </c>
      <c r="AH134" s="5">
        <v>0</v>
      </c>
      <c r="AI134" s="5">
        <v>1</v>
      </c>
      <c r="AJ134" s="5">
        <v>1</v>
      </c>
      <c r="AK134" s="5">
        <v>0</v>
      </c>
      <c r="AL134" s="5">
        <v>0</v>
      </c>
      <c r="AM134" s="7">
        <v>1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9">
        <v>0</v>
      </c>
      <c r="AT134" s="9">
        <v>0</v>
      </c>
      <c r="AU134" s="9">
        <v>0</v>
      </c>
      <c r="AV134" s="8">
        <v>0</v>
      </c>
      <c r="AW134" s="7">
        <v>3</v>
      </c>
      <c r="AX134" s="5">
        <v>1</v>
      </c>
      <c r="AY134" s="9">
        <v>0</v>
      </c>
      <c r="AZ134" s="7">
        <v>6</v>
      </c>
      <c r="BA134" s="7">
        <v>0</v>
      </c>
      <c r="BB134" s="7">
        <v>0</v>
      </c>
      <c r="BC134" s="7">
        <v>0</v>
      </c>
      <c r="BD134" s="8">
        <v>11</v>
      </c>
      <c r="BE134" s="10">
        <v>30</v>
      </c>
      <c r="BF134" s="10">
        <v>0</v>
      </c>
      <c r="BG134" s="4">
        <v>3</v>
      </c>
      <c r="BH134" s="4">
        <v>0</v>
      </c>
      <c r="BI134" s="4">
        <v>0</v>
      </c>
      <c r="BJ134" s="10">
        <v>0</v>
      </c>
      <c r="BK134" s="4">
        <v>0</v>
      </c>
      <c r="BL134" s="11">
        <v>0</v>
      </c>
      <c r="BM134" s="10">
        <v>0</v>
      </c>
      <c r="BN134" s="12">
        <v>0</v>
      </c>
      <c r="BO134" s="10">
        <v>16</v>
      </c>
      <c r="BP134" s="11">
        <v>0</v>
      </c>
      <c r="BQ134" s="11">
        <v>0</v>
      </c>
      <c r="BR134" s="11">
        <v>0</v>
      </c>
      <c r="BS134" s="13">
        <v>0</v>
      </c>
      <c r="BT134" s="11">
        <v>0</v>
      </c>
      <c r="BU134" s="11">
        <v>0</v>
      </c>
      <c r="BV134" s="11">
        <v>0</v>
      </c>
      <c r="BW134" s="11">
        <v>0</v>
      </c>
      <c r="BX134" s="11">
        <v>0</v>
      </c>
      <c r="BY134" s="11">
        <v>0</v>
      </c>
      <c r="BZ134" s="11">
        <v>0</v>
      </c>
      <c r="CA134" s="11">
        <v>0</v>
      </c>
      <c r="CB134" s="11">
        <v>0</v>
      </c>
      <c r="CC134" s="11">
        <v>0</v>
      </c>
      <c r="CD134" s="11">
        <v>0</v>
      </c>
      <c r="CE134" s="11">
        <v>0</v>
      </c>
      <c r="CF134" s="11">
        <v>0</v>
      </c>
      <c r="CG134" s="11">
        <v>0</v>
      </c>
      <c r="CH134" s="11">
        <v>0</v>
      </c>
      <c r="CI134" s="11">
        <v>0</v>
      </c>
      <c r="CJ134">
        <v>0</v>
      </c>
      <c r="CK134">
        <v>0</v>
      </c>
    </row>
    <row r="135" spans="1:89" x14ac:dyDescent="0.2">
      <c r="A135" t="s">
        <v>102</v>
      </c>
      <c r="B135" t="s">
        <v>100</v>
      </c>
      <c r="C135" s="3">
        <v>0</v>
      </c>
      <c r="D135" s="3">
        <v>0</v>
      </c>
      <c r="E135" s="3">
        <v>0</v>
      </c>
      <c r="F135" s="3">
        <v>0</v>
      </c>
      <c r="G135" s="3">
        <v>1</v>
      </c>
      <c r="H135" s="3">
        <v>0</v>
      </c>
      <c r="I135" s="4">
        <v>0</v>
      </c>
      <c r="J135" s="4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40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9">
        <v>0</v>
      </c>
      <c r="AE135" s="9">
        <v>0</v>
      </c>
      <c r="AF135" s="6">
        <v>0</v>
      </c>
      <c r="AG135" s="7">
        <v>1</v>
      </c>
      <c r="AH135" s="5">
        <v>0</v>
      </c>
      <c r="AI135" s="5">
        <v>0</v>
      </c>
      <c r="AJ135" s="5">
        <v>0</v>
      </c>
      <c r="AK135" s="5">
        <v>0</v>
      </c>
      <c r="AL135" s="5">
        <v>1</v>
      </c>
      <c r="AM135" s="7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9">
        <v>0</v>
      </c>
      <c r="AT135" s="9">
        <v>0</v>
      </c>
      <c r="AU135" s="9">
        <v>0</v>
      </c>
      <c r="AV135" s="8">
        <v>0</v>
      </c>
      <c r="AW135" s="7">
        <v>3</v>
      </c>
      <c r="AX135" s="5">
        <v>0</v>
      </c>
      <c r="AY135" s="9">
        <v>0</v>
      </c>
      <c r="AZ135" s="7">
        <v>1</v>
      </c>
      <c r="BA135" s="7">
        <v>0</v>
      </c>
      <c r="BB135" s="7">
        <v>0</v>
      </c>
      <c r="BC135" s="7">
        <v>0</v>
      </c>
      <c r="BD135" s="8">
        <v>7</v>
      </c>
      <c r="BE135" s="10">
        <v>23</v>
      </c>
      <c r="BF135" s="10">
        <v>0</v>
      </c>
      <c r="BG135" s="4">
        <v>0</v>
      </c>
      <c r="BH135" s="4">
        <v>2</v>
      </c>
      <c r="BI135" s="4">
        <v>0</v>
      </c>
      <c r="BJ135" s="10">
        <v>0</v>
      </c>
      <c r="BK135" s="4">
        <v>0</v>
      </c>
      <c r="BL135" s="11">
        <v>0</v>
      </c>
      <c r="BM135" s="10">
        <v>0</v>
      </c>
      <c r="BN135" s="12">
        <v>0</v>
      </c>
      <c r="BO135" s="10">
        <v>18</v>
      </c>
      <c r="BP135" s="11">
        <v>0</v>
      </c>
      <c r="BQ135" s="11">
        <v>0</v>
      </c>
      <c r="BR135" s="11">
        <v>0</v>
      </c>
      <c r="BS135" s="13">
        <v>0</v>
      </c>
      <c r="BT135" s="11">
        <v>0</v>
      </c>
      <c r="BU135" s="11">
        <v>0</v>
      </c>
      <c r="BV135" s="11">
        <v>0</v>
      </c>
      <c r="BW135" s="11">
        <v>0</v>
      </c>
      <c r="BX135" s="11">
        <v>0</v>
      </c>
      <c r="BY135" s="11">
        <v>0</v>
      </c>
      <c r="BZ135" s="11">
        <v>0</v>
      </c>
      <c r="CA135" s="11">
        <v>0</v>
      </c>
      <c r="CB135" s="11">
        <v>0</v>
      </c>
      <c r="CC135" s="11">
        <v>0</v>
      </c>
      <c r="CD135" s="11">
        <v>0</v>
      </c>
      <c r="CE135" s="11">
        <v>0</v>
      </c>
      <c r="CF135" s="11">
        <v>2</v>
      </c>
      <c r="CG135" s="11">
        <v>0</v>
      </c>
      <c r="CH135" s="11">
        <v>0</v>
      </c>
      <c r="CI135" s="11">
        <v>0</v>
      </c>
      <c r="CJ135">
        <v>0</v>
      </c>
      <c r="CK135">
        <v>0</v>
      </c>
    </row>
    <row r="136" spans="1:89" x14ac:dyDescent="0.2">
      <c r="A136" t="s">
        <v>102</v>
      </c>
      <c r="B136" t="s">
        <v>100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4">
        <v>0</v>
      </c>
      <c r="J136" s="4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24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9">
        <v>0</v>
      </c>
      <c r="AE136" s="9">
        <v>0</v>
      </c>
      <c r="AF136" s="6">
        <v>0</v>
      </c>
      <c r="AG136" s="7">
        <v>0</v>
      </c>
      <c r="AH136" s="5">
        <v>0</v>
      </c>
      <c r="AI136" s="5">
        <v>0</v>
      </c>
      <c r="AJ136" s="5">
        <v>5</v>
      </c>
      <c r="AK136" s="5">
        <v>0</v>
      </c>
      <c r="AL136" s="5">
        <v>2</v>
      </c>
      <c r="AM136" s="7">
        <v>2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9">
        <v>3</v>
      </c>
      <c r="AT136" s="9">
        <v>0</v>
      </c>
      <c r="AU136" s="9">
        <v>0</v>
      </c>
      <c r="AV136" s="8">
        <v>0</v>
      </c>
      <c r="AW136" s="7">
        <v>12</v>
      </c>
      <c r="AX136" s="5">
        <v>3</v>
      </c>
      <c r="AY136" s="9">
        <v>0</v>
      </c>
      <c r="AZ136" s="7">
        <v>5</v>
      </c>
      <c r="BA136" s="7">
        <v>0</v>
      </c>
      <c r="BB136" s="7">
        <v>1</v>
      </c>
      <c r="BC136" s="7">
        <v>0</v>
      </c>
      <c r="BD136" s="8">
        <v>22</v>
      </c>
      <c r="BE136" s="10">
        <v>11</v>
      </c>
      <c r="BF136" s="10">
        <v>0</v>
      </c>
      <c r="BG136" s="4">
        <v>0</v>
      </c>
      <c r="BH136" s="4">
        <v>0</v>
      </c>
      <c r="BI136" s="4">
        <v>0</v>
      </c>
      <c r="BJ136" s="10">
        <v>0</v>
      </c>
      <c r="BK136" s="4">
        <v>0</v>
      </c>
      <c r="BL136" s="11">
        <v>0</v>
      </c>
      <c r="BM136" s="10">
        <v>0</v>
      </c>
      <c r="BN136" s="12">
        <v>0</v>
      </c>
      <c r="BO136" s="10">
        <v>5</v>
      </c>
      <c r="BP136" s="11">
        <v>0</v>
      </c>
      <c r="BQ136" s="11">
        <v>0</v>
      </c>
      <c r="BR136" s="11">
        <v>0</v>
      </c>
      <c r="BS136" s="13">
        <v>0</v>
      </c>
      <c r="BT136" s="11">
        <v>0</v>
      </c>
      <c r="BU136" s="11">
        <v>0</v>
      </c>
      <c r="BV136" s="11">
        <v>0</v>
      </c>
      <c r="BW136" s="11">
        <v>0</v>
      </c>
      <c r="BX136" s="11">
        <v>0</v>
      </c>
      <c r="BY136" s="11">
        <v>0</v>
      </c>
      <c r="BZ136" s="11">
        <v>0</v>
      </c>
      <c r="CA136" s="11">
        <v>0</v>
      </c>
      <c r="CB136" s="11">
        <v>0</v>
      </c>
      <c r="CC136" s="11">
        <v>0</v>
      </c>
      <c r="CD136" s="11">
        <v>0</v>
      </c>
      <c r="CE136" s="11">
        <v>0</v>
      </c>
      <c r="CF136" s="11">
        <v>5</v>
      </c>
      <c r="CG136" s="11">
        <v>0</v>
      </c>
      <c r="CH136" s="11">
        <v>0</v>
      </c>
      <c r="CI136" s="11">
        <v>0</v>
      </c>
      <c r="CJ136">
        <v>0</v>
      </c>
      <c r="CK136">
        <v>0</v>
      </c>
    </row>
    <row r="137" spans="1:89" x14ac:dyDescent="0.2">
      <c r="A137" t="s">
        <v>102</v>
      </c>
      <c r="B137" t="s">
        <v>100</v>
      </c>
      <c r="C137" s="3">
        <v>0</v>
      </c>
      <c r="D137" s="3">
        <v>0</v>
      </c>
      <c r="E137" s="3">
        <v>0</v>
      </c>
      <c r="F137" s="3">
        <v>0</v>
      </c>
      <c r="G137" s="3">
        <v>1</v>
      </c>
      <c r="H137" s="3">
        <v>0</v>
      </c>
      <c r="I137" s="4">
        <v>0</v>
      </c>
      <c r="J137" s="4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9">
        <v>0</v>
      </c>
      <c r="AE137" s="9">
        <v>0</v>
      </c>
      <c r="AF137" s="6">
        <v>0</v>
      </c>
      <c r="AG137" s="7">
        <v>0</v>
      </c>
      <c r="AH137" s="5">
        <v>0</v>
      </c>
      <c r="AI137" s="5">
        <v>0</v>
      </c>
      <c r="AJ137" s="5">
        <v>2</v>
      </c>
      <c r="AK137" s="5">
        <v>0</v>
      </c>
      <c r="AL137" s="5">
        <v>1</v>
      </c>
      <c r="AM137" s="7">
        <v>1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9">
        <v>0</v>
      </c>
      <c r="AT137" s="9">
        <v>0</v>
      </c>
      <c r="AU137" s="9">
        <v>0</v>
      </c>
      <c r="AV137" s="8">
        <v>0</v>
      </c>
      <c r="AW137" s="7">
        <v>14</v>
      </c>
      <c r="AX137" s="5">
        <v>0</v>
      </c>
      <c r="AY137" s="9">
        <v>0</v>
      </c>
      <c r="AZ137" s="7">
        <v>4</v>
      </c>
      <c r="BA137" s="7">
        <v>0</v>
      </c>
      <c r="BB137" s="7">
        <v>1</v>
      </c>
      <c r="BC137" s="7">
        <v>0</v>
      </c>
      <c r="BD137" s="8">
        <v>13</v>
      </c>
      <c r="BE137" s="10">
        <v>46</v>
      </c>
      <c r="BF137" s="10">
        <v>0</v>
      </c>
      <c r="BG137" s="4">
        <v>0</v>
      </c>
      <c r="BH137" s="4">
        <v>0</v>
      </c>
      <c r="BI137" s="4">
        <v>0</v>
      </c>
      <c r="BJ137" s="10">
        <v>0</v>
      </c>
      <c r="BK137" s="4">
        <v>0</v>
      </c>
      <c r="BL137" s="11">
        <v>0</v>
      </c>
      <c r="BM137" s="10">
        <v>1</v>
      </c>
      <c r="BN137" s="12">
        <v>0</v>
      </c>
      <c r="BO137" s="10">
        <v>10</v>
      </c>
      <c r="BP137" s="11">
        <v>0</v>
      </c>
      <c r="BQ137" s="11">
        <v>0</v>
      </c>
      <c r="BR137" s="11">
        <v>0</v>
      </c>
      <c r="BS137" s="13">
        <v>0</v>
      </c>
      <c r="BT137" s="11">
        <v>0</v>
      </c>
      <c r="BU137" s="11">
        <v>0</v>
      </c>
      <c r="BV137" s="11">
        <v>0</v>
      </c>
      <c r="BW137" s="11">
        <v>0</v>
      </c>
      <c r="BX137" s="11">
        <v>0</v>
      </c>
      <c r="BY137" s="11">
        <v>0</v>
      </c>
      <c r="BZ137" s="11">
        <v>0</v>
      </c>
      <c r="CA137" s="11">
        <v>0</v>
      </c>
      <c r="CB137" s="11">
        <v>0</v>
      </c>
      <c r="CC137" s="11">
        <v>0</v>
      </c>
      <c r="CD137" s="11">
        <v>0</v>
      </c>
      <c r="CE137" s="11">
        <v>0</v>
      </c>
      <c r="CF137" s="11">
        <v>6</v>
      </c>
      <c r="CG137" s="11">
        <v>0</v>
      </c>
      <c r="CH137" s="11">
        <v>0</v>
      </c>
      <c r="CI137" s="11">
        <v>0</v>
      </c>
      <c r="CJ137">
        <v>0</v>
      </c>
      <c r="CK137">
        <v>0</v>
      </c>
    </row>
    <row r="138" spans="1:89" x14ac:dyDescent="0.2">
      <c r="A138" t="s">
        <v>102</v>
      </c>
      <c r="B138" t="s">
        <v>100</v>
      </c>
      <c r="C138" s="3">
        <v>0</v>
      </c>
      <c r="D138" s="3">
        <v>0</v>
      </c>
      <c r="E138" s="3">
        <v>0</v>
      </c>
      <c r="F138" s="3">
        <v>0</v>
      </c>
      <c r="G138" s="3">
        <v>6</v>
      </c>
      <c r="H138" s="3">
        <v>0</v>
      </c>
      <c r="I138" s="4">
        <v>0</v>
      </c>
      <c r="J138" s="4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3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9">
        <v>0</v>
      </c>
      <c r="AE138" s="9">
        <v>0</v>
      </c>
      <c r="AF138" s="6">
        <v>0</v>
      </c>
      <c r="AG138" s="7">
        <v>3</v>
      </c>
      <c r="AH138" s="5">
        <v>0</v>
      </c>
      <c r="AI138" s="5">
        <v>2</v>
      </c>
      <c r="AJ138" s="5">
        <v>1</v>
      </c>
      <c r="AK138" s="5">
        <v>0</v>
      </c>
      <c r="AL138" s="5">
        <v>2</v>
      </c>
      <c r="AM138" s="7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9">
        <v>0</v>
      </c>
      <c r="AT138" s="9">
        <v>0</v>
      </c>
      <c r="AU138" s="9">
        <v>0</v>
      </c>
      <c r="AV138" s="8">
        <v>0</v>
      </c>
      <c r="AW138" s="7">
        <v>0</v>
      </c>
      <c r="AX138" s="5">
        <v>0</v>
      </c>
      <c r="AY138" s="9">
        <v>0</v>
      </c>
      <c r="AZ138" s="7">
        <v>5</v>
      </c>
      <c r="BA138" s="7">
        <v>0</v>
      </c>
      <c r="BB138" s="7">
        <v>3</v>
      </c>
      <c r="BC138" s="7">
        <v>0</v>
      </c>
      <c r="BD138" s="8">
        <v>4</v>
      </c>
      <c r="BE138" s="10">
        <v>25</v>
      </c>
      <c r="BF138" s="10">
        <v>0</v>
      </c>
      <c r="BG138" s="4">
        <v>0</v>
      </c>
      <c r="BH138" s="4">
        <v>0</v>
      </c>
      <c r="BI138" s="4">
        <v>0</v>
      </c>
      <c r="BJ138" s="10">
        <v>0</v>
      </c>
      <c r="BK138" s="4">
        <v>0</v>
      </c>
      <c r="BL138" s="11">
        <v>0</v>
      </c>
      <c r="BM138" s="10">
        <v>0</v>
      </c>
      <c r="BN138" s="12">
        <v>0</v>
      </c>
      <c r="BO138" s="10">
        <v>40</v>
      </c>
      <c r="BP138" s="11">
        <v>0</v>
      </c>
      <c r="BQ138" s="11">
        <v>0</v>
      </c>
      <c r="BR138" s="11">
        <v>0</v>
      </c>
      <c r="BS138" s="13">
        <v>0</v>
      </c>
      <c r="BT138" s="11">
        <v>0</v>
      </c>
      <c r="BU138" s="11">
        <v>0</v>
      </c>
      <c r="BV138" s="11">
        <v>0</v>
      </c>
      <c r="BW138" s="11">
        <v>0</v>
      </c>
      <c r="BX138" s="11">
        <v>0</v>
      </c>
      <c r="BY138" s="11">
        <v>0</v>
      </c>
      <c r="BZ138" s="11">
        <v>0</v>
      </c>
      <c r="CA138" s="11">
        <v>0</v>
      </c>
      <c r="CB138" s="11">
        <v>0</v>
      </c>
      <c r="CC138" s="11">
        <v>0</v>
      </c>
      <c r="CD138" s="11">
        <v>0</v>
      </c>
      <c r="CE138" s="11">
        <v>0</v>
      </c>
      <c r="CF138" s="11">
        <v>4</v>
      </c>
      <c r="CG138" s="11">
        <v>2</v>
      </c>
      <c r="CH138" s="11">
        <v>0</v>
      </c>
      <c r="CI138" s="11">
        <v>0</v>
      </c>
      <c r="CJ138">
        <v>0</v>
      </c>
      <c r="CK138">
        <v>0</v>
      </c>
    </row>
    <row r="139" spans="1:89" x14ac:dyDescent="0.2">
      <c r="A139" t="s">
        <v>102</v>
      </c>
      <c r="B139" t="s">
        <v>100</v>
      </c>
      <c r="C139" s="3">
        <v>0</v>
      </c>
      <c r="D139" s="3">
        <v>0</v>
      </c>
      <c r="E139" s="3">
        <v>0</v>
      </c>
      <c r="F139" s="3">
        <v>0</v>
      </c>
      <c r="G139" s="3">
        <v>18</v>
      </c>
      <c r="H139" s="3">
        <v>0</v>
      </c>
      <c r="I139" s="4">
        <v>0</v>
      </c>
      <c r="J139" s="4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3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9">
        <v>0</v>
      </c>
      <c r="AE139" s="9">
        <v>0</v>
      </c>
      <c r="AF139" s="6">
        <v>0</v>
      </c>
      <c r="AG139" s="7">
        <v>0</v>
      </c>
      <c r="AH139" s="5">
        <v>0</v>
      </c>
      <c r="AI139" s="5">
        <v>0</v>
      </c>
      <c r="AJ139" s="5">
        <v>1</v>
      </c>
      <c r="AK139" s="5">
        <v>0</v>
      </c>
      <c r="AL139" s="5">
        <v>0</v>
      </c>
      <c r="AM139" s="7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9">
        <v>8</v>
      </c>
      <c r="AT139" s="9">
        <v>0</v>
      </c>
      <c r="AU139" s="9">
        <v>0</v>
      </c>
      <c r="AV139" s="8">
        <v>0</v>
      </c>
      <c r="AW139" s="7">
        <v>5</v>
      </c>
      <c r="AX139" s="5">
        <v>0</v>
      </c>
      <c r="AY139" s="9">
        <v>0</v>
      </c>
      <c r="AZ139" s="7">
        <v>7</v>
      </c>
      <c r="BA139" s="7">
        <v>0</v>
      </c>
      <c r="BB139" s="7">
        <v>3</v>
      </c>
      <c r="BC139" s="7">
        <v>0</v>
      </c>
      <c r="BD139" s="8">
        <v>12</v>
      </c>
      <c r="BE139" s="10">
        <v>17</v>
      </c>
      <c r="BF139" s="10">
        <v>0</v>
      </c>
      <c r="BG139" s="4">
        <v>0</v>
      </c>
      <c r="BH139" s="4">
        <v>0</v>
      </c>
      <c r="BI139" s="4">
        <v>0</v>
      </c>
      <c r="BJ139" s="10">
        <v>0</v>
      </c>
      <c r="BK139" s="4">
        <v>0</v>
      </c>
      <c r="BL139" s="11">
        <v>0</v>
      </c>
      <c r="BM139" s="10">
        <v>0</v>
      </c>
      <c r="BN139" s="12">
        <v>0</v>
      </c>
      <c r="BO139" s="10">
        <v>16</v>
      </c>
      <c r="BP139" s="11">
        <v>0</v>
      </c>
      <c r="BQ139" s="11">
        <v>0</v>
      </c>
      <c r="BR139" s="11">
        <v>0</v>
      </c>
      <c r="BS139" s="13">
        <v>0</v>
      </c>
      <c r="BT139" s="11">
        <v>0</v>
      </c>
      <c r="BU139" s="11">
        <v>0</v>
      </c>
      <c r="BV139" s="11">
        <v>0</v>
      </c>
      <c r="BW139" s="11">
        <v>0</v>
      </c>
      <c r="BX139" s="11">
        <v>0</v>
      </c>
      <c r="BY139" s="11">
        <v>0</v>
      </c>
      <c r="BZ139" s="11">
        <v>0</v>
      </c>
      <c r="CA139" s="11">
        <v>0</v>
      </c>
      <c r="CB139" s="11">
        <v>0</v>
      </c>
      <c r="CC139" s="11">
        <v>0</v>
      </c>
      <c r="CD139" s="11">
        <v>0</v>
      </c>
      <c r="CE139" s="11">
        <v>0</v>
      </c>
      <c r="CF139" s="11">
        <v>4</v>
      </c>
      <c r="CG139" s="11">
        <v>6</v>
      </c>
      <c r="CH139" s="11">
        <v>0</v>
      </c>
      <c r="CI139" s="11">
        <v>0</v>
      </c>
      <c r="CJ139">
        <v>0</v>
      </c>
      <c r="CK139">
        <v>0</v>
      </c>
    </row>
    <row r="140" spans="1:89" x14ac:dyDescent="0.2">
      <c r="A140" t="s">
        <v>103</v>
      </c>
      <c r="B140" t="s">
        <v>100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4">
        <v>0</v>
      </c>
      <c r="J140" s="4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1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9">
        <v>0</v>
      </c>
      <c r="AE140" s="9">
        <v>0</v>
      </c>
      <c r="AF140" s="6">
        <v>0</v>
      </c>
      <c r="AG140" s="7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7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9">
        <v>4</v>
      </c>
      <c r="AT140" s="9">
        <v>0</v>
      </c>
      <c r="AU140" s="9">
        <v>0</v>
      </c>
      <c r="AV140" s="8">
        <v>0</v>
      </c>
      <c r="AW140" s="7">
        <v>0</v>
      </c>
      <c r="AX140" s="5">
        <v>0</v>
      </c>
      <c r="AY140" s="9">
        <v>0</v>
      </c>
      <c r="AZ140" s="7">
        <v>0</v>
      </c>
      <c r="BA140" s="7">
        <v>0</v>
      </c>
      <c r="BB140" s="7">
        <v>0</v>
      </c>
      <c r="BC140" s="7">
        <v>0</v>
      </c>
      <c r="BD140" s="8">
        <v>0</v>
      </c>
      <c r="BE140" s="10">
        <v>0</v>
      </c>
      <c r="BF140" s="10">
        <v>0</v>
      </c>
      <c r="BG140" s="4">
        <v>0</v>
      </c>
      <c r="BH140" s="4">
        <v>0</v>
      </c>
      <c r="BI140" s="4">
        <v>0</v>
      </c>
      <c r="BJ140" s="10">
        <v>0</v>
      </c>
      <c r="BK140" s="4">
        <v>0</v>
      </c>
      <c r="BL140" s="11">
        <v>0</v>
      </c>
      <c r="BM140" s="10">
        <v>0</v>
      </c>
      <c r="BN140" s="12">
        <v>0</v>
      </c>
      <c r="BO140" s="10">
        <v>0</v>
      </c>
      <c r="BP140" s="11">
        <v>3</v>
      </c>
      <c r="BQ140" s="11">
        <v>22</v>
      </c>
      <c r="BR140" s="11">
        <v>0</v>
      </c>
      <c r="BS140" s="13">
        <v>0</v>
      </c>
      <c r="BT140" s="11">
        <v>11</v>
      </c>
      <c r="BU140" s="11">
        <v>16</v>
      </c>
      <c r="BV140" s="11">
        <v>0</v>
      </c>
      <c r="BW140" s="11">
        <v>0</v>
      </c>
      <c r="BX140" s="11">
        <v>0</v>
      </c>
      <c r="BY140" s="11">
        <v>0</v>
      </c>
      <c r="BZ140" s="11">
        <v>0</v>
      </c>
      <c r="CA140" s="11">
        <v>0</v>
      </c>
      <c r="CB140" s="11">
        <v>0</v>
      </c>
      <c r="CC140" s="11">
        <v>2</v>
      </c>
      <c r="CD140" s="11">
        <v>0</v>
      </c>
      <c r="CE140" s="11">
        <v>0</v>
      </c>
      <c r="CF140" s="11">
        <v>41</v>
      </c>
      <c r="CG140" s="11">
        <v>0</v>
      </c>
      <c r="CH140" s="11">
        <v>0</v>
      </c>
      <c r="CI140" s="11">
        <v>0</v>
      </c>
      <c r="CJ140">
        <v>0</v>
      </c>
      <c r="CK140">
        <v>0</v>
      </c>
    </row>
    <row r="141" spans="1:89" x14ac:dyDescent="0.2">
      <c r="A141" t="s">
        <v>103</v>
      </c>
      <c r="B141" t="s">
        <v>100</v>
      </c>
      <c r="C141" s="3">
        <v>0</v>
      </c>
      <c r="D141" s="3">
        <v>0</v>
      </c>
      <c r="E141" s="3">
        <v>0</v>
      </c>
      <c r="F141" s="3">
        <v>0</v>
      </c>
      <c r="G141" s="3">
        <v>1</v>
      </c>
      <c r="H141" s="3">
        <v>0</v>
      </c>
      <c r="I141" s="4">
        <v>0</v>
      </c>
      <c r="J141" s="4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2</v>
      </c>
      <c r="X141" s="3">
        <v>3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9">
        <v>0</v>
      </c>
      <c r="AE141" s="9">
        <v>0</v>
      </c>
      <c r="AF141" s="6">
        <v>0</v>
      </c>
      <c r="AG141" s="7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1</v>
      </c>
      <c r="AM141" s="7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9">
        <v>2</v>
      </c>
      <c r="AT141" s="9">
        <v>0</v>
      </c>
      <c r="AU141" s="9">
        <v>0</v>
      </c>
      <c r="AV141" s="8">
        <v>0</v>
      </c>
      <c r="AW141" s="7">
        <v>0</v>
      </c>
      <c r="AX141" s="5">
        <v>0</v>
      </c>
      <c r="AY141" s="9">
        <v>0</v>
      </c>
      <c r="AZ141" s="7">
        <v>0</v>
      </c>
      <c r="BA141" s="7">
        <v>0</v>
      </c>
      <c r="BB141" s="7">
        <v>0</v>
      </c>
      <c r="BC141" s="7">
        <v>0</v>
      </c>
      <c r="BD141" s="8">
        <v>0</v>
      </c>
      <c r="BE141" s="10">
        <v>0</v>
      </c>
      <c r="BF141" s="10">
        <v>0</v>
      </c>
      <c r="BG141" s="4">
        <v>0</v>
      </c>
      <c r="BH141" s="4">
        <v>0</v>
      </c>
      <c r="BI141" s="4">
        <v>0</v>
      </c>
      <c r="BJ141" s="10">
        <v>0</v>
      </c>
      <c r="BK141" s="4">
        <v>0</v>
      </c>
      <c r="BL141" s="11">
        <v>0</v>
      </c>
      <c r="BM141" s="10">
        <v>0</v>
      </c>
      <c r="BN141" s="12">
        <v>0</v>
      </c>
      <c r="BO141" s="10">
        <v>0</v>
      </c>
      <c r="BP141" s="11">
        <v>0</v>
      </c>
      <c r="BQ141" s="11">
        <v>17</v>
      </c>
      <c r="BR141" s="11">
        <v>0</v>
      </c>
      <c r="BS141" s="13">
        <v>0</v>
      </c>
      <c r="BT141" s="11">
        <v>3</v>
      </c>
      <c r="BU141" s="11">
        <v>14</v>
      </c>
      <c r="BV141" s="11">
        <v>2</v>
      </c>
      <c r="BW141" s="11">
        <v>0</v>
      </c>
      <c r="BX141" s="11">
        <v>0</v>
      </c>
      <c r="BY141" s="11">
        <v>0</v>
      </c>
      <c r="BZ141" s="11">
        <v>0</v>
      </c>
      <c r="CA141" s="11">
        <v>0</v>
      </c>
      <c r="CB141" s="11">
        <v>0</v>
      </c>
      <c r="CC141" s="11">
        <v>2</v>
      </c>
      <c r="CD141" s="11">
        <v>0</v>
      </c>
      <c r="CE141" s="11">
        <v>0</v>
      </c>
      <c r="CF141" s="11">
        <v>53</v>
      </c>
      <c r="CG141" s="11">
        <v>0</v>
      </c>
      <c r="CH141" s="11">
        <v>0</v>
      </c>
      <c r="CI141" s="11">
        <v>0</v>
      </c>
      <c r="CJ141">
        <v>0</v>
      </c>
      <c r="CK141">
        <v>0</v>
      </c>
    </row>
    <row r="142" spans="1:89" x14ac:dyDescent="0.2">
      <c r="A142" t="s">
        <v>103</v>
      </c>
      <c r="B142" t="s">
        <v>100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4">
        <v>0</v>
      </c>
      <c r="J142" s="4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3</v>
      </c>
      <c r="X142" s="3">
        <v>3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9">
        <v>0</v>
      </c>
      <c r="AE142" s="9">
        <v>0</v>
      </c>
      <c r="AF142" s="6">
        <v>0</v>
      </c>
      <c r="AG142" s="7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7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9">
        <v>5</v>
      </c>
      <c r="AT142" s="9">
        <v>0</v>
      </c>
      <c r="AU142" s="9">
        <v>0</v>
      </c>
      <c r="AV142" s="8">
        <v>0</v>
      </c>
      <c r="AW142" s="7">
        <v>0</v>
      </c>
      <c r="AX142" s="5">
        <v>0</v>
      </c>
      <c r="AY142" s="9">
        <v>0</v>
      </c>
      <c r="AZ142" s="7">
        <v>0</v>
      </c>
      <c r="BA142" s="7">
        <v>0</v>
      </c>
      <c r="BB142" s="7">
        <v>0</v>
      </c>
      <c r="BC142" s="7">
        <v>0</v>
      </c>
      <c r="BD142" s="8">
        <v>0</v>
      </c>
      <c r="BE142" s="10">
        <v>0</v>
      </c>
      <c r="BF142" s="10">
        <v>0</v>
      </c>
      <c r="BG142" s="4">
        <v>0</v>
      </c>
      <c r="BH142" s="4">
        <v>0</v>
      </c>
      <c r="BI142" s="4">
        <v>0</v>
      </c>
      <c r="BJ142" s="10">
        <v>0</v>
      </c>
      <c r="BK142" s="4">
        <v>0</v>
      </c>
      <c r="BL142" s="11">
        <v>0</v>
      </c>
      <c r="BM142" s="10">
        <v>0</v>
      </c>
      <c r="BN142" s="12">
        <v>0</v>
      </c>
      <c r="BO142" s="10">
        <v>0</v>
      </c>
      <c r="BP142" s="11">
        <v>0</v>
      </c>
      <c r="BQ142" s="11">
        <v>9</v>
      </c>
      <c r="BR142" s="11">
        <v>0</v>
      </c>
      <c r="BS142" s="13">
        <v>2</v>
      </c>
      <c r="BT142" s="11">
        <v>1</v>
      </c>
      <c r="BU142" s="11">
        <v>36</v>
      </c>
      <c r="BV142" s="11">
        <v>0</v>
      </c>
      <c r="BW142" s="11">
        <v>0</v>
      </c>
      <c r="BX142" s="11">
        <v>0</v>
      </c>
      <c r="BY142" s="11">
        <v>0</v>
      </c>
      <c r="BZ142" s="11">
        <v>0</v>
      </c>
      <c r="CA142" s="11">
        <v>0</v>
      </c>
      <c r="CB142" s="11">
        <v>0</v>
      </c>
      <c r="CC142" s="11">
        <v>9</v>
      </c>
      <c r="CD142" s="11">
        <v>0</v>
      </c>
      <c r="CE142" s="11">
        <v>0</v>
      </c>
      <c r="CF142" s="11">
        <v>32</v>
      </c>
      <c r="CG142" s="11">
        <v>0</v>
      </c>
      <c r="CH142" s="11">
        <v>0</v>
      </c>
      <c r="CI142" s="11">
        <v>0</v>
      </c>
      <c r="CJ142">
        <v>0</v>
      </c>
      <c r="CK142">
        <v>0</v>
      </c>
    </row>
    <row r="143" spans="1:89" x14ac:dyDescent="0.2">
      <c r="A143" t="s">
        <v>103</v>
      </c>
      <c r="B143" t="s">
        <v>100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4">
        <v>0</v>
      </c>
      <c r="J143" s="4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1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9">
        <v>0</v>
      </c>
      <c r="AE143" s="9">
        <v>4</v>
      </c>
      <c r="AF143" s="6">
        <v>0</v>
      </c>
      <c r="AG143" s="7">
        <v>0</v>
      </c>
      <c r="AH143" s="5">
        <v>2</v>
      </c>
      <c r="AI143" s="5">
        <v>0</v>
      </c>
      <c r="AJ143" s="5">
        <v>0</v>
      </c>
      <c r="AK143" s="5">
        <v>0</v>
      </c>
      <c r="AL143" s="5">
        <v>0</v>
      </c>
      <c r="AM143" s="7">
        <v>1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9">
        <v>0</v>
      </c>
      <c r="AT143" s="9">
        <v>0</v>
      </c>
      <c r="AU143" s="9">
        <v>0</v>
      </c>
      <c r="AV143" s="8">
        <v>1</v>
      </c>
      <c r="AW143" s="7">
        <v>0</v>
      </c>
      <c r="AX143" s="5">
        <v>0</v>
      </c>
      <c r="AY143" s="9">
        <v>0</v>
      </c>
      <c r="AZ143" s="7">
        <v>0</v>
      </c>
      <c r="BA143" s="7">
        <v>0</v>
      </c>
      <c r="BB143" s="7">
        <v>3</v>
      </c>
      <c r="BC143" s="7">
        <v>0</v>
      </c>
      <c r="BD143" s="8">
        <v>0</v>
      </c>
      <c r="BE143" s="10">
        <v>0</v>
      </c>
      <c r="BF143" s="10">
        <v>0</v>
      </c>
      <c r="BG143" s="4">
        <v>0</v>
      </c>
      <c r="BH143" s="4">
        <v>0</v>
      </c>
      <c r="BI143" s="4">
        <v>0</v>
      </c>
      <c r="BJ143" s="10">
        <v>0</v>
      </c>
      <c r="BK143" s="4">
        <v>0</v>
      </c>
      <c r="BL143" s="11">
        <v>0</v>
      </c>
      <c r="BM143" s="10">
        <v>0</v>
      </c>
      <c r="BN143" s="12">
        <v>0</v>
      </c>
      <c r="BO143" s="10">
        <v>0</v>
      </c>
      <c r="BP143" s="11">
        <v>0</v>
      </c>
      <c r="BQ143" s="11">
        <v>0</v>
      </c>
      <c r="BR143" s="11">
        <v>0</v>
      </c>
      <c r="BS143" s="13">
        <v>3</v>
      </c>
      <c r="BT143" s="11">
        <v>0</v>
      </c>
      <c r="BU143" s="11">
        <v>18</v>
      </c>
      <c r="BV143" s="11">
        <v>0</v>
      </c>
      <c r="BW143" s="11">
        <v>0</v>
      </c>
      <c r="BX143" s="11">
        <v>0</v>
      </c>
      <c r="BY143" s="11">
        <v>0</v>
      </c>
      <c r="BZ143" s="11">
        <v>0</v>
      </c>
      <c r="CA143" s="11">
        <v>0</v>
      </c>
      <c r="CB143" s="11">
        <v>0</v>
      </c>
      <c r="CC143" s="11">
        <v>3</v>
      </c>
      <c r="CD143" s="11">
        <v>0</v>
      </c>
      <c r="CE143" s="11">
        <v>0</v>
      </c>
      <c r="CF143" s="11">
        <v>64</v>
      </c>
      <c r="CG143" s="11">
        <v>0</v>
      </c>
      <c r="CH143" s="11">
        <v>0</v>
      </c>
      <c r="CI143" s="11">
        <v>0</v>
      </c>
      <c r="CJ143">
        <v>0</v>
      </c>
      <c r="CK143">
        <v>0</v>
      </c>
    </row>
    <row r="144" spans="1:89" x14ac:dyDescent="0.2">
      <c r="A144" t="s">
        <v>103</v>
      </c>
      <c r="B144" t="s">
        <v>100</v>
      </c>
      <c r="C144" s="3">
        <v>0</v>
      </c>
      <c r="D144" s="3">
        <v>0</v>
      </c>
      <c r="E144" s="3">
        <v>0</v>
      </c>
      <c r="F144" s="3">
        <v>0</v>
      </c>
      <c r="G144" s="3">
        <v>6</v>
      </c>
      <c r="H144" s="3">
        <v>0</v>
      </c>
      <c r="I144" s="4">
        <v>0</v>
      </c>
      <c r="J144" s="4">
        <v>0</v>
      </c>
      <c r="K144" s="3">
        <v>0</v>
      </c>
      <c r="L144" s="3">
        <v>0</v>
      </c>
      <c r="M144" s="3">
        <v>0</v>
      </c>
      <c r="N144" s="3">
        <v>0</v>
      </c>
      <c r="O144" s="3">
        <v>1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4</v>
      </c>
      <c r="X144" s="3">
        <v>1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9">
        <v>0</v>
      </c>
      <c r="AE144" s="9">
        <v>0</v>
      </c>
      <c r="AF144" s="6">
        <v>0</v>
      </c>
      <c r="AG144" s="7">
        <v>0</v>
      </c>
      <c r="AH144" s="5">
        <v>1</v>
      </c>
      <c r="AI144" s="5">
        <v>0</v>
      </c>
      <c r="AJ144" s="5">
        <v>0</v>
      </c>
      <c r="AK144" s="5">
        <v>0</v>
      </c>
      <c r="AL144" s="5">
        <v>1</v>
      </c>
      <c r="AM144" s="7">
        <v>15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9">
        <v>1</v>
      </c>
      <c r="AT144" s="9">
        <v>0</v>
      </c>
      <c r="AU144" s="9">
        <v>0</v>
      </c>
      <c r="AV144" s="8">
        <v>0</v>
      </c>
      <c r="AW144" s="7">
        <v>0</v>
      </c>
      <c r="AX144" s="5">
        <v>0</v>
      </c>
      <c r="AY144" s="9">
        <v>0</v>
      </c>
      <c r="AZ144" s="7">
        <v>2</v>
      </c>
      <c r="BA144" s="7">
        <v>0</v>
      </c>
      <c r="BB144" s="7">
        <v>2</v>
      </c>
      <c r="BC144" s="7">
        <v>0</v>
      </c>
      <c r="BD144" s="8">
        <v>1</v>
      </c>
      <c r="BE144" s="10">
        <v>0</v>
      </c>
      <c r="BF144" s="10">
        <v>0</v>
      </c>
      <c r="BG144" s="4">
        <v>0</v>
      </c>
      <c r="BH144" s="4">
        <v>0</v>
      </c>
      <c r="BI144" s="4">
        <v>0</v>
      </c>
      <c r="BJ144" s="10">
        <v>0</v>
      </c>
      <c r="BK144" s="4">
        <v>0</v>
      </c>
      <c r="BL144" s="11">
        <v>0</v>
      </c>
      <c r="BM144" s="10">
        <v>0</v>
      </c>
      <c r="BN144" s="12">
        <v>0</v>
      </c>
      <c r="BO144" s="10">
        <v>0</v>
      </c>
      <c r="BP144" s="11">
        <v>0</v>
      </c>
      <c r="BQ144" s="11">
        <v>3</v>
      </c>
      <c r="BR144" s="11">
        <v>0</v>
      </c>
      <c r="BS144" s="13">
        <v>4</v>
      </c>
      <c r="BT144" s="11">
        <v>4</v>
      </c>
      <c r="BU144" s="11">
        <v>7</v>
      </c>
      <c r="BV144" s="11">
        <v>0</v>
      </c>
      <c r="BW144" s="11">
        <v>0</v>
      </c>
      <c r="BX144" s="11">
        <v>0</v>
      </c>
      <c r="BY144" s="11">
        <v>0</v>
      </c>
      <c r="BZ144" s="11">
        <v>0</v>
      </c>
      <c r="CA144" s="11">
        <v>0</v>
      </c>
      <c r="CB144" s="11">
        <v>0</v>
      </c>
      <c r="CC144" s="11">
        <v>2</v>
      </c>
      <c r="CD144" s="11">
        <v>0</v>
      </c>
      <c r="CE144" s="11">
        <v>0</v>
      </c>
      <c r="CF144" s="11">
        <v>43</v>
      </c>
      <c r="CG144" s="11">
        <v>2</v>
      </c>
      <c r="CH144" s="11">
        <v>0</v>
      </c>
      <c r="CI144" s="11">
        <v>0</v>
      </c>
      <c r="CJ144">
        <v>0</v>
      </c>
      <c r="CK144">
        <v>0</v>
      </c>
    </row>
    <row r="145" spans="1:89" x14ac:dyDescent="0.2">
      <c r="A145" t="s">
        <v>103</v>
      </c>
      <c r="B145" t="s">
        <v>100</v>
      </c>
      <c r="C145" s="3">
        <v>48</v>
      </c>
      <c r="D145" s="3">
        <v>0</v>
      </c>
      <c r="E145" s="3">
        <v>0</v>
      </c>
      <c r="F145" s="3">
        <v>0</v>
      </c>
      <c r="G145" s="3">
        <v>1</v>
      </c>
      <c r="H145" s="3">
        <v>0</v>
      </c>
      <c r="I145" s="4">
        <v>0</v>
      </c>
      <c r="J145" s="4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9">
        <v>0</v>
      </c>
      <c r="AE145" s="9">
        <v>0</v>
      </c>
      <c r="AF145" s="6">
        <v>0</v>
      </c>
      <c r="AG145" s="7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7">
        <v>1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9">
        <v>18</v>
      </c>
      <c r="AT145" s="9">
        <v>0</v>
      </c>
      <c r="AU145" s="9">
        <v>0</v>
      </c>
      <c r="AV145" s="8">
        <v>0</v>
      </c>
      <c r="AW145" s="7">
        <v>0</v>
      </c>
      <c r="AX145" s="5">
        <v>0</v>
      </c>
      <c r="AY145" s="9">
        <v>0</v>
      </c>
      <c r="AZ145" s="7">
        <v>0</v>
      </c>
      <c r="BA145" s="7">
        <v>0</v>
      </c>
      <c r="BB145" s="7">
        <v>0</v>
      </c>
      <c r="BC145" s="7">
        <v>0</v>
      </c>
      <c r="BD145" s="8">
        <v>0</v>
      </c>
      <c r="BE145" s="10">
        <v>0</v>
      </c>
      <c r="BF145" s="10">
        <v>0</v>
      </c>
      <c r="BG145" s="4">
        <v>0</v>
      </c>
      <c r="BH145" s="4">
        <v>0</v>
      </c>
      <c r="BI145" s="4">
        <v>5</v>
      </c>
      <c r="BJ145" s="10">
        <v>0</v>
      </c>
      <c r="BK145" s="4">
        <v>0</v>
      </c>
      <c r="BL145" s="11">
        <v>0</v>
      </c>
      <c r="BM145" s="10">
        <v>0</v>
      </c>
      <c r="BN145" s="12">
        <v>0</v>
      </c>
      <c r="BO145" s="10">
        <v>0</v>
      </c>
      <c r="BP145" s="11">
        <v>0</v>
      </c>
      <c r="BQ145" s="11">
        <v>0</v>
      </c>
      <c r="BR145" s="11">
        <v>0</v>
      </c>
      <c r="BS145" s="13">
        <v>4</v>
      </c>
      <c r="BT145" s="11">
        <v>0</v>
      </c>
      <c r="BU145" s="11">
        <v>0</v>
      </c>
      <c r="BV145" s="11">
        <v>0</v>
      </c>
      <c r="BW145" s="11">
        <v>0</v>
      </c>
      <c r="BX145" s="11">
        <v>0</v>
      </c>
      <c r="BY145" s="11">
        <v>0</v>
      </c>
      <c r="BZ145" s="11">
        <v>0</v>
      </c>
      <c r="CA145" s="11">
        <v>0</v>
      </c>
      <c r="CB145" s="11">
        <v>0</v>
      </c>
      <c r="CC145" s="11">
        <v>0</v>
      </c>
      <c r="CD145" s="11">
        <v>0</v>
      </c>
      <c r="CE145" s="11">
        <v>0</v>
      </c>
      <c r="CF145" s="11">
        <v>23</v>
      </c>
      <c r="CG145" s="11">
        <v>0</v>
      </c>
      <c r="CH145" s="11">
        <v>0</v>
      </c>
      <c r="CI145" s="11">
        <v>0</v>
      </c>
      <c r="CJ145">
        <v>0</v>
      </c>
      <c r="CK145">
        <v>0</v>
      </c>
    </row>
    <row r="146" spans="1:89" x14ac:dyDescent="0.2">
      <c r="A146" t="s">
        <v>103</v>
      </c>
      <c r="B146" t="s">
        <v>100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4">
        <v>0</v>
      </c>
      <c r="J146" s="4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9">
        <v>0</v>
      </c>
      <c r="AE146" s="9">
        <v>0</v>
      </c>
      <c r="AF146" s="6">
        <v>0</v>
      </c>
      <c r="AG146" s="7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7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9">
        <v>0</v>
      </c>
      <c r="AT146" s="9">
        <v>0</v>
      </c>
      <c r="AU146" s="9">
        <v>0</v>
      </c>
      <c r="AV146" s="8">
        <v>0</v>
      </c>
      <c r="AW146" s="7">
        <v>0</v>
      </c>
      <c r="AX146" s="5">
        <v>0</v>
      </c>
      <c r="AY146" s="9">
        <v>0</v>
      </c>
      <c r="AZ146" s="7">
        <v>0</v>
      </c>
      <c r="BA146" s="7">
        <v>0</v>
      </c>
      <c r="BB146" s="7">
        <v>0</v>
      </c>
      <c r="BC146" s="7">
        <v>0</v>
      </c>
      <c r="BD146" s="8">
        <v>0</v>
      </c>
      <c r="BE146" s="10">
        <v>0</v>
      </c>
      <c r="BF146" s="10">
        <v>0</v>
      </c>
      <c r="BG146" s="4">
        <v>0</v>
      </c>
      <c r="BH146" s="4">
        <v>0</v>
      </c>
      <c r="BI146" s="4">
        <v>0</v>
      </c>
      <c r="BJ146" s="10">
        <v>0</v>
      </c>
      <c r="BK146" s="4">
        <v>0</v>
      </c>
      <c r="BL146" s="11">
        <v>0</v>
      </c>
      <c r="BM146" s="10">
        <v>0</v>
      </c>
      <c r="BN146" s="12">
        <v>0</v>
      </c>
      <c r="BO146" s="10">
        <v>0</v>
      </c>
      <c r="BP146" s="11">
        <v>0</v>
      </c>
      <c r="BQ146" s="11">
        <v>0</v>
      </c>
      <c r="BR146" s="11">
        <v>0</v>
      </c>
      <c r="BS146" s="13">
        <v>9</v>
      </c>
      <c r="BT146" s="11">
        <v>0</v>
      </c>
      <c r="BU146" s="11">
        <v>11</v>
      </c>
      <c r="BV146" s="11">
        <v>0</v>
      </c>
      <c r="BW146" s="11">
        <v>0</v>
      </c>
      <c r="BX146" s="11">
        <v>0</v>
      </c>
      <c r="BY146" s="11">
        <v>0</v>
      </c>
      <c r="BZ146" s="11">
        <v>0</v>
      </c>
      <c r="CA146" s="11">
        <v>0</v>
      </c>
      <c r="CB146" s="11">
        <v>0</v>
      </c>
      <c r="CC146" s="11">
        <v>6</v>
      </c>
      <c r="CD146" s="11">
        <v>0</v>
      </c>
      <c r="CE146" s="11">
        <v>0</v>
      </c>
      <c r="CF146" s="11">
        <v>74</v>
      </c>
      <c r="CG146" s="11">
        <v>0</v>
      </c>
      <c r="CH146" s="11">
        <v>0</v>
      </c>
      <c r="CI146" s="11">
        <v>0</v>
      </c>
      <c r="CJ146">
        <v>0</v>
      </c>
      <c r="CK146">
        <v>0</v>
      </c>
    </row>
    <row r="147" spans="1:89" x14ac:dyDescent="0.2">
      <c r="A147" t="s">
        <v>103</v>
      </c>
      <c r="B147" t="s">
        <v>100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4">
        <v>0</v>
      </c>
      <c r="J147" s="4">
        <v>0</v>
      </c>
      <c r="K147" s="3">
        <v>1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4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9">
        <v>0</v>
      </c>
      <c r="AE147" s="9">
        <v>3</v>
      </c>
      <c r="AF147" s="6">
        <v>0</v>
      </c>
      <c r="AG147" s="7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7">
        <v>2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9">
        <v>1</v>
      </c>
      <c r="AT147" s="9">
        <v>0</v>
      </c>
      <c r="AU147" s="9">
        <v>0</v>
      </c>
      <c r="AV147" s="8">
        <v>0</v>
      </c>
      <c r="AW147" s="7">
        <v>0</v>
      </c>
      <c r="AX147" s="5">
        <v>0</v>
      </c>
      <c r="AY147" s="9">
        <v>0</v>
      </c>
      <c r="AZ147" s="7">
        <v>0</v>
      </c>
      <c r="BA147" s="7">
        <v>0</v>
      </c>
      <c r="BB147" s="7">
        <v>0</v>
      </c>
      <c r="BC147" s="7">
        <v>0</v>
      </c>
      <c r="BD147" s="8">
        <v>0</v>
      </c>
      <c r="BE147" s="10">
        <v>0</v>
      </c>
      <c r="BF147" s="10">
        <v>0</v>
      </c>
      <c r="BG147" s="4">
        <v>0</v>
      </c>
      <c r="BH147" s="4">
        <v>0</v>
      </c>
      <c r="BI147" s="4">
        <v>0</v>
      </c>
      <c r="BJ147" s="10">
        <v>0</v>
      </c>
      <c r="BK147" s="4">
        <v>0</v>
      </c>
      <c r="BL147" s="11">
        <v>0</v>
      </c>
      <c r="BM147" s="10">
        <v>0</v>
      </c>
      <c r="BN147" s="12">
        <v>0</v>
      </c>
      <c r="BO147" s="10">
        <v>0</v>
      </c>
      <c r="BP147" s="11">
        <v>0</v>
      </c>
      <c r="BQ147" s="11">
        <v>0</v>
      </c>
      <c r="BR147" s="11">
        <v>0</v>
      </c>
      <c r="BS147" s="13">
        <v>5</v>
      </c>
      <c r="BT147" s="11">
        <v>0</v>
      </c>
      <c r="BU147" s="11">
        <v>23</v>
      </c>
      <c r="BV147" s="11">
        <v>0</v>
      </c>
      <c r="BW147" s="11">
        <v>0</v>
      </c>
      <c r="BX147" s="11">
        <v>0</v>
      </c>
      <c r="BY147" s="11">
        <v>0</v>
      </c>
      <c r="BZ147" s="11">
        <v>0</v>
      </c>
      <c r="CA147" s="11">
        <v>0</v>
      </c>
      <c r="CB147" s="11">
        <v>0</v>
      </c>
      <c r="CC147" s="11">
        <v>4</v>
      </c>
      <c r="CD147" s="11">
        <v>0</v>
      </c>
      <c r="CE147" s="11">
        <v>0</v>
      </c>
      <c r="CF147" s="11">
        <v>57</v>
      </c>
      <c r="CG147" s="11">
        <v>0</v>
      </c>
      <c r="CH147" s="11">
        <v>0</v>
      </c>
      <c r="CI147" s="11">
        <v>0</v>
      </c>
      <c r="CJ147">
        <v>0</v>
      </c>
      <c r="CK147">
        <v>0</v>
      </c>
    </row>
    <row r="148" spans="1:89" x14ac:dyDescent="0.2">
      <c r="A148" t="s">
        <v>103</v>
      </c>
      <c r="B148" t="s">
        <v>100</v>
      </c>
      <c r="C148" s="3">
        <v>0</v>
      </c>
      <c r="D148" s="3">
        <v>0</v>
      </c>
      <c r="E148" s="3">
        <v>0</v>
      </c>
      <c r="F148" s="3">
        <v>0</v>
      </c>
      <c r="G148" s="3">
        <v>9</v>
      </c>
      <c r="H148" s="3">
        <v>0</v>
      </c>
      <c r="I148" s="4">
        <v>0</v>
      </c>
      <c r="J148" s="4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1</v>
      </c>
      <c r="X148" s="3">
        <v>6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9">
        <v>0</v>
      </c>
      <c r="AE148" s="9">
        <v>0</v>
      </c>
      <c r="AF148" s="6">
        <v>0</v>
      </c>
      <c r="AG148" s="7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1</v>
      </c>
      <c r="AM148" s="7">
        <v>1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9">
        <v>8</v>
      </c>
      <c r="AT148" s="9">
        <v>0</v>
      </c>
      <c r="AU148" s="9">
        <v>0</v>
      </c>
      <c r="AV148" s="8">
        <v>8</v>
      </c>
      <c r="AW148" s="7">
        <v>0</v>
      </c>
      <c r="AX148" s="5">
        <v>0</v>
      </c>
      <c r="AY148" s="9">
        <v>2</v>
      </c>
      <c r="AZ148" s="7">
        <v>1</v>
      </c>
      <c r="BA148" s="7">
        <v>0</v>
      </c>
      <c r="BB148" s="7">
        <v>1</v>
      </c>
      <c r="BC148" s="7">
        <v>0</v>
      </c>
      <c r="BD148" s="8">
        <v>0</v>
      </c>
      <c r="BE148" s="10">
        <v>0</v>
      </c>
      <c r="BF148" s="10">
        <v>0</v>
      </c>
      <c r="BG148" s="4">
        <v>0</v>
      </c>
      <c r="BH148" s="4">
        <v>0</v>
      </c>
      <c r="BI148" s="4">
        <v>0</v>
      </c>
      <c r="BJ148" s="10">
        <v>0</v>
      </c>
      <c r="BK148" s="4">
        <v>0</v>
      </c>
      <c r="BL148" s="11">
        <v>0</v>
      </c>
      <c r="BM148" s="10">
        <v>0</v>
      </c>
      <c r="BN148" s="12">
        <v>0</v>
      </c>
      <c r="BO148" s="10">
        <v>0</v>
      </c>
      <c r="BP148" s="11">
        <v>0</v>
      </c>
      <c r="BQ148" s="11">
        <v>1</v>
      </c>
      <c r="BR148" s="11">
        <v>0</v>
      </c>
      <c r="BS148" s="13">
        <v>3</v>
      </c>
      <c r="BT148" s="11">
        <v>1</v>
      </c>
      <c r="BU148" s="11">
        <v>8</v>
      </c>
      <c r="BV148" s="11">
        <v>0</v>
      </c>
      <c r="BW148" s="11">
        <v>0</v>
      </c>
      <c r="BX148" s="11">
        <v>0</v>
      </c>
      <c r="BY148" s="11">
        <v>0</v>
      </c>
      <c r="BZ148" s="11">
        <v>0</v>
      </c>
      <c r="CA148" s="11">
        <v>0</v>
      </c>
      <c r="CB148" s="11">
        <v>0</v>
      </c>
      <c r="CC148" s="11">
        <v>0</v>
      </c>
      <c r="CD148" s="11">
        <v>0</v>
      </c>
      <c r="CE148" s="11">
        <v>0</v>
      </c>
      <c r="CF148" s="11">
        <v>49</v>
      </c>
      <c r="CG148" s="11">
        <v>0</v>
      </c>
      <c r="CH148" s="11">
        <v>0</v>
      </c>
      <c r="CI148" s="11">
        <v>0</v>
      </c>
      <c r="CJ148">
        <v>0</v>
      </c>
      <c r="CK148">
        <v>0</v>
      </c>
    </row>
    <row r="149" spans="1:89" x14ac:dyDescent="0.2">
      <c r="A149" t="s">
        <v>103</v>
      </c>
      <c r="B149" t="s">
        <v>100</v>
      </c>
      <c r="C149" s="3">
        <v>1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4">
        <v>0</v>
      </c>
      <c r="J149" s="4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9">
        <v>0</v>
      </c>
      <c r="AE149" s="9">
        <v>0</v>
      </c>
      <c r="AF149" s="6">
        <v>0</v>
      </c>
      <c r="AG149" s="7">
        <v>0</v>
      </c>
      <c r="AH149" s="5">
        <v>0</v>
      </c>
      <c r="AI149" s="5">
        <v>4</v>
      </c>
      <c r="AJ149" s="5">
        <v>0</v>
      </c>
      <c r="AK149" s="5">
        <v>0</v>
      </c>
      <c r="AL149" s="5">
        <v>0</v>
      </c>
      <c r="AM149" s="7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9">
        <v>2</v>
      </c>
      <c r="AT149" s="9">
        <v>0</v>
      </c>
      <c r="AU149" s="9">
        <v>0</v>
      </c>
      <c r="AV149" s="8">
        <v>1</v>
      </c>
      <c r="AW149" s="7">
        <v>0</v>
      </c>
      <c r="AX149" s="5">
        <v>0</v>
      </c>
      <c r="AY149" s="9">
        <v>0</v>
      </c>
      <c r="AZ149" s="7">
        <v>0</v>
      </c>
      <c r="BA149" s="7">
        <v>0</v>
      </c>
      <c r="BB149" s="7">
        <v>0</v>
      </c>
      <c r="BC149" s="7">
        <v>0</v>
      </c>
      <c r="BD149" s="8">
        <v>0</v>
      </c>
      <c r="BE149" s="10">
        <v>0</v>
      </c>
      <c r="BF149" s="10">
        <v>0</v>
      </c>
      <c r="BG149" s="4">
        <v>0</v>
      </c>
      <c r="BH149" s="4">
        <v>0</v>
      </c>
      <c r="BI149" s="4">
        <v>1</v>
      </c>
      <c r="BJ149" s="10">
        <v>0</v>
      </c>
      <c r="BK149" s="4">
        <v>0</v>
      </c>
      <c r="BL149" s="11">
        <v>0</v>
      </c>
      <c r="BM149" s="10">
        <v>0</v>
      </c>
      <c r="BN149" s="12">
        <v>0</v>
      </c>
      <c r="BO149" s="10">
        <v>0</v>
      </c>
      <c r="BP149" s="11">
        <v>0</v>
      </c>
      <c r="BQ149" s="11">
        <v>1</v>
      </c>
      <c r="BR149" s="11">
        <v>0</v>
      </c>
      <c r="BS149" s="13">
        <v>45</v>
      </c>
      <c r="BT149" s="11">
        <v>0</v>
      </c>
      <c r="BU149" s="11">
        <v>0</v>
      </c>
      <c r="BV149" s="11">
        <v>0</v>
      </c>
      <c r="BW149" s="11">
        <v>0</v>
      </c>
      <c r="BX149" s="11">
        <v>0</v>
      </c>
      <c r="BY149" s="11">
        <v>0</v>
      </c>
      <c r="BZ149" s="11">
        <v>0</v>
      </c>
      <c r="CA149" s="11">
        <v>0</v>
      </c>
      <c r="CB149" s="11">
        <v>0</v>
      </c>
      <c r="CC149" s="11">
        <v>3</v>
      </c>
      <c r="CD149" s="11">
        <v>0</v>
      </c>
      <c r="CE149" s="11">
        <v>0</v>
      </c>
      <c r="CF149" s="11">
        <v>41</v>
      </c>
      <c r="CG149" s="11">
        <v>0</v>
      </c>
      <c r="CH149" s="11">
        <v>0</v>
      </c>
      <c r="CI149" s="11">
        <v>0</v>
      </c>
      <c r="CJ149">
        <v>0</v>
      </c>
      <c r="CK149">
        <v>0</v>
      </c>
    </row>
    <row r="150" spans="1:89" x14ac:dyDescent="0.2">
      <c r="A150" t="s">
        <v>103</v>
      </c>
      <c r="B150" t="s">
        <v>100</v>
      </c>
      <c r="C150" s="3">
        <v>2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4">
        <v>0</v>
      </c>
      <c r="J150" s="4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9">
        <v>0</v>
      </c>
      <c r="AE150" s="9">
        <v>0</v>
      </c>
      <c r="AF150" s="6">
        <v>0</v>
      </c>
      <c r="AG150" s="7">
        <v>6</v>
      </c>
      <c r="AH150" s="5">
        <v>0</v>
      </c>
      <c r="AI150" s="5">
        <v>2</v>
      </c>
      <c r="AJ150" s="5">
        <v>0</v>
      </c>
      <c r="AK150" s="5">
        <v>0</v>
      </c>
      <c r="AL150" s="5">
        <v>3</v>
      </c>
      <c r="AM150" s="7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9">
        <v>0</v>
      </c>
      <c r="AT150" s="9">
        <v>0</v>
      </c>
      <c r="AU150" s="9">
        <v>0</v>
      </c>
      <c r="AV150" s="8">
        <v>0</v>
      </c>
      <c r="AW150" s="7">
        <v>0</v>
      </c>
      <c r="AX150" s="5">
        <v>0</v>
      </c>
      <c r="AY150" s="9">
        <v>0</v>
      </c>
      <c r="AZ150" s="7">
        <v>0</v>
      </c>
      <c r="BA150" s="7">
        <v>0</v>
      </c>
      <c r="BB150" s="7">
        <v>0</v>
      </c>
      <c r="BC150" s="7">
        <v>0</v>
      </c>
      <c r="BD150" s="8">
        <v>0</v>
      </c>
      <c r="BE150" s="10">
        <v>0</v>
      </c>
      <c r="BF150" s="10">
        <v>0</v>
      </c>
      <c r="BG150" s="4">
        <v>0</v>
      </c>
      <c r="BH150" s="4">
        <v>0</v>
      </c>
      <c r="BI150" s="4">
        <v>0</v>
      </c>
      <c r="BJ150" s="10">
        <v>0</v>
      </c>
      <c r="BK150" s="4">
        <v>0</v>
      </c>
      <c r="BL150" s="11">
        <v>0</v>
      </c>
      <c r="BM150" s="10">
        <v>0</v>
      </c>
      <c r="BN150" s="12">
        <v>0</v>
      </c>
      <c r="BO150" s="10">
        <v>0</v>
      </c>
      <c r="BP150" s="11">
        <v>0</v>
      </c>
      <c r="BQ150" s="11">
        <v>0</v>
      </c>
      <c r="BR150" s="11">
        <v>0</v>
      </c>
      <c r="BS150" s="13">
        <v>18</v>
      </c>
      <c r="BT150" s="11">
        <v>0</v>
      </c>
      <c r="BU150" s="11">
        <v>0</v>
      </c>
      <c r="BV150" s="11">
        <v>0</v>
      </c>
      <c r="BW150" s="11">
        <v>0</v>
      </c>
      <c r="BX150" s="11">
        <v>0</v>
      </c>
      <c r="BY150" s="11">
        <v>0</v>
      </c>
      <c r="BZ150" s="11">
        <v>0</v>
      </c>
      <c r="CA150" s="11">
        <v>0</v>
      </c>
      <c r="CB150" s="11">
        <v>0</v>
      </c>
      <c r="CC150" s="11">
        <v>0</v>
      </c>
      <c r="CD150" s="11">
        <v>0</v>
      </c>
      <c r="CE150" s="11">
        <v>0</v>
      </c>
      <c r="CF150" s="11">
        <v>69</v>
      </c>
      <c r="CG150" s="11">
        <v>0</v>
      </c>
      <c r="CH150" s="11">
        <v>0</v>
      </c>
      <c r="CI150" s="11">
        <v>0</v>
      </c>
      <c r="CJ150">
        <v>0</v>
      </c>
      <c r="CK150">
        <v>0</v>
      </c>
    </row>
    <row r="151" spans="1:89" x14ac:dyDescent="0.2">
      <c r="A151" t="s">
        <v>104</v>
      </c>
      <c r="B151" t="s">
        <v>100</v>
      </c>
      <c r="C151" s="3">
        <v>0</v>
      </c>
      <c r="D151" s="3">
        <v>0</v>
      </c>
      <c r="E151" s="3">
        <v>0</v>
      </c>
      <c r="F151" s="3">
        <v>0</v>
      </c>
      <c r="G151" s="3">
        <v>17</v>
      </c>
      <c r="H151" s="3">
        <v>0</v>
      </c>
      <c r="I151" s="4">
        <v>0</v>
      </c>
      <c r="J151" s="4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3</v>
      </c>
      <c r="X151" s="3">
        <v>1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9">
        <v>0</v>
      </c>
      <c r="AE151" s="9">
        <v>0</v>
      </c>
      <c r="AF151" s="6">
        <v>0</v>
      </c>
      <c r="AG151" s="7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7">
        <v>3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9">
        <v>0</v>
      </c>
      <c r="AT151" s="9">
        <v>0</v>
      </c>
      <c r="AU151" s="9">
        <v>0</v>
      </c>
      <c r="AV151" s="8">
        <v>0</v>
      </c>
      <c r="AW151" s="7">
        <v>0</v>
      </c>
      <c r="AX151" s="5">
        <v>0</v>
      </c>
      <c r="AY151" s="9">
        <v>10</v>
      </c>
      <c r="AZ151" s="7">
        <v>0</v>
      </c>
      <c r="BA151" s="7">
        <v>0</v>
      </c>
      <c r="BB151" s="7">
        <v>1</v>
      </c>
      <c r="BC151" s="7">
        <v>0</v>
      </c>
      <c r="BD151" s="8">
        <v>0</v>
      </c>
      <c r="BE151" s="10">
        <v>0</v>
      </c>
      <c r="BF151" s="10">
        <v>0</v>
      </c>
      <c r="BG151" s="4">
        <v>13</v>
      </c>
      <c r="BH151" s="4">
        <v>0</v>
      </c>
      <c r="BI151" s="4">
        <v>1</v>
      </c>
      <c r="BJ151" s="10">
        <v>0</v>
      </c>
      <c r="BK151" s="4">
        <v>0</v>
      </c>
      <c r="BL151" s="11">
        <v>0</v>
      </c>
      <c r="BM151" s="10">
        <v>0</v>
      </c>
      <c r="BN151" s="12">
        <v>0</v>
      </c>
      <c r="BO151" s="10">
        <v>0</v>
      </c>
      <c r="BP151" s="11">
        <v>0</v>
      </c>
      <c r="BQ151" s="11">
        <v>2</v>
      </c>
      <c r="BR151" s="11">
        <v>0</v>
      </c>
      <c r="BS151" s="13">
        <v>0</v>
      </c>
      <c r="BT151" s="11">
        <v>0</v>
      </c>
      <c r="BU151" s="11">
        <v>1</v>
      </c>
      <c r="BV151" s="11">
        <v>0</v>
      </c>
      <c r="BW151" s="11">
        <v>0</v>
      </c>
      <c r="BX151" s="11">
        <v>1</v>
      </c>
      <c r="BY151" s="11">
        <v>0</v>
      </c>
      <c r="BZ151" s="11">
        <v>0</v>
      </c>
      <c r="CA151" s="11">
        <v>0</v>
      </c>
      <c r="CB151" s="11">
        <v>0</v>
      </c>
      <c r="CC151" s="11">
        <v>3</v>
      </c>
      <c r="CD151" s="11">
        <v>0</v>
      </c>
      <c r="CE151" s="11">
        <v>0</v>
      </c>
      <c r="CF151" s="11">
        <v>44</v>
      </c>
      <c r="CG151" s="11">
        <v>0</v>
      </c>
      <c r="CH151" s="11">
        <v>0</v>
      </c>
      <c r="CI151" s="11">
        <v>0</v>
      </c>
      <c r="CJ151">
        <v>0</v>
      </c>
      <c r="CK151">
        <v>0</v>
      </c>
    </row>
    <row r="152" spans="1:89" x14ac:dyDescent="0.2">
      <c r="A152" t="s">
        <v>104</v>
      </c>
      <c r="B152" t="s">
        <v>100</v>
      </c>
      <c r="C152" s="3">
        <v>0</v>
      </c>
      <c r="D152" s="3">
        <v>0</v>
      </c>
      <c r="E152" s="3">
        <v>0</v>
      </c>
      <c r="F152" s="3">
        <v>0</v>
      </c>
      <c r="G152" s="3">
        <v>31</v>
      </c>
      <c r="H152" s="3">
        <v>0</v>
      </c>
      <c r="I152" s="4">
        <v>0</v>
      </c>
      <c r="J152" s="4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1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9">
        <v>0</v>
      </c>
      <c r="AE152" s="9">
        <v>0</v>
      </c>
      <c r="AF152" s="6">
        <v>0</v>
      </c>
      <c r="AG152" s="7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1</v>
      </c>
      <c r="AM152" s="7">
        <v>3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9">
        <v>12</v>
      </c>
      <c r="AT152" s="9">
        <v>0</v>
      </c>
      <c r="AU152" s="9">
        <v>0</v>
      </c>
      <c r="AV152" s="8">
        <v>0</v>
      </c>
      <c r="AW152" s="7">
        <v>0</v>
      </c>
      <c r="AX152" s="5">
        <v>0</v>
      </c>
      <c r="AY152" s="9">
        <v>0</v>
      </c>
      <c r="AZ152" s="7">
        <v>1</v>
      </c>
      <c r="BA152" s="7">
        <v>0</v>
      </c>
      <c r="BB152" s="7">
        <v>0</v>
      </c>
      <c r="BC152" s="7">
        <v>0</v>
      </c>
      <c r="BD152" s="8">
        <v>0</v>
      </c>
      <c r="BE152" s="10">
        <v>0</v>
      </c>
      <c r="BF152" s="10">
        <v>0</v>
      </c>
      <c r="BG152" s="4">
        <v>1</v>
      </c>
      <c r="BH152" s="4">
        <v>0</v>
      </c>
      <c r="BI152" s="4">
        <v>1</v>
      </c>
      <c r="BJ152" s="10">
        <v>0</v>
      </c>
      <c r="BK152" s="4">
        <v>0</v>
      </c>
      <c r="BL152" s="11">
        <v>0</v>
      </c>
      <c r="BM152" s="10">
        <v>0</v>
      </c>
      <c r="BN152" s="12">
        <v>0</v>
      </c>
      <c r="BO152" s="10">
        <v>0</v>
      </c>
      <c r="BP152" s="11">
        <v>0</v>
      </c>
      <c r="BQ152" s="11">
        <v>0</v>
      </c>
      <c r="BR152" s="11">
        <v>10</v>
      </c>
      <c r="BS152" s="13">
        <v>0</v>
      </c>
      <c r="BT152" s="11">
        <v>0</v>
      </c>
      <c r="BU152" s="11">
        <v>0</v>
      </c>
      <c r="BV152" s="11">
        <v>0</v>
      </c>
      <c r="BW152" s="11">
        <v>0</v>
      </c>
      <c r="BX152" s="11">
        <v>0</v>
      </c>
      <c r="BY152" s="11">
        <v>0</v>
      </c>
      <c r="BZ152" s="11">
        <v>0</v>
      </c>
      <c r="CA152" s="11">
        <v>0</v>
      </c>
      <c r="CB152" s="11">
        <v>0</v>
      </c>
      <c r="CC152" s="11">
        <v>0</v>
      </c>
      <c r="CD152" s="11">
        <v>0</v>
      </c>
      <c r="CE152" s="11">
        <v>0</v>
      </c>
      <c r="CF152" s="11">
        <v>38</v>
      </c>
      <c r="CG152" s="11">
        <v>0</v>
      </c>
      <c r="CH152" s="11">
        <v>0</v>
      </c>
      <c r="CI152" s="11">
        <v>0</v>
      </c>
      <c r="CJ152">
        <v>0</v>
      </c>
      <c r="CK152">
        <v>0</v>
      </c>
    </row>
    <row r="153" spans="1:89" x14ac:dyDescent="0.2">
      <c r="A153" t="s">
        <v>104</v>
      </c>
      <c r="B153" t="s">
        <v>100</v>
      </c>
      <c r="C153" s="3">
        <v>0</v>
      </c>
      <c r="D153" s="3">
        <v>0</v>
      </c>
      <c r="E153" s="3">
        <v>0</v>
      </c>
      <c r="F153" s="3">
        <v>0</v>
      </c>
      <c r="G153" s="3">
        <v>3</v>
      </c>
      <c r="H153" s="3">
        <v>0</v>
      </c>
      <c r="I153" s="4">
        <v>0</v>
      </c>
      <c r="J153" s="4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78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9">
        <v>0</v>
      </c>
      <c r="AE153" s="9">
        <v>0</v>
      </c>
      <c r="AF153" s="6">
        <v>0</v>
      </c>
      <c r="AG153" s="7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7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9">
        <v>0</v>
      </c>
      <c r="AT153" s="9">
        <v>0</v>
      </c>
      <c r="AU153" s="9">
        <v>0</v>
      </c>
      <c r="AV153" s="8">
        <v>0</v>
      </c>
      <c r="AW153" s="7">
        <v>0</v>
      </c>
      <c r="AX153" s="5">
        <v>0</v>
      </c>
      <c r="AY153" s="9">
        <v>3</v>
      </c>
      <c r="AZ153" s="7">
        <v>0</v>
      </c>
      <c r="BA153" s="7">
        <v>0</v>
      </c>
      <c r="BB153" s="7">
        <v>0</v>
      </c>
      <c r="BC153" s="7">
        <v>0</v>
      </c>
      <c r="BD153" s="8">
        <v>0</v>
      </c>
      <c r="BE153" s="10">
        <v>0</v>
      </c>
      <c r="BF153" s="10">
        <v>0</v>
      </c>
      <c r="BG153" s="4">
        <v>0</v>
      </c>
      <c r="BH153" s="4">
        <v>0</v>
      </c>
      <c r="BI153" s="4">
        <v>0</v>
      </c>
      <c r="BJ153" s="10">
        <v>0</v>
      </c>
      <c r="BK153" s="4">
        <v>0</v>
      </c>
      <c r="BL153" s="11">
        <v>0</v>
      </c>
      <c r="BM153" s="10">
        <v>0</v>
      </c>
      <c r="BN153" s="12">
        <v>0</v>
      </c>
      <c r="BO153" s="10">
        <v>0</v>
      </c>
      <c r="BP153" s="11">
        <v>0</v>
      </c>
      <c r="BQ153" s="11">
        <v>2</v>
      </c>
      <c r="BR153" s="11">
        <v>0</v>
      </c>
      <c r="BS153" s="13">
        <v>0</v>
      </c>
      <c r="BT153" s="11">
        <v>0</v>
      </c>
      <c r="BU153" s="11">
        <v>0</v>
      </c>
      <c r="BV153" s="11">
        <v>0</v>
      </c>
      <c r="BW153" s="11">
        <v>0</v>
      </c>
      <c r="BX153" s="11">
        <v>0</v>
      </c>
      <c r="BY153" s="11">
        <v>0</v>
      </c>
      <c r="BZ153" s="11">
        <v>0</v>
      </c>
      <c r="CA153" s="11">
        <v>0</v>
      </c>
      <c r="CB153" s="11">
        <v>0</v>
      </c>
      <c r="CC153" s="11">
        <v>0</v>
      </c>
      <c r="CD153" s="11">
        <v>0</v>
      </c>
      <c r="CE153" s="11">
        <v>0</v>
      </c>
      <c r="CF153" s="11">
        <v>14</v>
      </c>
      <c r="CG153" s="11">
        <v>0</v>
      </c>
      <c r="CH153" s="11">
        <v>0</v>
      </c>
      <c r="CI153" s="11">
        <v>0</v>
      </c>
      <c r="CJ153">
        <v>0</v>
      </c>
      <c r="CK153">
        <v>0</v>
      </c>
    </row>
    <row r="154" spans="1:89" x14ac:dyDescent="0.2">
      <c r="A154" t="s">
        <v>104</v>
      </c>
      <c r="B154" t="s">
        <v>100</v>
      </c>
      <c r="C154" s="3">
        <v>0</v>
      </c>
      <c r="D154" s="3">
        <v>0</v>
      </c>
      <c r="E154" s="3">
        <v>0</v>
      </c>
      <c r="F154" s="3">
        <v>0</v>
      </c>
      <c r="G154" s="3">
        <v>18</v>
      </c>
      <c r="H154" s="3">
        <v>0</v>
      </c>
      <c r="I154" s="4">
        <v>0</v>
      </c>
      <c r="J154" s="4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3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9">
        <v>0</v>
      </c>
      <c r="AE154" s="9">
        <v>0</v>
      </c>
      <c r="AF154" s="6">
        <v>0</v>
      </c>
      <c r="AG154" s="7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7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9">
        <v>0</v>
      </c>
      <c r="AT154" s="9">
        <v>0</v>
      </c>
      <c r="AU154" s="9">
        <v>0</v>
      </c>
      <c r="AV154" s="8">
        <v>0</v>
      </c>
      <c r="AW154" s="7">
        <v>0</v>
      </c>
      <c r="AX154" s="5">
        <v>0</v>
      </c>
      <c r="AY154" s="9">
        <v>5</v>
      </c>
      <c r="AZ154" s="7">
        <v>0</v>
      </c>
      <c r="BA154" s="7">
        <v>0</v>
      </c>
      <c r="BB154" s="7">
        <v>0</v>
      </c>
      <c r="BC154" s="7">
        <v>0</v>
      </c>
      <c r="BD154" s="8">
        <v>0</v>
      </c>
      <c r="BE154" s="10">
        <v>0</v>
      </c>
      <c r="BF154" s="10">
        <v>0</v>
      </c>
      <c r="BG154" s="4">
        <v>0</v>
      </c>
      <c r="BH154" s="4">
        <v>0</v>
      </c>
      <c r="BI154" s="4">
        <v>0</v>
      </c>
      <c r="BJ154" s="10">
        <v>0</v>
      </c>
      <c r="BK154" s="4">
        <v>0</v>
      </c>
      <c r="BL154" s="11">
        <v>0</v>
      </c>
      <c r="BM154" s="10">
        <v>0</v>
      </c>
      <c r="BN154" s="12">
        <v>0</v>
      </c>
      <c r="BO154" s="10">
        <v>0</v>
      </c>
      <c r="BP154" s="11">
        <v>0</v>
      </c>
      <c r="BQ154" s="11">
        <v>0</v>
      </c>
      <c r="BR154" s="11">
        <v>0</v>
      </c>
      <c r="BS154" s="13">
        <v>0</v>
      </c>
      <c r="BT154" s="11">
        <v>1</v>
      </c>
      <c r="BU154" s="11">
        <v>0</v>
      </c>
      <c r="BV154" s="11">
        <v>0</v>
      </c>
      <c r="BW154" s="11">
        <v>0</v>
      </c>
      <c r="BX154" s="11">
        <v>0</v>
      </c>
      <c r="BY154" s="11">
        <v>0</v>
      </c>
      <c r="BZ154" s="11">
        <v>0</v>
      </c>
      <c r="CA154" s="11">
        <v>0</v>
      </c>
      <c r="CB154" s="11">
        <v>0</v>
      </c>
      <c r="CC154" s="11">
        <v>1</v>
      </c>
      <c r="CD154" s="11">
        <v>0</v>
      </c>
      <c r="CE154" s="11">
        <v>0</v>
      </c>
      <c r="CF154" s="11">
        <v>72</v>
      </c>
      <c r="CG154" s="11">
        <v>0</v>
      </c>
      <c r="CH154" s="11">
        <v>0</v>
      </c>
      <c r="CI154" s="11">
        <v>0</v>
      </c>
      <c r="CJ154">
        <v>0</v>
      </c>
      <c r="CK154">
        <v>0</v>
      </c>
    </row>
    <row r="155" spans="1:89" x14ac:dyDescent="0.2">
      <c r="A155" t="s">
        <v>104</v>
      </c>
      <c r="B155" t="s">
        <v>100</v>
      </c>
      <c r="C155" s="3">
        <v>0</v>
      </c>
      <c r="D155" s="3">
        <v>0</v>
      </c>
      <c r="E155" s="3">
        <v>0</v>
      </c>
      <c r="F155" s="3">
        <v>0</v>
      </c>
      <c r="G155" s="3">
        <v>16</v>
      </c>
      <c r="H155" s="3">
        <v>0</v>
      </c>
      <c r="I155" s="4">
        <v>0</v>
      </c>
      <c r="J155" s="4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1</v>
      </c>
      <c r="X155" s="3">
        <v>21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9">
        <v>0</v>
      </c>
      <c r="AE155" s="9">
        <v>0</v>
      </c>
      <c r="AF155" s="6">
        <v>0</v>
      </c>
      <c r="AG155" s="7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7">
        <v>1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9">
        <v>1</v>
      </c>
      <c r="AT155" s="9">
        <v>0</v>
      </c>
      <c r="AU155" s="9">
        <v>0</v>
      </c>
      <c r="AV155" s="8">
        <v>0</v>
      </c>
      <c r="AW155" s="7">
        <v>0</v>
      </c>
      <c r="AX155" s="5">
        <v>0</v>
      </c>
      <c r="AY155" s="9">
        <v>0</v>
      </c>
      <c r="AZ155" s="7">
        <v>1</v>
      </c>
      <c r="BA155" s="7">
        <v>0</v>
      </c>
      <c r="BB155" s="7">
        <v>0</v>
      </c>
      <c r="BC155" s="7">
        <v>0</v>
      </c>
      <c r="BD155" s="8">
        <v>0</v>
      </c>
      <c r="BE155" s="10">
        <v>0</v>
      </c>
      <c r="BF155" s="10">
        <v>0</v>
      </c>
      <c r="BG155" s="4">
        <v>0</v>
      </c>
      <c r="BH155" s="4">
        <v>1</v>
      </c>
      <c r="BI155" s="4">
        <v>2</v>
      </c>
      <c r="BJ155" s="10">
        <v>0</v>
      </c>
      <c r="BK155" s="4">
        <v>0</v>
      </c>
      <c r="BL155" s="11">
        <v>0</v>
      </c>
      <c r="BM155" s="10">
        <v>0</v>
      </c>
      <c r="BN155" s="12">
        <v>0</v>
      </c>
      <c r="BO155" s="10">
        <v>0</v>
      </c>
      <c r="BP155" s="11">
        <v>0</v>
      </c>
      <c r="BQ155" s="11">
        <v>0</v>
      </c>
      <c r="BR155" s="11">
        <v>0</v>
      </c>
      <c r="BS155" s="13">
        <v>0</v>
      </c>
      <c r="BT155" s="11">
        <v>0</v>
      </c>
      <c r="BU155" s="11">
        <v>0</v>
      </c>
      <c r="BV155" s="11">
        <v>0</v>
      </c>
      <c r="BW155" s="11">
        <v>0</v>
      </c>
      <c r="BX155" s="11">
        <v>0</v>
      </c>
      <c r="BY155" s="11">
        <v>0</v>
      </c>
      <c r="BZ155" s="11">
        <v>0</v>
      </c>
      <c r="CA155" s="11">
        <v>0</v>
      </c>
      <c r="CB155" s="11">
        <v>0</v>
      </c>
      <c r="CC155" s="11">
        <v>8</v>
      </c>
      <c r="CD155" s="11">
        <v>0</v>
      </c>
      <c r="CE155" s="11">
        <v>0</v>
      </c>
      <c r="CF155" s="11">
        <v>48</v>
      </c>
      <c r="CG155" s="11">
        <v>0</v>
      </c>
      <c r="CH155" s="11">
        <v>0</v>
      </c>
      <c r="CI155" s="11">
        <v>0</v>
      </c>
      <c r="CJ155">
        <v>0</v>
      </c>
      <c r="CK155">
        <v>0</v>
      </c>
    </row>
    <row r="156" spans="1:89" x14ac:dyDescent="0.2">
      <c r="A156" t="s">
        <v>104</v>
      </c>
      <c r="B156" t="s">
        <v>100</v>
      </c>
      <c r="C156" s="3">
        <v>0</v>
      </c>
      <c r="D156" s="3">
        <v>0</v>
      </c>
      <c r="E156" s="3">
        <v>0</v>
      </c>
      <c r="F156" s="3">
        <v>0</v>
      </c>
      <c r="G156" s="3">
        <v>38</v>
      </c>
      <c r="H156" s="3">
        <v>0</v>
      </c>
      <c r="I156" s="4">
        <v>0</v>
      </c>
      <c r="J156" s="4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9">
        <v>0</v>
      </c>
      <c r="AE156" s="9">
        <v>0</v>
      </c>
      <c r="AF156" s="6">
        <v>0</v>
      </c>
      <c r="AG156" s="7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7">
        <v>3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9">
        <v>0</v>
      </c>
      <c r="AT156" s="9">
        <v>0</v>
      </c>
      <c r="AU156" s="9">
        <v>0</v>
      </c>
      <c r="AV156" s="8">
        <v>0</v>
      </c>
      <c r="AW156" s="7">
        <v>0</v>
      </c>
      <c r="AX156" s="5">
        <v>0</v>
      </c>
      <c r="AY156" s="9">
        <v>0</v>
      </c>
      <c r="AZ156" s="7">
        <v>1</v>
      </c>
      <c r="BA156" s="7">
        <v>0</v>
      </c>
      <c r="BB156" s="7">
        <v>0</v>
      </c>
      <c r="BC156" s="7">
        <v>0</v>
      </c>
      <c r="BD156" s="8">
        <v>0</v>
      </c>
      <c r="BE156" s="10">
        <v>0</v>
      </c>
      <c r="BF156" s="10">
        <v>0</v>
      </c>
      <c r="BG156" s="4">
        <v>2</v>
      </c>
      <c r="BH156" s="4">
        <v>0</v>
      </c>
      <c r="BI156" s="4">
        <v>8</v>
      </c>
      <c r="BJ156" s="10">
        <v>0</v>
      </c>
      <c r="BK156" s="4">
        <v>0</v>
      </c>
      <c r="BL156" s="11">
        <v>0</v>
      </c>
      <c r="BM156" s="10">
        <v>0</v>
      </c>
      <c r="BN156" s="12">
        <v>0</v>
      </c>
      <c r="BO156" s="10">
        <v>0</v>
      </c>
      <c r="BP156" s="11">
        <v>0</v>
      </c>
      <c r="BQ156" s="11">
        <v>4</v>
      </c>
      <c r="BR156" s="11">
        <v>0</v>
      </c>
      <c r="BS156" s="13">
        <v>4</v>
      </c>
      <c r="BT156" s="11">
        <v>4</v>
      </c>
      <c r="BU156" s="11">
        <v>4</v>
      </c>
      <c r="BV156" s="11">
        <v>0</v>
      </c>
      <c r="BW156" s="11">
        <v>0</v>
      </c>
      <c r="BX156" s="11">
        <v>0</v>
      </c>
      <c r="BY156" s="11">
        <v>0</v>
      </c>
      <c r="BZ156" s="11">
        <v>0</v>
      </c>
      <c r="CA156" s="11">
        <v>0</v>
      </c>
      <c r="CB156" s="11">
        <v>0</v>
      </c>
      <c r="CC156" s="11">
        <v>3</v>
      </c>
      <c r="CD156" s="11">
        <v>0</v>
      </c>
      <c r="CE156" s="11">
        <v>0</v>
      </c>
      <c r="CF156" s="11">
        <v>29</v>
      </c>
      <c r="CG156" s="11">
        <v>0</v>
      </c>
      <c r="CH156" s="11">
        <v>0</v>
      </c>
      <c r="CI156" s="11">
        <v>0</v>
      </c>
      <c r="CJ156">
        <v>0</v>
      </c>
      <c r="CK156">
        <v>0</v>
      </c>
    </row>
    <row r="157" spans="1:89" x14ac:dyDescent="0.2">
      <c r="A157" t="s">
        <v>104</v>
      </c>
      <c r="B157" t="s">
        <v>100</v>
      </c>
      <c r="C157" s="3">
        <v>0</v>
      </c>
      <c r="D157" s="3">
        <v>0</v>
      </c>
      <c r="E157" s="3">
        <v>0</v>
      </c>
      <c r="F157" s="3">
        <v>0</v>
      </c>
      <c r="G157" s="3">
        <v>22</v>
      </c>
      <c r="H157" s="3">
        <v>0</v>
      </c>
      <c r="I157" s="4">
        <v>0</v>
      </c>
      <c r="J157" s="4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6</v>
      </c>
      <c r="X157" s="3">
        <v>1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9">
        <v>0</v>
      </c>
      <c r="AE157" s="9">
        <v>0</v>
      </c>
      <c r="AF157" s="6">
        <v>0</v>
      </c>
      <c r="AG157" s="7">
        <v>2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7">
        <v>1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9">
        <v>0</v>
      </c>
      <c r="AT157" s="9">
        <v>3</v>
      </c>
      <c r="AU157" s="9">
        <v>0</v>
      </c>
      <c r="AV157" s="8">
        <v>0</v>
      </c>
      <c r="AW157" s="7">
        <v>0</v>
      </c>
      <c r="AX157" s="5">
        <v>0</v>
      </c>
      <c r="AY157" s="9">
        <v>0</v>
      </c>
      <c r="AZ157" s="7">
        <v>1</v>
      </c>
      <c r="BA157" s="7">
        <v>0</v>
      </c>
      <c r="BB157" s="7">
        <v>0</v>
      </c>
      <c r="BC157" s="7">
        <v>0</v>
      </c>
      <c r="BD157" s="8">
        <v>0</v>
      </c>
      <c r="BE157" s="10">
        <v>3</v>
      </c>
      <c r="BF157" s="10">
        <v>0</v>
      </c>
      <c r="BG157" s="4">
        <v>2</v>
      </c>
      <c r="BH157" s="4">
        <v>0</v>
      </c>
      <c r="BI157" s="4">
        <v>11</v>
      </c>
      <c r="BJ157" s="10">
        <v>0</v>
      </c>
      <c r="BK157" s="4">
        <v>0</v>
      </c>
      <c r="BL157" s="11">
        <v>0</v>
      </c>
      <c r="BM157" s="10">
        <v>0</v>
      </c>
      <c r="BN157" s="12">
        <v>0</v>
      </c>
      <c r="BO157" s="10">
        <v>0</v>
      </c>
      <c r="BP157" s="11">
        <v>0</v>
      </c>
      <c r="BQ157" s="11">
        <v>2</v>
      </c>
      <c r="BR157" s="11">
        <v>0</v>
      </c>
      <c r="BS157" s="13">
        <v>4</v>
      </c>
      <c r="BT157" s="11">
        <v>0</v>
      </c>
      <c r="BU157" s="11">
        <v>2</v>
      </c>
      <c r="BV157" s="11">
        <v>0</v>
      </c>
      <c r="BW157" s="11">
        <v>0</v>
      </c>
      <c r="BX157" s="11">
        <v>0</v>
      </c>
      <c r="BY157" s="11">
        <v>0</v>
      </c>
      <c r="BZ157" s="11">
        <v>0</v>
      </c>
      <c r="CA157" s="11">
        <v>0</v>
      </c>
      <c r="CB157" s="11">
        <v>2</v>
      </c>
      <c r="CC157" s="11">
        <v>4</v>
      </c>
      <c r="CD157" s="11">
        <v>0</v>
      </c>
      <c r="CE157" s="11">
        <v>0</v>
      </c>
      <c r="CF157" s="11">
        <v>32</v>
      </c>
      <c r="CG157" s="11">
        <v>2</v>
      </c>
      <c r="CH157" s="11">
        <v>0</v>
      </c>
      <c r="CI157" s="11">
        <v>0</v>
      </c>
      <c r="CJ157">
        <v>0</v>
      </c>
      <c r="CK157">
        <v>0</v>
      </c>
    </row>
    <row r="158" spans="1:89" x14ac:dyDescent="0.2">
      <c r="A158" t="s">
        <v>104</v>
      </c>
      <c r="B158" t="s">
        <v>100</v>
      </c>
      <c r="C158" s="3">
        <v>0</v>
      </c>
      <c r="D158" s="3">
        <v>0</v>
      </c>
      <c r="E158" s="3">
        <v>0</v>
      </c>
      <c r="F158" s="3">
        <v>0</v>
      </c>
      <c r="G158" s="3">
        <v>13</v>
      </c>
      <c r="H158" s="3">
        <v>0</v>
      </c>
      <c r="I158" s="4">
        <v>0</v>
      </c>
      <c r="J158" s="4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5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9">
        <v>0</v>
      </c>
      <c r="AE158" s="9">
        <v>0</v>
      </c>
      <c r="AF158" s="6">
        <v>0</v>
      </c>
      <c r="AG158" s="7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7">
        <v>0</v>
      </c>
      <c r="AN158" s="5">
        <v>1</v>
      </c>
      <c r="AO158" s="5">
        <v>0</v>
      </c>
      <c r="AP158" s="5">
        <v>0</v>
      </c>
      <c r="AQ158" s="5">
        <v>0</v>
      </c>
      <c r="AR158" s="5">
        <v>0</v>
      </c>
      <c r="AS158" s="9">
        <v>0</v>
      </c>
      <c r="AT158" s="9">
        <v>2</v>
      </c>
      <c r="AU158" s="9">
        <v>0</v>
      </c>
      <c r="AV158" s="8">
        <v>0</v>
      </c>
      <c r="AW158" s="7">
        <v>0</v>
      </c>
      <c r="AX158" s="5">
        <v>0</v>
      </c>
      <c r="AY158" s="9">
        <v>0</v>
      </c>
      <c r="AZ158" s="7">
        <v>0</v>
      </c>
      <c r="BA158" s="7">
        <v>0</v>
      </c>
      <c r="BB158" s="7">
        <v>1</v>
      </c>
      <c r="BC158" s="7">
        <v>0</v>
      </c>
      <c r="BD158" s="8">
        <v>0</v>
      </c>
      <c r="BE158" s="10">
        <v>1</v>
      </c>
      <c r="BF158" s="10">
        <v>0</v>
      </c>
      <c r="BG158" s="4">
        <v>0</v>
      </c>
      <c r="BH158" s="4">
        <v>0</v>
      </c>
      <c r="BI158" s="4">
        <v>0</v>
      </c>
      <c r="BJ158" s="10">
        <v>0</v>
      </c>
      <c r="BK158" s="4">
        <v>0</v>
      </c>
      <c r="BL158" s="11">
        <v>0</v>
      </c>
      <c r="BM158" s="10">
        <v>0</v>
      </c>
      <c r="BN158" s="12">
        <v>0</v>
      </c>
      <c r="BO158" s="10">
        <v>0</v>
      </c>
      <c r="BP158" s="11">
        <v>0</v>
      </c>
      <c r="BQ158" s="11">
        <v>0</v>
      </c>
      <c r="BR158" s="11">
        <v>0</v>
      </c>
      <c r="BS158" s="13">
        <v>7</v>
      </c>
      <c r="BT158" s="11">
        <v>0</v>
      </c>
      <c r="BU158" s="11">
        <v>1</v>
      </c>
      <c r="BV158" s="11">
        <v>0</v>
      </c>
      <c r="BW158" s="11">
        <v>0</v>
      </c>
      <c r="BX158" s="11">
        <v>0</v>
      </c>
      <c r="BY158" s="11">
        <v>0</v>
      </c>
      <c r="BZ158" s="11">
        <v>0</v>
      </c>
      <c r="CA158" s="11">
        <v>0</v>
      </c>
      <c r="CB158" s="11">
        <v>0</v>
      </c>
      <c r="CC158" s="11">
        <v>5</v>
      </c>
      <c r="CD158" s="11">
        <v>0</v>
      </c>
      <c r="CE158" s="11">
        <v>0</v>
      </c>
      <c r="CF158" s="11">
        <v>63</v>
      </c>
      <c r="CG158" s="11">
        <v>0</v>
      </c>
      <c r="CH158" s="11">
        <v>0</v>
      </c>
      <c r="CI158" s="11">
        <v>0</v>
      </c>
      <c r="CJ158">
        <v>0</v>
      </c>
      <c r="CK158">
        <v>0</v>
      </c>
    </row>
    <row r="159" spans="1:89" x14ac:dyDescent="0.2">
      <c r="A159" t="s">
        <v>104</v>
      </c>
      <c r="B159" t="s">
        <v>100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4">
        <v>0</v>
      </c>
      <c r="J159" s="4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</v>
      </c>
      <c r="X159" s="3">
        <v>5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9">
        <v>0</v>
      </c>
      <c r="AE159" s="9">
        <v>0</v>
      </c>
      <c r="AF159" s="6">
        <v>0</v>
      </c>
      <c r="AG159" s="7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1</v>
      </c>
      <c r="AM159" s="7">
        <v>2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9">
        <v>0</v>
      </c>
      <c r="AT159" s="9">
        <v>0</v>
      </c>
      <c r="AU159" s="9">
        <v>0</v>
      </c>
      <c r="AV159" s="8">
        <v>0</v>
      </c>
      <c r="AW159" s="7">
        <v>0</v>
      </c>
      <c r="AX159" s="5">
        <v>0</v>
      </c>
      <c r="AY159" s="9">
        <v>0</v>
      </c>
      <c r="AZ159" s="7">
        <v>2</v>
      </c>
      <c r="BA159" s="7">
        <v>0</v>
      </c>
      <c r="BB159" s="7">
        <v>0</v>
      </c>
      <c r="BC159" s="7">
        <v>0</v>
      </c>
      <c r="BD159" s="8">
        <v>0</v>
      </c>
      <c r="BE159" s="10">
        <v>2</v>
      </c>
      <c r="BF159" s="10">
        <v>0</v>
      </c>
      <c r="BG159" s="4">
        <v>0</v>
      </c>
      <c r="BH159" s="4">
        <v>0</v>
      </c>
      <c r="BI159" s="4">
        <v>0</v>
      </c>
      <c r="BJ159" s="10">
        <v>0</v>
      </c>
      <c r="BK159" s="4">
        <v>0</v>
      </c>
      <c r="BL159" s="11">
        <v>0</v>
      </c>
      <c r="BM159" s="10">
        <v>0</v>
      </c>
      <c r="BN159" s="12">
        <v>2</v>
      </c>
      <c r="BO159" s="10">
        <v>0</v>
      </c>
      <c r="BP159" s="11">
        <v>0</v>
      </c>
      <c r="BQ159" s="11">
        <v>2</v>
      </c>
      <c r="BR159" s="11">
        <v>0</v>
      </c>
      <c r="BS159" s="13">
        <v>2</v>
      </c>
      <c r="BT159" s="11">
        <v>0</v>
      </c>
      <c r="BU159" s="11">
        <v>0</v>
      </c>
      <c r="BV159" s="11">
        <v>3</v>
      </c>
      <c r="BW159" s="11">
        <v>0</v>
      </c>
      <c r="BX159" s="11">
        <v>0</v>
      </c>
      <c r="BY159" s="11">
        <v>0</v>
      </c>
      <c r="BZ159" s="11">
        <v>0</v>
      </c>
      <c r="CA159" s="11">
        <v>0</v>
      </c>
      <c r="CB159" s="11">
        <v>0</v>
      </c>
      <c r="CC159" s="11">
        <v>4</v>
      </c>
      <c r="CD159" s="11">
        <v>0</v>
      </c>
      <c r="CE159" s="11">
        <v>0</v>
      </c>
      <c r="CF159" s="11">
        <v>73</v>
      </c>
      <c r="CG159" s="11">
        <v>0</v>
      </c>
      <c r="CH159" s="11">
        <v>0</v>
      </c>
      <c r="CI159" s="11">
        <v>0</v>
      </c>
      <c r="CJ159">
        <v>0</v>
      </c>
      <c r="CK159">
        <v>0</v>
      </c>
    </row>
    <row r="160" spans="1:89" x14ac:dyDescent="0.2">
      <c r="A160" t="s">
        <v>104</v>
      </c>
      <c r="B160" t="s">
        <v>100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4">
        <v>0</v>
      </c>
      <c r="J160" s="4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3</v>
      </c>
      <c r="X160" s="3">
        <v>6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9">
        <v>0</v>
      </c>
      <c r="AE160" s="9">
        <v>0</v>
      </c>
      <c r="AF160" s="6">
        <v>0</v>
      </c>
      <c r="AG160" s="7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1</v>
      </c>
      <c r="AM160" s="7">
        <v>14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9">
        <v>1</v>
      </c>
      <c r="AT160" s="9">
        <v>8</v>
      </c>
      <c r="AU160" s="9">
        <v>0</v>
      </c>
      <c r="AV160" s="8">
        <v>0</v>
      </c>
      <c r="AW160" s="7">
        <v>0</v>
      </c>
      <c r="AX160" s="5">
        <v>0</v>
      </c>
      <c r="AY160" s="9">
        <v>0</v>
      </c>
      <c r="AZ160" s="7">
        <v>5</v>
      </c>
      <c r="BA160" s="7">
        <v>0</v>
      </c>
      <c r="BB160" s="7">
        <v>0</v>
      </c>
      <c r="BC160" s="7">
        <v>0</v>
      </c>
      <c r="BD160" s="8">
        <v>0</v>
      </c>
      <c r="BE160" s="10">
        <v>18</v>
      </c>
      <c r="BF160" s="10">
        <v>0</v>
      </c>
      <c r="BG160" s="4">
        <v>0</v>
      </c>
      <c r="BH160" s="4">
        <v>2</v>
      </c>
      <c r="BI160" s="4">
        <v>0</v>
      </c>
      <c r="BJ160" s="10">
        <v>0</v>
      </c>
      <c r="BK160" s="4">
        <v>0</v>
      </c>
      <c r="BL160" s="11">
        <v>0</v>
      </c>
      <c r="BM160" s="10">
        <v>0</v>
      </c>
      <c r="BN160" s="12">
        <v>0</v>
      </c>
      <c r="BO160" s="10">
        <v>0</v>
      </c>
      <c r="BP160" s="11">
        <v>0</v>
      </c>
      <c r="BQ160" s="11">
        <v>0</v>
      </c>
      <c r="BR160" s="11">
        <v>0</v>
      </c>
      <c r="BS160" s="13">
        <v>4</v>
      </c>
      <c r="BT160" s="11">
        <v>2</v>
      </c>
      <c r="BU160" s="11">
        <v>0</v>
      </c>
      <c r="BV160" s="11">
        <v>0</v>
      </c>
      <c r="BW160" s="11">
        <v>0</v>
      </c>
      <c r="BX160" s="11">
        <v>0</v>
      </c>
      <c r="BY160" s="11">
        <v>0</v>
      </c>
      <c r="BZ160" s="11">
        <v>0</v>
      </c>
      <c r="CA160" s="11">
        <v>0</v>
      </c>
      <c r="CB160" s="11">
        <v>0</v>
      </c>
      <c r="CC160" s="11">
        <v>0</v>
      </c>
      <c r="CD160" s="11">
        <v>0</v>
      </c>
      <c r="CE160" s="11">
        <v>2</v>
      </c>
      <c r="CF160" s="11">
        <v>33</v>
      </c>
      <c r="CG160" s="11">
        <v>0</v>
      </c>
      <c r="CH160" s="11">
        <v>0</v>
      </c>
      <c r="CI160" s="11">
        <v>0</v>
      </c>
      <c r="CJ160">
        <v>0</v>
      </c>
      <c r="CK160">
        <v>0</v>
      </c>
    </row>
    <row r="161" spans="1:89" x14ac:dyDescent="0.2">
      <c r="A161" t="s">
        <v>104</v>
      </c>
      <c r="B161" t="s">
        <v>100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4">
        <v>0</v>
      </c>
      <c r="J161" s="4">
        <v>0</v>
      </c>
      <c r="K161" s="3">
        <v>0</v>
      </c>
      <c r="L161" s="3">
        <v>0</v>
      </c>
      <c r="M161" s="3">
        <v>0</v>
      </c>
      <c r="N161" s="3">
        <v>50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9">
        <v>0</v>
      </c>
      <c r="AE161" s="9">
        <v>0</v>
      </c>
      <c r="AF161" s="6">
        <v>0</v>
      </c>
      <c r="AG161" s="7">
        <v>1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7">
        <v>12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9">
        <v>0</v>
      </c>
      <c r="AT161" s="9">
        <v>0</v>
      </c>
      <c r="AU161" s="9">
        <v>0</v>
      </c>
      <c r="AV161" s="8">
        <v>0</v>
      </c>
      <c r="AW161" s="7">
        <v>7</v>
      </c>
      <c r="AX161" s="5">
        <v>1</v>
      </c>
      <c r="AY161" s="9">
        <v>0</v>
      </c>
      <c r="AZ161" s="7">
        <v>0</v>
      </c>
      <c r="BA161" s="7">
        <v>0</v>
      </c>
      <c r="BB161" s="7">
        <v>0</v>
      </c>
      <c r="BC161" s="7">
        <v>0</v>
      </c>
      <c r="BD161" s="8">
        <v>0</v>
      </c>
      <c r="BE161" s="10">
        <v>8</v>
      </c>
      <c r="BF161" s="10">
        <v>0</v>
      </c>
      <c r="BG161" s="4">
        <v>0</v>
      </c>
      <c r="BH161" s="4">
        <v>1</v>
      </c>
      <c r="BI161" s="4">
        <v>0</v>
      </c>
      <c r="BJ161" s="10">
        <v>0</v>
      </c>
      <c r="BK161" s="4">
        <v>0</v>
      </c>
      <c r="BL161" s="11">
        <v>0</v>
      </c>
      <c r="BM161" s="10">
        <v>0</v>
      </c>
      <c r="BN161" s="12">
        <v>0</v>
      </c>
      <c r="BO161" s="10">
        <v>0</v>
      </c>
      <c r="BP161" s="11">
        <v>0</v>
      </c>
      <c r="BQ161" s="11">
        <v>1</v>
      </c>
      <c r="BR161" s="11">
        <v>0</v>
      </c>
      <c r="BS161" s="13">
        <v>0</v>
      </c>
      <c r="BT161" s="11">
        <v>0</v>
      </c>
      <c r="BU161" s="11">
        <v>0</v>
      </c>
      <c r="BV161" s="11">
        <v>0</v>
      </c>
      <c r="BW161" s="11">
        <v>0</v>
      </c>
      <c r="BX161" s="11">
        <v>0</v>
      </c>
      <c r="BY161" s="11">
        <v>0</v>
      </c>
      <c r="BZ161" s="11">
        <v>0</v>
      </c>
      <c r="CA161" s="11">
        <v>0</v>
      </c>
      <c r="CB161" s="11">
        <v>0</v>
      </c>
      <c r="CC161" s="11">
        <v>1</v>
      </c>
      <c r="CD161" s="11">
        <v>0</v>
      </c>
      <c r="CE161" s="11">
        <v>0</v>
      </c>
      <c r="CF161" s="11">
        <v>10</v>
      </c>
      <c r="CG161" s="11">
        <v>5</v>
      </c>
      <c r="CH161" s="11">
        <v>0</v>
      </c>
      <c r="CI161" s="11">
        <v>0</v>
      </c>
      <c r="CJ161">
        <v>0</v>
      </c>
      <c r="CK161">
        <v>0</v>
      </c>
    </row>
    <row r="162" spans="1:89" x14ac:dyDescent="0.2">
      <c r="A162" t="s">
        <v>105</v>
      </c>
      <c r="B162" t="s">
        <v>100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41</v>
      </c>
      <c r="I162" s="4">
        <v>0</v>
      </c>
      <c r="J162" s="4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9">
        <v>0</v>
      </c>
      <c r="AE162" s="9">
        <v>0</v>
      </c>
      <c r="AF162" s="6">
        <v>0</v>
      </c>
      <c r="AG162" s="7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7">
        <v>5</v>
      </c>
      <c r="AN162" s="5">
        <v>1</v>
      </c>
      <c r="AO162" s="5">
        <v>0</v>
      </c>
      <c r="AP162" s="5">
        <v>0</v>
      </c>
      <c r="AQ162" s="5">
        <v>0</v>
      </c>
      <c r="AR162" s="5">
        <v>0</v>
      </c>
      <c r="AS162" s="9">
        <v>0</v>
      </c>
      <c r="AT162" s="9">
        <v>0</v>
      </c>
      <c r="AU162" s="9">
        <v>0</v>
      </c>
      <c r="AV162" s="8">
        <v>0</v>
      </c>
      <c r="AW162" s="7">
        <v>0</v>
      </c>
      <c r="AX162" s="5">
        <v>0</v>
      </c>
      <c r="AY162" s="9">
        <v>0</v>
      </c>
      <c r="AZ162" s="7">
        <v>4</v>
      </c>
      <c r="BA162" s="7">
        <v>0</v>
      </c>
      <c r="BB162" s="7">
        <v>0</v>
      </c>
      <c r="BC162" s="7">
        <v>0</v>
      </c>
      <c r="BD162" s="8">
        <v>0</v>
      </c>
      <c r="BE162" s="10">
        <v>7</v>
      </c>
      <c r="BF162" s="10">
        <v>0</v>
      </c>
      <c r="BG162" s="4">
        <v>8</v>
      </c>
      <c r="BH162" s="4">
        <v>3</v>
      </c>
      <c r="BI162" s="4">
        <v>25</v>
      </c>
      <c r="BJ162" s="10">
        <v>0</v>
      </c>
      <c r="BK162" s="4">
        <v>0</v>
      </c>
      <c r="BL162" s="11">
        <v>0</v>
      </c>
      <c r="BM162" s="10">
        <v>1</v>
      </c>
      <c r="BN162" s="12">
        <v>0</v>
      </c>
      <c r="BO162" s="10">
        <v>1</v>
      </c>
      <c r="BP162" s="11">
        <v>0</v>
      </c>
      <c r="BQ162" s="11">
        <v>2</v>
      </c>
      <c r="BR162" s="11">
        <v>0</v>
      </c>
      <c r="BS162" s="13">
        <v>0</v>
      </c>
      <c r="BT162" s="11">
        <v>0</v>
      </c>
      <c r="BU162" s="11">
        <v>0</v>
      </c>
      <c r="BV162" s="11">
        <v>0</v>
      </c>
      <c r="BW162" s="11">
        <v>0</v>
      </c>
      <c r="BX162" s="11">
        <v>0</v>
      </c>
      <c r="BY162" s="11">
        <v>0</v>
      </c>
      <c r="BZ162" s="11">
        <v>0</v>
      </c>
      <c r="CA162" s="11">
        <v>0</v>
      </c>
      <c r="CB162" s="11">
        <v>0</v>
      </c>
      <c r="CC162" s="11">
        <v>0</v>
      </c>
      <c r="CD162" s="11">
        <v>0</v>
      </c>
      <c r="CE162" s="11">
        <v>0</v>
      </c>
      <c r="CF162" s="11">
        <v>0</v>
      </c>
      <c r="CG162" s="11">
        <v>1</v>
      </c>
      <c r="CH162" s="11">
        <v>0</v>
      </c>
      <c r="CI162" s="11">
        <v>0</v>
      </c>
      <c r="CJ162">
        <v>0</v>
      </c>
      <c r="CK162">
        <v>1</v>
      </c>
    </row>
    <row r="163" spans="1:89" x14ac:dyDescent="0.2">
      <c r="A163" t="s">
        <v>105</v>
      </c>
      <c r="B163" t="s">
        <v>100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4">
        <v>0</v>
      </c>
      <c r="J163" s="4">
        <v>0</v>
      </c>
      <c r="K163" s="3">
        <v>17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9">
        <v>0</v>
      </c>
      <c r="AE163" s="9">
        <v>0</v>
      </c>
      <c r="AF163" s="6">
        <v>0</v>
      </c>
      <c r="AG163" s="7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4</v>
      </c>
      <c r="AM163" s="7">
        <v>4</v>
      </c>
      <c r="AN163" s="5">
        <v>1</v>
      </c>
      <c r="AO163" s="5">
        <v>0</v>
      </c>
      <c r="AP163" s="5">
        <v>0</v>
      </c>
      <c r="AQ163" s="5">
        <v>0</v>
      </c>
      <c r="AR163" s="5">
        <v>0</v>
      </c>
      <c r="AS163" s="9">
        <v>0</v>
      </c>
      <c r="AT163" s="9">
        <v>0</v>
      </c>
      <c r="AU163" s="9">
        <v>0</v>
      </c>
      <c r="AV163" s="8">
        <v>0</v>
      </c>
      <c r="AW163" s="7">
        <v>0</v>
      </c>
      <c r="AX163" s="5">
        <v>0</v>
      </c>
      <c r="AY163" s="9">
        <v>0</v>
      </c>
      <c r="AZ163" s="7">
        <v>1</v>
      </c>
      <c r="BA163" s="7">
        <v>0</v>
      </c>
      <c r="BB163" s="7">
        <v>0</v>
      </c>
      <c r="BC163" s="7">
        <v>0</v>
      </c>
      <c r="BD163" s="8">
        <v>0</v>
      </c>
      <c r="BE163" s="10">
        <v>29</v>
      </c>
      <c r="BF163" s="10">
        <v>0</v>
      </c>
      <c r="BG163" s="4">
        <v>2</v>
      </c>
      <c r="BH163" s="4">
        <v>0</v>
      </c>
      <c r="BI163" s="4">
        <v>8</v>
      </c>
      <c r="BJ163" s="10">
        <v>0</v>
      </c>
      <c r="BK163" s="4">
        <v>0</v>
      </c>
      <c r="BL163" s="11">
        <v>0</v>
      </c>
      <c r="BM163" s="10">
        <v>1</v>
      </c>
      <c r="BN163" s="12">
        <v>0</v>
      </c>
      <c r="BO163" s="10">
        <v>1</v>
      </c>
      <c r="BP163" s="11">
        <v>0</v>
      </c>
      <c r="BQ163" s="11">
        <v>0</v>
      </c>
      <c r="BR163" s="11">
        <v>0</v>
      </c>
      <c r="BS163" s="13">
        <v>0</v>
      </c>
      <c r="BT163" s="11">
        <v>0</v>
      </c>
      <c r="BU163" s="11">
        <v>0</v>
      </c>
      <c r="BV163" s="11">
        <v>0</v>
      </c>
      <c r="BW163" s="11">
        <v>0</v>
      </c>
      <c r="BX163" s="11">
        <v>0</v>
      </c>
      <c r="BY163" s="11">
        <v>0</v>
      </c>
      <c r="BZ163" s="11">
        <v>0</v>
      </c>
      <c r="CA163" s="11">
        <v>2</v>
      </c>
      <c r="CB163" s="11">
        <v>0</v>
      </c>
      <c r="CC163" s="11">
        <v>3</v>
      </c>
      <c r="CD163" s="11">
        <v>0</v>
      </c>
      <c r="CE163" s="11">
        <v>0</v>
      </c>
      <c r="CF163" s="11">
        <v>1</v>
      </c>
      <c r="CG163" s="11">
        <v>8</v>
      </c>
      <c r="CH163" s="11">
        <v>0</v>
      </c>
      <c r="CI163" s="11">
        <v>0</v>
      </c>
      <c r="CJ163">
        <v>2</v>
      </c>
      <c r="CK163">
        <v>16</v>
      </c>
    </row>
    <row r="164" spans="1:89" x14ac:dyDescent="0.2">
      <c r="A164" t="s">
        <v>105</v>
      </c>
      <c r="B164" t="s">
        <v>100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24</v>
      </c>
      <c r="I164" s="4">
        <v>0</v>
      </c>
      <c r="J164" s="4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9">
        <v>1</v>
      </c>
      <c r="AE164" s="9">
        <v>0</v>
      </c>
      <c r="AF164" s="6">
        <v>0</v>
      </c>
      <c r="AG164" s="7">
        <v>0</v>
      </c>
      <c r="AH164" s="5">
        <v>0</v>
      </c>
      <c r="AI164" s="5">
        <v>0</v>
      </c>
      <c r="AJ164" s="5">
        <v>2</v>
      </c>
      <c r="AK164" s="5">
        <v>0</v>
      </c>
      <c r="AL164" s="5">
        <v>1</v>
      </c>
      <c r="AM164" s="7">
        <v>2</v>
      </c>
      <c r="AN164" s="5">
        <v>1</v>
      </c>
      <c r="AO164" s="5">
        <v>0</v>
      </c>
      <c r="AP164" s="5">
        <v>0</v>
      </c>
      <c r="AQ164" s="5">
        <v>0</v>
      </c>
      <c r="AR164" s="5">
        <v>0</v>
      </c>
      <c r="AS164" s="9">
        <v>0</v>
      </c>
      <c r="AT164" s="9">
        <v>6</v>
      </c>
      <c r="AU164" s="9">
        <v>0</v>
      </c>
      <c r="AV164" s="8">
        <v>0</v>
      </c>
      <c r="AW164" s="7">
        <v>4</v>
      </c>
      <c r="AX164" s="5">
        <v>0</v>
      </c>
      <c r="AY164" s="9">
        <v>0</v>
      </c>
      <c r="AZ164" s="7">
        <v>10</v>
      </c>
      <c r="BA164" s="7">
        <v>0</v>
      </c>
      <c r="BB164" s="7">
        <v>4</v>
      </c>
      <c r="BC164" s="7">
        <v>0</v>
      </c>
      <c r="BD164" s="8">
        <v>0</v>
      </c>
      <c r="BE164" s="10">
        <v>0</v>
      </c>
      <c r="BF164" s="10">
        <v>0</v>
      </c>
      <c r="BG164" s="4">
        <v>3</v>
      </c>
      <c r="BH164" s="4">
        <v>0</v>
      </c>
      <c r="BI164" s="4">
        <v>24</v>
      </c>
      <c r="BJ164" s="10">
        <v>0</v>
      </c>
      <c r="BK164" s="4">
        <v>0</v>
      </c>
      <c r="BL164" s="11">
        <v>0</v>
      </c>
      <c r="BM164" s="10">
        <v>0</v>
      </c>
      <c r="BN164" s="12">
        <v>0</v>
      </c>
      <c r="BO164" s="10">
        <v>0</v>
      </c>
      <c r="BP164" s="11">
        <v>0</v>
      </c>
      <c r="BQ164" s="11">
        <v>0</v>
      </c>
      <c r="BR164" s="11">
        <v>0</v>
      </c>
      <c r="BS164" s="13">
        <v>0</v>
      </c>
      <c r="BT164" s="11">
        <v>0</v>
      </c>
      <c r="BU164" s="11">
        <v>0</v>
      </c>
      <c r="BV164" s="11">
        <v>0</v>
      </c>
      <c r="BW164" s="11">
        <v>0</v>
      </c>
      <c r="BX164" s="11">
        <v>0</v>
      </c>
      <c r="BY164" s="11">
        <v>0</v>
      </c>
      <c r="BZ164" s="11">
        <v>0</v>
      </c>
      <c r="CA164" s="11">
        <v>0</v>
      </c>
      <c r="CB164" s="11">
        <v>0</v>
      </c>
      <c r="CC164" s="11">
        <v>2</v>
      </c>
      <c r="CD164" s="11">
        <v>0</v>
      </c>
      <c r="CE164" s="11">
        <v>0</v>
      </c>
      <c r="CF164" s="11">
        <v>6</v>
      </c>
      <c r="CG164" s="11">
        <v>1</v>
      </c>
      <c r="CH164" s="11">
        <v>0</v>
      </c>
      <c r="CI164" s="11">
        <v>0</v>
      </c>
      <c r="CJ164">
        <v>0</v>
      </c>
      <c r="CK164">
        <v>9</v>
      </c>
    </row>
    <row r="165" spans="1:89" x14ac:dyDescent="0.2">
      <c r="A165" t="s">
        <v>105</v>
      </c>
      <c r="B165" t="s">
        <v>100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28</v>
      </c>
      <c r="I165" s="4">
        <v>0</v>
      </c>
      <c r="J165" s="4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14</v>
      </c>
      <c r="Z165" s="3">
        <v>0</v>
      </c>
      <c r="AA165" s="3">
        <v>0</v>
      </c>
      <c r="AB165" s="3">
        <v>0</v>
      </c>
      <c r="AC165" s="3">
        <v>0</v>
      </c>
      <c r="AD165" s="9">
        <v>0</v>
      </c>
      <c r="AE165" s="9">
        <v>0</v>
      </c>
      <c r="AF165" s="6">
        <v>0</v>
      </c>
      <c r="AG165" s="7">
        <v>0</v>
      </c>
      <c r="AH165" s="5">
        <v>0</v>
      </c>
      <c r="AI165" s="5">
        <v>1</v>
      </c>
      <c r="AJ165" s="5">
        <v>0</v>
      </c>
      <c r="AK165" s="5">
        <v>0</v>
      </c>
      <c r="AL165" s="5">
        <v>3</v>
      </c>
      <c r="AM165" s="7">
        <v>6</v>
      </c>
      <c r="AN165" s="5">
        <v>0</v>
      </c>
      <c r="AO165" s="5">
        <v>0</v>
      </c>
      <c r="AP165" s="5">
        <v>0</v>
      </c>
      <c r="AQ165" s="5">
        <v>1</v>
      </c>
      <c r="AR165" s="5">
        <v>0</v>
      </c>
      <c r="AS165" s="9">
        <v>0</v>
      </c>
      <c r="AT165" s="9">
        <v>0</v>
      </c>
      <c r="AU165" s="9">
        <v>0</v>
      </c>
      <c r="AV165" s="8">
        <v>0</v>
      </c>
      <c r="AW165" s="7">
        <v>7</v>
      </c>
      <c r="AX165" s="5">
        <v>1</v>
      </c>
      <c r="AY165" s="9">
        <v>0</v>
      </c>
      <c r="AZ165" s="7">
        <v>3</v>
      </c>
      <c r="BA165" s="7">
        <v>0</v>
      </c>
      <c r="BB165" s="7">
        <v>0</v>
      </c>
      <c r="BC165" s="7">
        <v>1</v>
      </c>
      <c r="BD165" s="8">
        <v>0</v>
      </c>
      <c r="BE165" s="10">
        <v>9</v>
      </c>
      <c r="BF165" s="10">
        <v>0</v>
      </c>
      <c r="BG165" s="4">
        <v>0</v>
      </c>
      <c r="BH165" s="4">
        <v>6</v>
      </c>
      <c r="BI165" s="4">
        <v>9</v>
      </c>
      <c r="BJ165" s="10">
        <v>0</v>
      </c>
      <c r="BK165" s="4">
        <v>0</v>
      </c>
      <c r="BL165" s="11">
        <v>1</v>
      </c>
      <c r="BM165" s="10">
        <v>0</v>
      </c>
      <c r="BN165" s="12">
        <v>0</v>
      </c>
      <c r="BO165" s="10">
        <v>2</v>
      </c>
      <c r="BP165" s="11">
        <v>0</v>
      </c>
      <c r="BQ165" s="11">
        <v>1</v>
      </c>
      <c r="BR165" s="11">
        <v>0</v>
      </c>
      <c r="BS165" s="13">
        <v>0</v>
      </c>
      <c r="BT165" s="11">
        <v>1</v>
      </c>
      <c r="BU165" s="11">
        <v>0</v>
      </c>
      <c r="BV165" s="11">
        <v>0</v>
      </c>
      <c r="BW165" s="11">
        <v>0</v>
      </c>
      <c r="BX165" s="11">
        <v>0</v>
      </c>
      <c r="BY165" s="11">
        <v>0</v>
      </c>
      <c r="BZ165" s="11">
        <v>0</v>
      </c>
      <c r="CA165" s="11">
        <v>0</v>
      </c>
      <c r="CB165" s="11">
        <v>0</v>
      </c>
      <c r="CC165" s="11">
        <v>1</v>
      </c>
      <c r="CD165" s="11">
        <v>0</v>
      </c>
      <c r="CE165" s="11">
        <v>0</v>
      </c>
      <c r="CF165" s="11">
        <v>1</v>
      </c>
      <c r="CG165" s="11">
        <v>1</v>
      </c>
      <c r="CH165" s="11">
        <v>0</v>
      </c>
      <c r="CI165" s="11">
        <v>0</v>
      </c>
      <c r="CJ165">
        <v>0</v>
      </c>
      <c r="CK165">
        <v>3</v>
      </c>
    </row>
    <row r="166" spans="1:89" x14ac:dyDescent="0.2">
      <c r="A166" t="s">
        <v>105</v>
      </c>
      <c r="B166" t="s">
        <v>100</v>
      </c>
      <c r="C166" s="3">
        <v>0</v>
      </c>
      <c r="D166" s="3">
        <v>0</v>
      </c>
      <c r="E166" s="3">
        <v>2</v>
      </c>
      <c r="F166" s="3">
        <v>0</v>
      </c>
      <c r="G166" s="3">
        <v>0</v>
      </c>
      <c r="H166" s="3">
        <v>19</v>
      </c>
      <c r="I166" s="4">
        <v>0</v>
      </c>
      <c r="J166" s="4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9">
        <v>0</v>
      </c>
      <c r="AE166" s="9">
        <v>0</v>
      </c>
      <c r="AF166" s="6">
        <v>0</v>
      </c>
      <c r="AG166" s="7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1</v>
      </c>
      <c r="AM166" s="7">
        <v>1</v>
      </c>
      <c r="AN166" s="5">
        <v>2</v>
      </c>
      <c r="AO166" s="5">
        <v>0</v>
      </c>
      <c r="AP166" s="5">
        <v>0</v>
      </c>
      <c r="AQ166" s="5">
        <v>0</v>
      </c>
      <c r="AR166" s="5">
        <v>0</v>
      </c>
      <c r="AS166" s="9">
        <v>0</v>
      </c>
      <c r="AT166" s="9">
        <v>9</v>
      </c>
      <c r="AU166" s="9">
        <v>2</v>
      </c>
      <c r="AV166" s="8">
        <v>0</v>
      </c>
      <c r="AW166" s="7">
        <v>9</v>
      </c>
      <c r="AX166" s="5">
        <v>0</v>
      </c>
      <c r="AY166" s="9">
        <v>0</v>
      </c>
      <c r="AZ166" s="7">
        <v>13</v>
      </c>
      <c r="BA166" s="7">
        <v>0</v>
      </c>
      <c r="BB166" s="7">
        <v>7</v>
      </c>
      <c r="BC166" s="7">
        <v>8</v>
      </c>
      <c r="BD166" s="8">
        <v>3</v>
      </c>
      <c r="BE166" s="10">
        <v>6</v>
      </c>
      <c r="BF166" s="10">
        <v>0</v>
      </c>
      <c r="BG166" s="4">
        <v>2</v>
      </c>
      <c r="BH166" s="4">
        <v>0</v>
      </c>
      <c r="BI166" s="4">
        <v>1</v>
      </c>
      <c r="BJ166" s="10">
        <v>0</v>
      </c>
      <c r="BK166" s="4">
        <v>0</v>
      </c>
      <c r="BL166" s="11">
        <v>0</v>
      </c>
      <c r="BM166" s="10">
        <v>0</v>
      </c>
      <c r="BN166" s="12">
        <v>0</v>
      </c>
      <c r="BO166" s="10">
        <v>1</v>
      </c>
      <c r="BP166" s="11">
        <v>0</v>
      </c>
      <c r="BQ166" s="11">
        <v>6</v>
      </c>
      <c r="BR166" s="11">
        <v>0</v>
      </c>
      <c r="BS166" s="13">
        <v>0</v>
      </c>
      <c r="BT166" s="11">
        <v>0</v>
      </c>
      <c r="BU166" s="11">
        <v>0</v>
      </c>
      <c r="BV166" s="11">
        <v>0</v>
      </c>
      <c r="BW166" s="11">
        <v>0</v>
      </c>
      <c r="BX166" s="11">
        <v>0</v>
      </c>
      <c r="BY166" s="11">
        <v>0</v>
      </c>
      <c r="BZ166" s="11">
        <v>0</v>
      </c>
      <c r="CA166" s="11">
        <v>0</v>
      </c>
      <c r="CB166" s="11">
        <v>0</v>
      </c>
      <c r="CC166" s="11">
        <v>1</v>
      </c>
      <c r="CD166" s="11">
        <v>0</v>
      </c>
      <c r="CE166" s="11">
        <v>0</v>
      </c>
      <c r="CF166" s="11">
        <v>4</v>
      </c>
      <c r="CG166" s="11">
        <v>1</v>
      </c>
      <c r="CH166" s="11">
        <v>0</v>
      </c>
      <c r="CI166" s="11">
        <v>0</v>
      </c>
      <c r="CJ166">
        <v>0</v>
      </c>
      <c r="CK166">
        <v>0</v>
      </c>
    </row>
    <row r="167" spans="1:89" x14ac:dyDescent="0.2">
      <c r="A167" t="s">
        <v>105</v>
      </c>
      <c r="B167" t="s">
        <v>100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5</v>
      </c>
      <c r="I167" s="4">
        <v>0</v>
      </c>
      <c r="J167" s="4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9">
        <v>0</v>
      </c>
      <c r="AE167" s="9">
        <v>0</v>
      </c>
      <c r="AF167" s="6">
        <v>0</v>
      </c>
      <c r="AG167" s="7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7">
        <v>3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9">
        <v>0</v>
      </c>
      <c r="AT167" s="9">
        <v>0</v>
      </c>
      <c r="AU167" s="9">
        <v>0</v>
      </c>
      <c r="AV167" s="8">
        <v>0</v>
      </c>
      <c r="AW167" s="7">
        <v>0</v>
      </c>
      <c r="AX167" s="5">
        <v>0</v>
      </c>
      <c r="AY167" s="9">
        <v>0</v>
      </c>
      <c r="AZ167" s="7">
        <v>6</v>
      </c>
      <c r="BA167" s="7">
        <v>0</v>
      </c>
      <c r="BB167" s="7">
        <v>0</v>
      </c>
      <c r="BC167" s="7">
        <v>0</v>
      </c>
      <c r="BD167" s="8">
        <v>8</v>
      </c>
      <c r="BE167" s="10">
        <v>13</v>
      </c>
      <c r="BF167" s="10">
        <v>0</v>
      </c>
      <c r="BG167" s="4">
        <v>2</v>
      </c>
      <c r="BH167" s="4">
        <v>0</v>
      </c>
      <c r="BI167" s="4">
        <v>32</v>
      </c>
      <c r="BJ167" s="10">
        <v>0</v>
      </c>
      <c r="BK167" s="4">
        <v>0</v>
      </c>
      <c r="BL167" s="11">
        <v>0</v>
      </c>
      <c r="BM167" s="10">
        <v>0</v>
      </c>
      <c r="BN167" s="12">
        <v>0</v>
      </c>
      <c r="BO167" s="10">
        <v>1</v>
      </c>
      <c r="BP167" s="11">
        <v>0</v>
      </c>
      <c r="BQ167" s="11">
        <v>1</v>
      </c>
      <c r="BR167" s="11">
        <v>0</v>
      </c>
      <c r="BS167" s="13">
        <v>0</v>
      </c>
      <c r="BT167" s="11">
        <v>3</v>
      </c>
      <c r="BU167" s="11">
        <v>0</v>
      </c>
      <c r="BV167" s="11">
        <v>0</v>
      </c>
      <c r="BW167" s="11">
        <v>0</v>
      </c>
      <c r="BX167" s="11">
        <v>0</v>
      </c>
      <c r="BY167" s="11">
        <v>0</v>
      </c>
      <c r="BZ167" s="11">
        <v>0</v>
      </c>
      <c r="CA167" s="11">
        <v>7</v>
      </c>
      <c r="CB167" s="11">
        <v>5</v>
      </c>
      <c r="CC167" s="11">
        <v>5</v>
      </c>
      <c r="CD167" s="11">
        <v>0</v>
      </c>
      <c r="CE167" s="11">
        <v>0</v>
      </c>
      <c r="CF167" s="11">
        <v>4</v>
      </c>
      <c r="CG167" s="11">
        <v>4</v>
      </c>
      <c r="CH167" s="11">
        <v>0</v>
      </c>
      <c r="CI167" s="11">
        <v>0</v>
      </c>
      <c r="CJ167">
        <v>0</v>
      </c>
      <c r="CK167">
        <v>0</v>
      </c>
    </row>
    <row r="168" spans="1:89" x14ac:dyDescent="0.2">
      <c r="A168" t="s">
        <v>105</v>
      </c>
      <c r="B168" t="s">
        <v>100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23</v>
      </c>
      <c r="I168" s="4">
        <v>0</v>
      </c>
      <c r="J168" s="4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9">
        <v>0</v>
      </c>
      <c r="AE168" s="9">
        <v>0</v>
      </c>
      <c r="AF168" s="6">
        <v>0</v>
      </c>
      <c r="AG168" s="7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1</v>
      </c>
      <c r="AM168" s="7">
        <v>1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9">
        <v>0</v>
      </c>
      <c r="AT168" s="9">
        <v>4</v>
      </c>
      <c r="AU168" s="9">
        <v>0</v>
      </c>
      <c r="AV168" s="8">
        <v>0</v>
      </c>
      <c r="AW168" s="7">
        <v>4</v>
      </c>
      <c r="AX168" s="5">
        <v>0</v>
      </c>
      <c r="AY168" s="9">
        <v>0</v>
      </c>
      <c r="AZ168" s="7">
        <v>3</v>
      </c>
      <c r="BA168" s="7">
        <v>0</v>
      </c>
      <c r="BB168" s="7">
        <v>0</v>
      </c>
      <c r="BC168" s="7">
        <v>0</v>
      </c>
      <c r="BD168" s="8">
        <v>9</v>
      </c>
      <c r="BE168" s="10">
        <v>22</v>
      </c>
      <c r="BF168" s="10">
        <v>0</v>
      </c>
      <c r="BG168" s="4">
        <v>4</v>
      </c>
      <c r="BH168" s="4">
        <v>0</v>
      </c>
      <c r="BI168" s="4">
        <v>3</v>
      </c>
      <c r="BJ168" s="10">
        <v>0</v>
      </c>
      <c r="BK168" s="4">
        <v>0</v>
      </c>
      <c r="BL168" s="11">
        <v>0</v>
      </c>
      <c r="BM168" s="10">
        <v>0</v>
      </c>
      <c r="BN168" s="12">
        <v>0</v>
      </c>
      <c r="BO168" s="10">
        <v>0</v>
      </c>
      <c r="BP168" s="11">
        <v>0</v>
      </c>
      <c r="BQ168" s="11">
        <v>0</v>
      </c>
      <c r="BR168" s="11">
        <v>0</v>
      </c>
      <c r="BS168" s="13">
        <v>0</v>
      </c>
      <c r="BT168" s="11">
        <v>0</v>
      </c>
      <c r="BU168" s="11">
        <v>0</v>
      </c>
      <c r="BV168" s="11">
        <v>0</v>
      </c>
      <c r="BW168" s="11">
        <v>0</v>
      </c>
      <c r="BX168" s="11">
        <v>0</v>
      </c>
      <c r="BY168" s="11">
        <v>0</v>
      </c>
      <c r="BZ168" s="11">
        <v>0</v>
      </c>
      <c r="CA168" s="11">
        <v>0</v>
      </c>
      <c r="CB168" s="11">
        <v>0</v>
      </c>
      <c r="CC168" s="11">
        <v>0</v>
      </c>
      <c r="CD168" s="11">
        <v>0</v>
      </c>
      <c r="CE168" s="11">
        <v>0</v>
      </c>
      <c r="CF168" s="11">
        <v>0</v>
      </c>
      <c r="CG168" s="11">
        <v>2</v>
      </c>
      <c r="CH168" s="11">
        <v>0</v>
      </c>
      <c r="CI168" s="11">
        <v>0</v>
      </c>
      <c r="CJ168">
        <v>4</v>
      </c>
      <c r="CK168">
        <v>20</v>
      </c>
    </row>
    <row r="169" spans="1:89" x14ac:dyDescent="0.2">
      <c r="A169" t="s">
        <v>105</v>
      </c>
      <c r="B169" t="s">
        <v>100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18</v>
      </c>
      <c r="I169" s="4">
        <v>0</v>
      </c>
      <c r="J169" s="4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9">
        <v>0</v>
      </c>
      <c r="AE169" s="9">
        <v>0</v>
      </c>
      <c r="AF169" s="6">
        <v>0</v>
      </c>
      <c r="AG169" s="7">
        <v>1</v>
      </c>
      <c r="AH169" s="5">
        <v>0</v>
      </c>
      <c r="AI169" s="5">
        <v>0</v>
      </c>
      <c r="AJ169" s="5">
        <v>0</v>
      </c>
      <c r="AK169" s="5">
        <v>0</v>
      </c>
      <c r="AL169" s="5">
        <v>3</v>
      </c>
      <c r="AM169" s="7">
        <v>0</v>
      </c>
      <c r="AN169" s="5">
        <v>1</v>
      </c>
      <c r="AO169" s="5">
        <v>0</v>
      </c>
      <c r="AP169" s="5">
        <v>0</v>
      </c>
      <c r="AQ169" s="5">
        <v>0</v>
      </c>
      <c r="AR169" s="5">
        <v>0</v>
      </c>
      <c r="AS169" s="9">
        <v>0</v>
      </c>
      <c r="AT169" s="9">
        <v>0</v>
      </c>
      <c r="AU169" s="9">
        <v>0</v>
      </c>
      <c r="AV169" s="8">
        <v>0</v>
      </c>
      <c r="AW169" s="7">
        <v>0</v>
      </c>
      <c r="AX169" s="5">
        <v>0</v>
      </c>
      <c r="AY169" s="9">
        <v>0</v>
      </c>
      <c r="AZ169" s="7">
        <v>4</v>
      </c>
      <c r="BA169" s="7">
        <v>0</v>
      </c>
      <c r="BB169" s="7">
        <v>0</v>
      </c>
      <c r="BC169" s="7">
        <v>0</v>
      </c>
      <c r="BD169" s="8">
        <v>5</v>
      </c>
      <c r="BE169" s="10">
        <v>13</v>
      </c>
      <c r="BF169" s="10">
        <v>0</v>
      </c>
      <c r="BG169" s="4">
        <v>11</v>
      </c>
      <c r="BH169" s="4">
        <v>1</v>
      </c>
      <c r="BI169" s="4">
        <v>19</v>
      </c>
      <c r="BJ169" s="10">
        <v>0</v>
      </c>
      <c r="BK169" s="4">
        <v>0</v>
      </c>
      <c r="BL169" s="11">
        <v>0</v>
      </c>
      <c r="BM169" s="10">
        <v>0</v>
      </c>
      <c r="BN169" s="12">
        <v>0</v>
      </c>
      <c r="BO169" s="10">
        <v>0</v>
      </c>
      <c r="BP169" s="11">
        <v>0</v>
      </c>
      <c r="BQ169" s="11">
        <v>3</v>
      </c>
      <c r="BR169" s="11">
        <v>2</v>
      </c>
      <c r="BS169" s="13">
        <v>0</v>
      </c>
      <c r="BT169" s="11">
        <v>0</v>
      </c>
      <c r="BU169" s="11">
        <v>0</v>
      </c>
      <c r="BV169" s="11">
        <v>0</v>
      </c>
      <c r="BW169" s="11">
        <v>0</v>
      </c>
      <c r="BX169" s="11">
        <v>0</v>
      </c>
      <c r="BY169" s="11">
        <v>0</v>
      </c>
      <c r="BZ169" s="11">
        <v>0</v>
      </c>
      <c r="CA169" s="11">
        <v>1</v>
      </c>
      <c r="CB169" s="11">
        <v>0</v>
      </c>
      <c r="CC169" s="11">
        <v>1</v>
      </c>
      <c r="CD169" s="11">
        <v>0</v>
      </c>
      <c r="CE169" s="11">
        <v>0</v>
      </c>
      <c r="CF169" s="11">
        <v>9</v>
      </c>
      <c r="CG169" s="11">
        <v>4</v>
      </c>
      <c r="CH169" s="11">
        <v>0</v>
      </c>
      <c r="CI169" s="11">
        <v>0</v>
      </c>
      <c r="CJ169">
        <v>0</v>
      </c>
      <c r="CK169">
        <v>3</v>
      </c>
    </row>
    <row r="170" spans="1:89" x14ac:dyDescent="0.2">
      <c r="A170" t="s">
        <v>105</v>
      </c>
      <c r="B170" t="s">
        <v>100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13</v>
      </c>
      <c r="I170" s="4">
        <v>0</v>
      </c>
      <c r="J170" s="4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9">
        <v>0</v>
      </c>
      <c r="AE170" s="9">
        <v>0</v>
      </c>
      <c r="AF170" s="6">
        <v>0</v>
      </c>
      <c r="AG170" s="7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7">
        <v>4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9">
        <v>0</v>
      </c>
      <c r="AT170" s="9">
        <v>33</v>
      </c>
      <c r="AU170" s="9">
        <v>0</v>
      </c>
      <c r="AV170" s="8">
        <v>0</v>
      </c>
      <c r="AW170" s="7">
        <v>0</v>
      </c>
      <c r="AX170" s="5">
        <v>0</v>
      </c>
      <c r="AY170" s="9">
        <v>0</v>
      </c>
      <c r="AZ170" s="7">
        <v>19</v>
      </c>
      <c r="BA170" s="7">
        <v>0</v>
      </c>
      <c r="BB170" s="7">
        <v>0</v>
      </c>
      <c r="BC170" s="7">
        <v>0</v>
      </c>
      <c r="BD170" s="8">
        <v>1</v>
      </c>
      <c r="BE170" s="10">
        <v>4</v>
      </c>
      <c r="BF170" s="10">
        <v>0</v>
      </c>
      <c r="BG170" s="4">
        <v>0</v>
      </c>
      <c r="BH170" s="4">
        <v>0</v>
      </c>
      <c r="BI170" s="4">
        <v>18</v>
      </c>
      <c r="BJ170" s="10">
        <v>0</v>
      </c>
      <c r="BK170" s="4">
        <v>0</v>
      </c>
      <c r="BL170" s="11">
        <v>0</v>
      </c>
      <c r="BM170" s="10">
        <v>0</v>
      </c>
      <c r="BN170" s="12">
        <v>0</v>
      </c>
      <c r="BO170" s="10">
        <v>0</v>
      </c>
      <c r="BP170" s="11">
        <v>0</v>
      </c>
      <c r="BQ170" s="11">
        <v>2</v>
      </c>
      <c r="BR170" s="11">
        <v>0</v>
      </c>
      <c r="BS170" s="13">
        <v>0</v>
      </c>
      <c r="BT170" s="11">
        <v>0</v>
      </c>
      <c r="BU170" s="11">
        <v>0</v>
      </c>
      <c r="BV170" s="11">
        <v>0</v>
      </c>
      <c r="BW170" s="11">
        <v>0</v>
      </c>
      <c r="BX170" s="11">
        <v>0</v>
      </c>
      <c r="BY170" s="11">
        <v>0</v>
      </c>
      <c r="BZ170" s="11">
        <v>0</v>
      </c>
      <c r="CA170" s="11">
        <v>0</v>
      </c>
      <c r="CB170" s="11">
        <v>1</v>
      </c>
      <c r="CC170" s="11">
        <v>0</v>
      </c>
      <c r="CD170" s="11">
        <v>0</v>
      </c>
      <c r="CE170" s="11">
        <v>0</v>
      </c>
      <c r="CF170" s="11">
        <v>4</v>
      </c>
      <c r="CG170" s="11">
        <v>0</v>
      </c>
      <c r="CH170" s="11">
        <v>0</v>
      </c>
      <c r="CI170" s="11">
        <v>0</v>
      </c>
      <c r="CJ170">
        <v>0</v>
      </c>
      <c r="CK170">
        <v>0</v>
      </c>
    </row>
    <row r="171" spans="1:89" x14ac:dyDescent="0.2">
      <c r="A171" t="s">
        <v>105</v>
      </c>
      <c r="B171" t="s">
        <v>100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9</v>
      </c>
      <c r="I171" s="4">
        <v>0</v>
      </c>
      <c r="J171" s="4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2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9">
        <v>0</v>
      </c>
      <c r="AE171" s="9">
        <v>0</v>
      </c>
      <c r="AF171" s="6">
        <v>0</v>
      </c>
      <c r="AG171" s="7">
        <v>1</v>
      </c>
      <c r="AH171" s="5">
        <v>0</v>
      </c>
      <c r="AI171" s="5">
        <v>0</v>
      </c>
      <c r="AJ171" s="5">
        <v>0</v>
      </c>
      <c r="AK171" s="5">
        <v>0</v>
      </c>
      <c r="AL171" s="5">
        <v>1</v>
      </c>
      <c r="AM171" s="7">
        <v>0</v>
      </c>
      <c r="AN171" s="5">
        <v>2</v>
      </c>
      <c r="AO171" s="5">
        <v>0</v>
      </c>
      <c r="AP171" s="5">
        <v>0</v>
      </c>
      <c r="AQ171" s="5">
        <v>0</v>
      </c>
      <c r="AR171" s="5">
        <v>0</v>
      </c>
      <c r="AS171" s="9">
        <v>0</v>
      </c>
      <c r="AT171" s="9">
        <v>4</v>
      </c>
      <c r="AU171" s="9">
        <v>0</v>
      </c>
      <c r="AV171" s="8">
        <v>0</v>
      </c>
      <c r="AW171" s="7">
        <v>1</v>
      </c>
      <c r="AX171" s="5">
        <v>0</v>
      </c>
      <c r="AY171" s="9">
        <v>0</v>
      </c>
      <c r="AZ171" s="7">
        <v>6</v>
      </c>
      <c r="BA171" s="7">
        <v>0</v>
      </c>
      <c r="BB171" s="7">
        <v>4</v>
      </c>
      <c r="BC171" s="7">
        <v>0</v>
      </c>
      <c r="BD171" s="8">
        <v>0</v>
      </c>
      <c r="BE171" s="10">
        <v>42</v>
      </c>
      <c r="BF171" s="10">
        <v>0</v>
      </c>
      <c r="BG171" s="4">
        <v>0</v>
      </c>
      <c r="BH171" s="4">
        <v>0</v>
      </c>
      <c r="BI171" s="4">
        <v>5</v>
      </c>
      <c r="BJ171" s="10">
        <v>0</v>
      </c>
      <c r="BK171" s="4">
        <v>0</v>
      </c>
      <c r="BL171" s="11">
        <v>1</v>
      </c>
      <c r="BM171" s="10">
        <v>0</v>
      </c>
      <c r="BN171" s="12">
        <v>3</v>
      </c>
      <c r="BO171" s="10">
        <v>8</v>
      </c>
      <c r="BP171" s="11">
        <v>0</v>
      </c>
      <c r="BQ171" s="11">
        <v>0</v>
      </c>
      <c r="BR171" s="11">
        <v>0</v>
      </c>
      <c r="BS171" s="13">
        <v>0</v>
      </c>
      <c r="BT171" s="11">
        <v>1</v>
      </c>
      <c r="BU171" s="11">
        <v>0</v>
      </c>
      <c r="BV171" s="11">
        <v>0</v>
      </c>
      <c r="BW171" s="11">
        <v>0</v>
      </c>
      <c r="BX171" s="11">
        <v>0</v>
      </c>
      <c r="BY171" s="11">
        <v>0</v>
      </c>
      <c r="BZ171" s="11">
        <v>0</v>
      </c>
      <c r="CA171" s="11">
        <v>0</v>
      </c>
      <c r="CB171" s="11">
        <v>0</v>
      </c>
      <c r="CC171" s="11">
        <v>0</v>
      </c>
      <c r="CD171" s="11">
        <v>0</v>
      </c>
      <c r="CE171" s="11">
        <v>0</v>
      </c>
      <c r="CF171" s="11">
        <v>5</v>
      </c>
      <c r="CG171" s="11">
        <v>4</v>
      </c>
      <c r="CH171" s="11">
        <v>0</v>
      </c>
      <c r="CI171" s="11">
        <v>0</v>
      </c>
      <c r="CJ171">
        <v>0</v>
      </c>
      <c r="CK171">
        <v>0</v>
      </c>
    </row>
    <row r="172" spans="1:89" x14ac:dyDescent="0.2">
      <c r="A172" t="s">
        <v>105</v>
      </c>
      <c r="B172" t="s">
        <v>100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14</v>
      </c>
      <c r="I172" s="4">
        <v>0</v>
      </c>
      <c r="J172" s="4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7</v>
      </c>
      <c r="Z172" s="3">
        <v>0</v>
      </c>
      <c r="AA172" s="3">
        <v>0</v>
      </c>
      <c r="AB172" s="3">
        <v>0</v>
      </c>
      <c r="AC172" s="3">
        <v>0</v>
      </c>
      <c r="AD172" s="9">
        <v>2</v>
      </c>
      <c r="AE172" s="9">
        <v>0</v>
      </c>
      <c r="AF172" s="6">
        <v>0</v>
      </c>
      <c r="AG172" s="7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7">
        <v>1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9">
        <v>0</v>
      </c>
      <c r="AT172" s="9">
        <v>3</v>
      </c>
      <c r="AU172" s="9">
        <v>0</v>
      </c>
      <c r="AV172" s="8">
        <v>0</v>
      </c>
      <c r="AW172" s="7">
        <v>10</v>
      </c>
      <c r="AX172" s="5">
        <v>2</v>
      </c>
      <c r="AY172" s="9">
        <v>0</v>
      </c>
      <c r="AZ172" s="7">
        <v>8</v>
      </c>
      <c r="BA172" s="7">
        <v>0</v>
      </c>
      <c r="BB172" s="7">
        <v>0</v>
      </c>
      <c r="BC172" s="7">
        <v>3</v>
      </c>
      <c r="BD172" s="8">
        <v>20</v>
      </c>
      <c r="BE172" s="10">
        <v>15</v>
      </c>
      <c r="BF172" s="10">
        <v>0</v>
      </c>
      <c r="BG172" s="4">
        <v>0</v>
      </c>
      <c r="BH172" s="4">
        <v>0</v>
      </c>
      <c r="BI172" s="4">
        <v>2</v>
      </c>
      <c r="BJ172" s="10">
        <v>0</v>
      </c>
      <c r="BK172" s="4">
        <v>0</v>
      </c>
      <c r="BL172" s="11">
        <v>0</v>
      </c>
      <c r="BM172" s="10">
        <v>0</v>
      </c>
      <c r="BN172" s="12">
        <v>0</v>
      </c>
      <c r="BO172" s="10">
        <v>0</v>
      </c>
      <c r="BP172" s="11">
        <v>0</v>
      </c>
      <c r="BQ172" s="11">
        <v>0</v>
      </c>
      <c r="BR172" s="11">
        <v>0</v>
      </c>
      <c r="BS172" s="13">
        <v>0</v>
      </c>
      <c r="BT172" s="11">
        <v>0</v>
      </c>
      <c r="BU172" s="11">
        <v>0</v>
      </c>
      <c r="BV172" s="11">
        <v>0</v>
      </c>
      <c r="BW172" s="11">
        <v>0</v>
      </c>
      <c r="BX172" s="11">
        <v>0</v>
      </c>
      <c r="BY172" s="11">
        <v>0</v>
      </c>
      <c r="BZ172" s="11">
        <v>0</v>
      </c>
      <c r="CA172" s="11">
        <v>0</v>
      </c>
      <c r="CB172" s="11">
        <v>3</v>
      </c>
      <c r="CC172" s="11">
        <v>0</v>
      </c>
      <c r="CD172" s="11">
        <v>0</v>
      </c>
      <c r="CE172" s="11">
        <v>0</v>
      </c>
      <c r="CF172" s="11">
        <v>8</v>
      </c>
      <c r="CG172" s="11">
        <v>1</v>
      </c>
      <c r="CH172" s="11">
        <v>0</v>
      </c>
      <c r="CI172" s="11">
        <v>0</v>
      </c>
      <c r="CJ172">
        <v>0</v>
      </c>
      <c r="CK172">
        <v>0</v>
      </c>
    </row>
    <row r="173" spans="1:89" x14ac:dyDescent="0.2">
      <c r="A173" t="s">
        <v>106</v>
      </c>
      <c r="B173" t="s">
        <v>100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4">
        <v>0</v>
      </c>
      <c r="J173" s="4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18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9">
        <v>1</v>
      </c>
      <c r="AE173" s="9">
        <v>0</v>
      </c>
      <c r="AF173" s="6">
        <v>2</v>
      </c>
      <c r="AG173" s="7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7</v>
      </c>
      <c r="AM173" s="7">
        <v>6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9">
        <v>0</v>
      </c>
      <c r="AT173" s="9">
        <v>0</v>
      </c>
      <c r="AU173" s="9">
        <v>0</v>
      </c>
      <c r="AV173" s="8">
        <v>0</v>
      </c>
      <c r="AW173" s="7">
        <v>1</v>
      </c>
      <c r="AX173" s="5">
        <v>0</v>
      </c>
      <c r="AY173" s="9">
        <v>0</v>
      </c>
      <c r="AZ173" s="7">
        <v>4</v>
      </c>
      <c r="BA173" s="7">
        <v>0</v>
      </c>
      <c r="BB173" s="7">
        <v>0</v>
      </c>
      <c r="BC173" s="7">
        <v>0</v>
      </c>
      <c r="BD173" s="8">
        <v>6</v>
      </c>
      <c r="BE173" s="10">
        <v>0</v>
      </c>
      <c r="BF173" s="10">
        <v>0</v>
      </c>
      <c r="BG173" s="4">
        <v>0</v>
      </c>
      <c r="BH173" s="4">
        <v>0</v>
      </c>
      <c r="BI173" s="4">
        <v>0</v>
      </c>
      <c r="BJ173" s="10">
        <v>0</v>
      </c>
      <c r="BK173" s="4">
        <v>49</v>
      </c>
      <c r="BL173" s="11">
        <v>0</v>
      </c>
      <c r="BM173" s="10">
        <v>0</v>
      </c>
      <c r="BN173" s="12">
        <v>0</v>
      </c>
      <c r="BO173" s="10">
        <v>5</v>
      </c>
      <c r="BP173" s="11">
        <v>0</v>
      </c>
      <c r="BQ173" s="11">
        <v>0</v>
      </c>
      <c r="BR173" s="11">
        <v>0</v>
      </c>
      <c r="BS173" s="13">
        <v>0</v>
      </c>
      <c r="BT173" s="11">
        <v>0</v>
      </c>
      <c r="BU173" s="11">
        <v>0</v>
      </c>
      <c r="BV173" s="11">
        <v>0</v>
      </c>
      <c r="BW173" s="11">
        <v>0</v>
      </c>
      <c r="BX173" s="11">
        <v>0</v>
      </c>
      <c r="BY173" s="11">
        <v>0</v>
      </c>
      <c r="BZ173" s="11">
        <v>0</v>
      </c>
      <c r="CA173" s="11">
        <v>0</v>
      </c>
      <c r="CB173" s="11">
        <v>0</v>
      </c>
      <c r="CC173" s="11">
        <v>0</v>
      </c>
      <c r="CD173" s="11">
        <v>0</v>
      </c>
      <c r="CE173" s="11">
        <v>0</v>
      </c>
      <c r="CF173" s="11">
        <v>0</v>
      </c>
      <c r="CG173" s="11">
        <v>1</v>
      </c>
      <c r="CH173" s="11">
        <v>0</v>
      </c>
      <c r="CI173" s="11">
        <v>0</v>
      </c>
      <c r="CJ173">
        <v>0</v>
      </c>
      <c r="CK173">
        <v>0</v>
      </c>
    </row>
    <row r="174" spans="1:89" x14ac:dyDescent="0.2">
      <c r="A174" t="s">
        <v>106</v>
      </c>
      <c r="B174" t="s">
        <v>100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4">
        <v>0</v>
      </c>
      <c r="J174" s="4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33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9">
        <v>0</v>
      </c>
      <c r="AE174" s="9">
        <v>0</v>
      </c>
      <c r="AF174" s="6">
        <v>0</v>
      </c>
      <c r="AG174" s="7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1</v>
      </c>
      <c r="AM174" s="7">
        <v>9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9">
        <v>0</v>
      </c>
      <c r="AT174" s="9">
        <v>0</v>
      </c>
      <c r="AU174" s="9">
        <v>0</v>
      </c>
      <c r="AV174" s="8">
        <v>0</v>
      </c>
      <c r="AW174" s="7">
        <v>0</v>
      </c>
      <c r="AX174" s="5">
        <v>0</v>
      </c>
      <c r="AY174" s="9">
        <v>0</v>
      </c>
      <c r="AZ174" s="7">
        <v>7</v>
      </c>
      <c r="BA174" s="7">
        <v>0</v>
      </c>
      <c r="BB174" s="7">
        <v>11</v>
      </c>
      <c r="BC174" s="7">
        <v>0</v>
      </c>
      <c r="BD174" s="8">
        <v>4</v>
      </c>
      <c r="BE174" s="10">
        <v>0</v>
      </c>
      <c r="BF174" s="10">
        <v>0</v>
      </c>
      <c r="BG174" s="4">
        <v>0</v>
      </c>
      <c r="BH174" s="4">
        <v>0</v>
      </c>
      <c r="BI174" s="4">
        <v>0</v>
      </c>
      <c r="BJ174" s="10">
        <v>0</v>
      </c>
      <c r="BK174" s="4">
        <v>31</v>
      </c>
      <c r="BL174" s="11">
        <v>0</v>
      </c>
      <c r="BM174" s="10">
        <v>0</v>
      </c>
      <c r="BN174" s="12">
        <v>0</v>
      </c>
      <c r="BO174" s="10">
        <v>2</v>
      </c>
      <c r="BP174" s="11">
        <v>0</v>
      </c>
      <c r="BQ174" s="11">
        <v>0</v>
      </c>
      <c r="BR174" s="11">
        <v>0</v>
      </c>
      <c r="BS174" s="13">
        <v>0</v>
      </c>
      <c r="BT174" s="11">
        <v>0</v>
      </c>
      <c r="BU174" s="11">
        <v>0</v>
      </c>
      <c r="BV174" s="11">
        <v>0</v>
      </c>
      <c r="BW174" s="11">
        <v>0</v>
      </c>
      <c r="BX174" s="11">
        <v>0</v>
      </c>
      <c r="BY174" s="11">
        <v>0</v>
      </c>
      <c r="BZ174" s="11">
        <v>0</v>
      </c>
      <c r="CA174" s="11">
        <v>0</v>
      </c>
      <c r="CB174" s="11">
        <v>0</v>
      </c>
      <c r="CC174" s="11">
        <v>0</v>
      </c>
      <c r="CD174" s="11">
        <v>0</v>
      </c>
      <c r="CE174" s="11">
        <v>0</v>
      </c>
      <c r="CF174" s="11">
        <v>1</v>
      </c>
      <c r="CG174" s="11">
        <v>1</v>
      </c>
      <c r="CH174" s="11">
        <v>0</v>
      </c>
      <c r="CI174" s="11">
        <v>0</v>
      </c>
      <c r="CJ174">
        <v>0</v>
      </c>
      <c r="CK174">
        <v>0</v>
      </c>
    </row>
    <row r="175" spans="1:89" x14ac:dyDescent="0.2">
      <c r="A175" t="s">
        <v>106</v>
      </c>
      <c r="B175" t="s">
        <v>100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4">
        <v>0</v>
      </c>
      <c r="J175" s="4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25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9">
        <v>1</v>
      </c>
      <c r="AE175" s="9">
        <v>0</v>
      </c>
      <c r="AF175" s="6">
        <v>0</v>
      </c>
      <c r="AG175" s="7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6</v>
      </c>
      <c r="AM175" s="7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9">
        <v>0</v>
      </c>
      <c r="AT175" s="9">
        <v>0</v>
      </c>
      <c r="AU175" s="9">
        <v>0</v>
      </c>
      <c r="AV175" s="8">
        <v>0</v>
      </c>
      <c r="AW175" s="7">
        <v>0</v>
      </c>
      <c r="AX175" s="5">
        <v>0</v>
      </c>
      <c r="AY175" s="9">
        <v>0</v>
      </c>
      <c r="AZ175" s="7">
        <v>5</v>
      </c>
      <c r="BA175" s="7">
        <v>0</v>
      </c>
      <c r="BB175" s="7">
        <v>3</v>
      </c>
      <c r="BC175" s="7">
        <v>0</v>
      </c>
      <c r="BD175" s="8">
        <v>21</v>
      </c>
      <c r="BE175" s="10">
        <v>0</v>
      </c>
      <c r="BF175" s="10">
        <v>0</v>
      </c>
      <c r="BG175" s="4">
        <v>0</v>
      </c>
      <c r="BH175" s="4">
        <v>0</v>
      </c>
      <c r="BI175" s="4">
        <v>0</v>
      </c>
      <c r="BJ175" s="10">
        <v>0</v>
      </c>
      <c r="BK175" s="4">
        <v>39</v>
      </c>
      <c r="BL175" s="11">
        <v>0</v>
      </c>
      <c r="BM175" s="10">
        <v>0</v>
      </c>
      <c r="BN175" s="12">
        <v>0</v>
      </c>
      <c r="BO175" s="10">
        <v>0</v>
      </c>
      <c r="BP175" s="11">
        <v>0</v>
      </c>
      <c r="BQ175" s="11">
        <v>0</v>
      </c>
      <c r="BR175" s="11">
        <v>0</v>
      </c>
      <c r="BS175" s="13">
        <v>0</v>
      </c>
      <c r="BT175" s="11">
        <v>0</v>
      </c>
      <c r="BU175" s="11">
        <v>0</v>
      </c>
      <c r="BV175" s="11">
        <v>0</v>
      </c>
      <c r="BW175" s="11">
        <v>0</v>
      </c>
      <c r="BX175" s="11">
        <v>0</v>
      </c>
      <c r="BY175" s="11">
        <v>0</v>
      </c>
      <c r="BZ175" s="11">
        <v>0</v>
      </c>
      <c r="CA175" s="11">
        <v>0</v>
      </c>
      <c r="CB175" s="11">
        <v>0</v>
      </c>
      <c r="CC175" s="11">
        <v>0</v>
      </c>
      <c r="CD175" s="11">
        <v>0</v>
      </c>
      <c r="CE175" s="11">
        <v>0</v>
      </c>
      <c r="CF175" s="11">
        <v>0</v>
      </c>
      <c r="CG175" s="11">
        <v>0</v>
      </c>
      <c r="CH175" s="11">
        <v>0</v>
      </c>
      <c r="CI175" s="11">
        <v>0</v>
      </c>
      <c r="CJ175">
        <v>0</v>
      </c>
      <c r="CK175">
        <v>0</v>
      </c>
    </row>
    <row r="176" spans="1:89" x14ac:dyDescent="0.2">
      <c r="A176" t="s">
        <v>106</v>
      </c>
      <c r="B176" t="s">
        <v>100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4">
        <v>0</v>
      </c>
      <c r="J176" s="4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2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9">
        <v>0</v>
      </c>
      <c r="AE176" s="9">
        <v>0</v>
      </c>
      <c r="AF176" s="6">
        <v>0</v>
      </c>
      <c r="AG176" s="7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6</v>
      </c>
      <c r="AM176" s="7">
        <v>4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9">
        <v>0</v>
      </c>
      <c r="AT176" s="9">
        <v>0</v>
      </c>
      <c r="AU176" s="9">
        <v>0</v>
      </c>
      <c r="AV176" s="8">
        <v>0</v>
      </c>
      <c r="AW176" s="7">
        <v>0</v>
      </c>
      <c r="AX176" s="5">
        <v>0</v>
      </c>
      <c r="AY176" s="9">
        <v>0</v>
      </c>
      <c r="AZ176" s="7">
        <v>3</v>
      </c>
      <c r="BA176" s="7">
        <v>0</v>
      </c>
      <c r="BB176" s="7">
        <v>0</v>
      </c>
      <c r="BC176" s="7">
        <v>0</v>
      </c>
      <c r="BD176" s="8">
        <v>1</v>
      </c>
      <c r="BE176" s="10">
        <v>0</v>
      </c>
      <c r="BF176" s="10">
        <v>0</v>
      </c>
      <c r="BG176" s="4">
        <v>0</v>
      </c>
      <c r="BH176" s="4">
        <v>0</v>
      </c>
      <c r="BI176" s="4">
        <v>0</v>
      </c>
      <c r="BJ176" s="10">
        <v>0</v>
      </c>
      <c r="BK176" s="4">
        <v>83</v>
      </c>
      <c r="BL176" s="11">
        <v>0</v>
      </c>
      <c r="BM176" s="10">
        <v>0</v>
      </c>
      <c r="BN176" s="12">
        <v>0</v>
      </c>
      <c r="BO176" s="10">
        <v>0</v>
      </c>
      <c r="BP176" s="11">
        <v>0</v>
      </c>
      <c r="BQ176" s="11">
        <v>0</v>
      </c>
      <c r="BR176" s="11">
        <v>0</v>
      </c>
      <c r="BS176" s="13">
        <v>0</v>
      </c>
      <c r="BT176" s="11">
        <v>0</v>
      </c>
      <c r="BU176" s="11">
        <v>0</v>
      </c>
      <c r="BV176" s="11">
        <v>0</v>
      </c>
      <c r="BW176" s="11">
        <v>0</v>
      </c>
      <c r="BX176" s="11">
        <v>0</v>
      </c>
      <c r="BY176" s="11">
        <v>0</v>
      </c>
      <c r="BZ176" s="11">
        <v>0</v>
      </c>
      <c r="CA176" s="11">
        <v>0</v>
      </c>
      <c r="CB176" s="11">
        <v>0</v>
      </c>
      <c r="CC176" s="11">
        <v>0</v>
      </c>
      <c r="CD176" s="11">
        <v>0</v>
      </c>
      <c r="CE176" s="11">
        <v>0</v>
      </c>
      <c r="CF176" s="11">
        <v>0</v>
      </c>
      <c r="CG176" s="11">
        <v>0</v>
      </c>
      <c r="CH176" s="11">
        <v>0</v>
      </c>
      <c r="CI176" s="11">
        <v>1</v>
      </c>
      <c r="CJ176">
        <v>0</v>
      </c>
      <c r="CK176">
        <v>0</v>
      </c>
    </row>
    <row r="177" spans="1:89" x14ac:dyDescent="0.2">
      <c r="A177" t="s">
        <v>106</v>
      </c>
      <c r="B177" t="s">
        <v>100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4">
        <v>0</v>
      </c>
      <c r="J177" s="4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8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9">
        <v>0</v>
      </c>
      <c r="AE177" s="9">
        <v>0</v>
      </c>
      <c r="AF177" s="6">
        <v>0</v>
      </c>
      <c r="AG177" s="7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5</v>
      </c>
      <c r="AM177" s="7">
        <v>6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9">
        <v>0</v>
      </c>
      <c r="AT177" s="9">
        <v>0</v>
      </c>
      <c r="AU177" s="9">
        <v>0</v>
      </c>
      <c r="AV177" s="8">
        <v>0</v>
      </c>
      <c r="AW177" s="7">
        <v>0</v>
      </c>
      <c r="AX177" s="5">
        <v>0</v>
      </c>
      <c r="AY177" s="9">
        <v>0</v>
      </c>
      <c r="AZ177" s="7">
        <v>0</v>
      </c>
      <c r="BA177" s="7">
        <v>0</v>
      </c>
      <c r="BB177" s="7">
        <v>0</v>
      </c>
      <c r="BC177" s="7">
        <v>0</v>
      </c>
      <c r="BD177" s="8">
        <v>12</v>
      </c>
      <c r="BE177" s="10">
        <v>0</v>
      </c>
      <c r="BF177" s="10">
        <v>0</v>
      </c>
      <c r="BG177" s="4">
        <v>0</v>
      </c>
      <c r="BH177" s="4">
        <v>1</v>
      </c>
      <c r="BI177" s="4">
        <v>0</v>
      </c>
      <c r="BJ177" s="10">
        <v>0</v>
      </c>
      <c r="BK177" s="4">
        <v>66</v>
      </c>
      <c r="BL177" s="11">
        <v>0</v>
      </c>
      <c r="BM177" s="10">
        <v>0</v>
      </c>
      <c r="BN177" s="12">
        <v>0</v>
      </c>
      <c r="BO177" s="10">
        <v>0</v>
      </c>
      <c r="BP177" s="11">
        <v>0</v>
      </c>
      <c r="BQ177" s="11">
        <v>0</v>
      </c>
      <c r="BR177" s="11">
        <v>0</v>
      </c>
      <c r="BS177" s="13">
        <v>1</v>
      </c>
      <c r="BT177" s="11">
        <v>0</v>
      </c>
      <c r="BU177" s="11">
        <v>0</v>
      </c>
      <c r="BV177" s="11">
        <v>0</v>
      </c>
      <c r="BW177" s="11">
        <v>0</v>
      </c>
      <c r="BX177" s="11">
        <v>0</v>
      </c>
      <c r="BY177" s="11">
        <v>0</v>
      </c>
      <c r="BZ177" s="11">
        <v>0</v>
      </c>
      <c r="CA177" s="11">
        <v>0</v>
      </c>
      <c r="CB177" s="11">
        <v>0</v>
      </c>
      <c r="CC177" s="11">
        <v>0</v>
      </c>
      <c r="CD177" s="11">
        <v>0</v>
      </c>
      <c r="CE177" s="11">
        <v>0</v>
      </c>
      <c r="CF177" s="11">
        <v>1</v>
      </c>
      <c r="CG177" s="11">
        <v>0</v>
      </c>
      <c r="CH177" s="11">
        <v>0</v>
      </c>
      <c r="CI177" s="11">
        <v>0</v>
      </c>
      <c r="CJ177">
        <v>0</v>
      </c>
      <c r="CK177">
        <v>0</v>
      </c>
    </row>
    <row r="178" spans="1:89" x14ac:dyDescent="0.2">
      <c r="A178" t="s">
        <v>106</v>
      </c>
      <c r="B178" t="s">
        <v>100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4">
        <v>0</v>
      </c>
      <c r="J178" s="4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9">
        <v>0</v>
      </c>
      <c r="AE178" s="9">
        <v>0</v>
      </c>
      <c r="AF178" s="6">
        <v>0</v>
      </c>
      <c r="AG178" s="7">
        <v>0</v>
      </c>
      <c r="AH178" s="5">
        <v>0</v>
      </c>
      <c r="AI178" s="5">
        <v>0</v>
      </c>
      <c r="AJ178" s="5">
        <v>1</v>
      </c>
      <c r="AK178" s="5">
        <v>0</v>
      </c>
      <c r="AL178" s="5">
        <v>2</v>
      </c>
      <c r="AM178" s="7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9">
        <v>0</v>
      </c>
      <c r="AT178" s="9">
        <v>0</v>
      </c>
      <c r="AU178" s="9">
        <v>0</v>
      </c>
      <c r="AV178" s="8">
        <v>0</v>
      </c>
      <c r="AW178" s="7">
        <v>12</v>
      </c>
      <c r="AX178" s="5">
        <v>0</v>
      </c>
      <c r="AY178" s="9">
        <v>0</v>
      </c>
      <c r="AZ178" s="7">
        <v>21</v>
      </c>
      <c r="BA178" s="7">
        <v>0</v>
      </c>
      <c r="BB178" s="7">
        <v>9</v>
      </c>
      <c r="BC178" s="7">
        <v>10</v>
      </c>
      <c r="BD178" s="8">
        <v>6</v>
      </c>
      <c r="BE178" s="10">
        <v>22</v>
      </c>
      <c r="BF178" s="10">
        <v>0</v>
      </c>
      <c r="BG178" s="4">
        <v>0</v>
      </c>
      <c r="BH178" s="4">
        <v>0</v>
      </c>
      <c r="BI178" s="4">
        <v>0</v>
      </c>
      <c r="BJ178" s="10">
        <v>0</v>
      </c>
      <c r="BK178" s="4">
        <v>0</v>
      </c>
      <c r="BL178" s="11">
        <v>0</v>
      </c>
      <c r="BM178" s="10">
        <v>0</v>
      </c>
      <c r="BN178" s="12">
        <v>0</v>
      </c>
      <c r="BO178" s="10">
        <v>8</v>
      </c>
      <c r="BP178" s="11">
        <v>0</v>
      </c>
      <c r="BQ178" s="11">
        <v>0</v>
      </c>
      <c r="BR178" s="11">
        <v>0</v>
      </c>
      <c r="BS178" s="13">
        <v>0</v>
      </c>
      <c r="BT178" s="11">
        <v>0</v>
      </c>
      <c r="BU178" s="11">
        <v>0</v>
      </c>
      <c r="BV178" s="11">
        <v>0</v>
      </c>
      <c r="BW178" s="11">
        <v>0</v>
      </c>
      <c r="BX178" s="11">
        <v>0</v>
      </c>
      <c r="BY178" s="11">
        <v>0</v>
      </c>
      <c r="BZ178" s="11">
        <v>0</v>
      </c>
      <c r="CA178" s="11">
        <v>0</v>
      </c>
      <c r="CB178" s="11">
        <v>0</v>
      </c>
      <c r="CC178" s="11">
        <v>0</v>
      </c>
      <c r="CD178" s="11">
        <v>0</v>
      </c>
      <c r="CE178" s="11">
        <v>0</v>
      </c>
      <c r="CF178" s="11">
        <v>5</v>
      </c>
      <c r="CG178" s="11">
        <v>3</v>
      </c>
      <c r="CH178" s="11">
        <v>0</v>
      </c>
      <c r="CI178" s="11">
        <v>0</v>
      </c>
      <c r="CJ178">
        <v>0</v>
      </c>
      <c r="CK178">
        <v>0</v>
      </c>
    </row>
    <row r="179" spans="1:89" x14ac:dyDescent="0.2">
      <c r="A179" t="s">
        <v>106</v>
      </c>
      <c r="B179" t="s">
        <v>100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4">
        <v>0</v>
      </c>
      <c r="J179" s="4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9">
        <v>0</v>
      </c>
      <c r="AE179" s="9">
        <v>0</v>
      </c>
      <c r="AF179" s="6">
        <v>0</v>
      </c>
      <c r="AG179" s="7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2</v>
      </c>
      <c r="AM179" s="7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9">
        <v>0</v>
      </c>
      <c r="AT179" s="9">
        <v>0</v>
      </c>
      <c r="AU179" s="9">
        <v>0</v>
      </c>
      <c r="AV179" s="8">
        <v>0</v>
      </c>
      <c r="AW179" s="7">
        <v>14</v>
      </c>
      <c r="AX179" s="5">
        <v>0</v>
      </c>
      <c r="AY179" s="9">
        <v>0</v>
      </c>
      <c r="AZ179" s="7">
        <v>15</v>
      </c>
      <c r="BA179" s="7">
        <v>0</v>
      </c>
      <c r="BB179" s="7">
        <v>9</v>
      </c>
      <c r="BC179" s="7">
        <v>1</v>
      </c>
      <c r="BD179" s="8">
        <v>17</v>
      </c>
      <c r="BE179" s="10">
        <v>34</v>
      </c>
      <c r="BF179" s="10">
        <v>0</v>
      </c>
      <c r="BG179" s="4">
        <v>0</v>
      </c>
      <c r="BH179" s="4">
        <v>0</v>
      </c>
      <c r="BI179" s="4">
        <v>0</v>
      </c>
      <c r="BJ179" s="10">
        <v>0</v>
      </c>
      <c r="BK179" s="4">
        <v>0</v>
      </c>
      <c r="BL179" s="11">
        <v>0</v>
      </c>
      <c r="BM179" s="10">
        <v>0</v>
      </c>
      <c r="BN179" s="12">
        <v>0</v>
      </c>
      <c r="BO179" s="10">
        <v>3</v>
      </c>
      <c r="BP179" s="11">
        <v>0</v>
      </c>
      <c r="BQ179" s="11">
        <v>0</v>
      </c>
      <c r="BR179" s="11">
        <v>0</v>
      </c>
      <c r="BS179" s="13">
        <v>0</v>
      </c>
      <c r="BT179" s="11">
        <v>0</v>
      </c>
      <c r="BU179" s="11">
        <v>0</v>
      </c>
      <c r="BV179" s="11">
        <v>0</v>
      </c>
      <c r="BW179" s="11">
        <v>0</v>
      </c>
      <c r="BX179" s="11">
        <v>0</v>
      </c>
      <c r="BY179" s="11">
        <v>0</v>
      </c>
      <c r="BZ179" s="11">
        <v>0</v>
      </c>
      <c r="CA179" s="11">
        <v>0</v>
      </c>
      <c r="CB179" s="11">
        <v>0</v>
      </c>
      <c r="CC179" s="11">
        <v>0</v>
      </c>
      <c r="CD179" s="11">
        <v>0</v>
      </c>
      <c r="CE179" s="11">
        <v>0</v>
      </c>
      <c r="CF179" s="11">
        <v>1</v>
      </c>
      <c r="CG179" s="11">
        <v>3</v>
      </c>
      <c r="CH179" s="11">
        <v>0</v>
      </c>
      <c r="CI179" s="11">
        <v>0</v>
      </c>
      <c r="CJ179">
        <v>0</v>
      </c>
      <c r="CK179">
        <v>0</v>
      </c>
    </row>
    <row r="180" spans="1:89" x14ac:dyDescent="0.2">
      <c r="A180" t="s">
        <v>106</v>
      </c>
      <c r="B180" t="s">
        <v>100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4">
        <v>0</v>
      </c>
      <c r="J180" s="4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2</v>
      </c>
      <c r="Y180" s="3">
        <v>0</v>
      </c>
      <c r="Z180" s="3">
        <v>3</v>
      </c>
      <c r="AA180" s="3">
        <v>0</v>
      </c>
      <c r="AB180" s="3">
        <v>0</v>
      </c>
      <c r="AC180" s="3">
        <v>0</v>
      </c>
      <c r="AD180" s="9">
        <v>0</v>
      </c>
      <c r="AE180" s="9">
        <v>0</v>
      </c>
      <c r="AF180" s="6">
        <v>0</v>
      </c>
      <c r="AG180" s="7">
        <v>0</v>
      </c>
      <c r="AH180" s="5">
        <v>0</v>
      </c>
      <c r="AI180" s="5">
        <v>0</v>
      </c>
      <c r="AJ180" s="5">
        <v>2</v>
      </c>
      <c r="AK180" s="5">
        <v>0</v>
      </c>
      <c r="AL180" s="5">
        <v>1</v>
      </c>
      <c r="AM180" s="7">
        <v>3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9">
        <v>0</v>
      </c>
      <c r="AT180" s="9">
        <v>0</v>
      </c>
      <c r="AU180" s="9">
        <v>0</v>
      </c>
      <c r="AV180" s="8">
        <v>0</v>
      </c>
      <c r="AW180" s="7">
        <v>9</v>
      </c>
      <c r="AX180" s="5">
        <v>2</v>
      </c>
      <c r="AY180" s="9">
        <v>0</v>
      </c>
      <c r="AZ180" s="7">
        <v>12</v>
      </c>
      <c r="BA180" s="7">
        <v>0</v>
      </c>
      <c r="BB180" s="7">
        <v>3</v>
      </c>
      <c r="BC180" s="7">
        <v>0</v>
      </c>
      <c r="BD180" s="8">
        <v>30</v>
      </c>
      <c r="BE180" s="10">
        <v>29</v>
      </c>
      <c r="BF180" s="10">
        <v>0</v>
      </c>
      <c r="BG180" s="4">
        <v>0</v>
      </c>
      <c r="BH180" s="4">
        <v>0</v>
      </c>
      <c r="BI180" s="4">
        <v>0</v>
      </c>
      <c r="BJ180" s="10">
        <v>0</v>
      </c>
      <c r="BK180" s="4">
        <v>0</v>
      </c>
      <c r="BL180" s="11">
        <v>0</v>
      </c>
      <c r="BM180" s="10">
        <v>1</v>
      </c>
      <c r="BN180" s="12">
        <v>0</v>
      </c>
      <c r="BO180" s="10">
        <v>1</v>
      </c>
      <c r="BP180" s="11">
        <v>0</v>
      </c>
      <c r="BQ180" s="11">
        <v>0</v>
      </c>
      <c r="BR180" s="11">
        <v>0</v>
      </c>
      <c r="BS180" s="13">
        <v>0</v>
      </c>
      <c r="BT180" s="11">
        <v>0</v>
      </c>
      <c r="BU180" s="11">
        <v>0</v>
      </c>
      <c r="BV180" s="11">
        <v>0</v>
      </c>
      <c r="BW180" s="11">
        <v>0</v>
      </c>
      <c r="BX180" s="11">
        <v>0</v>
      </c>
      <c r="BY180" s="11">
        <v>0</v>
      </c>
      <c r="BZ180" s="11">
        <v>0</v>
      </c>
      <c r="CA180" s="11">
        <v>0</v>
      </c>
      <c r="CB180" s="11">
        <v>0</v>
      </c>
      <c r="CC180" s="11">
        <v>0</v>
      </c>
      <c r="CD180" s="11">
        <v>0</v>
      </c>
      <c r="CE180" s="11">
        <v>0</v>
      </c>
      <c r="CF180" s="11">
        <v>1</v>
      </c>
      <c r="CG180" s="11">
        <v>1</v>
      </c>
      <c r="CH180" s="11">
        <v>0</v>
      </c>
      <c r="CI180" s="11">
        <v>0</v>
      </c>
      <c r="CJ180">
        <v>0</v>
      </c>
      <c r="CK180">
        <v>0</v>
      </c>
    </row>
    <row r="181" spans="1:89" x14ac:dyDescent="0.2">
      <c r="A181" t="s">
        <v>106</v>
      </c>
      <c r="B181" t="s">
        <v>100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4">
        <v>0</v>
      </c>
      <c r="J181" s="4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1</v>
      </c>
      <c r="Y181" s="3">
        <v>0</v>
      </c>
      <c r="Z181" s="3">
        <v>1</v>
      </c>
      <c r="AA181" s="3">
        <v>0</v>
      </c>
      <c r="AB181" s="3">
        <v>0</v>
      </c>
      <c r="AC181" s="3">
        <v>0</v>
      </c>
      <c r="AD181" s="9">
        <v>0</v>
      </c>
      <c r="AE181" s="9">
        <v>0</v>
      </c>
      <c r="AF181" s="6">
        <v>0</v>
      </c>
      <c r="AG181" s="7">
        <v>0</v>
      </c>
      <c r="AH181" s="5">
        <v>0</v>
      </c>
      <c r="AI181" s="5">
        <v>0</v>
      </c>
      <c r="AJ181" s="5">
        <v>2</v>
      </c>
      <c r="AK181" s="5">
        <v>0</v>
      </c>
      <c r="AL181" s="5">
        <v>1</v>
      </c>
      <c r="AM181" s="7">
        <v>1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9">
        <v>0</v>
      </c>
      <c r="AT181" s="9">
        <v>0</v>
      </c>
      <c r="AU181" s="9">
        <v>0</v>
      </c>
      <c r="AV181" s="8">
        <v>0</v>
      </c>
      <c r="AW181" s="7">
        <v>7</v>
      </c>
      <c r="AX181" s="5">
        <v>2</v>
      </c>
      <c r="AY181" s="9">
        <v>0</v>
      </c>
      <c r="AZ181" s="7">
        <v>18</v>
      </c>
      <c r="BA181" s="7">
        <v>0</v>
      </c>
      <c r="BB181" s="7">
        <v>4</v>
      </c>
      <c r="BC181" s="7">
        <v>1</v>
      </c>
      <c r="BD181" s="8">
        <v>30</v>
      </c>
      <c r="BE181" s="10">
        <v>26</v>
      </c>
      <c r="BF181" s="10">
        <v>0</v>
      </c>
      <c r="BG181" s="4">
        <v>0</v>
      </c>
      <c r="BH181" s="4">
        <v>0</v>
      </c>
      <c r="BI181" s="4">
        <v>0</v>
      </c>
      <c r="BJ181" s="10">
        <v>0</v>
      </c>
      <c r="BK181" s="4">
        <v>0</v>
      </c>
      <c r="BL181" s="11">
        <v>0</v>
      </c>
      <c r="BM181" s="10">
        <v>0</v>
      </c>
      <c r="BN181" s="12">
        <v>0</v>
      </c>
      <c r="BO181" s="10">
        <v>1</v>
      </c>
      <c r="BP181" s="11">
        <v>0</v>
      </c>
      <c r="BQ181" s="11">
        <v>0</v>
      </c>
      <c r="BR181" s="11">
        <v>0</v>
      </c>
      <c r="BS181" s="13">
        <v>0</v>
      </c>
      <c r="BT181" s="11">
        <v>0</v>
      </c>
      <c r="BU181" s="11">
        <v>0</v>
      </c>
      <c r="BV181" s="11">
        <v>0</v>
      </c>
      <c r="BW181" s="11">
        <v>0</v>
      </c>
      <c r="BX181" s="11">
        <v>0</v>
      </c>
      <c r="BY181" s="11">
        <v>0</v>
      </c>
      <c r="BZ181" s="11">
        <v>0</v>
      </c>
      <c r="CA181" s="11">
        <v>0</v>
      </c>
      <c r="CB181" s="11">
        <v>0</v>
      </c>
      <c r="CC181" s="11">
        <v>0</v>
      </c>
      <c r="CD181" s="11">
        <v>0</v>
      </c>
      <c r="CE181" s="11">
        <v>0</v>
      </c>
      <c r="CF181" s="11">
        <v>3</v>
      </c>
      <c r="CG181" s="11">
        <v>2</v>
      </c>
      <c r="CH181" s="11">
        <v>0</v>
      </c>
      <c r="CI181" s="11">
        <v>0</v>
      </c>
      <c r="CJ181">
        <v>0</v>
      </c>
      <c r="CK181">
        <v>0</v>
      </c>
    </row>
    <row r="182" spans="1:89" x14ac:dyDescent="0.2">
      <c r="A182" t="s">
        <v>106</v>
      </c>
      <c r="B182" t="s">
        <v>100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4">
        <v>0</v>
      </c>
      <c r="J182" s="4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3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9">
        <v>0</v>
      </c>
      <c r="AE182" s="9">
        <v>0</v>
      </c>
      <c r="AF182" s="6">
        <v>0</v>
      </c>
      <c r="AG182" s="7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7">
        <v>1</v>
      </c>
      <c r="AN182" s="5">
        <v>1</v>
      </c>
      <c r="AO182" s="5">
        <v>0</v>
      </c>
      <c r="AP182" s="5">
        <v>0</v>
      </c>
      <c r="AQ182" s="5">
        <v>0</v>
      </c>
      <c r="AR182" s="5">
        <v>0</v>
      </c>
      <c r="AS182" s="9">
        <v>0</v>
      </c>
      <c r="AT182" s="9">
        <v>0</v>
      </c>
      <c r="AU182" s="9">
        <v>0</v>
      </c>
      <c r="AV182" s="8">
        <v>0</v>
      </c>
      <c r="AW182" s="7">
        <v>5</v>
      </c>
      <c r="AX182" s="5">
        <v>3</v>
      </c>
      <c r="AY182" s="9">
        <v>0</v>
      </c>
      <c r="AZ182" s="7">
        <v>16</v>
      </c>
      <c r="BA182" s="7">
        <v>2</v>
      </c>
      <c r="BB182" s="7">
        <v>3</v>
      </c>
      <c r="BC182" s="7">
        <v>1</v>
      </c>
      <c r="BD182" s="8">
        <v>30</v>
      </c>
      <c r="BE182" s="10">
        <v>30</v>
      </c>
      <c r="BF182" s="10">
        <v>0</v>
      </c>
      <c r="BG182" s="4">
        <v>0</v>
      </c>
      <c r="BH182" s="4">
        <v>0</v>
      </c>
      <c r="BI182" s="4">
        <v>0</v>
      </c>
      <c r="BJ182" s="10">
        <v>0</v>
      </c>
      <c r="BK182" s="4">
        <v>0</v>
      </c>
      <c r="BL182" s="11">
        <v>0</v>
      </c>
      <c r="BM182" s="10">
        <v>0</v>
      </c>
      <c r="BN182" s="12">
        <v>0</v>
      </c>
      <c r="BO182" s="10">
        <v>4</v>
      </c>
      <c r="BP182" s="11">
        <v>0</v>
      </c>
      <c r="BQ182" s="11">
        <v>0</v>
      </c>
      <c r="BR182" s="11">
        <v>0</v>
      </c>
      <c r="BS182" s="13">
        <v>0</v>
      </c>
      <c r="BT182" s="11">
        <v>0</v>
      </c>
      <c r="BU182" s="11">
        <v>0</v>
      </c>
      <c r="BV182" s="11">
        <v>0</v>
      </c>
      <c r="BW182" s="11">
        <v>0</v>
      </c>
      <c r="BX182" s="11">
        <v>0</v>
      </c>
      <c r="BY182" s="11">
        <v>0</v>
      </c>
      <c r="BZ182" s="11">
        <v>0</v>
      </c>
      <c r="CA182" s="11">
        <v>0</v>
      </c>
      <c r="CB182" s="11">
        <v>0</v>
      </c>
      <c r="CC182" s="11">
        <v>0</v>
      </c>
      <c r="CD182" s="11">
        <v>0</v>
      </c>
      <c r="CE182" s="11">
        <v>0</v>
      </c>
      <c r="CF182" s="11">
        <v>1</v>
      </c>
      <c r="CG182" s="11">
        <v>0</v>
      </c>
      <c r="CH182" s="11">
        <v>0</v>
      </c>
      <c r="CI182" s="11">
        <v>0</v>
      </c>
      <c r="CJ182">
        <v>0</v>
      </c>
      <c r="CK182">
        <v>0</v>
      </c>
    </row>
    <row r="183" spans="1:89" x14ac:dyDescent="0.2">
      <c r="A183" t="s">
        <v>106</v>
      </c>
      <c r="B183" t="s">
        <v>100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4">
        <v>0</v>
      </c>
      <c r="J183" s="4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9">
        <v>0</v>
      </c>
      <c r="AE183" s="9">
        <v>0</v>
      </c>
      <c r="AF183" s="6">
        <v>0</v>
      </c>
      <c r="AG183" s="7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7">
        <v>1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9">
        <v>0</v>
      </c>
      <c r="AT183" s="9">
        <v>0</v>
      </c>
      <c r="AU183" s="9">
        <v>0</v>
      </c>
      <c r="AV183" s="8">
        <v>0</v>
      </c>
      <c r="AW183" s="7">
        <v>11</v>
      </c>
      <c r="AX183" s="5">
        <v>1</v>
      </c>
      <c r="AY183" s="9">
        <v>0</v>
      </c>
      <c r="AZ183" s="7">
        <v>13</v>
      </c>
      <c r="BA183" s="7">
        <v>0</v>
      </c>
      <c r="BB183" s="7">
        <v>1</v>
      </c>
      <c r="BC183" s="7">
        <v>1</v>
      </c>
      <c r="BD183" s="8">
        <v>19</v>
      </c>
      <c r="BE183" s="10">
        <v>52</v>
      </c>
      <c r="BF183" s="10">
        <v>0</v>
      </c>
      <c r="BG183" s="4">
        <v>0</v>
      </c>
      <c r="BH183" s="4">
        <v>0</v>
      </c>
      <c r="BI183" s="4">
        <v>0</v>
      </c>
      <c r="BJ183" s="10">
        <v>0</v>
      </c>
      <c r="BK183" s="4">
        <v>0</v>
      </c>
      <c r="BL183" s="11">
        <v>0</v>
      </c>
      <c r="BM183" s="10">
        <v>0</v>
      </c>
      <c r="BN183" s="12">
        <v>0</v>
      </c>
      <c r="BO183" s="10">
        <v>1</v>
      </c>
      <c r="BP183" s="11">
        <v>0</v>
      </c>
      <c r="BQ183" s="11">
        <v>0</v>
      </c>
      <c r="BR183" s="11">
        <v>0</v>
      </c>
      <c r="BS183" s="13">
        <v>0</v>
      </c>
      <c r="BT183" s="11">
        <v>0</v>
      </c>
      <c r="BU183" s="11">
        <v>0</v>
      </c>
      <c r="BV183" s="11">
        <v>0</v>
      </c>
      <c r="BW183" s="11">
        <v>0</v>
      </c>
      <c r="BX183" s="11">
        <v>0</v>
      </c>
      <c r="BY183" s="11">
        <v>0</v>
      </c>
      <c r="BZ183" s="11">
        <v>0</v>
      </c>
      <c r="CA183" s="11">
        <v>0</v>
      </c>
      <c r="CB183" s="11">
        <v>0</v>
      </c>
      <c r="CC183" s="11">
        <v>0</v>
      </c>
      <c r="CD183" s="11">
        <v>0</v>
      </c>
      <c r="CE183" s="11">
        <v>0</v>
      </c>
      <c r="CF183" s="11">
        <v>0</v>
      </c>
      <c r="CG183" s="11">
        <v>0</v>
      </c>
      <c r="CH183" s="11">
        <v>0</v>
      </c>
      <c r="CI183" s="11">
        <v>0</v>
      </c>
      <c r="CJ183">
        <v>0</v>
      </c>
      <c r="CK183">
        <v>0</v>
      </c>
    </row>
    <row r="184" spans="1:89" x14ac:dyDescent="0.2">
      <c r="A184" t="s">
        <v>107</v>
      </c>
      <c r="B184" t="s">
        <v>100</v>
      </c>
      <c r="C184" s="3">
        <v>0</v>
      </c>
      <c r="D184" s="3">
        <v>0</v>
      </c>
      <c r="E184" s="3">
        <v>0</v>
      </c>
      <c r="F184" s="3">
        <v>0</v>
      </c>
      <c r="G184" s="3">
        <v>2</v>
      </c>
      <c r="H184" s="3">
        <v>0</v>
      </c>
      <c r="I184" s="4">
        <v>0</v>
      </c>
      <c r="J184" s="4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2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9">
        <v>2</v>
      </c>
      <c r="AE184" s="9">
        <v>0</v>
      </c>
      <c r="AF184" s="6">
        <v>0</v>
      </c>
      <c r="AG184" s="7">
        <v>2</v>
      </c>
      <c r="AH184" s="5">
        <v>0</v>
      </c>
      <c r="AI184" s="5">
        <v>0</v>
      </c>
      <c r="AJ184" s="5">
        <v>2</v>
      </c>
      <c r="AK184" s="5">
        <v>0</v>
      </c>
      <c r="AL184" s="5">
        <v>1</v>
      </c>
      <c r="AM184" s="7">
        <v>1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9">
        <v>10</v>
      </c>
      <c r="AT184" s="9">
        <v>0</v>
      </c>
      <c r="AU184" s="9">
        <v>0</v>
      </c>
      <c r="AV184" s="8">
        <v>0</v>
      </c>
      <c r="AW184" s="7">
        <v>0</v>
      </c>
      <c r="AX184" s="5">
        <v>0</v>
      </c>
      <c r="AY184" s="9">
        <v>0</v>
      </c>
      <c r="AZ184" s="7">
        <v>0</v>
      </c>
      <c r="BA184" s="7">
        <v>0</v>
      </c>
      <c r="BB184" s="7">
        <v>1</v>
      </c>
      <c r="BC184" s="7">
        <v>0</v>
      </c>
      <c r="BD184" s="8">
        <v>0</v>
      </c>
      <c r="BE184" s="10">
        <v>2</v>
      </c>
      <c r="BF184" s="10">
        <v>0</v>
      </c>
      <c r="BG184" s="4">
        <v>0</v>
      </c>
      <c r="BH184" s="4">
        <v>0</v>
      </c>
      <c r="BI184" s="4">
        <v>1</v>
      </c>
      <c r="BJ184" s="10">
        <v>0</v>
      </c>
      <c r="BK184" s="4">
        <v>0</v>
      </c>
      <c r="BL184" s="11">
        <v>2</v>
      </c>
      <c r="BM184" s="10">
        <v>0</v>
      </c>
      <c r="BN184" s="12">
        <v>1</v>
      </c>
      <c r="BO184" s="10">
        <v>0</v>
      </c>
      <c r="BP184" s="11">
        <v>0</v>
      </c>
      <c r="BQ184" s="11">
        <v>1</v>
      </c>
      <c r="BR184" s="11">
        <v>0</v>
      </c>
      <c r="BS184" s="13">
        <v>5</v>
      </c>
      <c r="BT184" s="11">
        <v>3</v>
      </c>
      <c r="BU184" s="11">
        <v>0</v>
      </c>
      <c r="BV184" s="11">
        <v>0</v>
      </c>
      <c r="BW184" s="11">
        <v>0</v>
      </c>
      <c r="BX184" s="11">
        <v>0</v>
      </c>
      <c r="BY184" s="11">
        <v>0</v>
      </c>
      <c r="BZ184" s="11">
        <v>0</v>
      </c>
      <c r="CA184" s="11">
        <v>0</v>
      </c>
      <c r="CB184" s="11">
        <v>2</v>
      </c>
      <c r="CC184" s="11">
        <v>4</v>
      </c>
      <c r="CD184" s="11">
        <v>0</v>
      </c>
      <c r="CE184" s="11">
        <v>0</v>
      </c>
      <c r="CF184" s="11">
        <v>50</v>
      </c>
      <c r="CG184" s="11">
        <v>5</v>
      </c>
      <c r="CH184" s="11">
        <v>0</v>
      </c>
      <c r="CI184" s="11">
        <v>0</v>
      </c>
      <c r="CJ184">
        <v>0</v>
      </c>
      <c r="CK184">
        <v>0</v>
      </c>
    </row>
    <row r="185" spans="1:89" x14ac:dyDescent="0.2">
      <c r="A185" t="s">
        <v>107</v>
      </c>
      <c r="B185" t="s">
        <v>100</v>
      </c>
      <c r="C185" s="3">
        <v>0</v>
      </c>
      <c r="D185" s="3">
        <v>0</v>
      </c>
      <c r="E185" s="3">
        <v>0</v>
      </c>
      <c r="F185" s="3">
        <v>0</v>
      </c>
      <c r="G185" s="3">
        <v>12</v>
      </c>
      <c r="H185" s="3">
        <v>0</v>
      </c>
      <c r="I185" s="4">
        <v>0</v>
      </c>
      <c r="J185" s="4">
        <v>0</v>
      </c>
      <c r="K185" s="3">
        <v>0</v>
      </c>
      <c r="L185" s="3">
        <v>0</v>
      </c>
      <c r="M185" s="3">
        <v>0</v>
      </c>
      <c r="N185" s="3">
        <v>6</v>
      </c>
      <c r="O185" s="3">
        <v>0</v>
      </c>
      <c r="P185" s="3">
        <v>1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7</v>
      </c>
      <c r="X185" s="3">
        <v>1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9">
        <v>0</v>
      </c>
      <c r="AE185" s="9">
        <v>0</v>
      </c>
      <c r="AF185" s="6">
        <v>0</v>
      </c>
      <c r="AG185" s="7">
        <v>2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7">
        <v>1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9">
        <v>19</v>
      </c>
      <c r="AT185" s="9">
        <v>0</v>
      </c>
      <c r="AU185" s="9">
        <v>0</v>
      </c>
      <c r="AV185" s="8">
        <v>0</v>
      </c>
      <c r="AW185" s="7">
        <v>0</v>
      </c>
      <c r="AX185" s="5">
        <v>0</v>
      </c>
      <c r="AY185" s="9">
        <v>0</v>
      </c>
      <c r="AZ185" s="7">
        <v>3</v>
      </c>
      <c r="BA185" s="7">
        <v>0</v>
      </c>
      <c r="BB185" s="7">
        <v>1</v>
      </c>
      <c r="BC185" s="7">
        <v>0</v>
      </c>
      <c r="BD185" s="8">
        <v>0</v>
      </c>
      <c r="BE185" s="10">
        <v>1</v>
      </c>
      <c r="BF185" s="10">
        <v>0</v>
      </c>
      <c r="BG185" s="4">
        <v>0</v>
      </c>
      <c r="BH185" s="4">
        <v>0</v>
      </c>
      <c r="BI185" s="4">
        <v>0</v>
      </c>
      <c r="BJ185" s="10">
        <v>0</v>
      </c>
      <c r="BK185" s="4">
        <v>0</v>
      </c>
      <c r="BL185" s="11">
        <v>0</v>
      </c>
      <c r="BM185" s="10">
        <v>0</v>
      </c>
      <c r="BN185" s="12">
        <v>0</v>
      </c>
      <c r="BO185" s="10">
        <v>0</v>
      </c>
      <c r="BP185" s="11">
        <v>0</v>
      </c>
      <c r="BQ185" s="11">
        <v>0</v>
      </c>
      <c r="BR185" s="11">
        <v>0</v>
      </c>
      <c r="BS185" s="13">
        <v>4</v>
      </c>
      <c r="BT185" s="11">
        <v>2</v>
      </c>
      <c r="BU185" s="11">
        <v>4</v>
      </c>
      <c r="BV185" s="11">
        <v>1</v>
      </c>
      <c r="BW185" s="11">
        <v>0</v>
      </c>
      <c r="BX185" s="11">
        <v>0</v>
      </c>
      <c r="BY185" s="11">
        <v>0</v>
      </c>
      <c r="BZ185" s="11">
        <v>0</v>
      </c>
      <c r="CA185" s="11">
        <v>0</v>
      </c>
      <c r="CB185" s="11">
        <v>0</v>
      </c>
      <c r="CC185" s="11">
        <v>5</v>
      </c>
      <c r="CD185" s="11">
        <v>0</v>
      </c>
      <c r="CE185" s="11">
        <v>0</v>
      </c>
      <c r="CF185" s="11">
        <v>29</v>
      </c>
      <c r="CG185" s="11">
        <v>0</v>
      </c>
      <c r="CH185" s="11">
        <v>0</v>
      </c>
      <c r="CI185" s="11">
        <v>0</v>
      </c>
      <c r="CJ185">
        <v>0</v>
      </c>
      <c r="CK185">
        <v>0</v>
      </c>
    </row>
    <row r="186" spans="1:89" x14ac:dyDescent="0.2">
      <c r="A186" t="s">
        <v>107</v>
      </c>
      <c r="B186" t="s">
        <v>100</v>
      </c>
      <c r="C186" s="3">
        <v>0</v>
      </c>
      <c r="D186" s="3">
        <v>0</v>
      </c>
      <c r="E186" s="3">
        <v>0</v>
      </c>
      <c r="F186" s="3">
        <v>0</v>
      </c>
      <c r="G186" s="3">
        <v>5</v>
      </c>
      <c r="H186" s="3">
        <v>3</v>
      </c>
      <c r="I186" s="4">
        <v>0</v>
      </c>
      <c r="J186" s="4">
        <v>0</v>
      </c>
      <c r="K186" s="3">
        <v>13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2</v>
      </c>
      <c r="X186" s="3">
        <v>1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9">
        <v>4</v>
      </c>
      <c r="AE186" s="9">
        <v>0</v>
      </c>
      <c r="AF186" s="6">
        <v>0</v>
      </c>
      <c r="AG186" s="7">
        <v>1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7">
        <v>3</v>
      </c>
      <c r="AN186" s="5">
        <v>0</v>
      </c>
      <c r="AO186" s="5">
        <v>1</v>
      </c>
      <c r="AP186" s="5">
        <v>0</v>
      </c>
      <c r="AQ186" s="5">
        <v>0</v>
      </c>
      <c r="AR186" s="5">
        <v>0</v>
      </c>
      <c r="AS186" s="9">
        <v>18</v>
      </c>
      <c r="AT186" s="9">
        <v>0</v>
      </c>
      <c r="AU186" s="9">
        <v>0</v>
      </c>
      <c r="AV186" s="8">
        <v>0</v>
      </c>
      <c r="AW186" s="7">
        <v>2</v>
      </c>
      <c r="AX186" s="5">
        <v>0</v>
      </c>
      <c r="AY186" s="9">
        <v>0</v>
      </c>
      <c r="AZ186" s="7">
        <v>0</v>
      </c>
      <c r="BA186" s="7">
        <v>0</v>
      </c>
      <c r="BB186" s="7">
        <v>0</v>
      </c>
      <c r="BC186" s="7">
        <v>0</v>
      </c>
      <c r="BD186" s="8">
        <v>1</v>
      </c>
      <c r="BE186" s="10">
        <v>17</v>
      </c>
      <c r="BF186" s="10">
        <v>0</v>
      </c>
      <c r="BG186" s="4">
        <v>0</v>
      </c>
      <c r="BH186" s="4">
        <v>0</v>
      </c>
      <c r="BI186" s="4">
        <v>0</v>
      </c>
      <c r="BJ186" s="10">
        <v>0</v>
      </c>
      <c r="BK186" s="4">
        <v>0</v>
      </c>
      <c r="BL186" s="11">
        <v>0</v>
      </c>
      <c r="BM186" s="10">
        <v>0</v>
      </c>
      <c r="BN186" s="12">
        <v>0</v>
      </c>
      <c r="BO186" s="10">
        <v>1</v>
      </c>
      <c r="BP186" s="11">
        <v>0</v>
      </c>
      <c r="BQ186" s="11">
        <v>3</v>
      </c>
      <c r="BR186" s="11">
        <v>0</v>
      </c>
      <c r="BS186" s="13">
        <v>2</v>
      </c>
      <c r="BT186" s="11">
        <v>4</v>
      </c>
      <c r="BU186" s="11">
        <v>0</v>
      </c>
      <c r="BV186" s="11">
        <v>0</v>
      </c>
      <c r="BW186" s="11">
        <v>0</v>
      </c>
      <c r="BX186" s="11">
        <v>0</v>
      </c>
      <c r="BY186" s="11">
        <v>0</v>
      </c>
      <c r="BZ186" s="11">
        <v>0</v>
      </c>
      <c r="CA186" s="11">
        <v>0</v>
      </c>
      <c r="CB186" s="11">
        <v>1</v>
      </c>
      <c r="CC186" s="11">
        <v>6</v>
      </c>
      <c r="CD186" s="11">
        <v>0</v>
      </c>
      <c r="CE186" s="11">
        <v>0</v>
      </c>
      <c r="CF186" s="11">
        <v>12</v>
      </c>
      <c r="CG186" s="11">
        <v>0</v>
      </c>
      <c r="CH186" s="11">
        <v>0</v>
      </c>
      <c r="CI186" s="11">
        <v>0</v>
      </c>
      <c r="CJ186">
        <v>0</v>
      </c>
      <c r="CK186">
        <v>0</v>
      </c>
    </row>
    <row r="187" spans="1:89" x14ac:dyDescent="0.2">
      <c r="A187" t="s">
        <v>107</v>
      </c>
      <c r="B187" t="s">
        <v>100</v>
      </c>
      <c r="C187" s="3">
        <v>0</v>
      </c>
      <c r="D187" s="3">
        <v>0</v>
      </c>
      <c r="E187" s="3">
        <v>0</v>
      </c>
      <c r="F187" s="3">
        <v>0</v>
      </c>
      <c r="G187" s="3">
        <v>5</v>
      </c>
      <c r="H187" s="3">
        <v>2</v>
      </c>
      <c r="I187" s="4">
        <v>0</v>
      </c>
      <c r="J187" s="4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4</v>
      </c>
      <c r="X187" s="3">
        <v>5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9">
        <v>2</v>
      </c>
      <c r="AE187" s="9">
        <v>0</v>
      </c>
      <c r="AF187" s="6">
        <v>0</v>
      </c>
      <c r="AG187" s="7">
        <v>1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7">
        <v>1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9">
        <v>0</v>
      </c>
      <c r="AT187" s="9">
        <v>0</v>
      </c>
      <c r="AU187" s="9">
        <v>0</v>
      </c>
      <c r="AV187" s="8">
        <v>0</v>
      </c>
      <c r="AW187" s="7">
        <v>0</v>
      </c>
      <c r="AX187" s="5">
        <v>1</v>
      </c>
      <c r="AY187" s="9">
        <v>0</v>
      </c>
      <c r="AZ187" s="7">
        <v>1</v>
      </c>
      <c r="BA187" s="7">
        <v>0</v>
      </c>
      <c r="BB187" s="7">
        <v>0</v>
      </c>
      <c r="BC187" s="7">
        <v>0</v>
      </c>
      <c r="BD187" s="8">
        <v>0</v>
      </c>
      <c r="BE187" s="10">
        <v>16</v>
      </c>
      <c r="BF187" s="10">
        <v>0</v>
      </c>
      <c r="BG187" s="4">
        <v>0</v>
      </c>
      <c r="BH187" s="4">
        <v>0</v>
      </c>
      <c r="BI187" s="4">
        <v>1</v>
      </c>
      <c r="BJ187" s="10">
        <v>0</v>
      </c>
      <c r="BK187" s="4">
        <v>1</v>
      </c>
      <c r="BL187" s="11">
        <v>0</v>
      </c>
      <c r="BM187" s="10">
        <v>0</v>
      </c>
      <c r="BN187" s="12">
        <v>0</v>
      </c>
      <c r="BO187" s="10">
        <v>1</v>
      </c>
      <c r="BP187" s="11">
        <v>0</v>
      </c>
      <c r="BQ187" s="11">
        <v>1</v>
      </c>
      <c r="BR187" s="11">
        <v>0</v>
      </c>
      <c r="BS187" s="13">
        <v>5</v>
      </c>
      <c r="BT187" s="11">
        <v>5</v>
      </c>
      <c r="BU187" s="11">
        <v>4</v>
      </c>
      <c r="BV187" s="11">
        <v>0</v>
      </c>
      <c r="BW187" s="11">
        <v>0</v>
      </c>
      <c r="BX187" s="11">
        <v>0</v>
      </c>
      <c r="BY187" s="11">
        <v>0</v>
      </c>
      <c r="BZ187" s="11">
        <v>0</v>
      </c>
      <c r="CA187" s="11">
        <v>0</v>
      </c>
      <c r="CB187" s="11">
        <v>0</v>
      </c>
      <c r="CC187" s="11">
        <v>2</v>
      </c>
      <c r="CD187" s="11">
        <v>0</v>
      </c>
      <c r="CE187" s="11">
        <v>0</v>
      </c>
      <c r="CF187" s="11">
        <v>40</v>
      </c>
      <c r="CG187" s="11">
        <v>2</v>
      </c>
      <c r="CH187" s="11">
        <v>0</v>
      </c>
      <c r="CI187" s="11">
        <v>0</v>
      </c>
      <c r="CJ187">
        <v>0</v>
      </c>
      <c r="CK187">
        <v>0</v>
      </c>
    </row>
    <row r="188" spans="1:89" x14ac:dyDescent="0.2">
      <c r="A188" t="s">
        <v>107</v>
      </c>
      <c r="B188" t="s">
        <v>100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2</v>
      </c>
      <c r="I188" s="4">
        <v>0</v>
      </c>
      <c r="J188" s="4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3</v>
      </c>
      <c r="X188" s="3">
        <v>1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9">
        <v>0</v>
      </c>
      <c r="AE188" s="9">
        <v>0</v>
      </c>
      <c r="AF188" s="6">
        <v>0</v>
      </c>
      <c r="AG188" s="7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1</v>
      </c>
      <c r="AM188" s="7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9">
        <v>8</v>
      </c>
      <c r="AT188" s="9">
        <v>0</v>
      </c>
      <c r="AU188" s="9">
        <v>0</v>
      </c>
      <c r="AV188" s="8">
        <v>1</v>
      </c>
      <c r="AW188" s="7">
        <v>0</v>
      </c>
      <c r="AX188" s="5">
        <v>1</v>
      </c>
      <c r="AY188" s="9">
        <v>0</v>
      </c>
      <c r="AZ188" s="7">
        <v>0</v>
      </c>
      <c r="BA188" s="7">
        <v>0</v>
      </c>
      <c r="BB188" s="7">
        <v>0</v>
      </c>
      <c r="BC188" s="7">
        <v>0</v>
      </c>
      <c r="BD188" s="8">
        <v>0</v>
      </c>
      <c r="BE188" s="10">
        <v>1</v>
      </c>
      <c r="BF188" s="10">
        <v>0</v>
      </c>
      <c r="BG188" s="4">
        <v>0</v>
      </c>
      <c r="BH188" s="4">
        <v>0</v>
      </c>
      <c r="BI188" s="4">
        <v>0</v>
      </c>
      <c r="BJ188" s="10">
        <v>0</v>
      </c>
      <c r="BK188" s="4">
        <v>0</v>
      </c>
      <c r="BL188" s="11">
        <v>0</v>
      </c>
      <c r="BM188" s="10">
        <v>0</v>
      </c>
      <c r="BN188" s="12">
        <v>0</v>
      </c>
      <c r="BO188" s="10">
        <v>0</v>
      </c>
      <c r="BP188" s="11">
        <v>0</v>
      </c>
      <c r="BQ188" s="11">
        <v>1</v>
      </c>
      <c r="BR188" s="11">
        <v>0</v>
      </c>
      <c r="BS188" s="13">
        <v>4</v>
      </c>
      <c r="BT188" s="11">
        <v>5</v>
      </c>
      <c r="BU188" s="11">
        <v>1</v>
      </c>
      <c r="BV188" s="11">
        <v>2</v>
      </c>
      <c r="BW188" s="11">
        <v>0</v>
      </c>
      <c r="BX188" s="11">
        <v>0</v>
      </c>
      <c r="BY188" s="11">
        <v>0</v>
      </c>
      <c r="BZ188" s="11">
        <v>0</v>
      </c>
      <c r="CA188" s="11">
        <v>0</v>
      </c>
      <c r="CB188" s="11">
        <v>0</v>
      </c>
      <c r="CC188" s="11">
        <v>2</v>
      </c>
      <c r="CD188" s="11">
        <v>0</v>
      </c>
      <c r="CE188" s="11">
        <v>0</v>
      </c>
      <c r="CF188" s="11">
        <v>62</v>
      </c>
      <c r="CG188" s="11">
        <v>4</v>
      </c>
      <c r="CH188" s="11">
        <v>0</v>
      </c>
      <c r="CI188" s="11">
        <v>0</v>
      </c>
      <c r="CJ188">
        <v>0</v>
      </c>
      <c r="CK188">
        <v>0</v>
      </c>
    </row>
    <row r="189" spans="1:89" x14ac:dyDescent="0.2">
      <c r="A189" t="s">
        <v>107</v>
      </c>
      <c r="B189" t="s">
        <v>100</v>
      </c>
      <c r="C189" s="3">
        <v>0</v>
      </c>
      <c r="D189" s="3">
        <v>0</v>
      </c>
      <c r="E189" s="3">
        <v>0</v>
      </c>
      <c r="F189" s="3">
        <v>0</v>
      </c>
      <c r="G189" s="3">
        <v>18</v>
      </c>
      <c r="H189" s="3">
        <v>0</v>
      </c>
      <c r="I189" s="4">
        <v>0</v>
      </c>
      <c r="J189" s="4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3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9">
        <v>0</v>
      </c>
      <c r="AE189" s="9">
        <v>0</v>
      </c>
      <c r="AF189" s="6">
        <v>0</v>
      </c>
      <c r="AG189" s="7">
        <v>10</v>
      </c>
      <c r="AH189" s="5">
        <v>0</v>
      </c>
      <c r="AI189" s="5">
        <v>0</v>
      </c>
      <c r="AJ189" s="5">
        <v>0</v>
      </c>
      <c r="AK189" s="5">
        <v>0</v>
      </c>
      <c r="AL189" s="5">
        <v>1</v>
      </c>
      <c r="AM189" s="7">
        <v>5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9">
        <v>14</v>
      </c>
      <c r="AT189" s="9">
        <v>0</v>
      </c>
      <c r="AU189" s="9">
        <v>0</v>
      </c>
      <c r="AV189" s="8">
        <v>0</v>
      </c>
      <c r="AW189" s="7">
        <v>0</v>
      </c>
      <c r="AX189" s="5">
        <v>0</v>
      </c>
      <c r="AY189" s="9">
        <v>0</v>
      </c>
      <c r="AZ189" s="7">
        <v>0</v>
      </c>
      <c r="BA189" s="7">
        <v>0</v>
      </c>
      <c r="BB189" s="7">
        <v>0</v>
      </c>
      <c r="BC189" s="7">
        <v>0</v>
      </c>
      <c r="BD189" s="8">
        <v>0</v>
      </c>
      <c r="BE189" s="10">
        <v>0</v>
      </c>
      <c r="BF189" s="10">
        <v>1</v>
      </c>
      <c r="BG189" s="4">
        <v>0</v>
      </c>
      <c r="BH189" s="4">
        <v>0</v>
      </c>
      <c r="BI189" s="4">
        <v>0</v>
      </c>
      <c r="BJ189" s="10">
        <v>0</v>
      </c>
      <c r="BK189" s="4">
        <v>0</v>
      </c>
      <c r="BL189" s="11">
        <v>0</v>
      </c>
      <c r="BM189" s="10">
        <v>0</v>
      </c>
      <c r="BN189" s="12">
        <v>0</v>
      </c>
      <c r="BO189" s="10">
        <v>0</v>
      </c>
      <c r="BP189" s="11">
        <v>0</v>
      </c>
      <c r="BQ189" s="11">
        <v>6</v>
      </c>
      <c r="BR189" s="11">
        <v>1</v>
      </c>
      <c r="BS189" s="13">
        <v>7</v>
      </c>
      <c r="BT189" s="11">
        <v>1</v>
      </c>
      <c r="BU189" s="11">
        <v>0</v>
      </c>
      <c r="BV189" s="11">
        <v>0</v>
      </c>
      <c r="BW189" s="11">
        <v>0</v>
      </c>
      <c r="BX189" s="11">
        <v>0</v>
      </c>
      <c r="BY189" s="11">
        <v>0</v>
      </c>
      <c r="BZ189" s="11">
        <v>0</v>
      </c>
      <c r="CA189" s="11">
        <v>0</v>
      </c>
      <c r="CB189" s="11">
        <v>0</v>
      </c>
      <c r="CC189" s="11">
        <v>2</v>
      </c>
      <c r="CD189" s="11">
        <v>0</v>
      </c>
      <c r="CE189" s="11">
        <v>0</v>
      </c>
      <c r="CF189" s="11">
        <v>31</v>
      </c>
      <c r="CG189" s="11">
        <v>0</v>
      </c>
      <c r="CH189" s="11">
        <v>0</v>
      </c>
      <c r="CI189" s="11">
        <v>0</v>
      </c>
      <c r="CJ189">
        <v>0</v>
      </c>
      <c r="CK189">
        <v>0</v>
      </c>
    </row>
    <row r="190" spans="1:89" x14ac:dyDescent="0.2">
      <c r="A190" t="s">
        <v>107</v>
      </c>
      <c r="B190" t="s">
        <v>100</v>
      </c>
      <c r="C190" s="3">
        <v>0</v>
      </c>
      <c r="D190" s="3">
        <v>1</v>
      </c>
      <c r="E190" s="3">
        <v>0</v>
      </c>
      <c r="F190" s="3">
        <v>0</v>
      </c>
      <c r="G190" s="3">
        <v>6</v>
      </c>
      <c r="H190" s="3">
        <v>0</v>
      </c>
      <c r="I190" s="4">
        <v>0</v>
      </c>
      <c r="J190" s="4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3</v>
      </c>
      <c r="X190" s="3">
        <v>8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9">
        <v>0</v>
      </c>
      <c r="AE190" s="9">
        <v>0</v>
      </c>
      <c r="AF190" s="6">
        <v>0</v>
      </c>
      <c r="AG190" s="7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4</v>
      </c>
      <c r="AM190" s="7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9">
        <v>1</v>
      </c>
      <c r="AT190" s="9">
        <v>0</v>
      </c>
      <c r="AU190" s="9">
        <v>0</v>
      </c>
      <c r="AV190" s="8">
        <v>0</v>
      </c>
      <c r="AW190" s="7">
        <v>0</v>
      </c>
      <c r="AX190" s="5">
        <v>0</v>
      </c>
      <c r="AY190" s="9">
        <v>0</v>
      </c>
      <c r="AZ190" s="7">
        <v>0</v>
      </c>
      <c r="BA190" s="7">
        <v>0</v>
      </c>
      <c r="BB190" s="7">
        <v>0</v>
      </c>
      <c r="BC190" s="7">
        <v>0</v>
      </c>
      <c r="BD190" s="8">
        <v>1</v>
      </c>
      <c r="BE190" s="10">
        <v>0</v>
      </c>
      <c r="BF190" s="10">
        <v>0</v>
      </c>
      <c r="BG190" s="4">
        <v>0</v>
      </c>
      <c r="BH190" s="4">
        <v>1</v>
      </c>
      <c r="BI190" s="4">
        <v>1</v>
      </c>
      <c r="BJ190" s="10">
        <v>0</v>
      </c>
      <c r="BK190" s="4">
        <v>0</v>
      </c>
      <c r="BL190" s="11">
        <v>0</v>
      </c>
      <c r="BM190" s="10">
        <v>0</v>
      </c>
      <c r="BN190" s="12">
        <v>0</v>
      </c>
      <c r="BO190" s="10">
        <v>0</v>
      </c>
      <c r="BP190" s="11">
        <v>0</v>
      </c>
      <c r="BQ190" s="11">
        <v>7</v>
      </c>
      <c r="BR190" s="11">
        <v>2</v>
      </c>
      <c r="BS190" s="13">
        <v>1</v>
      </c>
      <c r="BT190" s="11">
        <v>0</v>
      </c>
      <c r="BU190" s="11">
        <v>2</v>
      </c>
      <c r="BV190" s="11">
        <v>1</v>
      </c>
      <c r="BW190" s="11">
        <v>0</v>
      </c>
      <c r="BX190" s="11">
        <v>0</v>
      </c>
      <c r="BY190" s="11">
        <v>0</v>
      </c>
      <c r="BZ190" s="11">
        <v>0</v>
      </c>
      <c r="CA190" s="11">
        <v>0</v>
      </c>
      <c r="CB190" s="11">
        <v>0</v>
      </c>
      <c r="CC190" s="11">
        <v>1</v>
      </c>
      <c r="CD190" s="11">
        <v>0</v>
      </c>
      <c r="CE190" s="11">
        <v>0</v>
      </c>
      <c r="CF190" s="11">
        <v>59</v>
      </c>
      <c r="CG190" s="11">
        <v>0</v>
      </c>
      <c r="CH190" s="11">
        <v>1</v>
      </c>
      <c r="CI190" s="11">
        <v>0</v>
      </c>
      <c r="CJ190">
        <v>0</v>
      </c>
      <c r="CK190">
        <v>0</v>
      </c>
    </row>
    <row r="191" spans="1:89" x14ac:dyDescent="0.2">
      <c r="A191" t="s">
        <v>107</v>
      </c>
      <c r="B191" t="s">
        <v>100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4">
        <v>0</v>
      </c>
      <c r="J191" s="4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8</v>
      </c>
      <c r="W191" s="3">
        <v>3</v>
      </c>
      <c r="X191" s="3">
        <v>2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9">
        <v>0</v>
      </c>
      <c r="AE191" s="9">
        <v>0</v>
      </c>
      <c r="AF191" s="6">
        <v>0</v>
      </c>
      <c r="AG191" s="7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7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9">
        <v>0</v>
      </c>
      <c r="AT191" s="9">
        <v>0</v>
      </c>
      <c r="AU191" s="9">
        <v>0</v>
      </c>
      <c r="AV191" s="8">
        <v>0</v>
      </c>
      <c r="AW191" s="7">
        <v>0</v>
      </c>
      <c r="AX191" s="5">
        <v>0</v>
      </c>
      <c r="AY191" s="9">
        <v>0</v>
      </c>
      <c r="AZ191" s="7">
        <v>0</v>
      </c>
      <c r="BA191" s="7">
        <v>0</v>
      </c>
      <c r="BB191" s="7">
        <v>0</v>
      </c>
      <c r="BC191" s="7">
        <v>0</v>
      </c>
      <c r="BD191" s="8">
        <v>2</v>
      </c>
      <c r="BE191" s="10">
        <v>0</v>
      </c>
      <c r="BF191" s="10">
        <v>0</v>
      </c>
      <c r="BG191" s="4">
        <v>0</v>
      </c>
      <c r="BH191" s="4">
        <v>0</v>
      </c>
      <c r="BI191" s="4">
        <v>1</v>
      </c>
      <c r="BJ191" s="10">
        <v>0</v>
      </c>
      <c r="BK191" s="4">
        <v>0</v>
      </c>
      <c r="BL191" s="11">
        <v>0</v>
      </c>
      <c r="BM191" s="10">
        <v>1</v>
      </c>
      <c r="BN191" s="12">
        <v>0</v>
      </c>
      <c r="BO191" s="10">
        <v>0</v>
      </c>
      <c r="BP191" s="11">
        <v>0</v>
      </c>
      <c r="BQ191" s="11">
        <v>10</v>
      </c>
      <c r="BR191" s="11">
        <v>0</v>
      </c>
      <c r="BS191" s="13">
        <v>1</v>
      </c>
      <c r="BT191" s="11">
        <v>7</v>
      </c>
      <c r="BU191" s="11">
        <v>0</v>
      </c>
      <c r="BV191" s="11">
        <v>0</v>
      </c>
      <c r="BW191" s="11">
        <v>0</v>
      </c>
      <c r="BX191" s="11">
        <v>0</v>
      </c>
      <c r="BY191" s="11">
        <v>0</v>
      </c>
      <c r="BZ191" s="11">
        <v>0</v>
      </c>
      <c r="CA191" s="11">
        <v>2</v>
      </c>
      <c r="CB191" s="11">
        <v>0</v>
      </c>
      <c r="CC191" s="11">
        <v>4</v>
      </c>
      <c r="CD191" s="11">
        <v>0</v>
      </c>
      <c r="CE191" s="11">
        <v>0</v>
      </c>
      <c r="CF191" s="11">
        <v>59</v>
      </c>
      <c r="CG191" s="11">
        <v>0</v>
      </c>
      <c r="CH191" s="11">
        <v>0</v>
      </c>
      <c r="CI191" s="11">
        <v>0</v>
      </c>
      <c r="CJ191">
        <v>0</v>
      </c>
      <c r="CK191">
        <v>0</v>
      </c>
    </row>
    <row r="192" spans="1:89" x14ac:dyDescent="0.2">
      <c r="A192" t="s">
        <v>107</v>
      </c>
      <c r="B192" t="s">
        <v>100</v>
      </c>
      <c r="C192" s="3">
        <v>0</v>
      </c>
      <c r="D192" s="3">
        <v>0</v>
      </c>
      <c r="E192" s="3">
        <v>0</v>
      </c>
      <c r="F192" s="3">
        <v>0</v>
      </c>
      <c r="G192" s="3">
        <v>12</v>
      </c>
      <c r="H192" s="3">
        <v>0</v>
      </c>
      <c r="I192" s="4">
        <v>0</v>
      </c>
      <c r="J192" s="4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1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9">
        <v>0</v>
      </c>
      <c r="AE192" s="9">
        <v>0</v>
      </c>
      <c r="AF192" s="6">
        <v>0</v>
      </c>
      <c r="AG192" s="7">
        <v>11</v>
      </c>
      <c r="AH192" s="5">
        <v>0</v>
      </c>
      <c r="AI192" s="5">
        <v>6</v>
      </c>
      <c r="AJ192" s="5">
        <v>0</v>
      </c>
      <c r="AK192" s="5">
        <v>0</v>
      </c>
      <c r="AL192" s="5">
        <v>1</v>
      </c>
      <c r="AM192" s="7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9">
        <v>2</v>
      </c>
      <c r="AT192" s="9">
        <v>0</v>
      </c>
      <c r="AU192" s="9">
        <v>0</v>
      </c>
      <c r="AV192" s="8">
        <v>0</v>
      </c>
      <c r="AW192" s="7">
        <v>0</v>
      </c>
      <c r="AX192" s="5">
        <v>0</v>
      </c>
      <c r="AY192" s="9">
        <v>7</v>
      </c>
      <c r="AZ192" s="7">
        <v>0</v>
      </c>
      <c r="BA192" s="7">
        <v>0</v>
      </c>
      <c r="BB192" s="7">
        <v>0</v>
      </c>
      <c r="BC192" s="7">
        <v>0</v>
      </c>
      <c r="BD192" s="8">
        <v>0</v>
      </c>
      <c r="BE192" s="10">
        <v>1</v>
      </c>
      <c r="BF192" s="10">
        <v>1</v>
      </c>
      <c r="BG192" s="4">
        <v>0</v>
      </c>
      <c r="BH192" s="4">
        <v>0</v>
      </c>
      <c r="BI192" s="4">
        <v>0</v>
      </c>
      <c r="BJ192" s="10">
        <v>0</v>
      </c>
      <c r="BK192" s="4">
        <v>0</v>
      </c>
      <c r="BL192" s="11">
        <v>0</v>
      </c>
      <c r="BM192" s="10">
        <v>0</v>
      </c>
      <c r="BN192" s="12">
        <v>2</v>
      </c>
      <c r="BO192" s="10">
        <v>0</v>
      </c>
      <c r="BP192" s="11">
        <v>0</v>
      </c>
      <c r="BQ192" s="11">
        <v>10</v>
      </c>
      <c r="BR192" s="11">
        <v>1</v>
      </c>
      <c r="BS192" s="13">
        <v>5</v>
      </c>
      <c r="BT192" s="11">
        <v>2</v>
      </c>
      <c r="BU192" s="11">
        <v>0</v>
      </c>
      <c r="BV192" s="11">
        <v>0</v>
      </c>
      <c r="BW192" s="11">
        <v>0</v>
      </c>
      <c r="BX192" s="11">
        <v>0</v>
      </c>
      <c r="BY192" s="11">
        <v>0</v>
      </c>
      <c r="BZ192" s="11">
        <v>0</v>
      </c>
      <c r="CA192" s="11">
        <v>0</v>
      </c>
      <c r="CB192" s="11">
        <v>0</v>
      </c>
      <c r="CC192" s="11">
        <v>11</v>
      </c>
      <c r="CD192" s="11">
        <v>0</v>
      </c>
      <c r="CE192" s="11">
        <v>0</v>
      </c>
      <c r="CF192" s="11">
        <v>26</v>
      </c>
      <c r="CG192" s="11">
        <v>0</v>
      </c>
      <c r="CH192" s="11">
        <v>0</v>
      </c>
      <c r="CI192" s="11">
        <v>0</v>
      </c>
      <c r="CJ192">
        <v>0</v>
      </c>
      <c r="CK192">
        <v>0</v>
      </c>
    </row>
    <row r="193" spans="1:89" x14ac:dyDescent="0.2">
      <c r="A193" t="s">
        <v>107</v>
      </c>
      <c r="B193" t="s">
        <v>100</v>
      </c>
      <c r="C193" s="3">
        <v>0</v>
      </c>
      <c r="D193" s="3">
        <v>2</v>
      </c>
      <c r="E193" s="3">
        <v>0</v>
      </c>
      <c r="F193" s="3">
        <v>0</v>
      </c>
      <c r="G193" s="3">
        <v>2</v>
      </c>
      <c r="H193" s="3">
        <v>0</v>
      </c>
      <c r="I193" s="4">
        <v>4</v>
      </c>
      <c r="J193" s="4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3</v>
      </c>
      <c r="X193" s="3">
        <v>2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9">
        <v>0</v>
      </c>
      <c r="AE193" s="9">
        <v>0</v>
      </c>
      <c r="AF193" s="6">
        <v>0</v>
      </c>
      <c r="AG193" s="7">
        <v>1</v>
      </c>
      <c r="AH193" s="5">
        <v>0</v>
      </c>
      <c r="AI193" s="5">
        <v>0</v>
      </c>
      <c r="AJ193" s="5">
        <v>0</v>
      </c>
      <c r="AK193" s="5">
        <v>0</v>
      </c>
      <c r="AL193" s="5">
        <v>1</v>
      </c>
      <c r="AM193" s="7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9">
        <v>0</v>
      </c>
      <c r="AT193" s="9">
        <v>0</v>
      </c>
      <c r="AU193" s="9">
        <v>0</v>
      </c>
      <c r="AV193" s="8">
        <v>0</v>
      </c>
      <c r="AW193" s="7">
        <v>0</v>
      </c>
      <c r="AX193" s="5">
        <v>0</v>
      </c>
      <c r="AY193" s="9">
        <v>0</v>
      </c>
      <c r="AZ193" s="7">
        <v>0</v>
      </c>
      <c r="BA193" s="7">
        <v>0</v>
      </c>
      <c r="BB193" s="7">
        <v>0</v>
      </c>
      <c r="BC193" s="7">
        <v>0</v>
      </c>
      <c r="BD193" s="8">
        <v>1</v>
      </c>
      <c r="BE193" s="10">
        <v>0</v>
      </c>
      <c r="BF193" s="10">
        <v>0</v>
      </c>
      <c r="BG193" s="4">
        <v>0</v>
      </c>
      <c r="BH193" s="4">
        <v>0</v>
      </c>
      <c r="BI193" s="4">
        <v>0</v>
      </c>
      <c r="BJ193" s="10">
        <v>0</v>
      </c>
      <c r="BK193" s="4">
        <v>0</v>
      </c>
      <c r="BL193" s="11">
        <v>0</v>
      </c>
      <c r="BM193" s="10">
        <v>0</v>
      </c>
      <c r="BN193" s="12">
        <v>0</v>
      </c>
      <c r="BO193" s="10">
        <v>2</v>
      </c>
      <c r="BP193" s="11">
        <v>0</v>
      </c>
      <c r="BQ193" s="11">
        <v>10</v>
      </c>
      <c r="BR193" s="11">
        <v>0</v>
      </c>
      <c r="BS193" s="13">
        <v>8</v>
      </c>
      <c r="BT193" s="11">
        <v>3</v>
      </c>
      <c r="BU193" s="11">
        <v>4</v>
      </c>
      <c r="BV193" s="11">
        <v>10</v>
      </c>
      <c r="BW193" s="11">
        <v>0</v>
      </c>
      <c r="BX193" s="11">
        <v>0</v>
      </c>
      <c r="BY193" s="11">
        <v>0</v>
      </c>
      <c r="BZ193" s="11">
        <v>0</v>
      </c>
      <c r="CA193" s="11">
        <v>5</v>
      </c>
      <c r="CB193" s="11">
        <v>0</v>
      </c>
      <c r="CC193" s="11">
        <v>5</v>
      </c>
      <c r="CD193" s="11">
        <v>0</v>
      </c>
      <c r="CE193" s="11">
        <v>0</v>
      </c>
      <c r="CF193" s="11">
        <v>36</v>
      </c>
      <c r="CG193" s="11">
        <v>1</v>
      </c>
      <c r="CH193" s="11">
        <v>0</v>
      </c>
      <c r="CI193" s="11">
        <v>0</v>
      </c>
      <c r="CJ193">
        <v>0</v>
      </c>
      <c r="CK193">
        <v>0</v>
      </c>
    </row>
    <row r="194" spans="1:89" x14ac:dyDescent="0.2">
      <c r="A194" t="s">
        <v>107</v>
      </c>
      <c r="B194" t="s">
        <v>100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4">
        <v>0</v>
      </c>
      <c r="J194" s="4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9">
        <v>0</v>
      </c>
      <c r="AE194" s="9">
        <v>0</v>
      </c>
      <c r="AF194" s="6">
        <v>0</v>
      </c>
      <c r="AG194" s="7">
        <v>0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7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9">
        <v>1</v>
      </c>
      <c r="AT194" s="9">
        <v>0</v>
      </c>
      <c r="AU194" s="9">
        <v>0</v>
      </c>
      <c r="AV194" s="8">
        <v>0</v>
      </c>
      <c r="AW194" s="7">
        <v>0</v>
      </c>
      <c r="AX194" s="5">
        <v>0</v>
      </c>
      <c r="AY194" s="9">
        <v>0</v>
      </c>
      <c r="AZ194" s="7">
        <v>0</v>
      </c>
      <c r="BA194" s="7">
        <v>0</v>
      </c>
      <c r="BB194" s="7">
        <v>0</v>
      </c>
      <c r="BC194" s="7">
        <v>0</v>
      </c>
      <c r="BD194" s="8">
        <v>0</v>
      </c>
      <c r="BE194" s="10">
        <v>0</v>
      </c>
      <c r="BF194" s="10">
        <v>1</v>
      </c>
      <c r="BG194" s="4">
        <v>0</v>
      </c>
      <c r="BH194" s="4">
        <v>3</v>
      </c>
      <c r="BI194" s="4">
        <v>0</v>
      </c>
      <c r="BJ194" s="10">
        <v>0</v>
      </c>
      <c r="BK194" s="4">
        <v>0</v>
      </c>
      <c r="BL194" s="11">
        <v>0</v>
      </c>
      <c r="BM194" s="10">
        <v>0</v>
      </c>
      <c r="BN194" s="12">
        <v>0</v>
      </c>
      <c r="BO194" s="10">
        <v>0</v>
      </c>
      <c r="BP194" s="11">
        <v>9</v>
      </c>
      <c r="BQ194" s="11">
        <v>10</v>
      </c>
      <c r="BR194" s="11">
        <v>0</v>
      </c>
      <c r="BS194" s="13">
        <v>2</v>
      </c>
      <c r="BT194" s="11">
        <v>0</v>
      </c>
      <c r="BU194" s="11">
        <v>0</v>
      </c>
      <c r="BV194" s="11">
        <v>11</v>
      </c>
      <c r="BW194" s="11">
        <v>0</v>
      </c>
      <c r="BX194" s="11">
        <v>0</v>
      </c>
      <c r="BY194" s="11">
        <v>0</v>
      </c>
      <c r="BZ194" s="11">
        <v>0</v>
      </c>
      <c r="CA194" s="11">
        <v>5</v>
      </c>
      <c r="CB194" s="11">
        <v>0</v>
      </c>
      <c r="CC194" s="11">
        <v>4</v>
      </c>
      <c r="CD194" s="11">
        <v>0</v>
      </c>
      <c r="CE194" s="11">
        <v>0</v>
      </c>
      <c r="CF194" s="11">
        <v>48</v>
      </c>
      <c r="CG194" s="11">
        <v>0</v>
      </c>
      <c r="CH194" s="11">
        <v>1</v>
      </c>
      <c r="CI194" s="11">
        <v>0</v>
      </c>
      <c r="CJ194">
        <v>0</v>
      </c>
      <c r="CK194">
        <v>0</v>
      </c>
    </row>
    <row r="195" spans="1:89" x14ac:dyDescent="0.2">
      <c r="A195" t="s">
        <v>108</v>
      </c>
      <c r="B195" t="s">
        <v>100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4">
        <v>0</v>
      </c>
      <c r="J195" s="4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9">
        <v>0</v>
      </c>
      <c r="AE195" s="9">
        <v>0</v>
      </c>
      <c r="AF195" s="6">
        <v>0</v>
      </c>
      <c r="AG195" s="7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0</v>
      </c>
      <c r="AM195" s="7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9">
        <v>0</v>
      </c>
      <c r="AT195" s="9">
        <v>0</v>
      </c>
      <c r="AU195" s="9">
        <v>0</v>
      </c>
      <c r="AV195" s="8">
        <v>0</v>
      </c>
      <c r="AW195" s="7">
        <v>0</v>
      </c>
      <c r="AX195" s="5">
        <v>0</v>
      </c>
      <c r="AY195" s="9">
        <v>0</v>
      </c>
      <c r="AZ195" s="7">
        <v>0</v>
      </c>
      <c r="BA195" s="7">
        <v>0</v>
      </c>
      <c r="BB195" s="7">
        <v>0</v>
      </c>
      <c r="BC195" s="7">
        <v>0</v>
      </c>
      <c r="BD195" s="8">
        <v>0</v>
      </c>
      <c r="BE195" s="10">
        <v>0</v>
      </c>
      <c r="BF195" s="10">
        <v>0</v>
      </c>
      <c r="BG195" s="4">
        <v>0</v>
      </c>
      <c r="BH195" s="4">
        <v>0</v>
      </c>
      <c r="BI195" s="4">
        <v>0</v>
      </c>
      <c r="BJ195" s="10">
        <v>0</v>
      </c>
      <c r="BK195" s="4">
        <v>0</v>
      </c>
      <c r="BL195" s="11">
        <v>0</v>
      </c>
      <c r="BM195" s="10">
        <v>0</v>
      </c>
      <c r="BN195" s="12">
        <v>0</v>
      </c>
      <c r="BO195" s="10">
        <v>0</v>
      </c>
      <c r="BP195" s="11">
        <v>5</v>
      </c>
      <c r="BQ195" s="11">
        <v>33</v>
      </c>
      <c r="BR195" s="11">
        <v>0</v>
      </c>
      <c r="BS195" s="13">
        <v>1</v>
      </c>
      <c r="BT195" s="11">
        <v>6</v>
      </c>
      <c r="BU195" s="11">
        <v>0</v>
      </c>
      <c r="BV195" s="11">
        <v>1</v>
      </c>
      <c r="BW195" s="11">
        <v>0</v>
      </c>
      <c r="BX195" s="11">
        <v>0</v>
      </c>
      <c r="BY195" s="11">
        <v>1</v>
      </c>
      <c r="BZ195" s="11">
        <v>0</v>
      </c>
      <c r="CA195" s="11">
        <v>0</v>
      </c>
      <c r="CB195" s="11">
        <v>0</v>
      </c>
      <c r="CC195" s="11">
        <v>2</v>
      </c>
      <c r="CD195" s="11">
        <v>0</v>
      </c>
      <c r="CE195" s="11">
        <v>0</v>
      </c>
      <c r="CF195" s="11">
        <v>46</v>
      </c>
      <c r="CG195" s="11">
        <v>0</v>
      </c>
      <c r="CH195" s="11">
        <v>3</v>
      </c>
      <c r="CI195" s="11">
        <v>0</v>
      </c>
      <c r="CJ195">
        <v>0</v>
      </c>
      <c r="CK195">
        <v>0</v>
      </c>
    </row>
    <row r="196" spans="1:89" x14ac:dyDescent="0.2">
      <c r="A196" t="s">
        <v>108</v>
      </c>
      <c r="B196" t="s">
        <v>100</v>
      </c>
      <c r="C196" s="3">
        <v>0</v>
      </c>
      <c r="D196" s="3">
        <v>0</v>
      </c>
      <c r="E196" s="3">
        <v>0</v>
      </c>
      <c r="F196" s="3">
        <v>0</v>
      </c>
      <c r="G196" s="3">
        <v>4</v>
      </c>
      <c r="H196" s="3">
        <v>0</v>
      </c>
      <c r="I196" s="4">
        <v>0</v>
      </c>
      <c r="J196" s="4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2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9">
        <v>0</v>
      </c>
      <c r="AE196" s="9">
        <v>0</v>
      </c>
      <c r="AF196" s="6">
        <v>0</v>
      </c>
      <c r="AG196" s="7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7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9">
        <v>3</v>
      </c>
      <c r="AT196" s="9">
        <v>0</v>
      </c>
      <c r="AU196" s="9">
        <v>0</v>
      </c>
      <c r="AV196" s="8">
        <v>0</v>
      </c>
      <c r="AW196" s="7">
        <v>0</v>
      </c>
      <c r="AX196" s="5">
        <v>1</v>
      </c>
      <c r="AY196" s="9">
        <v>0</v>
      </c>
      <c r="AZ196" s="7">
        <v>1</v>
      </c>
      <c r="BA196" s="7">
        <v>0</v>
      </c>
      <c r="BB196" s="7">
        <v>0</v>
      </c>
      <c r="BC196" s="7">
        <v>0</v>
      </c>
      <c r="BD196" s="8">
        <v>0</v>
      </c>
      <c r="BE196" s="10">
        <v>0</v>
      </c>
      <c r="BF196" s="10">
        <v>0</v>
      </c>
      <c r="BG196" s="4">
        <v>1</v>
      </c>
      <c r="BH196" s="4">
        <v>0</v>
      </c>
      <c r="BI196" s="4">
        <v>2</v>
      </c>
      <c r="BJ196" s="10">
        <v>0</v>
      </c>
      <c r="BK196" s="4">
        <v>0</v>
      </c>
      <c r="BL196" s="11">
        <v>0</v>
      </c>
      <c r="BM196" s="10">
        <v>0</v>
      </c>
      <c r="BN196" s="12">
        <v>1</v>
      </c>
      <c r="BO196" s="10">
        <v>0</v>
      </c>
      <c r="BP196" s="11">
        <v>0</v>
      </c>
      <c r="BQ196" s="11">
        <v>22</v>
      </c>
      <c r="BR196" s="11">
        <v>1</v>
      </c>
      <c r="BS196" s="13">
        <v>2</v>
      </c>
      <c r="BT196" s="11">
        <v>0</v>
      </c>
      <c r="BU196" s="11">
        <v>4</v>
      </c>
      <c r="BV196" s="11">
        <v>24</v>
      </c>
      <c r="BW196" s="11">
        <v>0</v>
      </c>
      <c r="BX196" s="11">
        <v>0</v>
      </c>
      <c r="BY196" s="11">
        <v>4</v>
      </c>
      <c r="BZ196" s="11">
        <v>0</v>
      </c>
      <c r="CA196" s="11">
        <v>0</v>
      </c>
      <c r="CB196" s="11">
        <v>0</v>
      </c>
      <c r="CC196" s="11">
        <v>3</v>
      </c>
      <c r="CD196" s="11">
        <v>0</v>
      </c>
      <c r="CE196" s="11">
        <v>0</v>
      </c>
      <c r="CF196" s="11">
        <v>25</v>
      </c>
      <c r="CG196" s="11">
        <v>0</v>
      </c>
      <c r="CH196" s="11">
        <v>0</v>
      </c>
      <c r="CI196" s="11">
        <v>0</v>
      </c>
      <c r="CJ196">
        <v>0</v>
      </c>
      <c r="CK196">
        <v>0</v>
      </c>
    </row>
    <row r="197" spans="1:89" x14ac:dyDescent="0.2">
      <c r="A197" t="s">
        <v>108</v>
      </c>
      <c r="B197" t="s">
        <v>100</v>
      </c>
      <c r="C197" s="3">
        <v>0</v>
      </c>
      <c r="D197" s="3">
        <v>0</v>
      </c>
      <c r="E197" s="3">
        <v>0</v>
      </c>
      <c r="F197" s="3">
        <v>0</v>
      </c>
      <c r="G197" s="3">
        <v>2</v>
      </c>
      <c r="H197" s="3">
        <v>0</v>
      </c>
      <c r="I197" s="4">
        <v>0</v>
      </c>
      <c r="J197" s="4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1</v>
      </c>
      <c r="X197" s="3">
        <v>1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9">
        <v>0</v>
      </c>
      <c r="AE197" s="9">
        <v>0</v>
      </c>
      <c r="AF197" s="6">
        <v>0</v>
      </c>
      <c r="AG197" s="7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7">
        <v>1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9">
        <v>1</v>
      </c>
      <c r="AT197" s="9">
        <v>0</v>
      </c>
      <c r="AU197" s="9">
        <v>0</v>
      </c>
      <c r="AV197" s="8">
        <v>0</v>
      </c>
      <c r="AW197" s="7">
        <v>0</v>
      </c>
      <c r="AX197" s="5">
        <v>0</v>
      </c>
      <c r="AY197" s="9">
        <v>0</v>
      </c>
      <c r="AZ197" s="7">
        <v>0</v>
      </c>
      <c r="BA197" s="7">
        <v>0</v>
      </c>
      <c r="BB197" s="7">
        <v>0</v>
      </c>
      <c r="BC197" s="7">
        <v>0</v>
      </c>
      <c r="BD197" s="8">
        <v>0</v>
      </c>
      <c r="BE197" s="10">
        <v>0</v>
      </c>
      <c r="BF197" s="10">
        <v>1</v>
      </c>
      <c r="BG197" s="4">
        <v>0</v>
      </c>
      <c r="BH197" s="4">
        <v>0</v>
      </c>
      <c r="BI197" s="4">
        <v>0</v>
      </c>
      <c r="BJ197" s="10">
        <v>0</v>
      </c>
      <c r="BK197" s="4">
        <v>0</v>
      </c>
      <c r="BL197" s="11">
        <v>0</v>
      </c>
      <c r="BM197" s="10">
        <v>0</v>
      </c>
      <c r="BN197" s="12">
        <v>0</v>
      </c>
      <c r="BO197" s="10">
        <v>1</v>
      </c>
      <c r="BP197" s="11">
        <v>12</v>
      </c>
      <c r="BQ197" s="11">
        <v>39</v>
      </c>
      <c r="BR197" s="11">
        <v>0</v>
      </c>
      <c r="BS197" s="13">
        <v>5</v>
      </c>
      <c r="BT197" s="11">
        <v>2</v>
      </c>
      <c r="BU197" s="11">
        <v>1</v>
      </c>
      <c r="BV197" s="11">
        <v>6</v>
      </c>
      <c r="BW197" s="11">
        <v>0</v>
      </c>
      <c r="BX197" s="11">
        <v>0</v>
      </c>
      <c r="BY197" s="11">
        <v>2</v>
      </c>
      <c r="BZ197" s="11">
        <v>0</v>
      </c>
      <c r="CA197" s="11">
        <v>0</v>
      </c>
      <c r="CB197" s="11">
        <v>0</v>
      </c>
      <c r="CC197" s="11">
        <v>6</v>
      </c>
      <c r="CD197" s="11">
        <v>0</v>
      </c>
      <c r="CE197" s="11">
        <v>0</v>
      </c>
      <c r="CF197" s="11">
        <v>19</v>
      </c>
      <c r="CG197" s="11">
        <v>0</v>
      </c>
      <c r="CH197" s="11">
        <v>0</v>
      </c>
      <c r="CI197" s="11">
        <v>0</v>
      </c>
      <c r="CJ197">
        <v>0</v>
      </c>
      <c r="CK197">
        <v>0</v>
      </c>
    </row>
    <row r="198" spans="1:89" x14ac:dyDescent="0.2">
      <c r="A198" t="s">
        <v>108</v>
      </c>
      <c r="B198" t="s">
        <v>100</v>
      </c>
      <c r="C198" s="3">
        <v>0</v>
      </c>
      <c r="D198" s="3">
        <v>0</v>
      </c>
      <c r="E198" s="3">
        <v>0</v>
      </c>
      <c r="F198" s="3">
        <v>0</v>
      </c>
      <c r="G198" s="3">
        <v>1</v>
      </c>
      <c r="H198" s="3">
        <v>0</v>
      </c>
      <c r="I198" s="4">
        <v>0</v>
      </c>
      <c r="J198" s="4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1</v>
      </c>
      <c r="X198" s="3">
        <v>1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9">
        <v>0</v>
      </c>
      <c r="AE198" s="9">
        <v>0</v>
      </c>
      <c r="AF198" s="6">
        <v>0</v>
      </c>
      <c r="AG198" s="7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7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9">
        <v>1</v>
      </c>
      <c r="AT198" s="9">
        <v>0</v>
      </c>
      <c r="AU198" s="9">
        <v>0</v>
      </c>
      <c r="AV198" s="8">
        <v>0</v>
      </c>
      <c r="AW198" s="7">
        <v>0</v>
      </c>
      <c r="AX198" s="5">
        <v>0</v>
      </c>
      <c r="AY198" s="9">
        <v>0</v>
      </c>
      <c r="AZ198" s="7">
        <v>0</v>
      </c>
      <c r="BA198" s="7">
        <v>0</v>
      </c>
      <c r="BB198" s="7">
        <v>4</v>
      </c>
      <c r="BC198" s="7">
        <v>0</v>
      </c>
      <c r="BD198" s="8">
        <v>0</v>
      </c>
      <c r="BE198" s="10">
        <v>1</v>
      </c>
      <c r="BF198" s="10">
        <v>0</v>
      </c>
      <c r="BG198" s="4">
        <v>0</v>
      </c>
      <c r="BH198" s="4">
        <v>0</v>
      </c>
      <c r="BI198" s="4">
        <v>0</v>
      </c>
      <c r="BJ198" s="10">
        <v>0</v>
      </c>
      <c r="BK198" s="4">
        <v>0</v>
      </c>
      <c r="BL198" s="11">
        <v>0</v>
      </c>
      <c r="BM198" s="10">
        <v>0</v>
      </c>
      <c r="BN198" s="12">
        <v>0</v>
      </c>
      <c r="BO198" s="10">
        <v>0</v>
      </c>
      <c r="BP198" s="11">
        <v>0</v>
      </c>
      <c r="BQ198" s="11">
        <v>29</v>
      </c>
      <c r="BR198" s="11">
        <v>0</v>
      </c>
      <c r="BS198" s="13">
        <v>1</v>
      </c>
      <c r="BT198" s="11">
        <v>10</v>
      </c>
      <c r="BU198" s="11">
        <v>0</v>
      </c>
      <c r="BV198" s="11">
        <v>4</v>
      </c>
      <c r="BW198" s="11">
        <v>0</v>
      </c>
      <c r="BX198" s="11">
        <v>0</v>
      </c>
      <c r="BY198" s="11">
        <v>3</v>
      </c>
      <c r="BZ198" s="11">
        <v>0</v>
      </c>
      <c r="CA198" s="11">
        <v>0</v>
      </c>
      <c r="CB198" s="11">
        <v>0</v>
      </c>
      <c r="CC198" s="11">
        <v>6</v>
      </c>
      <c r="CD198" s="11">
        <v>0</v>
      </c>
      <c r="CE198" s="11">
        <v>0</v>
      </c>
      <c r="CF198" s="11">
        <v>38</v>
      </c>
      <c r="CG198" s="11">
        <v>0</v>
      </c>
      <c r="CH198" s="11">
        <v>0</v>
      </c>
      <c r="CI198" s="11">
        <v>0</v>
      </c>
      <c r="CJ198">
        <v>0</v>
      </c>
      <c r="CK198">
        <v>0</v>
      </c>
    </row>
    <row r="199" spans="1:89" x14ac:dyDescent="0.2">
      <c r="A199" t="s">
        <v>108</v>
      </c>
      <c r="B199" t="s">
        <v>100</v>
      </c>
      <c r="C199" s="3">
        <v>0</v>
      </c>
      <c r="D199" s="3">
        <v>0</v>
      </c>
      <c r="E199" s="3">
        <v>0</v>
      </c>
      <c r="F199" s="3">
        <v>0</v>
      </c>
      <c r="G199" s="3">
        <v>1</v>
      </c>
      <c r="H199" s="3">
        <v>0</v>
      </c>
      <c r="I199" s="4">
        <v>0</v>
      </c>
      <c r="J199" s="4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7</v>
      </c>
      <c r="W199" s="3">
        <v>0</v>
      </c>
      <c r="X199" s="3">
        <v>6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9">
        <v>0</v>
      </c>
      <c r="AE199" s="9">
        <v>0</v>
      </c>
      <c r="AF199" s="6">
        <v>0</v>
      </c>
      <c r="AG199" s="7">
        <v>1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7">
        <v>1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9">
        <v>0</v>
      </c>
      <c r="AT199" s="9">
        <v>0</v>
      </c>
      <c r="AU199" s="9">
        <v>0</v>
      </c>
      <c r="AV199" s="8">
        <v>0</v>
      </c>
      <c r="AW199" s="7">
        <v>0</v>
      </c>
      <c r="AX199" s="5">
        <v>0</v>
      </c>
      <c r="AY199" s="9">
        <v>1</v>
      </c>
      <c r="AZ199" s="7">
        <v>0</v>
      </c>
      <c r="BA199" s="7">
        <v>0</v>
      </c>
      <c r="BB199" s="7">
        <v>3</v>
      </c>
      <c r="BC199" s="7">
        <v>0</v>
      </c>
      <c r="BD199" s="8">
        <v>0</v>
      </c>
      <c r="BE199" s="10">
        <v>0</v>
      </c>
      <c r="BF199" s="10">
        <v>0</v>
      </c>
      <c r="BG199" s="4">
        <v>0</v>
      </c>
      <c r="BH199" s="4">
        <v>0</v>
      </c>
      <c r="BI199" s="4">
        <v>2</v>
      </c>
      <c r="BJ199" s="10">
        <v>0</v>
      </c>
      <c r="BK199" s="4">
        <v>0</v>
      </c>
      <c r="BL199" s="11">
        <v>0</v>
      </c>
      <c r="BM199" s="10">
        <v>0</v>
      </c>
      <c r="BN199" s="12">
        <v>0</v>
      </c>
      <c r="BO199" s="10">
        <v>0</v>
      </c>
      <c r="BP199" s="11">
        <v>3</v>
      </c>
      <c r="BQ199" s="11">
        <v>23</v>
      </c>
      <c r="BR199" s="11">
        <v>0</v>
      </c>
      <c r="BS199" s="13">
        <v>0</v>
      </c>
      <c r="BT199" s="11">
        <v>10</v>
      </c>
      <c r="BU199" s="11">
        <v>0</v>
      </c>
      <c r="BV199" s="11">
        <v>3</v>
      </c>
      <c r="BW199" s="11">
        <v>0</v>
      </c>
      <c r="BX199" s="11">
        <v>0</v>
      </c>
      <c r="BY199" s="11">
        <v>4</v>
      </c>
      <c r="BZ199" s="11">
        <v>0</v>
      </c>
      <c r="CA199" s="11">
        <v>0</v>
      </c>
      <c r="CB199" s="11">
        <v>0</v>
      </c>
      <c r="CC199" s="11">
        <v>5</v>
      </c>
      <c r="CD199" s="11">
        <v>0</v>
      </c>
      <c r="CE199" s="11">
        <v>0</v>
      </c>
      <c r="CF199" s="11">
        <v>30</v>
      </c>
      <c r="CG199" s="11">
        <v>0</v>
      </c>
      <c r="CH199" s="11">
        <v>0</v>
      </c>
      <c r="CI199" s="11">
        <v>0</v>
      </c>
      <c r="CJ199">
        <v>0</v>
      </c>
      <c r="CK199">
        <v>0</v>
      </c>
    </row>
    <row r="200" spans="1:89" x14ac:dyDescent="0.2">
      <c r="A200" t="s">
        <v>108</v>
      </c>
      <c r="B200" t="s">
        <v>100</v>
      </c>
      <c r="C200" s="3">
        <v>0</v>
      </c>
      <c r="D200" s="3">
        <v>0</v>
      </c>
      <c r="E200" s="3">
        <v>0</v>
      </c>
      <c r="F200" s="3">
        <v>0</v>
      </c>
      <c r="G200" s="3">
        <v>14</v>
      </c>
      <c r="H200" s="3">
        <v>5</v>
      </c>
      <c r="I200" s="4">
        <v>0</v>
      </c>
      <c r="J200" s="4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13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1</v>
      </c>
      <c r="X200" s="3">
        <v>1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9">
        <v>1</v>
      </c>
      <c r="AE200" s="9">
        <v>0</v>
      </c>
      <c r="AF200" s="6">
        <v>0</v>
      </c>
      <c r="AG200" s="7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7">
        <v>7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9">
        <v>0</v>
      </c>
      <c r="AT200" s="9">
        <v>1</v>
      </c>
      <c r="AU200" s="9">
        <v>0</v>
      </c>
      <c r="AV200" s="8">
        <v>0</v>
      </c>
      <c r="AW200" s="7">
        <v>0</v>
      </c>
      <c r="AX200" s="5">
        <v>3</v>
      </c>
      <c r="AY200" s="9">
        <v>0</v>
      </c>
      <c r="AZ200" s="7">
        <v>2</v>
      </c>
      <c r="BA200" s="7">
        <v>0</v>
      </c>
      <c r="BB200" s="7">
        <v>1</v>
      </c>
      <c r="BC200" s="7">
        <v>0</v>
      </c>
      <c r="BD200" s="8">
        <v>1</v>
      </c>
      <c r="BE200" s="10">
        <v>22</v>
      </c>
      <c r="BF200" s="10">
        <v>0</v>
      </c>
      <c r="BG200" s="4">
        <v>0</v>
      </c>
      <c r="BH200" s="4">
        <v>12</v>
      </c>
      <c r="BI200" s="4">
        <v>6</v>
      </c>
      <c r="BJ200" s="10">
        <v>0</v>
      </c>
      <c r="BK200" s="4">
        <v>3</v>
      </c>
      <c r="BL200" s="11">
        <v>0</v>
      </c>
      <c r="BM200" s="10">
        <v>0</v>
      </c>
      <c r="BN200" s="12">
        <v>0</v>
      </c>
      <c r="BO200" s="10">
        <v>2</v>
      </c>
      <c r="BP200" s="11">
        <v>0</v>
      </c>
      <c r="BQ200" s="11">
        <v>0</v>
      </c>
      <c r="BR200" s="11">
        <v>0</v>
      </c>
      <c r="BS200" s="13">
        <v>2</v>
      </c>
      <c r="BT200" s="11">
        <v>0</v>
      </c>
      <c r="BU200" s="11">
        <v>0</v>
      </c>
      <c r="BV200" s="11">
        <v>0</v>
      </c>
      <c r="BW200" s="11">
        <v>0</v>
      </c>
      <c r="BX200" s="11">
        <v>0</v>
      </c>
      <c r="BY200" s="11">
        <v>0</v>
      </c>
      <c r="BZ200" s="11">
        <v>0</v>
      </c>
      <c r="CA200" s="11">
        <v>0</v>
      </c>
      <c r="CB200" s="11">
        <v>0</v>
      </c>
      <c r="CC200" s="11">
        <v>1</v>
      </c>
      <c r="CD200" s="11">
        <v>0</v>
      </c>
      <c r="CE200" s="11">
        <v>0</v>
      </c>
      <c r="CF200" s="11">
        <v>0</v>
      </c>
      <c r="CG200" s="11">
        <v>2</v>
      </c>
      <c r="CH200" s="11">
        <v>0</v>
      </c>
      <c r="CI200" s="11">
        <v>0</v>
      </c>
      <c r="CJ200">
        <v>0</v>
      </c>
      <c r="CK200">
        <v>0</v>
      </c>
    </row>
    <row r="201" spans="1:89" x14ac:dyDescent="0.2">
      <c r="A201" t="s">
        <v>108</v>
      </c>
      <c r="B201" t="s">
        <v>100</v>
      </c>
      <c r="C201" s="3">
        <v>0</v>
      </c>
      <c r="D201" s="3">
        <v>0</v>
      </c>
      <c r="E201" s="3">
        <v>0</v>
      </c>
      <c r="F201" s="3">
        <v>0</v>
      </c>
      <c r="G201" s="3">
        <v>3</v>
      </c>
      <c r="H201" s="3">
        <v>0</v>
      </c>
      <c r="I201" s="4">
        <v>0</v>
      </c>
      <c r="J201" s="4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35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1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9">
        <v>6</v>
      </c>
      <c r="AE201" s="9">
        <v>0</v>
      </c>
      <c r="AF201" s="6">
        <v>0</v>
      </c>
      <c r="AG201" s="7">
        <v>0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7">
        <v>2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9">
        <v>0</v>
      </c>
      <c r="AT201" s="9">
        <v>2</v>
      </c>
      <c r="AU201" s="9">
        <v>0</v>
      </c>
      <c r="AV201" s="8">
        <v>0</v>
      </c>
      <c r="AW201" s="7">
        <v>8</v>
      </c>
      <c r="AX201" s="5">
        <v>0</v>
      </c>
      <c r="AY201" s="9">
        <v>0</v>
      </c>
      <c r="AZ201" s="7">
        <v>0</v>
      </c>
      <c r="BA201" s="7">
        <v>0</v>
      </c>
      <c r="BB201" s="7">
        <v>0</v>
      </c>
      <c r="BC201" s="7">
        <v>2</v>
      </c>
      <c r="BD201" s="8">
        <v>0</v>
      </c>
      <c r="BE201" s="10">
        <v>12</v>
      </c>
      <c r="BF201" s="10">
        <v>0</v>
      </c>
      <c r="BG201" s="4">
        <v>0</v>
      </c>
      <c r="BH201" s="4">
        <v>1</v>
      </c>
      <c r="BI201" s="4">
        <v>8</v>
      </c>
      <c r="BJ201" s="10">
        <v>0</v>
      </c>
      <c r="BK201" s="4">
        <v>9</v>
      </c>
      <c r="BL201" s="11">
        <v>0</v>
      </c>
      <c r="BM201" s="10">
        <v>0</v>
      </c>
      <c r="BN201" s="12">
        <v>0</v>
      </c>
      <c r="BO201" s="10">
        <v>5</v>
      </c>
      <c r="BP201" s="11">
        <v>0</v>
      </c>
      <c r="BQ201" s="11">
        <v>0</v>
      </c>
      <c r="BR201" s="11">
        <v>0</v>
      </c>
      <c r="BS201" s="13">
        <v>3</v>
      </c>
      <c r="BT201" s="11">
        <v>0</v>
      </c>
      <c r="BU201" s="11">
        <v>0</v>
      </c>
      <c r="BV201" s="11">
        <v>0</v>
      </c>
      <c r="BW201" s="11">
        <v>0</v>
      </c>
      <c r="BX201" s="11">
        <v>0</v>
      </c>
      <c r="BY201" s="11">
        <v>0</v>
      </c>
      <c r="BZ201" s="11">
        <v>0</v>
      </c>
      <c r="CA201" s="11">
        <v>0</v>
      </c>
      <c r="CB201" s="11">
        <v>0</v>
      </c>
      <c r="CC201" s="11">
        <v>0</v>
      </c>
      <c r="CD201" s="11">
        <v>0</v>
      </c>
      <c r="CE201" s="11">
        <v>0</v>
      </c>
      <c r="CF201" s="11">
        <v>0</v>
      </c>
      <c r="CG201" s="11">
        <v>3</v>
      </c>
      <c r="CH201" s="11">
        <v>0</v>
      </c>
      <c r="CI201" s="11">
        <v>0</v>
      </c>
      <c r="CJ201">
        <v>0</v>
      </c>
      <c r="CK201">
        <v>0</v>
      </c>
    </row>
    <row r="202" spans="1:89" x14ac:dyDescent="0.2">
      <c r="A202" t="s">
        <v>108</v>
      </c>
      <c r="B202" t="s">
        <v>100</v>
      </c>
      <c r="C202" s="3">
        <v>0</v>
      </c>
      <c r="D202" s="3">
        <v>0</v>
      </c>
      <c r="E202" s="3">
        <v>0</v>
      </c>
      <c r="F202" s="3">
        <v>0</v>
      </c>
      <c r="G202" s="3">
        <v>28</v>
      </c>
      <c r="H202" s="3">
        <v>0</v>
      </c>
      <c r="I202" s="4">
        <v>0</v>
      </c>
      <c r="J202" s="4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9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1</v>
      </c>
      <c r="X202" s="3">
        <v>3</v>
      </c>
      <c r="Y202" s="3">
        <v>0</v>
      </c>
      <c r="Z202" s="3">
        <v>5</v>
      </c>
      <c r="AA202" s="3">
        <v>0</v>
      </c>
      <c r="AB202" s="3">
        <v>0</v>
      </c>
      <c r="AC202" s="3">
        <v>0</v>
      </c>
      <c r="AD202" s="9">
        <v>0</v>
      </c>
      <c r="AE202" s="9">
        <v>0</v>
      </c>
      <c r="AF202" s="6">
        <v>0</v>
      </c>
      <c r="AG202" s="7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7">
        <v>9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9">
        <v>0</v>
      </c>
      <c r="AT202" s="9">
        <v>1</v>
      </c>
      <c r="AU202" s="9">
        <v>0</v>
      </c>
      <c r="AV202" s="8">
        <v>0</v>
      </c>
      <c r="AW202" s="7">
        <v>5</v>
      </c>
      <c r="AX202" s="5">
        <v>2</v>
      </c>
      <c r="AY202" s="9">
        <v>0</v>
      </c>
      <c r="AZ202" s="7">
        <v>0</v>
      </c>
      <c r="BA202" s="7">
        <v>0</v>
      </c>
      <c r="BB202" s="7">
        <v>6</v>
      </c>
      <c r="BC202" s="7">
        <v>0</v>
      </c>
      <c r="BD202" s="8">
        <v>0</v>
      </c>
      <c r="BE202" s="10">
        <v>20</v>
      </c>
      <c r="BF202" s="10">
        <v>1</v>
      </c>
      <c r="BG202" s="4">
        <v>1</v>
      </c>
      <c r="BH202" s="4">
        <v>0</v>
      </c>
      <c r="BI202" s="4">
        <v>3</v>
      </c>
      <c r="BJ202" s="10">
        <v>0</v>
      </c>
      <c r="BK202" s="4">
        <v>3</v>
      </c>
      <c r="BL202" s="11">
        <v>0</v>
      </c>
      <c r="BM202" s="10">
        <v>0</v>
      </c>
      <c r="BN202" s="12">
        <v>0</v>
      </c>
      <c r="BO202" s="10">
        <v>1</v>
      </c>
      <c r="BP202" s="11">
        <v>0</v>
      </c>
      <c r="BQ202" s="11">
        <v>0</v>
      </c>
      <c r="BR202" s="11">
        <v>0</v>
      </c>
      <c r="BS202" s="13">
        <v>0</v>
      </c>
      <c r="BT202" s="11">
        <v>0</v>
      </c>
      <c r="BU202" s="11">
        <v>0</v>
      </c>
      <c r="BV202" s="11">
        <v>0</v>
      </c>
      <c r="BW202" s="11">
        <v>0</v>
      </c>
      <c r="BX202" s="11">
        <v>0</v>
      </c>
      <c r="BY202" s="11">
        <v>0</v>
      </c>
      <c r="BZ202" s="11">
        <v>0</v>
      </c>
      <c r="CA202" s="11">
        <v>0</v>
      </c>
      <c r="CB202" s="11">
        <v>0</v>
      </c>
      <c r="CC202" s="11">
        <v>0</v>
      </c>
      <c r="CD202" s="11">
        <v>0</v>
      </c>
      <c r="CE202" s="11">
        <v>0</v>
      </c>
      <c r="CF202" s="11">
        <v>2</v>
      </c>
      <c r="CG202" s="11">
        <v>0</v>
      </c>
      <c r="CH202" s="11">
        <v>0</v>
      </c>
      <c r="CI202" s="11">
        <v>0</v>
      </c>
      <c r="CJ202">
        <v>0</v>
      </c>
      <c r="CK202">
        <v>0</v>
      </c>
    </row>
    <row r="203" spans="1:89" x14ac:dyDescent="0.2">
      <c r="A203" t="s">
        <v>108</v>
      </c>
      <c r="B203" t="s">
        <v>100</v>
      </c>
      <c r="C203" s="3">
        <v>0</v>
      </c>
      <c r="D203" s="3">
        <v>0</v>
      </c>
      <c r="E203" s="3">
        <v>0</v>
      </c>
      <c r="F203" s="3">
        <v>2</v>
      </c>
      <c r="G203" s="3">
        <v>16</v>
      </c>
      <c r="H203" s="3">
        <v>1</v>
      </c>
      <c r="I203" s="4">
        <v>0</v>
      </c>
      <c r="J203" s="4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3</v>
      </c>
      <c r="AA203" s="3">
        <v>0</v>
      </c>
      <c r="AB203" s="3">
        <v>0</v>
      </c>
      <c r="AC203" s="3">
        <v>0</v>
      </c>
      <c r="AD203" s="9">
        <v>2</v>
      </c>
      <c r="AE203" s="9">
        <v>0</v>
      </c>
      <c r="AF203" s="6">
        <v>0</v>
      </c>
      <c r="AG203" s="7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1</v>
      </c>
      <c r="AM203" s="7">
        <v>9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9">
        <v>0</v>
      </c>
      <c r="AT203" s="9">
        <v>5</v>
      </c>
      <c r="AU203" s="9">
        <v>0</v>
      </c>
      <c r="AV203" s="8">
        <v>0</v>
      </c>
      <c r="AW203" s="7">
        <v>0</v>
      </c>
      <c r="AX203" s="5">
        <v>9</v>
      </c>
      <c r="AY203" s="9">
        <v>0</v>
      </c>
      <c r="AZ203" s="7">
        <v>1</v>
      </c>
      <c r="BA203" s="7">
        <v>0</v>
      </c>
      <c r="BB203" s="7">
        <v>8</v>
      </c>
      <c r="BC203" s="7">
        <v>1</v>
      </c>
      <c r="BD203" s="8">
        <v>0</v>
      </c>
      <c r="BE203" s="10">
        <v>13</v>
      </c>
      <c r="BF203" s="10">
        <v>0</v>
      </c>
      <c r="BG203" s="4">
        <v>2</v>
      </c>
      <c r="BH203" s="4">
        <v>1</v>
      </c>
      <c r="BI203" s="4">
        <v>6</v>
      </c>
      <c r="BJ203" s="10">
        <v>0</v>
      </c>
      <c r="BK203" s="4">
        <v>0</v>
      </c>
      <c r="BL203" s="11">
        <v>0</v>
      </c>
      <c r="BM203" s="10">
        <v>0</v>
      </c>
      <c r="BN203" s="12">
        <v>0</v>
      </c>
      <c r="BO203" s="10">
        <v>0</v>
      </c>
      <c r="BP203" s="11">
        <v>0</v>
      </c>
      <c r="BQ203" s="11">
        <v>0</v>
      </c>
      <c r="BR203" s="11">
        <v>0</v>
      </c>
      <c r="BS203" s="13">
        <v>3</v>
      </c>
      <c r="BT203" s="11">
        <v>0</v>
      </c>
      <c r="BU203" s="11">
        <v>0</v>
      </c>
      <c r="BV203" s="11">
        <v>0</v>
      </c>
      <c r="BW203" s="11">
        <v>0</v>
      </c>
      <c r="BX203" s="11">
        <v>0</v>
      </c>
      <c r="BY203" s="11">
        <v>0</v>
      </c>
      <c r="BZ203" s="11">
        <v>0</v>
      </c>
      <c r="CA203" s="11">
        <v>0</v>
      </c>
      <c r="CB203" s="11">
        <v>0</v>
      </c>
      <c r="CC203" s="11">
        <v>2</v>
      </c>
      <c r="CD203" s="11">
        <v>0</v>
      </c>
      <c r="CE203" s="11">
        <v>0</v>
      </c>
      <c r="CF203" s="11">
        <v>8</v>
      </c>
      <c r="CG203" s="11">
        <v>6</v>
      </c>
      <c r="CH203" s="11">
        <v>0</v>
      </c>
      <c r="CI203" s="11">
        <v>0</v>
      </c>
      <c r="CJ203">
        <v>0</v>
      </c>
      <c r="CK203">
        <v>0</v>
      </c>
    </row>
    <row r="204" spans="1:89" x14ac:dyDescent="0.2">
      <c r="A204" t="s">
        <v>108</v>
      </c>
      <c r="B204" t="s">
        <v>100</v>
      </c>
      <c r="C204" s="3">
        <v>0</v>
      </c>
      <c r="D204" s="3">
        <v>0</v>
      </c>
      <c r="E204" s="3">
        <v>0</v>
      </c>
      <c r="F204" s="3">
        <v>0</v>
      </c>
      <c r="G204" s="3">
        <v>4</v>
      </c>
      <c r="H204" s="3">
        <v>0</v>
      </c>
      <c r="I204" s="4">
        <v>0</v>
      </c>
      <c r="J204" s="4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38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1</v>
      </c>
      <c r="X204" s="3">
        <v>1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9">
        <v>0</v>
      </c>
      <c r="AE204" s="9">
        <v>0</v>
      </c>
      <c r="AF204" s="6">
        <v>0</v>
      </c>
      <c r="AG204" s="7">
        <v>0</v>
      </c>
      <c r="AH204" s="5">
        <v>0</v>
      </c>
      <c r="AI204" s="5">
        <v>0</v>
      </c>
      <c r="AJ204" s="5">
        <v>0</v>
      </c>
      <c r="AK204" s="5">
        <v>0</v>
      </c>
      <c r="AL204" s="5">
        <v>1</v>
      </c>
      <c r="AM204" s="7">
        <v>3</v>
      </c>
      <c r="AN204" s="5">
        <v>0</v>
      </c>
      <c r="AO204" s="5">
        <v>0</v>
      </c>
      <c r="AP204" s="5">
        <v>0</v>
      </c>
      <c r="AQ204" s="5">
        <v>0</v>
      </c>
      <c r="AR204" s="5">
        <v>0</v>
      </c>
      <c r="AS204" s="9">
        <v>0</v>
      </c>
      <c r="AT204" s="9">
        <v>0</v>
      </c>
      <c r="AU204" s="9">
        <v>0</v>
      </c>
      <c r="AV204" s="8">
        <v>0</v>
      </c>
      <c r="AW204" s="7">
        <v>0</v>
      </c>
      <c r="AX204" s="5">
        <v>1</v>
      </c>
      <c r="AY204" s="9">
        <v>0</v>
      </c>
      <c r="AZ204" s="7">
        <v>0</v>
      </c>
      <c r="BA204" s="7">
        <v>0</v>
      </c>
      <c r="BB204" s="7">
        <v>4</v>
      </c>
      <c r="BC204" s="7">
        <v>1</v>
      </c>
      <c r="BD204" s="8">
        <v>11</v>
      </c>
      <c r="BE204" s="10">
        <v>10</v>
      </c>
      <c r="BF204" s="10">
        <v>0</v>
      </c>
      <c r="BG204" s="4">
        <v>0</v>
      </c>
      <c r="BH204" s="4">
        <v>1</v>
      </c>
      <c r="BI204" s="4">
        <v>3</v>
      </c>
      <c r="BJ204" s="10">
        <v>0</v>
      </c>
      <c r="BK204" s="4">
        <v>10</v>
      </c>
      <c r="BL204" s="11">
        <v>0</v>
      </c>
      <c r="BM204" s="10">
        <v>0</v>
      </c>
      <c r="BN204" s="12">
        <v>0</v>
      </c>
      <c r="BO204" s="10">
        <v>1</v>
      </c>
      <c r="BP204" s="11">
        <v>0</v>
      </c>
      <c r="BQ204" s="11">
        <v>0</v>
      </c>
      <c r="BR204" s="11">
        <v>0</v>
      </c>
      <c r="BS204" s="13">
        <v>1</v>
      </c>
      <c r="BT204" s="11">
        <v>0</v>
      </c>
      <c r="BU204" s="11">
        <v>0</v>
      </c>
      <c r="BV204" s="11">
        <v>0</v>
      </c>
      <c r="BW204" s="11">
        <v>0</v>
      </c>
      <c r="BX204" s="11">
        <v>0</v>
      </c>
      <c r="BY204" s="11">
        <v>0</v>
      </c>
      <c r="BZ204" s="11">
        <v>0</v>
      </c>
      <c r="CA204" s="11">
        <v>0</v>
      </c>
      <c r="CB204" s="11">
        <v>0</v>
      </c>
      <c r="CC204" s="11">
        <v>1</v>
      </c>
      <c r="CD204" s="11">
        <v>0</v>
      </c>
      <c r="CE204" s="11">
        <v>0</v>
      </c>
      <c r="CF204" s="11">
        <v>1</v>
      </c>
      <c r="CG204" s="11">
        <v>7</v>
      </c>
      <c r="CH204" s="11">
        <v>0</v>
      </c>
      <c r="CI204" s="11">
        <v>0</v>
      </c>
      <c r="CJ204">
        <v>0</v>
      </c>
      <c r="CK204">
        <v>0</v>
      </c>
    </row>
    <row r="205" spans="1:89" x14ac:dyDescent="0.2">
      <c r="A205" t="s">
        <v>108</v>
      </c>
      <c r="B205" t="s">
        <v>100</v>
      </c>
      <c r="C205" s="3">
        <v>0</v>
      </c>
      <c r="D205" s="3">
        <v>0</v>
      </c>
      <c r="E205" s="3">
        <v>10</v>
      </c>
      <c r="F205" s="3">
        <v>0</v>
      </c>
      <c r="G205" s="3">
        <v>4</v>
      </c>
      <c r="H205" s="3">
        <v>12</v>
      </c>
      <c r="I205" s="4">
        <v>0</v>
      </c>
      <c r="J205" s="4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3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9">
        <v>0</v>
      </c>
      <c r="AE205" s="9">
        <v>0</v>
      </c>
      <c r="AF205" s="6">
        <v>0</v>
      </c>
      <c r="AG205" s="7">
        <v>0</v>
      </c>
      <c r="AH205" s="5">
        <v>0</v>
      </c>
      <c r="AI205" s="5">
        <v>0</v>
      </c>
      <c r="AJ205" s="5">
        <v>0</v>
      </c>
      <c r="AK205" s="5">
        <v>0</v>
      </c>
      <c r="AL205" s="5">
        <v>3</v>
      </c>
      <c r="AM205" s="7">
        <v>2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9">
        <v>0</v>
      </c>
      <c r="AT205" s="9">
        <v>0</v>
      </c>
      <c r="AU205" s="9">
        <v>0</v>
      </c>
      <c r="AV205" s="8">
        <v>0</v>
      </c>
      <c r="AW205" s="7">
        <v>4</v>
      </c>
      <c r="AX205" s="5">
        <v>5</v>
      </c>
      <c r="AY205" s="9">
        <v>0</v>
      </c>
      <c r="AZ205" s="7">
        <v>1</v>
      </c>
      <c r="BA205" s="7">
        <v>0</v>
      </c>
      <c r="BB205" s="7">
        <v>1</v>
      </c>
      <c r="BC205" s="7">
        <v>0</v>
      </c>
      <c r="BD205" s="8">
        <v>0</v>
      </c>
      <c r="BE205" s="10">
        <v>34</v>
      </c>
      <c r="BF205" s="10">
        <v>0</v>
      </c>
      <c r="BG205" s="4">
        <v>0</v>
      </c>
      <c r="BH205" s="4">
        <v>4</v>
      </c>
      <c r="BI205" s="4">
        <v>6</v>
      </c>
      <c r="BJ205" s="10">
        <v>0</v>
      </c>
      <c r="BK205" s="4">
        <v>0</v>
      </c>
      <c r="BL205" s="11">
        <v>0</v>
      </c>
      <c r="BM205" s="10">
        <v>0</v>
      </c>
      <c r="BN205" s="12">
        <v>0</v>
      </c>
      <c r="BO205" s="10">
        <v>0</v>
      </c>
      <c r="BP205" s="11">
        <v>0</v>
      </c>
      <c r="BQ205" s="11">
        <v>0</v>
      </c>
      <c r="BR205" s="11">
        <v>0</v>
      </c>
      <c r="BS205" s="13">
        <v>2</v>
      </c>
      <c r="BT205" s="11">
        <v>0</v>
      </c>
      <c r="BU205" s="11">
        <v>0</v>
      </c>
      <c r="BV205" s="11">
        <v>0</v>
      </c>
      <c r="BW205" s="11">
        <v>0</v>
      </c>
      <c r="BX205" s="11">
        <v>0</v>
      </c>
      <c r="BY205" s="11">
        <v>0</v>
      </c>
      <c r="BZ205" s="11">
        <v>0</v>
      </c>
      <c r="CA205" s="11">
        <v>0</v>
      </c>
      <c r="CB205" s="11">
        <v>0</v>
      </c>
      <c r="CC205" s="11">
        <v>2</v>
      </c>
      <c r="CD205" s="11">
        <v>0</v>
      </c>
      <c r="CE205" s="11">
        <v>0</v>
      </c>
      <c r="CF205" s="11">
        <v>7</v>
      </c>
      <c r="CG205" s="11">
        <v>0</v>
      </c>
      <c r="CH205" s="11">
        <v>0</v>
      </c>
      <c r="CI205" s="11">
        <v>0</v>
      </c>
      <c r="CJ205">
        <v>0</v>
      </c>
      <c r="CK205">
        <v>0</v>
      </c>
    </row>
    <row r="206" spans="1:89" x14ac:dyDescent="0.2">
      <c r="A206" t="s">
        <v>109</v>
      </c>
      <c r="B206" t="s">
        <v>100</v>
      </c>
      <c r="C206" s="3">
        <v>0</v>
      </c>
      <c r="D206" s="3">
        <v>0</v>
      </c>
      <c r="E206" s="3">
        <v>0</v>
      </c>
      <c r="F206" s="3">
        <v>0</v>
      </c>
      <c r="G206" s="3">
        <v>1</v>
      </c>
      <c r="H206" s="3">
        <v>2</v>
      </c>
      <c r="I206" s="4">
        <v>0</v>
      </c>
      <c r="J206" s="4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1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9">
        <v>0</v>
      </c>
      <c r="AE206" s="9">
        <v>0</v>
      </c>
      <c r="AF206" s="6">
        <v>0</v>
      </c>
      <c r="AG206" s="7">
        <v>0</v>
      </c>
      <c r="AH206" s="5">
        <v>0</v>
      </c>
      <c r="AI206" s="5">
        <v>0</v>
      </c>
      <c r="AJ206" s="5">
        <v>0</v>
      </c>
      <c r="AK206" s="5">
        <v>0</v>
      </c>
      <c r="AL206" s="5">
        <v>0</v>
      </c>
      <c r="AM206" s="7">
        <v>2</v>
      </c>
      <c r="AN206" s="5">
        <v>0</v>
      </c>
      <c r="AO206" s="5">
        <v>0</v>
      </c>
      <c r="AP206" s="5">
        <v>0</v>
      </c>
      <c r="AQ206" s="5">
        <v>0</v>
      </c>
      <c r="AR206" s="5">
        <v>0</v>
      </c>
      <c r="AS206" s="9">
        <v>0</v>
      </c>
      <c r="AT206" s="9">
        <v>17</v>
      </c>
      <c r="AU206" s="9">
        <v>0</v>
      </c>
      <c r="AV206" s="8">
        <v>0</v>
      </c>
      <c r="AW206" s="7">
        <v>0</v>
      </c>
      <c r="AX206" s="5">
        <v>0</v>
      </c>
      <c r="AY206" s="9">
        <v>1</v>
      </c>
      <c r="AZ206" s="7">
        <v>2</v>
      </c>
      <c r="BA206" s="7">
        <v>0</v>
      </c>
      <c r="BB206" s="7">
        <v>2</v>
      </c>
      <c r="BC206" s="7">
        <v>3</v>
      </c>
      <c r="BD206" s="8">
        <v>0</v>
      </c>
      <c r="BE206" s="10">
        <v>46</v>
      </c>
      <c r="BF206" s="10">
        <v>0</v>
      </c>
      <c r="BG206" s="4">
        <v>0</v>
      </c>
      <c r="BH206" s="4">
        <v>1</v>
      </c>
      <c r="BI206" s="4">
        <v>0</v>
      </c>
      <c r="BJ206" s="10">
        <v>0</v>
      </c>
      <c r="BK206" s="4">
        <v>4</v>
      </c>
      <c r="BL206" s="11">
        <v>0</v>
      </c>
      <c r="BM206" s="10">
        <v>0</v>
      </c>
      <c r="BN206" s="12">
        <v>0</v>
      </c>
      <c r="BO206" s="10">
        <v>11</v>
      </c>
      <c r="BP206" s="11">
        <v>0</v>
      </c>
      <c r="BQ206" s="11">
        <v>0</v>
      </c>
      <c r="BR206" s="11">
        <v>0</v>
      </c>
      <c r="BS206" s="13">
        <v>0</v>
      </c>
      <c r="BT206" s="11">
        <v>0</v>
      </c>
      <c r="BU206" s="11">
        <v>0</v>
      </c>
      <c r="BV206" s="11">
        <v>0</v>
      </c>
      <c r="BW206" s="11">
        <v>0</v>
      </c>
      <c r="BX206" s="11">
        <v>0</v>
      </c>
      <c r="BY206" s="11">
        <v>0</v>
      </c>
      <c r="BZ206" s="11">
        <v>0</v>
      </c>
      <c r="CA206" s="11">
        <v>0</v>
      </c>
      <c r="CB206" s="11">
        <v>0</v>
      </c>
      <c r="CC206" s="11">
        <v>1</v>
      </c>
      <c r="CD206" s="11">
        <v>0</v>
      </c>
      <c r="CE206" s="11">
        <v>0</v>
      </c>
      <c r="CF206" s="11">
        <v>0</v>
      </c>
      <c r="CG206" s="11">
        <v>5</v>
      </c>
      <c r="CH206" s="11">
        <v>0</v>
      </c>
      <c r="CI206" s="11">
        <v>0</v>
      </c>
      <c r="CJ206">
        <v>0</v>
      </c>
      <c r="CK206">
        <v>0</v>
      </c>
    </row>
    <row r="207" spans="1:89" x14ac:dyDescent="0.2">
      <c r="A207" t="s">
        <v>109</v>
      </c>
      <c r="B207" t="s">
        <v>100</v>
      </c>
      <c r="C207" s="3">
        <v>0</v>
      </c>
      <c r="D207" s="3">
        <v>0</v>
      </c>
      <c r="E207" s="3">
        <v>0</v>
      </c>
      <c r="F207" s="3">
        <v>0</v>
      </c>
      <c r="G207" s="3">
        <v>19</v>
      </c>
      <c r="H207" s="3">
        <v>0</v>
      </c>
      <c r="I207" s="4">
        <v>0</v>
      </c>
      <c r="J207" s="4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4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9">
        <v>1</v>
      </c>
      <c r="AE207" s="9">
        <v>0</v>
      </c>
      <c r="AF207" s="6">
        <v>0</v>
      </c>
      <c r="AG207" s="7">
        <v>0</v>
      </c>
      <c r="AH207" s="5">
        <v>0</v>
      </c>
      <c r="AI207" s="5">
        <v>0</v>
      </c>
      <c r="AJ207" s="5">
        <v>0</v>
      </c>
      <c r="AK207" s="5">
        <v>0</v>
      </c>
      <c r="AL207" s="5">
        <v>0</v>
      </c>
      <c r="AM207" s="7">
        <v>3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9">
        <v>0</v>
      </c>
      <c r="AT207" s="9">
        <v>32</v>
      </c>
      <c r="AU207" s="9">
        <v>0</v>
      </c>
      <c r="AV207" s="8">
        <v>0</v>
      </c>
      <c r="AW207" s="7">
        <v>1</v>
      </c>
      <c r="AX207" s="5">
        <v>0</v>
      </c>
      <c r="AY207" s="9">
        <v>0</v>
      </c>
      <c r="AZ207" s="7">
        <v>4</v>
      </c>
      <c r="BA207" s="7">
        <v>0</v>
      </c>
      <c r="BB207" s="7">
        <v>0</v>
      </c>
      <c r="BC207" s="7">
        <v>0</v>
      </c>
      <c r="BD207" s="8">
        <v>0</v>
      </c>
      <c r="BE207" s="10">
        <v>32</v>
      </c>
      <c r="BF207" s="10">
        <v>0</v>
      </c>
      <c r="BG207" s="4">
        <v>0</v>
      </c>
      <c r="BH207" s="4">
        <v>3</v>
      </c>
      <c r="BI207" s="4">
        <v>0</v>
      </c>
      <c r="BJ207" s="10">
        <v>0</v>
      </c>
      <c r="BK207" s="4">
        <v>0</v>
      </c>
      <c r="BL207" s="11">
        <v>0</v>
      </c>
      <c r="BM207" s="10">
        <v>0</v>
      </c>
      <c r="BN207" s="12">
        <v>0</v>
      </c>
      <c r="BO207" s="10">
        <v>0</v>
      </c>
      <c r="BP207" s="11">
        <v>0</v>
      </c>
      <c r="BQ207" s="11">
        <v>0</v>
      </c>
      <c r="BR207" s="11">
        <v>0</v>
      </c>
      <c r="BS207" s="13">
        <v>0</v>
      </c>
      <c r="BT207" s="11">
        <v>0</v>
      </c>
      <c r="BU207" s="11">
        <v>0</v>
      </c>
      <c r="BV207" s="11">
        <v>0</v>
      </c>
      <c r="BW207" s="11">
        <v>0</v>
      </c>
      <c r="BX207" s="11">
        <v>0</v>
      </c>
      <c r="BY207" s="11">
        <v>0</v>
      </c>
      <c r="BZ207" s="11">
        <v>0</v>
      </c>
      <c r="CA207" s="11">
        <v>0</v>
      </c>
      <c r="CB207" s="11">
        <v>0</v>
      </c>
      <c r="CC207" s="11">
        <v>0</v>
      </c>
      <c r="CD207" s="11">
        <v>0</v>
      </c>
      <c r="CE207" s="11">
        <v>0</v>
      </c>
      <c r="CF207" s="11">
        <v>0</v>
      </c>
      <c r="CG207" s="11">
        <v>1</v>
      </c>
      <c r="CH207" s="11">
        <v>0</v>
      </c>
      <c r="CI207" s="11">
        <v>0</v>
      </c>
      <c r="CJ207">
        <v>0</v>
      </c>
      <c r="CK207">
        <v>0</v>
      </c>
    </row>
    <row r="208" spans="1:89" x14ac:dyDescent="0.2">
      <c r="A208" t="s">
        <v>109</v>
      </c>
      <c r="B208" t="s">
        <v>100</v>
      </c>
      <c r="C208" s="3">
        <v>0</v>
      </c>
      <c r="D208" s="3">
        <v>0</v>
      </c>
      <c r="E208" s="3">
        <v>0</v>
      </c>
      <c r="F208" s="3">
        <v>0</v>
      </c>
      <c r="G208" s="3">
        <v>12</v>
      </c>
      <c r="H208" s="3">
        <v>0</v>
      </c>
      <c r="I208" s="4">
        <v>0</v>
      </c>
      <c r="J208" s="4">
        <v>0</v>
      </c>
      <c r="K208" s="3">
        <v>5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9">
        <v>0</v>
      </c>
      <c r="AE208" s="9">
        <v>0</v>
      </c>
      <c r="AF208" s="6">
        <v>0</v>
      </c>
      <c r="AG208" s="7">
        <v>0</v>
      </c>
      <c r="AH208" s="5">
        <v>0</v>
      </c>
      <c r="AI208" s="5">
        <v>0</v>
      </c>
      <c r="AJ208" s="5">
        <v>1</v>
      </c>
      <c r="AK208" s="5">
        <v>0</v>
      </c>
      <c r="AL208" s="5">
        <v>0</v>
      </c>
      <c r="AM208" s="7">
        <v>4</v>
      </c>
      <c r="AN208" s="5">
        <v>0</v>
      </c>
      <c r="AO208" s="5">
        <v>0</v>
      </c>
      <c r="AP208" s="5">
        <v>0</v>
      </c>
      <c r="AQ208" s="5">
        <v>0</v>
      </c>
      <c r="AR208" s="5">
        <v>0</v>
      </c>
      <c r="AS208" s="9">
        <v>0</v>
      </c>
      <c r="AT208" s="9">
        <v>39</v>
      </c>
      <c r="AU208" s="9">
        <v>0</v>
      </c>
      <c r="AV208" s="8">
        <v>0</v>
      </c>
      <c r="AW208" s="7">
        <v>12</v>
      </c>
      <c r="AX208" s="5">
        <v>4</v>
      </c>
      <c r="AY208" s="9">
        <v>0</v>
      </c>
      <c r="AZ208" s="7">
        <v>4</v>
      </c>
      <c r="BA208" s="7">
        <v>0</v>
      </c>
      <c r="BB208" s="7">
        <v>1</v>
      </c>
      <c r="BC208" s="7">
        <v>0</v>
      </c>
      <c r="BD208" s="8">
        <v>0</v>
      </c>
      <c r="BE208" s="10">
        <v>6</v>
      </c>
      <c r="BF208" s="10">
        <v>0</v>
      </c>
      <c r="BG208" s="4">
        <v>0</v>
      </c>
      <c r="BH208" s="4">
        <v>1</v>
      </c>
      <c r="BI208" s="4">
        <v>0</v>
      </c>
      <c r="BJ208" s="10">
        <v>0</v>
      </c>
      <c r="BK208" s="4">
        <v>0</v>
      </c>
      <c r="BL208" s="11">
        <v>0</v>
      </c>
      <c r="BM208" s="10">
        <v>0</v>
      </c>
      <c r="BN208" s="12">
        <v>0</v>
      </c>
      <c r="BO208" s="10">
        <v>0</v>
      </c>
      <c r="BP208" s="11">
        <v>0</v>
      </c>
      <c r="BQ208" s="11">
        <v>0</v>
      </c>
      <c r="BR208" s="11">
        <v>0</v>
      </c>
      <c r="BS208" s="13">
        <v>0</v>
      </c>
      <c r="BT208" s="11">
        <v>0</v>
      </c>
      <c r="BU208" s="11">
        <v>0</v>
      </c>
      <c r="BV208" s="11">
        <v>0</v>
      </c>
      <c r="BW208" s="11">
        <v>0</v>
      </c>
      <c r="BX208" s="11">
        <v>0</v>
      </c>
      <c r="BY208" s="11">
        <v>0</v>
      </c>
      <c r="BZ208" s="11">
        <v>0</v>
      </c>
      <c r="CA208" s="11">
        <v>0</v>
      </c>
      <c r="CB208" s="11">
        <v>0</v>
      </c>
      <c r="CC208" s="11">
        <v>0</v>
      </c>
      <c r="CD208" s="11">
        <v>0</v>
      </c>
      <c r="CE208" s="11">
        <v>0</v>
      </c>
      <c r="CF208" s="11">
        <v>1</v>
      </c>
      <c r="CG208" s="11">
        <v>8</v>
      </c>
      <c r="CH208" s="11">
        <v>0</v>
      </c>
      <c r="CI208" s="11">
        <v>0</v>
      </c>
      <c r="CJ208">
        <v>0</v>
      </c>
      <c r="CK208">
        <v>0</v>
      </c>
    </row>
    <row r="209" spans="1:89" x14ac:dyDescent="0.2">
      <c r="A209" t="s">
        <v>109</v>
      </c>
      <c r="B209" t="s">
        <v>100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5</v>
      </c>
      <c r="I209" s="4">
        <v>0</v>
      </c>
      <c r="J209" s="4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4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9">
        <v>0</v>
      </c>
      <c r="AE209" s="9">
        <v>0</v>
      </c>
      <c r="AF209" s="6">
        <v>0</v>
      </c>
      <c r="AG209" s="7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7">
        <v>3</v>
      </c>
      <c r="AN209" s="5">
        <v>0</v>
      </c>
      <c r="AO209" s="5">
        <v>0</v>
      </c>
      <c r="AP209" s="5">
        <v>0</v>
      </c>
      <c r="AQ209" s="5">
        <v>0</v>
      </c>
      <c r="AR209" s="5">
        <v>0</v>
      </c>
      <c r="AS209" s="9">
        <v>0</v>
      </c>
      <c r="AT209" s="9">
        <v>56</v>
      </c>
      <c r="AU209" s="9">
        <v>0</v>
      </c>
      <c r="AV209" s="8">
        <v>0</v>
      </c>
      <c r="AW209" s="7">
        <v>3</v>
      </c>
      <c r="AX209" s="5">
        <v>0</v>
      </c>
      <c r="AY209" s="9">
        <v>0</v>
      </c>
      <c r="AZ209" s="7">
        <v>0</v>
      </c>
      <c r="BA209" s="7">
        <v>0</v>
      </c>
      <c r="BB209" s="7">
        <v>0</v>
      </c>
      <c r="BC209" s="7">
        <v>0</v>
      </c>
      <c r="BD209" s="8">
        <v>0</v>
      </c>
      <c r="BE209" s="10">
        <v>6</v>
      </c>
      <c r="BF209" s="10">
        <v>0</v>
      </c>
      <c r="BG209" s="4">
        <v>0</v>
      </c>
      <c r="BH209" s="4">
        <v>3</v>
      </c>
      <c r="BI209" s="4">
        <v>2</v>
      </c>
      <c r="BJ209" s="10">
        <v>0</v>
      </c>
      <c r="BK209" s="4">
        <v>2</v>
      </c>
      <c r="BL209" s="11">
        <v>0</v>
      </c>
      <c r="BM209" s="10">
        <v>0</v>
      </c>
      <c r="BN209" s="12">
        <v>0</v>
      </c>
      <c r="BO209" s="10">
        <v>0</v>
      </c>
      <c r="BP209" s="11">
        <v>0</v>
      </c>
      <c r="BQ209" s="11">
        <v>0</v>
      </c>
      <c r="BR209" s="11">
        <v>0</v>
      </c>
      <c r="BS209" s="13">
        <v>1</v>
      </c>
      <c r="BT209" s="11">
        <v>0</v>
      </c>
      <c r="BU209" s="11">
        <v>0</v>
      </c>
      <c r="BV209" s="11">
        <v>0</v>
      </c>
      <c r="BW209" s="11">
        <v>0</v>
      </c>
      <c r="BX209" s="11">
        <v>0</v>
      </c>
      <c r="BY209" s="11">
        <v>0</v>
      </c>
      <c r="BZ209" s="11">
        <v>0</v>
      </c>
      <c r="CA209" s="11">
        <v>0</v>
      </c>
      <c r="CB209" s="11">
        <v>0</v>
      </c>
      <c r="CC209" s="11">
        <v>0</v>
      </c>
      <c r="CD209" s="11">
        <v>0</v>
      </c>
      <c r="CE209" s="11">
        <v>0</v>
      </c>
      <c r="CF209" s="11">
        <v>15</v>
      </c>
      <c r="CG209" s="11">
        <v>0</v>
      </c>
      <c r="CH209" s="11">
        <v>0</v>
      </c>
      <c r="CI209" s="11">
        <v>0</v>
      </c>
      <c r="CJ209">
        <v>0</v>
      </c>
      <c r="CK209">
        <v>0</v>
      </c>
    </row>
    <row r="210" spans="1:89" x14ac:dyDescent="0.2">
      <c r="A210" t="s">
        <v>109</v>
      </c>
      <c r="B210" t="s">
        <v>100</v>
      </c>
      <c r="C210" s="3">
        <v>0</v>
      </c>
      <c r="D210" s="3">
        <v>0</v>
      </c>
      <c r="E210" s="3">
        <v>0</v>
      </c>
      <c r="F210" s="3">
        <v>0</v>
      </c>
      <c r="G210" s="3">
        <v>7</v>
      </c>
      <c r="H210" s="3">
        <v>0</v>
      </c>
      <c r="I210" s="4">
        <v>0</v>
      </c>
      <c r="J210" s="4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2</v>
      </c>
      <c r="X210" s="3">
        <v>2</v>
      </c>
      <c r="Y210" s="3">
        <v>22</v>
      </c>
      <c r="Z210" s="3">
        <v>2</v>
      </c>
      <c r="AA210" s="3">
        <v>0</v>
      </c>
      <c r="AB210" s="3">
        <v>0</v>
      </c>
      <c r="AC210" s="3">
        <v>0</v>
      </c>
      <c r="AD210" s="9">
        <v>0</v>
      </c>
      <c r="AE210" s="9">
        <v>0</v>
      </c>
      <c r="AF210" s="6">
        <v>0</v>
      </c>
      <c r="AG210" s="7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7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9">
        <v>0</v>
      </c>
      <c r="AT210" s="9">
        <v>0</v>
      </c>
      <c r="AU210" s="9">
        <v>0</v>
      </c>
      <c r="AV210" s="8">
        <v>0</v>
      </c>
      <c r="AW210" s="7">
        <v>1</v>
      </c>
      <c r="AX210" s="5">
        <v>0</v>
      </c>
      <c r="AY210" s="9">
        <v>3</v>
      </c>
      <c r="AZ210" s="7">
        <v>1</v>
      </c>
      <c r="BA210" s="7">
        <v>0</v>
      </c>
      <c r="BB210" s="7">
        <v>0</v>
      </c>
      <c r="BC210" s="7">
        <v>0</v>
      </c>
      <c r="BD210" s="8">
        <v>0</v>
      </c>
      <c r="BE210" s="10">
        <v>13</v>
      </c>
      <c r="BF210" s="10">
        <v>0</v>
      </c>
      <c r="BG210" s="4">
        <v>0</v>
      </c>
      <c r="BH210" s="4">
        <v>0</v>
      </c>
      <c r="BI210" s="4">
        <v>0</v>
      </c>
      <c r="BJ210" s="10">
        <v>0</v>
      </c>
      <c r="BK210" s="4">
        <v>0</v>
      </c>
      <c r="BL210" s="11">
        <v>0</v>
      </c>
      <c r="BM210" s="10">
        <v>0</v>
      </c>
      <c r="BN210" s="12">
        <v>0</v>
      </c>
      <c r="BO210" s="10">
        <v>4</v>
      </c>
      <c r="BP210" s="11">
        <v>0</v>
      </c>
      <c r="BQ210" s="11">
        <v>2</v>
      </c>
      <c r="BR210" s="11">
        <v>0</v>
      </c>
      <c r="BS210" s="13">
        <v>3</v>
      </c>
      <c r="BT210" s="11">
        <v>6</v>
      </c>
      <c r="BU210" s="11">
        <v>0</v>
      </c>
      <c r="BV210" s="11">
        <v>2</v>
      </c>
      <c r="BW210" s="11">
        <v>0</v>
      </c>
      <c r="BX210" s="11">
        <v>0</v>
      </c>
      <c r="BY210" s="11">
        <v>0</v>
      </c>
      <c r="BZ210" s="11">
        <v>0</v>
      </c>
      <c r="CA210" s="11">
        <v>0</v>
      </c>
      <c r="CB210" s="11">
        <v>2</v>
      </c>
      <c r="CC210" s="11">
        <v>1</v>
      </c>
      <c r="CD210" s="11">
        <v>0</v>
      </c>
      <c r="CE210" s="11">
        <v>0</v>
      </c>
      <c r="CF210" s="11">
        <v>20</v>
      </c>
      <c r="CG210" s="11">
        <v>3</v>
      </c>
      <c r="CH210" s="11">
        <v>0</v>
      </c>
      <c r="CI210" s="11">
        <v>0</v>
      </c>
      <c r="CJ210">
        <v>0</v>
      </c>
      <c r="CK210">
        <v>0</v>
      </c>
    </row>
    <row r="211" spans="1:89" x14ac:dyDescent="0.2">
      <c r="A211" t="s">
        <v>109</v>
      </c>
      <c r="B211" t="s">
        <v>100</v>
      </c>
      <c r="C211" s="3">
        <v>0</v>
      </c>
      <c r="D211" s="3">
        <v>0</v>
      </c>
      <c r="E211" s="3">
        <v>0</v>
      </c>
      <c r="F211" s="3">
        <v>0</v>
      </c>
      <c r="G211" s="3">
        <v>6</v>
      </c>
      <c r="H211" s="3">
        <v>0</v>
      </c>
      <c r="I211" s="4">
        <v>0</v>
      </c>
      <c r="J211" s="4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5</v>
      </c>
      <c r="T211" s="3">
        <v>0</v>
      </c>
      <c r="U211" s="3">
        <v>0</v>
      </c>
      <c r="V211" s="3">
        <v>3</v>
      </c>
      <c r="W211" s="3">
        <v>5</v>
      </c>
      <c r="X211" s="3">
        <v>3</v>
      </c>
      <c r="Y211" s="3">
        <v>0</v>
      </c>
      <c r="Z211" s="3">
        <v>2</v>
      </c>
      <c r="AA211" s="3">
        <v>0</v>
      </c>
      <c r="AB211" s="3">
        <v>0</v>
      </c>
      <c r="AC211" s="3">
        <v>0</v>
      </c>
      <c r="AD211" s="9">
        <v>0</v>
      </c>
      <c r="AE211" s="9">
        <v>0</v>
      </c>
      <c r="AF211" s="6">
        <v>0</v>
      </c>
      <c r="AG211" s="7">
        <v>0</v>
      </c>
      <c r="AH211" s="5">
        <v>0</v>
      </c>
      <c r="AI211" s="5">
        <v>0</v>
      </c>
      <c r="AJ211" s="5">
        <v>0</v>
      </c>
      <c r="AK211" s="5">
        <v>0</v>
      </c>
      <c r="AL211" s="5">
        <v>0</v>
      </c>
      <c r="AM211" s="7">
        <v>0</v>
      </c>
      <c r="AN211" s="5">
        <v>1</v>
      </c>
      <c r="AO211" s="5">
        <v>0</v>
      </c>
      <c r="AP211" s="5">
        <v>0</v>
      </c>
      <c r="AQ211" s="5">
        <v>0</v>
      </c>
      <c r="AR211" s="5">
        <v>0</v>
      </c>
      <c r="AS211" s="9">
        <v>8</v>
      </c>
      <c r="AT211" s="9">
        <v>3</v>
      </c>
      <c r="AU211" s="9">
        <v>0</v>
      </c>
      <c r="AV211" s="8">
        <v>0</v>
      </c>
      <c r="AW211" s="7">
        <v>0</v>
      </c>
      <c r="AX211" s="5">
        <v>0</v>
      </c>
      <c r="AY211" s="9">
        <v>0</v>
      </c>
      <c r="AZ211" s="7">
        <v>1</v>
      </c>
      <c r="BA211" s="7">
        <v>0</v>
      </c>
      <c r="BB211" s="7">
        <v>2</v>
      </c>
      <c r="BC211" s="7">
        <v>0</v>
      </c>
      <c r="BD211" s="8">
        <v>0</v>
      </c>
      <c r="BE211" s="10">
        <v>0</v>
      </c>
      <c r="BF211" s="10">
        <v>0</v>
      </c>
      <c r="BG211" s="4">
        <v>2</v>
      </c>
      <c r="BH211" s="4">
        <v>1</v>
      </c>
      <c r="BI211" s="4">
        <v>0</v>
      </c>
      <c r="BJ211" s="10">
        <v>0</v>
      </c>
      <c r="BK211" s="4">
        <v>0</v>
      </c>
      <c r="BL211" s="11">
        <v>0</v>
      </c>
      <c r="BM211" s="10">
        <v>0</v>
      </c>
      <c r="BN211" s="12">
        <v>0</v>
      </c>
      <c r="BO211" s="10">
        <v>0</v>
      </c>
      <c r="BP211" s="11">
        <v>0</v>
      </c>
      <c r="BQ211" s="11">
        <v>8</v>
      </c>
      <c r="BR211" s="11">
        <v>0</v>
      </c>
      <c r="BS211" s="13">
        <v>2</v>
      </c>
      <c r="BT211" s="11">
        <v>33</v>
      </c>
      <c r="BU211" s="11">
        <v>0</v>
      </c>
      <c r="BV211" s="11">
        <v>0</v>
      </c>
      <c r="BW211" s="11">
        <v>0</v>
      </c>
      <c r="BX211" s="11">
        <v>0</v>
      </c>
      <c r="BY211" s="11">
        <v>0</v>
      </c>
      <c r="BZ211" s="11">
        <v>0</v>
      </c>
      <c r="CA211" s="11">
        <v>0</v>
      </c>
      <c r="CB211" s="11">
        <v>0</v>
      </c>
      <c r="CC211" s="11">
        <v>5</v>
      </c>
      <c r="CD211" s="11">
        <v>0</v>
      </c>
      <c r="CE211" s="11">
        <v>0</v>
      </c>
      <c r="CF211" s="11">
        <v>10</v>
      </c>
      <c r="CG211" s="11">
        <v>0</v>
      </c>
      <c r="CH211" s="11">
        <v>0</v>
      </c>
      <c r="CI211" s="11">
        <v>0</v>
      </c>
      <c r="CJ211">
        <v>0</v>
      </c>
      <c r="CK211">
        <v>0</v>
      </c>
    </row>
    <row r="212" spans="1:89" x14ac:dyDescent="0.2">
      <c r="A212" t="s">
        <v>109</v>
      </c>
      <c r="B212" t="s">
        <v>100</v>
      </c>
      <c r="C212" s="3">
        <v>0</v>
      </c>
      <c r="D212" s="3">
        <v>0</v>
      </c>
      <c r="E212" s="3">
        <v>0</v>
      </c>
      <c r="F212" s="3">
        <v>0</v>
      </c>
      <c r="G212" s="3">
        <v>1</v>
      </c>
      <c r="H212" s="3">
        <v>0</v>
      </c>
      <c r="I212" s="4">
        <v>0</v>
      </c>
      <c r="J212" s="4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4</v>
      </c>
      <c r="Y212" s="3">
        <v>0</v>
      </c>
      <c r="Z212" s="3">
        <v>19</v>
      </c>
      <c r="AA212" s="3">
        <v>0</v>
      </c>
      <c r="AB212" s="3">
        <v>0</v>
      </c>
      <c r="AC212" s="3">
        <v>0</v>
      </c>
      <c r="AD212" s="9">
        <v>0</v>
      </c>
      <c r="AE212" s="9">
        <v>0</v>
      </c>
      <c r="AF212" s="6">
        <v>0</v>
      </c>
      <c r="AG212" s="7">
        <v>0</v>
      </c>
      <c r="AH212" s="5">
        <v>0</v>
      </c>
      <c r="AI212" s="5">
        <v>0</v>
      </c>
      <c r="AJ212" s="5">
        <v>0</v>
      </c>
      <c r="AK212" s="5">
        <v>0</v>
      </c>
      <c r="AL212" s="5">
        <v>0</v>
      </c>
      <c r="AM212" s="7">
        <v>0</v>
      </c>
      <c r="AN212" s="5">
        <v>0</v>
      </c>
      <c r="AO212" s="5">
        <v>0</v>
      </c>
      <c r="AP212" s="5">
        <v>0</v>
      </c>
      <c r="AQ212" s="5">
        <v>0</v>
      </c>
      <c r="AR212" s="5">
        <v>0</v>
      </c>
      <c r="AS212" s="9">
        <v>0</v>
      </c>
      <c r="AT212" s="9">
        <v>0</v>
      </c>
      <c r="AU212" s="9">
        <v>0</v>
      </c>
      <c r="AV212" s="8">
        <v>0</v>
      </c>
      <c r="AW212" s="7">
        <v>0</v>
      </c>
      <c r="AX212" s="5">
        <v>0</v>
      </c>
      <c r="AY212" s="9">
        <v>0</v>
      </c>
      <c r="AZ212" s="7">
        <v>0</v>
      </c>
      <c r="BA212" s="7">
        <v>0</v>
      </c>
      <c r="BB212" s="7">
        <v>0</v>
      </c>
      <c r="BC212" s="7">
        <v>0</v>
      </c>
      <c r="BD212" s="8">
        <v>0</v>
      </c>
      <c r="BE212" s="10">
        <v>0</v>
      </c>
      <c r="BF212" s="10">
        <v>0</v>
      </c>
      <c r="BG212" s="4">
        <v>0</v>
      </c>
      <c r="BH212" s="4">
        <v>0</v>
      </c>
      <c r="BI212" s="4">
        <v>0</v>
      </c>
      <c r="BJ212" s="10">
        <v>0</v>
      </c>
      <c r="BK212" s="4">
        <v>0</v>
      </c>
      <c r="BL212" s="11">
        <v>0</v>
      </c>
      <c r="BM212" s="10">
        <v>0</v>
      </c>
      <c r="BN212" s="12">
        <v>0</v>
      </c>
      <c r="BO212" s="10">
        <v>0</v>
      </c>
      <c r="BP212" s="11">
        <v>0</v>
      </c>
      <c r="BQ212" s="11">
        <v>1</v>
      </c>
      <c r="BR212" s="11">
        <v>0</v>
      </c>
      <c r="BS212" s="13">
        <v>0</v>
      </c>
      <c r="BT212" s="11">
        <v>2</v>
      </c>
      <c r="BU212" s="11">
        <v>0</v>
      </c>
      <c r="BV212" s="11">
        <v>29</v>
      </c>
      <c r="BW212" s="11">
        <v>0</v>
      </c>
      <c r="BX212" s="11">
        <v>0</v>
      </c>
      <c r="BY212" s="11">
        <v>10</v>
      </c>
      <c r="BZ212" s="11">
        <v>0</v>
      </c>
      <c r="CA212" s="11">
        <v>0</v>
      </c>
      <c r="CB212" s="11">
        <v>0</v>
      </c>
      <c r="CC212" s="11">
        <v>5</v>
      </c>
      <c r="CD212" s="11">
        <v>0</v>
      </c>
      <c r="CE212" s="11">
        <v>0</v>
      </c>
      <c r="CF212" s="11">
        <v>29</v>
      </c>
      <c r="CG212" s="11">
        <v>0</v>
      </c>
      <c r="CH212" s="11">
        <v>0</v>
      </c>
      <c r="CI212" s="11">
        <v>0</v>
      </c>
      <c r="CJ212">
        <v>0</v>
      </c>
      <c r="CK212">
        <v>0</v>
      </c>
    </row>
    <row r="213" spans="1:89" x14ac:dyDescent="0.2">
      <c r="A213" t="s">
        <v>109</v>
      </c>
      <c r="B213" t="s">
        <v>100</v>
      </c>
      <c r="C213" s="3">
        <v>0</v>
      </c>
      <c r="D213" s="3">
        <v>0</v>
      </c>
      <c r="E213" s="3">
        <v>0</v>
      </c>
      <c r="F213" s="3">
        <v>0</v>
      </c>
      <c r="G213" s="3">
        <v>5</v>
      </c>
      <c r="H213" s="3">
        <v>0</v>
      </c>
      <c r="I213" s="4">
        <v>0</v>
      </c>
      <c r="J213" s="4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2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9">
        <v>0</v>
      </c>
      <c r="AE213" s="9">
        <v>0</v>
      </c>
      <c r="AF213" s="6">
        <v>0</v>
      </c>
      <c r="AG213" s="7">
        <v>4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7">
        <v>2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9">
        <v>4</v>
      </c>
      <c r="AT213" s="9">
        <v>0</v>
      </c>
      <c r="AU213" s="9">
        <v>0</v>
      </c>
      <c r="AV213" s="8">
        <v>0</v>
      </c>
      <c r="AW213" s="7">
        <v>0</v>
      </c>
      <c r="AX213" s="5">
        <v>0</v>
      </c>
      <c r="AY213" s="9">
        <v>16</v>
      </c>
      <c r="AZ213" s="7">
        <v>2</v>
      </c>
      <c r="BA213" s="7">
        <v>0</v>
      </c>
      <c r="BB213" s="7">
        <v>0</v>
      </c>
      <c r="BC213" s="7">
        <v>0</v>
      </c>
      <c r="BD213" s="8">
        <v>0</v>
      </c>
      <c r="BE213" s="10">
        <v>6</v>
      </c>
      <c r="BF213" s="10">
        <v>0</v>
      </c>
      <c r="BG213" s="4">
        <v>0</v>
      </c>
      <c r="BH213" s="4">
        <v>0</v>
      </c>
      <c r="BI213" s="4">
        <v>0</v>
      </c>
      <c r="BJ213" s="10">
        <v>0</v>
      </c>
      <c r="BK213" s="4">
        <v>0</v>
      </c>
      <c r="BL213" s="11">
        <v>0</v>
      </c>
      <c r="BM213" s="10">
        <v>0</v>
      </c>
      <c r="BN213" s="12">
        <v>0</v>
      </c>
      <c r="BO213" s="10">
        <v>1</v>
      </c>
      <c r="BP213" s="11">
        <v>0</v>
      </c>
      <c r="BQ213" s="11">
        <v>1</v>
      </c>
      <c r="BR213" s="11">
        <v>0</v>
      </c>
      <c r="BS213" s="13">
        <v>0</v>
      </c>
      <c r="BT213" s="11">
        <v>12</v>
      </c>
      <c r="BU213" s="11">
        <v>0</v>
      </c>
      <c r="BV213" s="11">
        <v>1</v>
      </c>
      <c r="BW213" s="11">
        <v>0</v>
      </c>
      <c r="BX213" s="11">
        <v>0</v>
      </c>
      <c r="BY213" s="11">
        <v>1</v>
      </c>
      <c r="BZ213" s="11">
        <v>0</v>
      </c>
      <c r="CA213" s="11">
        <v>0</v>
      </c>
      <c r="CB213" s="11">
        <v>0</v>
      </c>
      <c r="CC213" s="11">
        <v>7</v>
      </c>
      <c r="CD213" s="11">
        <v>0</v>
      </c>
      <c r="CE213" s="11">
        <v>0</v>
      </c>
      <c r="CF213" s="11">
        <v>33</v>
      </c>
      <c r="CG213" s="11">
        <v>1</v>
      </c>
      <c r="CH213" s="11">
        <v>0</v>
      </c>
      <c r="CI213" s="11">
        <v>0</v>
      </c>
      <c r="CJ213">
        <v>0</v>
      </c>
      <c r="CK213">
        <v>0</v>
      </c>
    </row>
    <row r="214" spans="1:89" x14ac:dyDescent="0.2">
      <c r="A214" t="s">
        <v>110</v>
      </c>
      <c r="B214" t="s">
        <v>100</v>
      </c>
      <c r="C214" s="3">
        <v>2</v>
      </c>
      <c r="D214" s="3">
        <v>0</v>
      </c>
      <c r="E214" s="3">
        <v>0</v>
      </c>
      <c r="F214" s="3">
        <v>0</v>
      </c>
      <c r="G214" s="3">
        <v>7</v>
      </c>
      <c r="H214" s="3">
        <v>0</v>
      </c>
      <c r="I214" s="4">
        <v>0</v>
      </c>
      <c r="J214" s="4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2</v>
      </c>
      <c r="X214" s="3">
        <v>1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9">
        <v>0</v>
      </c>
      <c r="AE214" s="9">
        <v>0</v>
      </c>
      <c r="AF214" s="6">
        <v>0</v>
      </c>
      <c r="AG214" s="7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7">
        <v>4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9">
        <v>0</v>
      </c>
      <c r="AT214" s="9">
        <v>0</v>
      </c>
      <c r="AU214" s="9">
        <v>0</v>
      </c>
      <c r="AV214" s="8">
        <v>0</v>
      </c>
      <c r="AW214" s="7">
        <v>0</v>
      </c>
      <c r="AX214" s="5">
        <v>0</v>
      </c>
      <c r="AY214" s="9">
        <v>0</v>
      </c>
      <c r="AZ214" s="7">
        <v>2</v>
      </c>
      <c r="BA214" s="7">
        <v>0</v>
      </c>
      <c r="BB214" s="7">
        <v>0</v>
      </c>
      <c r="BC214" s="7">
        <v>0</v>
      </c>
      <c r="BD214" s="8">
        <v>0</v>
      </c>
      <c r="BE214" s="10">
        <v>3</v>
      </c>
      <c r="BF214" s="10">
        <v>1</v>
      </c>
      <c r="BG214" s="4">
        <v>0</v>
      </c>
      <c r="BH214" s="4">
        <v>0</v>
      </c>
      <c r="BI214" s="4">
        <v>0</v>
      </c>
      <c r="BJ214" s="10">
        <v>0</v>
      </c>
      <c r="BK214" s="4">
        <v>0</v>
      </c>
      <c r="BL214" s="11">
        <v>0</v>
      </c>
      <c r="BM214" s="10">
        <v>0</v>
      </c>
      <c r="BN214" s="12">
        <v>0</v>
      </c>
      <c r="BO214" s="10">
        <v>0</v>
      </c>
      <c r="BP214" s="11">
        <v>0</v>
      </c>
      <c r="BQ214" s="11">
        <v>6</v>
      </c>
      <c r="BR214" s="11">
        <v>0</v>
      </c>
      <c r="BS214" s="13">
        <v>0</v>
      </c>
      <c r="BT214" s="11">
        <v>9</v>
      </c>
      <c r="BU214" s="11">
        <v>0</v>
      </c>
      <c r="BV214" s="11">
        <v>3</v>
      </c>
      <c r="BW214" s="11">
        <v>0</v>
      </c>
      <c r="BX214" s="11">
        <v>0</v>
      </c>
      <c r="BY214" s="11">
        <v>2</v>
      </c>
      <c r="BZ214" s="11">
        <v>0</v>
      </c>
      <c r="CA214" s="11">
        <v>0</v>
      </c>
      <c r="CB214" s="11">
        <v>0</v>
      </c>
      <c r="CC214" s="11">
        <v>0</v>
      </c>
      <c r="CD214" s="11">
        <v>0</v>
      </c>
      <c r="CE214" s="11">
        <v>0</v>
      </c>
      <c r="CF214" s="11">
        <v>57</v>
      </c>
      <c r="CG214" s="11">
        <v>0</v>
      </c>
      <c r="CH214" s="11">
        <v>0</v>
      </c>
      <c r="CI214" s="11">
        <v>0</v>
      </c>
      <c r="CJ214">
        <v>0</v>
      </c>
      <c r="CK214">
        <v>0</v>
      </c>
    </row>
    <row r="215" spans="1:89" x14ac:dyDescent="0.2">
      <c r="A215" t="s">
        <v>110</v>
      </c>
      <c r="B215" t="s">
        <v>100</v>
      </c>
      <c r="C215" s="3">
        <v>0</v>
      </c>
      <c r="D215" s="3">
        <v>0</v>
      </c>
      <c r="E215" s="3">
        <v>0</v>
      </c>
      <c r="F215" s="3">
        <v>0</v>
      </c>
      <c r="G215" s="3">
        <v>4</v>
      </c>
      <c r="H215" s="3">
        <v>0</v>
      </c>
      <c r="I215" s="4">
        <v>0</v>
      </c>
      <c r="J215" s="4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</v>
      </c>
      <c r="Y215" s="3">
        <v>0</v>
      </c>
      <c r="Z215" s="3">
        <v>0</v>
      </c>
      <c r="AA215" s="3">
        <v>35</v>
      </c>
      <c r="AB215" s="3">
        <v>0</v>
      </c>
      <c r="AC215" s="3">
        <v>0</v>
      </c>
      <c r="AD215" s="9">
        <v>0</v>
      </c>
      <c r="AE215" s="9">
        <v>0</v>
      </c>
      <c r="AF215" s="6">
        <v>0</v>
      </c>
      <c r="AG215" s="7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7">
        <v>0</v>
      </c>
      <c r="AN215" s="5">
        <v>1</v>
      </c>
      <c r="AO215" s="5">
        <v>0</v>
      </c>
      <c r="AP215" s="5">
        <v>0</v>
      </c>
      <c r="AQ215" s="5">
        <v>0</v>
      </c>
      <c r="AR215" s="5">
        <v>0</v>
      </c>
      <c r="AS215" s="9">
        <v>12</v>
      </c>
      <c r="AT215" s="9">
        <v>0</v>
      </c>
      <c r="AU215" s="9">
        <v>0</v>
      </c>
      <c r="AV215" s="8">
        <v>0</v>
      </c>
      <c r="AW215" s="7">
        <v>0</v>
      </c>
      <c r="AX215" s="5">
        <v>0</v>
      </c>
      <c r="AY215" s="9">
        <v>0</v>
      </c>
      <c r="AZ215" s="7">
        <v>0</v>
      </c>
      <c r="BA215" s="7">
        <v>0</v>
      </c>
      <c r="BB215" s="7">
        <v>0</v>
      </c>
      <c r="BC215" s="7">
        <v>0</v>
      </c>
      <c r="BD215" s="8">
        <v>0</v>
      </c>
      <c r="BE215" s="10">
        <v>1</v>
      </c>
      <c r="BF215" s="10">
        <v>0</v>
      </c>
      <c r="BG215" s="4">
        <v>0</v>
      </c>
      <c r="BH215" s="4">
        <v>0</v>
      </c>
      <c r="BI215" s="4">
        <v>0</v>
      </c>
      <c r="BJ215" s="10">
        <v>0</v>
      </c>
      <c r="BK215" s="4">
        <v>0</v>
      </c>
      <c r="BL215" s="11">
        <v>0</v>
      </c>
      <c r="BM215" s="10">
        <v>0</v>
      </c>
      <c r="BN215" s="12">
        <v>0</v>
      </c>
      <c r="BO215" s="10">
        <v>0</v>
      </c>
      <c r="BP215" s="11">
        <v>0</v>
      </c>
      <c r="BQ215" s="11">
        <v>3</v>
      </c>
      <c r="BR215" s="11">
        <v>0</v>
      </c>
      <c r="BS215" s="13">
        <v>0</v>
      </c>
      <c r="BT215" s="11">
        <v>12</v>
      </c>
      <c r="BU215" s="11">
        <v>0</v>
      </c>
      <c r="BV215" s="11">
        <v>0</v>
      </c>
      <c r="BW215" s="11">
        <v>0</v>
      </c>
      <c r="BX215" s="11">
        <v>0</v>
      </c>
      <c r="BY215" s="11">
        <v>0</v>
      </c>
      <c r="BZ215" s="11">
        <v>5</v>
      </c>
      <c r="CA215" s="11">
        <v>0</v>
      </c>
      <c r="CB215" s="11">
        <v>0</v>
      </c>
      <c r="CC215" s="11">
        <v>1</v>
      </c>
      <c r="CD215" s="11">
        <v>0</v>
      </c>
      <c r="CE215" s="11">
        <v>0</v>
      </c>
      <c r="CF215" s="11">
        <v>12</v>
      </c>
      <c r="CG215" s="11">
        <v>12</v>
      </c>
      <c r="CH215" s="11">
        <v>0</v>
      </c>
      <c r="CI215" s="11">
        <v>0</v>
      </c>
      <c r="CJ215">
        <v>0</v>
      </c>
      <c r="CK215">
        <v>0</v>
      </c>
    </row>
    <row r="216" spans="1:89" x14ac:dyDescent="0.2">
      <c r="A216" t="s">
        <v>110</v>
      </c>
      <c r="B216" t="s">
        <v>100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3</v>
      </c>
      <c r="I216" s="4">
        <v>0</v>
      </c>
      <c r="J216" s="4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2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9">
        <v>0</v>
      </c>
      <c r="AE216" s="9">
        <v>0</v>
      </c>
      <c r="AF216" s="6">
        <v>0</v>
      </c>
      <c r="AG216" s="7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1</v>
      </c>
      <c r="AM216" s="7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9">
        <v>0</v>
      </c>
      <c r="AT216" s="9">
        <v>3</v>
      </c>
      <c r="AU216" s="9">
        <v>0</v>
      </c>
      <c r="AV216" s="8">
        <v>0</v>
      </c>
      <c r="AW216" s="7">
        <v>0</v>
      </c>
      <c r="AX216" s="5">
        <v>0</v>
      </c>
      <c r="AY216" s="9">
        <v>0</v>
      </c>
      <c r="AZ216" s="7">
        <v>0</v>
      </c>
      <c r="BA216" s="7">
        <v>0</v>
      </c>
      <c r="BB216" s="7">
        <v>0</v>
      </c>
      <c r="BC216" s="7">
        <v>0</v>
      </c>
      <c r="BD216" s="8">
        <v>0</v>
      </c>
      <c r="BE216" s="10">
        <v>27</v>
      </c>
      <c r="BF216" s="10">
        <v>0</v>
      </c>
      <c r="BG216" s="4">
        <v>0</v>
      </c>
      <c r="BH216" s="4">
        <v>0</v>
      </c>
      <c r="BI216" s="4">
        <v>0</v>
      </c>
      <c r="BJ216" s="10">
        <v>0</v>
      </c>
      <c r="BK216" s="4">
        <v>5</v>
      </c>
      <c r="BL216" s="11">
        <v>0</v>
      </c>
      <c r="BM216" s="10">
        <v>0</v>
      </c>
      <c r="BN216" s="12">
        <v>0</v>
      </c>
      <c r="BO216" s="10">
        <v>3</v>
      </c>
      <c r="BP216" s="11">
        <v>0</v>
      </c>
      <c r="BQ216" s="11">
        <v>0</v>
      </c>
      <c r="BR216" s="11">
        <v>0</v>
      </c>
      <c r="BS216" s="13">
        <v>1</v>
      </c>
      <c r="BT216" s="11">
        <v>0</v>
      </c>
      <c r="BU216" s="11">
        <v>23</v>
      </c>
      <c r="BV216" s="11">
        <v>0</v>
      </c>
      <c r="BW216" s="11">
        <v>0</v>
      </c>
      <c r="BX216" s="11">
        <v>0</v>
      </c>
      <c r="BY216" s="11">
        <v>0</v>
      </c>
      <c r="BZ216" s="11">
        <v>0</v>
      </c>
      <c r="CA216" s="11">
        <v>0</v>
      </c>
      <c r="CB216" s="11">
        <v>0</v>
      </c>
      <c r="CC216" s="11">
        <v>2</v>
      </c>
      <c r="CD216" s="11">
        <v>0</v>
      </c>
      <c r="CE216" s="11">
        <v>0</v>
      </c>
      <c r="CF216" s="11">
        <v>21</v>
      </c>
      <c r="CG216" s="11">
        <v>9</v>
      </c>
      <c r="CH216" s="11">
        <v>0</v>
      </c>
      <c r="CI216" s="11">
        <v>0</v>
      </c>
      <c r="CJ216">
        <v>0</v>
      </c>
      <c r="CK216">
        <v>0</v>
      </c>
    </row>
    <row r="217" spans="1:89" x14ac:dyDescent="0.2">
      <c r="A217" t="s">
        <v>110</v>
      </c>
      <c r="B217" t="s">
        <v>100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35</v>
      </c>
      <c r="I217" s="4">
        <v>0</v>
      </c>
      <c r="J217" s="4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2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9">
        <v>0</v>
      </c>
      <c r="AE217" s="9">
        <v>0</v>
      </c>
      <c r="AF217" s="6">
        <v>0</v>
      </c>
      <c r="AG217" s="7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7">
        <v>0</v>
      </c>
      <c r="AN217" s="5">
        <v>1</v>
      </c>
      <c r="AO217" s="5">
        <v>0</v>
      </c>
      <c r="AP217" s="5">
        <v>0</v>
      </c>
      <c r="AQ217" s="5">
        <v>0</v>
      </c>
      <c r="AR217" s="5">
        <v>0</v>
      </c>
      <c r="AS217" s="9">
        <v>2</v>
      </c>
      <c r="AT217" s="9">
        <v>1</v>
      </c>
      <c r="AU217" s="9">
        <v>0</v>
      </c>
      <c r="AV217" s="8">
        <v>0</v>
      </c>
      <c r="AW217" s="7">
        <v>0</v>
      </c>
      <c r="AX217" s="5">
        <v>0</v>
      </c>
      <c r="AY217" s="9">
        <v>1</v>
      </c>
      <c r="AZ217" s="7">
        <v>0</v>
      </c>
      <c r="BA217" s="7">
        <v>0</v>
      </c>
      <c r="BB217" s="7">
        <v>3</v>
      </c>
      <c r="BC217" s="7">
        <v>0</v>
      </c>
      <c r="BD217" s="8">
        <v>0</v>
      </c>
      <c r="BE217" s="10">
        <v>0</v>
      </c>
      <c r="BF217" s="10">
        <v>0</v>
      </c>
      <c r="BG217" s="4">
        <v>0</v>
      </c>
      <c r="BH217" s="4">
        <v>0</v>
      </c>
      <c r="BI217" s="4">
        <v>0</v>
      </c>
      <c r="BJ217" s="10">
        <v>0</v>
      </c>
      <c r="BK217" s="4">
        <v>0</v>
      </c>
      <c r="BL217" s="11">
        <v>0</v>
      </c>
      <c r="BM217" s="10">
        <v>0</v>
      </c>
      <c r="BN217" s="12">
        <v>0</v>
      </c>
      <c r="BO217" s="10">
        <v>0</v>
      </c>
      <c r="BP217" s="11">
        <v>0</v>
      </c>
      <c r="BQ217" s="11">
        <v>14</v>
      </c>
      <c r="BR217" s="11">
        <v>0</v>
      </c>
      <c r="BS217" s="13">
        <v>1</v>
      </c>
      <c r="BT217" s="11">
        <v>17</v>
      </c>
      <c r="BU217" s="11">
        <v>0</v>
      </c>
      <c r="BV217" s="11">
        <v>0</v>
      </c>
      <c r="BW217" s="11">
        <v>0</v>
      </c>
      <c r="BX217" s="11">
        <v>0</v>
      </c>
      <c r="BY217" s="11">
        <v>0</v>
      </c>
      <c r="BZ217" s="11">
        <v>0</v>
      </c>
      <c r="CA217" s="11">
        <v>0</v>
      </c>
      <c r="CB217" s="11">
        <v>0</v>
      </c>
      <c r="CC217" s="11">
        <v>11</v>
      </c>
      <c r="CD217" s="11">
        <v>0</v>
      </c>
      <c r="CE217" s="11">
        <v>0</v>
      </c>
      <c r="CF217" s="11">
        <v>10</v>
      </c>
      <c r="CG217" s="11">
        <v>0</v>
      </c>
      <c r="CH217" s="11">
        <v>0</v>
      </c>
      <c r="CI217" s="11">
        <v>0</v>
      </c>
      <c r="CJ217">
        <v>0</v>
      </c>
      <c r="CK217">
        <v>0</v>
      </c>
    </row>
    <row r="218" spans="1:89" x14ac:dyDescent="0.2">
      <c r="A218" t="s">
        <v>110</v>
      </c>
      <c r="B218" t="s">
        <v>100</v>
      </c>
      <c r="C218" s="3">
        <v>0</v>
      </c>
      <c r="D218" s="3">
        <v>0</v>
      </c>
      <c r="E218" s="3">
        <v>0</v>
      </c>
      <c r="F218" s="3">
        <v>0</v>
      </c>
      <c r="G218" s="3">
        <v>4</v>
      </c>
      <c r="H218" s="3">
        <v>0</v>
      </c>
      <c r="I218" s="4">
        <v>0</v>
      </c>
      <c r="J218" s="4">
        <v>0</v>
      </c>
      <c r="K218" s="3">
        <v>23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9">
        <v>0</v>
      </c>
      <c r="AE218" s="9">
        <v>0</v>
      </c>
      <c r="AF218" s="6">
        <v>0</v>
      </c>
      <c r="AG218" s="7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1</v>
      </c>
      <c r="AM218" s="7">
        <v>1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9">
        <v>6</v>
      </c>
      <c r="AT218" s="9">
        <v>0</v>
      </c>
      <c r="AU218" s="9">
        <v>0</v>
      </c>
      <c r="AV218" s="8">
        <v>0</v>
      </c>
      <c r="AW218" s="7">
        <v>0</v>
      </c>
      <c r="AX218" s="5">
        <v>0</v>
      </c>
      <c r="AY218" s="9">
        <v>0</v>
      </c>
      <c r="AZ218" s="7">
        <v>5</v>
      </c>
      <c r="BA218" s="7">
        <v>0</v>
      </c>
      <c r="BB218" s="7">
        <v>0</v>
      </c>
      <c r="BC218" s="7">
        <v>0</v>
      </c>
      <c r="BD218" s="8">
        <v>0</v>
      </c>
      <c r="BE218" s="10">
        <v>0</v>
      </c>
      <c r="BF218" s="10">
        <v>0</v>
      </c>
      <c r="BG218" s="4">
        <v>0</v>
      </c>
      <c r="BH218" s="4">
        <v>2</v>
      </c>
      <c r="BI218" s="4">
        <v>0</v>
      </c>
      <c r="BJ218" s="10">
        <v>0</v>
      </c>
      <c r="BK218" s="4">
        <v>0</v>
      </c>
      <c r="BL218" s="11">
        <v>0</v>
      </c>
      <c r="BM218" s="10">
        <v>0</v>
      </c>
      <c r="BN218" s="12">
        <v>1</v>
      </c>
      <c r="BO218" s="10">
        <v>0</v>
      </c>
      <c r="BP218" s="11">
        <v>0</v>
      </c>
      <c r="BQ218" s="11">
        <v>4</v>
      </c>
      <c r="BR218" s="11">
        <v>0</v>
      </c>
      <c r="BS218" s="13">
        <v>2</v>
      </c>
      <c r="BT218" s="11">
        <v>9</v>
      </c>
      <c r="BU218" s="11">
        <v>0</v>
      </c>
      <c r="BV218" s="11">
        <v>0</v>
      </c>
      <c r="BW218" s="11">
        <v>0</v>
      </c>
      <c r="BX218" s="11">
        <v>0</v>
      </c>
      <c r="BY218" s="11">
        <v>0</v>
      </c>
      <c r="BZ218" s="11">
        <v>0</v>
      </c>
      <c r="CA218" s="11">
        <v>0</v>
      </c>
      <c r="CB218" s="11">
        <v>0</v>
      </c>
      <c r="CC218" s="11">
        <v>2</v>
      </c>
      <c r="CD218" s="11">
        <v>0</v>
      </c>
      <c r="CE218" s="11">
        <v>0</v>
      </c>
      <c r="CF218" s="11">
        <v>38</v>
      </c>
      <c r="CG218" s="11">
        <v>0</v>
      </c>
      <c r="CH218" s="11">
        <v>0</v>
      </c>
      <c r="CI218" s="11">
        <v>0</v>
      </c>
      <c r="CJ218">
        <v>0</v>
      </c>
      <c r="CK218">
        <v>0</v>
      </c>
    </row>
    <row r="219" spans="1:89" x14ac:dyDescent="0.2">
      <c r="A219" t="s">
        <v>110</v>
      </c>
      <c r="B219" t="s">
        <v>100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4">
        <v>0</v>
      </c>
      <c r="J219" s="4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1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9">
        <v>0</v>
      </c>
      <c r="AE219" s="9">
        <v>0</v>
      </c>
      <c r="AF219" s="6">
        <v>0</v>
      </c>
      <c r="AG219" s="7">
        <v>1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7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9">
        <v>0</v>
      </c>
      <c r="AT219" s="9">
        <v>0</v>
      </c>
      <c r="AU219" s="9">
        <v>0</v>
      </c>
      <c r="AV219" s="8">
        <v>0</v>
      </c>
      <c r="AW219" s="7">
        <v>14</v>
      </c>
      <c r="AX219" s="5">
        <v>0</v>
      </c>
      <c r="AY219" s="9">
        <v>0</v>
      </c>
      <c r="AZ219" s="7">
        <v>2</v>
      </c>
      <c r="BA219" s="7">
        <v>0</v>
      </c>
      <c r="BB219" s="7">
        <v>8</v>
      </c>
      <c r="BC219" s="7">
        <v>0</v>
      </c>
      <c r="BD219" s="8">
        <v>0</v>
      </c>
      <c r="BE219" s="10">
        <v>56</v>
      </c>
      <c r="BF219" s="10">
        <v>0</v>
      </c>
      <c r="BG219" s="4">
        <v>0</v>
      </c>
      <c r="BH219" s="4">
        <v>0</v>
      </c>
      <c r="BI219" s="4">
        <v>0</v>
      </c>
      <c r="BJ219" s="10">
        <v>0</v>
      </c>
      <c r="BK219" s="4">
        <v>0</v>
      </c>
      <c r="BL219" s="11">
        <v>2</v>
      </c>
      <c r="BM219" s="10">
        <v>0</v>
      </c>
      <c r="BN219" s="12">
        <v>0</v>
      </c>
      <c r="BO219" s="10">
        <v>0</v>
      </c>
      <c r="BP219" s="11">
        <v>0</v>
      </c>
      <c r="BQ219" s="11">
        <v>0</v>
      </c>
      <c r="BR219" s="11">
        <v>0</v>
      </c>
      <c r="BS219" s="13">
        <v>0</v>
      </c>
      <c r="BT219" s="11">
        <v>0</v>
      </c>
      <c r="BU219" s="11">
        <v>0</v>
      </c>
      <c r="BV219" s="11">
        <v>0</v>
      </c>
      <c r="BW219" s="11">
        <v>0</v>
      </c>
      <c r="BX219" s="11">
        <v>0</v>
      </c>
      <c r="BY219" s="11">
        <v>0</v>
      </c>
      <c r="BZ219" s="11">
        <v>0</v>
      </c>
      <c r="CA219" s="11">
        <v>0</v>
      </c>
      <c r="CB219" s="11">
        <v>0</v>
      </c>
      <c r="CC219" s="11">
        <v>0</v>
      </c>
      <c r="CD219" s="11">
        <v>0</v>
      </c>
      <c r="CE219" s="11">
        <v>1</v>
      </c>
      <c r="CF219" s="11">
        <v>0</v>
      </c>
      <c r="CG219" s="11">
        <v>15</v>
      </c>
      <c r="CH219" s="11">
        <v>0</v>
      </c>
      <c r="CI219" s="11">
        <v>0</v>
      </c>
      <c r="CJ219">
        <v>0</v>
      </c>
      <c r="CK219">
        <v>0</v>
      </c>
    </row>
    <row r="220" spans="1:89" x14ac:dyDescent="0.2">
      <c r="A220" t="s">
        <v>110</v>
      </c>
      <c r="B220" t="s">
        <v>100</v>
      </c>
      <c r="C220" s="3">
        <v>0</v>
      </c>
      <c r="D220" s="3">
        <v>0</v>
      </c>
      <c r="E220" s="3">
        <v>0</v>
      </c>
      <c r="F220" s="3">
        <v>0</v>
      </c>
      <c r="G220" s="3">
        <v>1</v>
      </c>
      <c r="H220" s="3">
        <v>2</v>
      </c>
      <c r="I220" s="4">
        <v>0</v>
      </c>
      <c r="J220" s="4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9">
        <v>0</v>
      </c>
      <c r="AE220" s="9">
        <v>0</v>
      </c>
      <c r="AF220" s="6">
        <v>0</v>
      </c>
      <c r="AG220" s="7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7">
        <v>3</v>
      </c>
      <c r="AN220" s="5">
        <v>1</v>
      </c>
      <c r="AO220" s="5">
        <v>0</v>
      </c>
      <c r="AP220" s="5">
        <v>0</v>
      </c>
      <c r="AQ220" s="5">
        <v>0</v>
      </c>
      <c r="AR220" s="5">
        <v>0</v>
      </c>
      <c r="AS220" s="9">
        <v>0</v>
      </c>
      <c r="AT220" s="9">
        <v>0</v>
      </c>
      <c r="AU220" s="9">
        <v>0</v>
      </c>
      <c r="AV220" s="8">
        <v>0</v>
      </c>
      <c r="AW220" s="7">
        <v>11</v>
      </c>
      <c r="AX220" s="5">
        <v>0</v>
      </c>
      <c r="AY220" s="9">
        <v>0</v>
      </c>
      <c r="AZ220" s="7">
        <v>2</v>
      </c>
      <c r="BA220" s="7">
        <v>0</v>
      </c>
      <c r="BB220" s="7">
        <v>0</v>
      </c>
      <c r="BC220" s="7">
        <v>1</v>
      </c>
      <c r="BD220" s="8">
        <v>0</v>
      </c>
      <c r="BE220" s="10">
        <v>52</v>
      </c>
      <c r="BF220" s="10">
        <v>0</v>
      </c>
      <c r="BG220" s="4">
        <v>0</v>
      </c>
      <c r="BH220" s="4">
        <v>0</v>
      </c>
      <c r="BI220" s="4">
        <v>6</v>
      </c>
      <c r="BJ220" s="10">
        <v>0</v>
      </c>
      <c r="BK220" s="4">
        <v>0</v>
      </c>
      <c r="BL220" s="11">
        <v>1</v>
      </c>
      <c r="BM220" s="10">
        <v>0</v>
      </c>
      <c r="BN220" s="12">
        <v>0</v>
      </c>
      <c r="BO220" s="10">
        <v>0</v>
      </c>
      <c r="BP220" s="11">
        <v>0</v>
      </c>
      <c r="BQ220" s="11">
        <v>0</v>
      </c>
      <c r="BR220" s="11">
        <v>0</v>
      </c>
      <c r="BS220" s="13">
        <v>0</v>
      </c>
      <c r="BT220" s="11">
        <v>0</v>
      </c>
      <c r="BU220" s="11">
        <v>0</v>
      </c>
      <c r="BV220" s="11">
        <v>0</v>
      </c>
      <c r="BW220" s="11">
        <v>0</v>
      </c>
      <c r="BX220" s="11">
        <v>0</v>
      </c>
      <c r="BY220" s="11">
        <v>0</v>
      </c>
      <c r="BZ220" s="11">
        <v>0</v>
      </c>
      <c r="CA220" s="11">
        <v>0</v>
      </c>
      <c r="CB220" s="11">
        <v>0</v>
      </c>
      <c r="CC220" s="11">
        <v>0</v>
      </c>
      <c r="CD220" s="11">
        <v>0</v>
      </c>
      <c r="CE220" s="11">
        <v>2</v>
      </c>
      <c r="CF220" s="11">
        <v>2</v>
      </c>
      <c r="CG220" s="11">
        <v>16</v>
      </c>
      <c r="CH220" s="11">
        <v>0</v>
      </c>
      <c r="CI220" s="11">
        <v>0</v>
      </c>
      <c r="CJ220">
        <v>0</v>
      </c>
      <c r="CK220">
        <v>0</v>
      </c>
    </row>
    <row r="221" spans="1:89" x14ac:dyDescent="0.2">
      <c r="A221" t="s">
        <v>110</v>
      </c>
      <c r="B221" t="s">
        <v>100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1</v>
      </c>
      <c r="I221" s="4">
        <v>0</v>
      </c>
      <c r="J221" s="4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2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9">
        <v>0</v>
      </c>
      <c r="AE221" s="9">
        <v>0</v>
      </c>
      <c r="AF221" s="6">
        <v>0</v>
      </c>
      <c r="AG221" s="7">
        <v>1</v>
      </c>
      <c r="AH221" s="5">
        <v>0</v>
      </c>
      <c r="AI221" s="5">
        <v>0</v>
      </c>
      <c r="AJ221" s="5">
        <v>0</v>
      </c>
      <c r="AK221" s="5">
        <v>0</v>
      </c>
      <c r="AL221" s="5">
        <v>2</v>
      </c>
      <c r="AM221" s="7">
        <v>20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9">
        <v>0</v>
      </c>
      <c r="AT221" s="9">
        <v>0</v>
      </c>
      <c r="AU221" s="9">
        <v>0</v>
      </c>
      <c r="AV221" s="8">
        <v>0</v>
      </c>
      <c r="AW221" s="7">
        <v>2</v>
      </c>
      <c r="AX221" s="5">
        <v>0</v>
      </c>
      <c r="AY221" s="9">
        <v>0</v>
      </c>
      <c r="AZ221" s="7">
        <v>2</v>
      </c>
      <c r="BA221" s="7">
        <v>0</v>
      </c>
      <c r="BB221" s="7">
        <v>0</v>
      </c>
      <c r="BC221" s="7">
        <v>0</v>
      </c>
      <c r="BD221" s="8">
        <v>0</v>
      </c>
      <c r="BE221" s="10">
        <v>0</v>
      </c>
      <c r="BF221" s="10">
        <v>0</v>
      </c>
      <c r="BG221" s="4">
        <v>23</v>
      </c>
      <c r="BH221" s="4">
        <v>13</v>
      </c>
      <c r="BI221" s="4">
        <v>22</v>
      </c>
      <c r="BJ221" s="10">
        <v>0</v>
      </c>
      <c r="BK221" s="4">
        <v>0</v>
      </c>
      <c r="BL221" s="11">
        <v>0</v>
      </c>
      <c r="BM221" s="10">
        <v>0</v>
      </c>
      <c r="BN221" s="12">
        <v>0</v>
      </c>
      <c r="BO221" s="10">
        <v>0</v>
      </c>
      <c r="BP221" s="11">
        <v>0</v>
      </c>
      <c r="BQ221" s="11">
        <v>0</v>
      </c>
      <c r="BR221" s="11">
        <v>0</v>
      </c>
      <c r="BS221" s="13">
        <v>5</v>
      </c>
      <c r="BT221" s="11">
        <v>0</v>
      </c>
      <c r="BU221" s="11">
        <v>0</v>
      </c>
      <c r="BV221" s="11">
        <v>0</v>
      </c>
      <c r="BW221" s="11">
        <v>0</v>
      </c>
      <c r="BX221" s="11">
        <v>0</v>
      </c>
      <c r="BY221" s="11">
        <v>0</v>
      </c>
      <c r="BZ221" s="11">
        <v>0</v>
      </c>
      <c r="CA221" s="11">
        <v>0</v>
      </c>
      <c r="CB221" s="11">
        <v>0</v>
      </c>
      <c r="CC221" s="11">
        <v>6</v>
      </c>
      <c r="CD221" s="11">
        <v>0</v>
      </c>
      <c r="CE221" s="11">
        <v>0</v>
      </c>
      <c r="CF221" s="11">
        <v>0</v>
      </c>
      <c r="CG221" s="11">
        <v>0</v>
      </c>
      <c r="CH221" s="11">
        <v>0</v>
      </c>
      <c r="CI221" s="11">
        <v>0</v>
      </c>
      <c r="CJ221">
        <v>0</v>
      </c>
      <c r="CK221">
        <v>0</v>
      </c>
    </row>
    <row r="222" spans="1:89" x14ac:dyDescent="0.2">
      <c r="A222" t="s">
        <v>110</v>
      </c>
      <c r="B222" t="s">
        <v>100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3</v>
      </c>
      <c r="I222" s="4">
        <v>0</v>
      </c>
      <c r="J222" s="4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9">
        <v>0</v>
      </c>
      <c r="AE222" s="9">
        <v>0</v>
      </c>
      <c r="AF222" s="6">
        <v>0</v>
      </c>
      <c r="AG222" s="7">
        <v>2</v>
      </c>
      <c r="AH222" s="5">
        <v>0</v>
      </c>
      <c r="AI222" s="5">
        <v>0</v>
      </c>
      <c r="AJ222" s="5">
        <v>0</v>
      </c>
      <c r="AK222" s="5">
        <v>0</v>
      </c>
      <c r="AL222" s="5">
        <v>2</v>
      </c>
      <c r="AM222" s="7">
        <v>11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9">
        <v>0</v>
      </c>
      <c r="AT222" s="9">
        <v>0</v>
      </c>
      <c r="AU222" s="9">
        <v>0</v>
      </c>
      <c r="AV222" s="8">
        <v>0</v>
      </c>
      <c r="AW222" s="7">
        <v>8</v>
      </c>
      <c r="AX222" s="5">
        <v>0</v>
      </c>
      <c r="AY222" s="9">
        <v>0</v>
      </c>
      <c r="AZ222" s="7">
        <v>4</v>
      </c>
      <c r="BA222" s="7">
        <v>0</v>
      </c>
      <c r="BB222" s="7">
        <v>6</v>
      </c>
      <c r="BC222" s="7">
        <v>0</v>
      </c>
      <c r="BD222" s="8">
        <v>0</v>
      </c>
      <c r="BE222" s="10">
        <v>53</v>
      </c>
      <c r="BF222" s="10">
        <v>0</v>
      </c>
      <c r="BG222" s="4">
        <v>3</v>
      </c>
      <c r="BH222" s="4">
        <v>0</v>
      </c>
      <c r="BI222" s="4">
        <v>0</v>
      </c>
      <c r="BJ222" s="10">
        <v>0</v>
      </c>
      <c r="BK222" s="4">
        <v>0</v>
      </c>
      <c r="BL222" s="11">
        <v>0</v>
      </c>
      <c r="BM222" s="10">
        <v>0</v>
      </c>
      <c r="BN222" s="12">
        <v>0</v>
      </c>
      <c r="BO222" s="10">
        <v>1</v>
      </c>
      <c r="BP222" s="11">
        <v>0</v>
      </c>
      <c r="BQ222" s="11">
        <v>0</v>
      </c>
      <c r="BR222" s="11">
        <v>0</v>
      </c>
      <c r="BS222" s="13">
        <v>1</v>
      </c>
      <c r="BT222" s="11">
        <v>0</v>
      </c>
      <c r="BU222" s="11">
        <v>0</v>
      </c>
      <c r="BV222" s="11">
        <v>0</v>
      </c>
      <c r="BW222" s="11">
        <v>0</v>
      </c>
      <c r="BX222" s="11">
        <v>0</v>
      </c>
      <c r="BY222" s="11">
        <v>0</v>
      </c>
      <c r="BZ222" s="11">
        <v>0</v>
      </c>
      <c r="CA222" s="11">
        <v>0</v>
      </c>
      <c r="CB222" s="11">
        <v>0</v>
      </c>
      <c r="CC222" s="11">
        <v>0</v>
      </c>
      <c r="CD222" s="11">
        <v>0</v>
      </c>
      <c r="CE222" s="11">
        <v>0</v>
      </c>
      <c r="CF222" s="11">
        <v>6</v>
      </c>
      <c r="CG222" s="11">
        <v>0</v>
      </c>
      <c r="CH222" s="11">
        <v>0</v>
      </c>
      <c r="CI222" s="11">
        <v>0</v>
      </c>
      <c r="CJ222">
        <v>0</v>
      </c>
      <c r="CK222">
        <v>0</v>
      </c>
    </row>
    <row r="223" spans="1:89" x14ac:dyDescent="0.2">
      <c r="A223" t="s">
        <v>110</v>
      </c>
      <c r="B223" t="s">
        <v>100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8</v>
      </c>
      <c r="I223" s="4">
        <v>0</v>
      </c>
      <c r="J223" s="4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9">
        <v>0</v>
      </c>
      <c r="AE223" s="9">
        <v>0</v>
      </c>
      <c r="AF223" s="6">
        <v>0</v>
      </c>
      <c r="AG223" s="7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7">
        <v>42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9">
        <v>0</v>
      </c>
      <c r="AT223" s="9">
        <v>0</v>
      </c>
      <c r="AU223" s="9">
        <v>0</v>
      </c>
      <c r="AV223" s="8">
        <v>0</v>
      </c>
      <c r="AW223" s="7">
        <v>3</v>
      </c>
      <c r="AX223" s="5">
        <v>0</v>
      </c>
      <c r="AY223" s="9">
        <v>0</v>
      </c>
      <c r="AZ223" s="7">
        <v>4</v>
      </c>
      <c r="BA223" s="7">
        <v>0</v>
      </c>
      <c r="BB223" s="7">
        <v>2</v>
      </c>
      <c r="BC223" s="7">
        <v>0</v>
      </c>
      <c r="BD223" s="8">
        <v>0</v>
      </c>
      <c r="BE223" s="10">
        <v>3</v>
      </c>
      <c r="BF223" s="10">
        <v>0</v>
      </c>
      <c r="BG223" s="4">
        <v>26</v>
      </c>
      <c r="BH223" s="4">
        <v>1</v>
      </c>
      <c r="BI223" s="4">
        <v>8</v>
      </c>
      <c r="BJ223" s="10">
        <v>0</v>
      </c>
      <c r="BK223" s="4">
        <v>0</v>
      </c>
      <c r="BL223" s="11">
        <v>0</v>
      </c>
      <c r="BM223" s="10">
        <v>0</v>
      </c>
      <c r="BN223" s="12">
        <v>0</v>
      </c>
      <c r="BO223" s="10">
        <v>0</v>
      </c>
      <c r="BP223" s="11">
        <v>0</v>
      </c>
      <c r="BQ223" s="11">
        <v>0</v>
      </c>
      <c r="BR223" s="11">
        <v>0</v>
      </c>
      <c r="BS223" s="13">
        <v>1</v>
      </c>
      <c r="BT223" s="11">
        <v>0</v>
      </c>
      <c r="BU223" s="11">
        <v>0</v>
      </c>
      <c r="BV223" s="11">
        <v>0</v>
      </c>
      <c r="BW223" s="11">
        <v>0</v>
      </c>
      <c r="BX223" s="11">
        <v>0</v>
      </c>
      <c r="BY223" s="11">
        <v>0</v>
      </c>
      <c r="BZ223" s="11">
        <v>0</v>
      </c>
      <c r="CA223" s="11">
        <v>0</v>
      </c>
      <c r="CB223" s="11">
        <v>0</v>
      </c>
      <c r="CC223" s="11">
        <v>0</v>
      </c>
      <c r="CD223" s="11">
        <v>0</v>
      </c>
      <c r="CE223" s="11">
        <v>0</v>
      </c>
      <c r="CF223" s="11">
        <v>1</v>
      </c>
      <c r="CG223" s="11">
        <v>0</v>
      </c>
      <c r="CH223" s="11">
        <v>0</v>
      </c>
      <c r="CI223" s="11">
        <v>0</v>
      </c>
      <c r="CJ223">
        <v>0</v>
      </c>
      <c r="CK223">
        <v>0</v>
      </c>
    </row>
    <row r="224" spans="1:89" x14ac:dyDescent="0.2"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7</v>
      </c>
      <c r="I224" s="4">
        <v>0</v>
      </c>
      <c r="J224" s="4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9">
        <v>0</v>
      </c>
      <c r="AE224" s="9">
        <v>0</v>
      </c>
      <c r="AF224" s="6">
        <v>0</v>
      </c>
      <c r="AG224" s="7">
        <v>1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7">
        <v>28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9">
        <v>0</v>
      </c>
      <c r="AT224" s="9">
        <v>0</v>
      </c>
      <c r="AU224" s="9">
        <v>0</v>
      </c>
      <c r="AV224" s="8">
        <v>0</v>
      </c>
      <c r="AW224" s="7">
        <v>1</v>
      </c>
      <c r="AX224" s="5">
        <v>0</v>
      </c>
      <c r="AY224" s="9">
        <v>0</v>
      </c>
      <c r="AZ224" s="7">
        <v>1</v>
      </c>
      <c r="BA224" s="7">
        <v>0</v>
      </c>
      <c r="BB224" s="7">
        <v>13</v>
      </c>
      <c r="BC224" s="7">
        <v>0</v>
      </c>
      <c r="BD224" s="8">
        <v>0</v>
      </c>
      <c r="BE224" s="10">
        <v>9</v>
      </c>
      <c r="BF224" s="10">
        <v>0</v>
      </c>
      <c r="BG224" s="4">
        <v>25</v>
      </c>
      <c r="BH224" s="4">
        <v>1</v>
      </c>
      <c r="BI224" s="4">
        <v>7</v>
      </c>
      <c r="BJ224" s="10">
        <v>0</v>
      </c>
      <c r="BK224" s="4">
        <v>0</v>
      </c>
      <c r="BL224" s="11">
        <v>0</v>
      </c>
      <c r="BM224" s="10">
        <v>1</v>
      </c>
      <c r="BN224" s="12">
        <v>0</v>
      </c>
      <c r="BO224" s="10">
        <v>0</v>
      </c>
      <c r="BP224" s="11">
        <v>0</v>
      </c>
      <c r="BQ224" s="11">
        <v>0</v>
      </c>
      <c r="BR224" s="11">
        <v>0</v>
      </c>
      <c r="BS224" s="13">
        <v>0</v>
      </c>
      <c r="BT224" s="11">
        <v>0</v>
      </c>
      <c r="BU224" s="11">
        <v>0</v>
      </c>
      <c r="BV224" s="11">
        <v>0</v>
      </c>
      <c r="BW224" s="11">
        <v>0</v>
      </c>
      <c r="BX224" s="11">
        <v>0</v>
      </c>
      <c r="BY224" s="11">
        <v>0</v>
      </c>
      <c r="BZ224" s="11">
        <v>0</v>
      </c>
      <c r="CA224" s="11">
        <v>0</v>
      </c>
      <c r="CB224" s="11">
        <v>0</v>
      </c>
      <c r="CC224" s="11">
        <v>0</v>
      </c>
      <c r="CD224" s="11">
        <v>0</v>
      </c>
      <c r="CE224" s="11">
        <v>0</v>
      </c>
      <c r="CF224" s="11">
        <v>3</v>
      </c>
      <c r="CG224" s="11">
        <v>2</v>
      </c>
      <c r="CH224" s="11">
        <v>0</v>
      </c>
      <c r="CI224" s="11">
        <v>0</v>
      </c>
      <c r="CJ224">
        <v>0</v>
      </c>
      <c r="CK224">
        <v>0</v>
      </c>
    </row>
    <row r="225" spans="3:89" x14ac:dyDescent="0.2"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7</v>
      </c>
      <c r="I225" s="4">
        <v>0</v>
      </c>
      <c r="J225" s="4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9">
        <v>0</v>
      </c>
      <c r="AE225" s="9">
        <v>0</v>
      </c>
      <c r="AF225" s="6">
        <v>0</v>
      </c>
      <c r="AG225" s="7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1</v>
      </c>
      <c r="AM225" s="7">
        <v>10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9">
        <v>0</v>
      </c>
      <c r="AT225" s="9">
        <v>0</v>
      </c>
      <c r="AU225" s="9">
        <v>0</v>
      </c>
      <c r="AV225" s="8">
        <v>0</v>
      </c>
      <c r="AW225" s="7">
        <v>0</v>
      </c>
      <c r="AX225" s="5">
        <v>0</v>
      </c>
      <c r="AY225" s="9">
        <v>0</v>
      </c>
      <c r="AZ225" s="7">
        <v>0</v>
      </c>
      <c r="BA225" s="7">
        <v>0</v>
      </c>
      <c r="BB225" s="7">
        <v>2</v>
      </c>
      <c r="BC225" s="7">
        <v>0</v>
      </c>
      <c r="BD225" s="8">
        <v>0</v>
      </c>
      <c r="BE225" s="10">
        <v>17</v>
      </c>
      <c r="BF225" s="10">
        <v>0</v>
      </c>
      <c r="BG225" s="4">
        <v>14</v>
      </c>
      <c r="BH225" s="4">
        <v>6</v>
      </c>
      <c r="BI225" s="4">
        <v>16</v>
      </c>
      <c r="BJ225" s="10">
        <v>0</v>
      </c>
      <c r="BK225" s="4">
        <v>0</v>
      </c>
      <c r="BL225" s="11">
        <v>1</v>
      </c>
      <c r="BM225" s="10">
        <v>0</v>
      </c>
      <c r="BN225" s="12">
        <v>0</v>
      </c>
      <c r="BO225" s="10">
        <v>2</v>
      </c>
      <c r="BP225" s="11">
        <v>0</v>
      </c>
      <c r="BQ225" s="11">
        <v>0</v>
      </c>
      <c r="BR225" s="11">
        <v>0</v>
      </c>
      <c r="BS225" s="13">
        <v>3</v>
      </c>
      <c r="BT225" s="11">
        <v>0</v>
      </c>
      <c r="BU225" s="11">
        <v>0</v>
      </c>
      <c r="BV225" s="11">
        <v>0</v>
      </c>
      <c r="BW225" s="11">
        <v>0</v>
      </c>
      <c r="BX225" s="11">
        <v>0</v>
      </c>
      <c r="BY225" s="11">
        <v>0</v>
      </c>
      <c r="BZ225" s="11">
        <v>0</v>
      </c>
      <c r="CA225" s="11">
        <v>0</v>
      </c>
      <c r="CB225" s="11">
        <v>0</v>
      </c>
      <c r="CC225" s="11">
        <v>4</v>
      </c>
      <c r="CD225" s="11">
        <v>0</v>
      </c>
      <c r="CE225" s="11">
        <v>1</v>
      </c>
      <c r="CF225" s="11">
        <v>9</v>
      </c>
      <c r="CG225" s="11">
        <v>6</v>
      </c>
      <c r="CH225" s="11">
        <v>0</v>
      </c>
      <c r="CI225" s="11">
        <v>0</v>
      </c>
      <c r="CJ225">
        <v>0</v>
      </c>
      <c r="CK225">
        <v>0</v>
      </c>
    </row>
    <row r="226" spans="3:89" x14ac:dyDescent="0.2">
      <c r="C226" s="3">
        <v>0</v>
      </c>
      <c r="D226" s="3">
        <v>0</v>
      </c>
      <c r="E226" s="3">
        <v>0</v>
      </c>
      <c r="F226" s="3">
        <v>0</v>
      </c>
      <c r="G226" s="3">
        <v>1</v>
      </c>
      <c r="H226" s="3">
        <v>5</v>
      </c>
      <c r="I226" s="4">
        <v>0</v>
      </c>
      <c r="J226" s="4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9">
        <v>0</v>
      </c>
      <c r="AE226" s="9">
        <v>0</v>
      </c>
      <c r="AF226" s="6">
        <v>0</v>
      </c>
      <c r="AG226" s="7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1</v>
      </c>
      <c r="AM226" s="7">
        <v>20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9">
        <v>0</v>
      </c>
      <c r="AT226" s="9">
        <v>0</v>
      </c>
      <c r="AU226" s="9">
        <v>0</v>
      </c>
      <c r="AV226" s="8">
        <v>0</v>
      </c>
      <c r="AW226" s="7">
        <v>0</v>
      </c>
      <c r="AX226" s="5">
        <v>0</v>
      </c>
      <c r="AY226" s="9">
        <v>0</v>
      </c>
      <c r="AZ226" s="7">
        <v>0</v>
      </c>
      <c r="BA226" s="7">
        <v>0</v>
      </c>
      <c r="BB226" s="7">
        <v>6</v>
      </c>
      <c r="BC226" s="7">
        <v>0</v>
      </c>
      <c r="BD226" s="8">
        <v>0</v>
      </c>
      <c r="BE226" s="10">
        <v>38</v>
      </c>
      <c r="BF226" s="10">
        <v>0</v>
      </c>
      <c r="BG226" s="4">
        <v>1</v>
      </c>
      <c r="BH226" s="4">
        <v>0</v>
      </c>
      <c r="BI226" s="4">
        <v>14</v>
      </c>
      <c r="BJ226" s="10">
        <v>0</v>
      </c>
      <c r="BK226" s="4">
        <v>2</v>
      </c>
      <c r="BL226" s="11">
        <v>0</v>
      </c>
      <c r="BM226" s="10">
        <v>0</v>
      </c>
      <c r="BN226" s="12">
        <v>0</v>
      </c>
      <c r="BO226" s="10">
        <v>2</v>
      </c>
      <c r="BP226" s="11">
        <v>0</v>
      </c>
      <c r="BQ226" s="11">
        <v>0</v>
      </c>
      <c r="BR226" s="11">
        <v>0</v>
      </c>
      <c r="BS226" s="13">
        <v>0</v>
      </c>
      <c r="BT226" s="11">
        <v>0</v>
      </c>
      <c r="BU226" s="11">
        <v>0</v>
      </c>
      <c r="BV226" s="11">
        <v>0</v>
      </c>
      <c r="BW226" s="11">
        <v>0</v>
      </c>
      <c r="BX226" s="11">
        <v>0</v>
      </c>
      <c r="BY226" s="11">
        <v>0</v>
      </c>
      <c r="BZ226" s="11">
        <v>0</v>
      </c>
      <c r="CA226" s="11">
        <v>0</v>
      </c>
      <c r="CB226" s="11">
        <v>0</v>
      </c>
      <c r="CC226" s="11">
        <v>0</v>
      </c>
      <c r="CD226" s="11">
        <v>0</v>
      </c>
      <c r="CE226" s="11">
        <v>0</v>
      </c>
      <c r="CF226" s="11">
        <v>2</v>
      </c>
      <c r="CG226" s="11">
        <v>8</v>
      </c>
      <c r="CH226" s="11">
        <v>0</v>
      </c>
      <c r="CI226" s="11">
        <v>0</v>
      </c>
      <c r="CJ226">
        <v>0</v>
      </c>
      <c r="CK226">
        <v>0</v>
      </c>
    </row>
    <row r="227" spans="3:89" x14ac:dyDescent="0.2">
      <c r="C227" s="3">
        <v>0</v>
      </c>
      <c r="D227" s="3">
        <v>0</v>
      </c>
      <c r="E227" s="3">
        <v>0</v>
      </c>
      <c r="F227" s="3">
        <v>0</v>
      </c>
      <c r="G227" s="3">
        <v>2</v>
      </c>
      <c r="H227" s="3">
        <v>0</v>
      </c>
      <c r="I227" s="4">
        <v>0</v>
      </c>
      <c r="J227" s="4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9">
        <v>0</v>
      </c>
      <c r="AE227" s="9">
        <v>0</v>
      </c>
      <c r="AF227" s="6">
        <v>0</v>
      </c>
      <c r="AG227" s="7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7">
        <v>26</v>
      </c>
      <c r="AN227" s="5">
        <v>1</v>
      </c>
      <c r="AO227" s="5">
        <v>0</v>
      </c>
      <c r="AP227" s="5">
        <v>0</v>
      </c>
      <c r="AQ227" s="5">
        <v>0</v>
      </c>
      <c r="AR227" s="5">
        <v>0</v>
      </c>
      <c r="AS227" s="9">
        <v>0</v>
      </c>
      <c r="AT227" s="9">
        <v>0</v>
      </c>
      <c r="AU227" s="9">
        <v>0</v>
      </c>
      <c r="AV227" s="8">
        <v>0</v>
      </c>
      <c r="AW227" s="7">
        <v>4</v>
      </c>
      <c r="AX227" s="5">
        <v>0</v>
      </c>
      <c r="AY227" s="9">
        <v>0</v>
      </c>
      <c r="AZ227" s="7">
        <v>0</v>
      </c>
      <c r="BA227" s="7">
        <v>0</v>
      </c>
      <c r="BB227" s="7">
        <v>2</v>
      </c>
      <c r="BC227" s="7">
        <v>0</v>
      </c>
      <c r="BD227" s="8">
        <v>0</v>
      </c>
      <c r="BE227" s="10">
        <v>12</v>
      </c>
      <c r="BF227" s="10">
        <v>0</v>
      </c>
      <c r="BG227" s="4">
        <v>15</v>
      </c>
      <c r="BH227" s="4">
        <v>1</v>
      </c>
      <c r="BI227" s="4">
        <v>28</v>
      </c>
      <c r="BJ227" s="10">
        <v>0</v>
      </c>
      <c r="BK227" s="4">
        <v>0</v>
      </c>
      <c r="BL227" s="11">
        <v>0</v>
      </c>
      <c r="BM227" s="10">
        <v>0</v>
      </c>
      <c r="BN227" s="12">
        <v>0</v>
      </c>
      <c r="BO227" s="10">
        <v>1</v>
      </c>
      <c r="BP227" s="11">
        <v>0</v>
      </c>
      <c r="BQ227" s="11">
        <v>0</v>
      </c>
      <c r="BR227" s="11">
        <v>0</v>
      </c>
      <c r="BS227" s="13">
        <v>2</v>
      </c>
      <c r="BT227" s="11">
        <v>0</v>
      </c>
      <c r="BU227" s="11">
        <v>0</v>
      </c>
      <c r="BV227" s="11">
        <v>0</v>
      </c>
      <c r="BW227" s="11">
        <v>0</v>
      </c>
      <c r="BX227" s="11">
        <v>0</v>
      </c>
      <c r="BY227" s="11">
        <v>0</v>
      </c>
      <c r="BZ227" s="11">
        <v>0</v>
      </c>
      <c r="CA227" s="11">
        <v>0</v>
      </c>
      <c r="CB227" s="11">
        <v>0</v>
      </c>
      <c r="CC227" s="11">
        <v>0</v>
      </c>
      <c r="CD227" s="11">
        <v>0</v>
      </c>
      <c r="CE227" s="11">
        <v>0</v>
      </c>
      <c r="CF227" s="11">
        <v>0</v>
      </c>
      <c r="CG227" s="11">
        <v>5</v>
      </c>
      <c r="CH227" s="11">
        <v>0</v>
      </c>
      <c r="CI227" s="11">
        <v>0</v>
      </c>
      <c r="CJ227">
        <v>0</v>
      </c>
      <c r="CK227">
        <v>0</v>
      </c>
    </row>
    <row r="228" spans="3:89" x14ac:dyDescent="0.2">
      <c r="C228" s="3">
        <v>0</v>
      </c>
      <c r="D228" s="3">
        <v>0</v>
      </c>
      <c r="E228" s="3">
        <v>0</v>
      </c>
      <c r="F228" s="3">
        <v>0</v>
      </c>
      <c r="G228" s="3">
        <v>1</v>
      </c>
      <c r="H228" s="3">
        <v>0</v>
      </c>
      <c r="I228" s="4">
        <v>0</v>
      </c>
      <c r="J228" s="4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9">
        <v>0</v>
      </c>
      <c r="AE228" s="9">
        <v>0</v>
      </c>
      <c r="AF228" s="6">
        <v>0</v>
      </c>
      <c r="AG228" s="7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7">
        <v>17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9">
        <v>0</v>
      </c>
      <c r="AT228" s="9">
        <v>0</v>
      </c>
      <c r="AU228" s="9">
        <v>0</v>
      </c>
      <c r="AV228" s="8">
        <v>0</v>
      </c>
      <c r="AW228" s="7">
        <v>3</v>
      </c>
      <c r="AX228" s="5">
        <v>0</v>
      </c>
      <c r="AY228" s="9">
        <v>0</v>
      </c>
      <c r="AZ228" s="7">
        <v>0</v>
      </c>
      <c r="BA228" s="7">
        <v>0</v>
      </c>
      <c r="BB228" s="7">
        <v>7</v>
      </c>
      <c r="BC228" s="7">
        <v>0</v>
      </c>
      <c r="BD228" s="8">
        <v>0</v>
      </c>
      <c r="BE228" s="10">
        <v>30</v>
      </c>
      <c r="BF228" s="10">
        <v>0</v>
      </c>
      <c r="BG228" s="4">
        <v>0</v>
      </c>
      <c r="BH228" s="4">
        <v>0</v>
      </c>
      <c r="BI228" s="4">
        <v>37</v>
      </c>
      <c r="BJ228" s="10">
        <v>0</v>
      </c>
      <c r="BK228" s="4">
        <v>0</v>
      </c>
      <c r="BL228" s="11">
        <v>0</v>
      </c>
      <c r="BM228" s="10">
        <v>2</v>
      </c>
      <c r="BN228" s="12">
        <v>0</v>
      </c>
      <c r="BO228" s="10">
        <v>0</v>
      </c>
      <c r="BP228" s="11">
        <v>0</v>
      </c>
      <c r="BQ228" s="11">
        <v>0</v>
      </c>
      <c r="BR228" s="11">
        <v>0</v>
      </c>
      <c r="BS228" s="13">
        <v>0</v>
      </c>
      <c r="BT228" s="11">
        <v>0</v>
      </c>
      <c r="BU228" s="11">
        <v>0</v>
      </c>
      <c r="BV228" s="11">
        <v>0</v>
      </c>
      <c r="BW228" s="11">
        <v>0</v>
      </c>
      <c r="BX228" s="11">
        <v>0</v>
      </c>
      <c r="BY228" s="11">
        <v>0</v>
      </c>
      <c r="BZ228" s="11">
        <v>0</v>
      </c>
      <c r="CA228" s="11">
        <v>0</v>
      </c>
      <c r="CB228" s="11">
        <v>0</v>
      </c>
      <c r="CC228" s="11">
        <v>1</v>
      </c>
      <c r="CD228" s="11">
        <v>0</v>
      </c>
      <c r="CE228" s="11">
        <v>0</v>
      </c>
      <c r="CF228" s="11">
        <v>0</v>
      </c>
      <c r="CG228" s="11">
        <v>0</v>
      </c>
      <c r="CH228" s="11">
        <v>0</v>
      </c>
      <c r="CI228" s="11">
        <v>0</v>
      </c>
      <c r="CJ228">
        <v>0</v>
      </c>
      <c r="CK228">
        <v>0</v>
      </c>
    </row>
    <row r="229" spans="3:89" x14ac:dyDescent="0.2"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4">
        <v>0</v>
      </c>
      <c r="J229" s="4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9">
        <v>0</v>
      </c>
      <c r="AE229" s="9">
        <v>0</v>
      </c>
      <c r="AF229" s="6">
        <v>0</v>
      </c>
      <c r="AG229" s="7">
        <v>1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7">
        <v>14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9">
        <v>0</v>
      </c>
      <c r="AT229" s="9">
        <v>0</v>
      </c>
      <c r="AU229" s="9">
        <v>0</v>
      </c>
      <c r="AV229" s="8">
        <v>0</v>
      </c>
      <c r="AW229" s="7">
        <v>1</v>
      </c>
      <c r="AX229" s="5">
        <v>1</v>
      </c>
      <c r="AY229" s="9">
        <v>0</v>
      </c>
      <c r="AZ229" s="7">
        <v>0</v>
      </c>
      <c r="BA229" s="7">
        <v>0</v>
      </c>
      <c r="BB229" s="7">
        <v>0</v>
      </c>
      <c r="BC229" s="7">
        <v>0</v>
      </c>
      <c r="BD229" s="8">
        <v>0</v>
      </c>
      <c r="BE229" s="10">
        <v>3</v>
      </c>
      <c r="BF229" s="10">
        <v>0</v>
      </c>
      <c r="BG229" s="4">
        <v>8</v>
      </c>
      <c r="BH229" s="4">
        <v>2</v>
      </c>
      <c r="BI229" s="4">
        <v>63</v>
      </c>
      <c r="BJ229" s="10">
        <v>0</v>
      </c>
      <c r="BK229" s="4">
        <v>0</v>
      </c>
      <c r="BL229" s="11">
        <v>0</v>
      </c>
      <c r="BM229" s="10">
        <v>1</v>
      </c>
      <c r="BN229" s="12">
        <v>0</v>
      </c>
      <c r="BO229" s="10">
        <v>0</v>
      </c>
      <c r="BP229" s="11">
        <v>0</v>
      </c>
      <c r="BQ229" s="11">
        <v>0</v>
      </c>
      <c r="BR229" s="11">
        <v>0</v>
      </c>
      <c r="BS229" s="13">
        <v>1</v>
      </c>
      <c r="BT229" s="11">
        <v>0</v>
      </c>
      <c r="BU229" s="11">
        <v>0</v>
      </c>
      <c r="BV229" s="11">
        <v>0</v>
      </c>
      <c r="BW229" s="11">
        <v>0</v>
      </c>
      <c r="BX229" s="11">
        <v>0</v>
      </c>
      <c r="BY229" s="11">
        <v>0</v>
      </c>
      <c r="BZ229" s="11">
        <v>0</v>
      </c>
      <c r="CA229" s="11">
        <v>0</v>
      </c>
      <c r="CB229" s="11">
        <v>0</v>
      </c>
      <c r="CC229" s="11">
        <v>3</v>
      </c>
      <c r="CD229" s="11">
        <v>0</v>
      </c>
      <c r="CE229" s="11">
        <v>0</v>
      </c>
      <c r="CF229" s="11">
        <v>0</v>
      </c>
      <c r="CG229" s="11">
        <v>0</v>
      </c>
      <c r="CH229" s="11">
        <v>0</v>
      </c>
      <c r="CI229" s="11">
        <v>0</v>
      </c>
      <c r="CJ229">
        <v>0</v>
      </c>
      <c r="CK229">
        <v>0</v>
      </c>
    </row>
    <row r="230" spans="3:89" x14ac:dyDescent="0.2"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4">
        <v>0</v>
      </c>
      <c r="J230" s="4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9">
        <v>0</v>
      </c>
      <c r="AE230" s="9">
        <v>0</v>
      </c>
      <c r="AF230" s="6">
        <v>0</v>
      </c>
      <c r="AG230" s="7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7">
        <v>9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9">
        <v>0</v>
      </c>
      <c r="AT230" s="9">
        <v>0</v>
      </c>
      <c r="AU230" s="9">
        <v>0</v>
      </c>
      <c r="AV230" s="8">
        <v>0</v>
      </c>
      <c r="AW230" s="7">
        <v>1</v>
      </c>
      <c r="AX230" s="5">
        <v>0</v>
      </c>
      <c r="AY230" s="9">
        <v>0</v>
      </c>
      <c r="AZ230" s="7">
        <v>0</v>
      </c>
      <c r="BA230" s="7">
        <v>0</v>
      </c>
      <c r="BB230" s="7">
        <v>2</v>
      </c>
      <c r="BC230" s="7">
        <v>0</v>
      </c>
      <c r="BD230" s="8">
        <v>0</v>
      </c>
      <c r="BE230" s="10">
        <v>9</v>
      </c>
      <c r="BF230" s="10">
        <v>0</v>
      </c>
      <c r="BG230" s="4">
        <v>4</v>
      </c>
      <c r="BH230" s="4">
        <v>0</v>
      </c>
      <c r="BI230" s="4">
        <v>71</v>
      </c>
      <c r="BJ230" s="10">
        <v>0</v>
      </c>
      <c r="BK230" s="4">
        <v>1</v>
      </c>
      <c r="BL230" s="11">
        <v>0</v>
      </c>
      <c r="BM230" s="10">
        <v>0</v>
      </c>
      <c r="BN230" s="12">
        <v>1</v>
      </c>
      <c r="BO230" s="10">
        <v>0</v>
      </c>
      <c r="BP230" s="11">
        <v>0</v>
      </c>
      <c r="BQ230" s="11">
        <v>0</v>
      </c>
      <c r="BR230" s="11">
        <v>0</v>
      </c>
      <c r="BS230" s="13">
        <v>1</v>
      </c>
      <c r="BT230" s="11">
        <v>0</v>
      </c>
      <c r="BU230" s="11">
        <v>0</v>
      </c>
      <c r="BV230" s="11">
        <v>0</v>
      </c>
      <c r="BW230" s="11">
        <v>0</v>
      </c>
      <c r="BX230" s="11">
        <v>0</v>
      </c>
      <c r="BY230" s="11">
        <v>0</v>
      </c>
      <c r="BZ230" s="11">
        <v>0</v>
      </c>
      <c r="CA230" s="11">
        <v>0</v>
      </c>
      <c r="CB230" s="11">
        <v>0</v>
      </c>
      <c r="CC230" s="11">
        <v>1</v>
      </c>
      <c r="CD230" s="11">
        <v>0</v>
      </c>
      <c r="CE230" s="11">
        <v>0</v>
      </c>
      <c r="CF230" s="11">
        <v>0</v>
      </c>
      <c r="CG230" s="11">
        <v>0</v>
      </c>
      <c r="CH230" s="11">
        <v>0</v>
      </c>
      <c r="CI230" s="11">
        <v>0</v>
      </c>
      <c r="CJ230">
        <v>0</v>
      </c>
      <c r="CK230">
        <v>0</v>
      </c>
    </row>
    <row r="231" spans="3:89" x14ac:dyDescent="0.2"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4">
        <v>0</v>
      </c>
      <c r="J231" s="4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9">
        <v>0</v>
      </c>
      <c r="AE231" s="9">
        <v>0</v>
      </c>
      <c r="AF231" s="6">
        <v>0</v>
      </c>
      <c r="AG231" s="7">
        <v>0</v>
      </c>
      <c r="AH231" s="5">
        <v>0</v>
      </c>
      <c r="AI231" s="5">
        <v>0</v>
      </c>
      <c r="AJ231" s="5">
        <v>1</v>
      </c>
      <c r="AK231" s="5">
        <v>0</v>
      </c>
      <c r="AL231" s="5">
        <v>1</v>
      </c>
      <c r="AM231" s="7">
        <v>20</v>
      </c>
      <c r="AN231" s="5">
        <v>0</v>
      </c>
      <c r="AO231" s="5">
        <v>0</v>
      </c>
      <c r="AP231" s="5">
        <v>0</v>
      </c>
      <c r="AQ231" s="5">
        <v>0</v>
      </c>
      <c r="AR231" s="5">
        <v>0</v>
      </c>
      <c r="AS231" s="9">
        <v>0</v>
      </c>
      <c r="AT231" s="9">
        <v>0</v>
      </c>
      <c r="AU231" s="9">
        <v>0</v>
      </c>
      <c r="AV231" s="8">
        <v>0</v>
      </c>
      <c r="AW231" s="7">
        <v>8</v>
      </c>
      <c r="AX231" s="5">
        <v>0</v>
      </c>
      <c r="AY231" s="9">
        <v>0</v>
      </c>
      <c r="AZ231" s="7">
        <v>5</v>
      </c>
      <c r="BA231" s="7">
        <v>0</v>
      </c>
      <c r="BB231" s="7">
        <v>7</v>
      </c>
      <c r="BC231" s="7">
        <v>1</v>
      </c>
      <c r="BD231" s="8">
        <v>0</v>
      </c>
      <c r="BE231" s="10">
        <v>3</v>
      </c>
      <c r="BF231" s="10">
        <v>0</v>
      </c>
      <c r="BG231" s="4">
        <v>1</v>
      </c>
      <c r="BH231" s="4">
        <v>0</v>
      </c>
      <c r="BI231" s="4">
        <v>46</v>
      </c>
      <c r="BJ231" s="10">
        <v>0</v>
      </c>
      <c r="BK231" s="4">
        <v>0</v>
      </c>
      <c r="BL231" s="11">
        <v>0</v>
      </c>
      <c r="BM231" s="10">
        <v>0</v>
      </c>
      <c r="BN231" s="12">
        <v>0</v>
      </c>
      <c r="BO231" s="10">
        <v>0</v>
      </c>
      <c r="BP231" s="11">
        <v>0</v>
      </c>
      <c r="BQ231" s="11">
        <v>0</v>
      </c>
      <c r="BR231" s="11">
        <v>0</v>
      </c>
      <c r="BS231" s="13">
        <v>4</v>
      </c>
      <c r="BT231" s="11">
        <v>0</v>
      </c>
      <c r="BU231" s="11">
        <v>0</v>
      </c>
      <c r="BV231" s="11">
        <v>0</v>
      </c>
      <c r="BW231" s="11">
        <v>0</v>
      </c>
      <c r="BX231" s="11">
        <v>0</v>
      </c>
      <c r="BY231" s="11">
        <v>0</v>
      </c>
      <c r="BZ231" s="11">
        <v>0</v>
      </c>
      <c r="CA231" s="11">
        <v>0</v>
      </c>
      <c r="CB231" s="11">
        <v>0</v>
      </c>
      <c r="CC231" s="11">
        <v>0</v>
      </c>
      <c r="CD231" s="11">
        <v>0</v>
      </c>
      <c r="CE231" s="11">
        <v>0</v>
      </c>
      <c r="CF231" s="11">
        <v>0</v>
      </c>
      <c r="CG231" s="11">
        <v>1</v>
      </c>
      <c r="CH231" s="11">
        <v>0</v>
      </c>
      <c r="CI231" s="11">
        <v>0</v>
      </c>
      <c r="CJ231">
        <v>0</v>
      </c>
      <c r="CK231">
        <v>0</v>
      </c>
    </row>
    <row r="232" spans="3:89" x14ac:dyDescent="0.2"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1</v>
      </c>
      <c r="I232" s="4">
        <v>0</v>
      </c>
      <c r="J232" s="4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9">
        <v>0</v>
      </c>
      <c r="AE232" s="9">
        <v>0</v>
      </c>
      <c r="AF232" s="6">
        <v>0</v>
      </c>
      <c r="AG232" s="7">
        <v>0</v>
      </c>
      <c r="AH232" s="5">
        <v>0</v>
      </c>
      <c r="AI232" s="5">
        <v>0</v>
      </c>
      <c r="AJ232" s="5">
        <v>1</v>
      </c>
      <c r="AK232" s="5">
        <v>0</v>
      </c>
      <c r="AL232" s="5">
        <v>3</v>
      </c>
      <c r="AM232" s="7">
        <v>14</v>
      </c>
      <c r="AN232" s="5">
        <v>0</v>
      </c>
      <c r="AO232" s="5">
        <v>0</v>
      </c>
      <c r="AP232" s="5">
        <v>0</v>
      </c>
      <c r="AQ232" s="5">
        <v>0</v>
      </c>
      <c r="AR232" s="5">
        <v>0</v>
      </c>
      <c r="AS232" s="9">
        <v>0</v>
      </c>
      <c r="AT232" s="9">
        <v>0</v>
      </c>
      <c r="AU232" s="9">
        <v>0</v>
      </c>
      <c r="AV232" s="8">
        <v>0</v>
      </c>
      <c r="AW232" s="7">
        <v>3</v>
      </c>
      <c r="AX232" s="5">
        <v>0</v>
      </c>
      <c r="AY232" s="9">
        <v>0</v>
      </c>
      <c r="AZ232" s="7">
        <v>2</v>
      </c>
      <c r="BA232" s="7">
        <v>0</v>
      </c>
      <c r="BB232" s="7">
        <v>12</v>
      </c>
      <c r="BC232" s="7">
        <v>0</v>
      </c>
      <c r="BD232" s="8">
        <v>0</v>
      </c>
      <c r="BE232" s="10">
        <v>14</v>
      </c>
      <c r="BF232" s="10">
        <v>0</v>
      </c>
      <c r="BG232" s="4">
        <v>9</v>
      </c>
      <c r="BH232" s="4">
        <v>1</v>
      </c>
      <c r="BI232" s="4">
        <v>28</v>
      </c>
      <c r="BJ232" s="10">
        <v>0</v>
      </c>
      <c r="BK232" s="4">
        <v>5</v>
      </c>
      <c r="BL232" s="11">
        <v>1</v>
      </c>
      <c r="BM232" s="10">
        <v>0</v>
      </c>
      <c r="BN232" s="12">
        <v>0</v>
      </c>
      <c r="BO232" s="10">
        <v>1</v>
      </c>
      <c r="BP232" s="11">
        <v>0</v>
      </c>
      <c r="BQ232" s="11">
        <v>0</v>
      </c>
      <c r="BR232" s="11">
        <v>0</v>
      </c>
      <c r="BS232" s="13">
        <v>0</v>
      </c>
      <c r="BT232" s="11">
        <v>0</v>
      </c>
      <c r="BU232" s="11">
        <v>0</v>
      </c>
      <c r="BV232" s="11">
        <v>0</v>
      </c>
      <c r="BW232" s="11">
        <v>0</v>
      </c>
      <c r="BX232" s="11">
        <v>0</v>
      </c>
      <c r="BY232" s="11">
        <v>0</v>
      </c>
      <c r="BZ232" s="11">
        <v>0</v>
      </c>
      <c r="CA232" s="11">
        <v>0</v>
      </c>
      <c r="CB232" s="11">
        <v>0</v>
      </c>
      <c r="CC232" s="11">
        <v>0</v>
      </c>
      <c r="CD232" s="11">
        <v>0</v>
      </c>
      <c r="CE232" s="11">
        <v>0</v>
      </c>
      <c r="CF232" s="11">
        <v>1</v>
      </c>
      <c r="CG232" s="11">
        <v>1</v>
      </c>
      <c r="CH232" s="11">
        <v>0</v>
      </c>
      <c r="CI232" s="11">
        <v>0</v>
      </c>
      <c r="CJ232">
        <v>0</v>
      </c>
      <c r="CK232">
        <v>0</v>
      </c>
    </row>
    <row r="233" spans="3:89" x14ac:dyDescent="0.2"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1</v>
      </c>
      <c r="I233" s="4">
        <v>0</v>
      </c>
      <c r="J233" s="4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9">
        <v>0</v>
      </c>
      <c r="AE233" s="9">
        <v>0</v>
      </c>
      <c r="AF233" s="6">
        <v>0</v>
      </c>
      <c r="AG233" s="7">
        <v>0</v>
      </c>
      <c r="AH233" s="5">
        <v>0</v>
      </c>
      <c r="AI233" s="5">
        <v>0</v>
      </c>
      <c r="AJ233" s="5">
        <v>1</v>
      </c>
      <c r="AK233" s="5">
        <v>0</v>
      </c>
      <c r="AL233" s="5">
        <v>0</v>
      </c>
      <c r="AM233" s="7">
        <v>12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9">
        <v>0</v>
      </c>
      <c r="AT233" s="9">
        <v>0</v>
      </c>
      <c r="AU233" s="9">
        <v>0</v>
      </c>
      <c r="AV233" s="8">
        <v>0</v>
      </c>
      <c r="AW233" s="7">
        <v>6</v>
      </c>
      <c r="AX233" s="5">
        <v>0</v>
      </c>
      <c r="AY233" s="9">
        <v>0</v>
      </c>
      <c r="AZ233" s="7">
        <v>5</v>
      </c>
      <c r="BA233" s="7">
        <v>0</v>
      </c>
      <c r="BB233" s="7">
        <v>1</v>
      </c>
      <c r="BC233" s="7">
        <v>1</v>
      </c>
      <c r="BD233" s="8">
        <v>0</v>
      </c>
      <c r="BE233" s="10">
        <v>18</v>
      </c>
      <c r="BF233" s="10">
        <v>0</v>
      </c>
      <c r="BG233" s="4">
        <v>1</v>
      </c>
      <c r="BH233" s="4">
        <v>0</v>
      </c>
      <c r="BI233" s="4">
        <v>48</v>
      </c>
      <c r="BJ233" s="10">
        <v>0</v>
      </c>
      <c r="BK233" s="4">
        <v>0</v>
      </c>
      <c r="BL233" s="11">
        <v>0</v>
      </c>
      <c r="BM233" s="10">
        <v>0</v>
      </c>
      <c r="BN233" s="12">
        <v>0</v>
      </c>
      <c r="BO233" s="10">
        <v>0</v>
      </c>
      <c r="BP233" s="11">
        <v>0</v>
      </c>
      <c r="BQ233" s="11">
        <v>0</v>
      </c>
      <c r="BR233" s="11">
        <v>0</v>
      </c>
      <c r="BS233" s="13">
        <v>2</v>
      </c>
      <c r="BT233" s="11">
        <v>0</v>
      </c>
      <c r="BU233" s="11">
        <v>0</v>
      </c>
      <c r="BV233" s="11">
        <v>0</v>
      </c>
      <c r="BW233" s="11">
        <v>0</v>
      </c>
      <c r="BX233" s="11">
        <v>0</v>
      </c>
      <c r="BY233" s="11">
        <v>0</v>
      </c>
      <c r="BZ233" s="11">
        <v>0</v>
      </c>
      <c r="CA233" s="11">
        <v>0</v>
      </c>
      <c r="CB233" s="11">
        <v>0</v>
      </c>
      <c r="CC233" s="11">
        <v>0</v>
      </c>
      <c r="CD233" s="11">
        <v>0</v>
      </c>
      <c r="CE233" s="11">
        <v>0</v>
      </c>
      <c r="CF233" s="11">
        <v>2</v>
      </c>
      <c r="CG233" s="11">
        <v>0</v>
      </c>
      <c r="CH233" s="11">
        <v>0</v>
      </c>
      <c r="CI233" s="11">
        <v>0</v>
      </c>
      <c r="CJ233">
        <v>0</v>
      </c>
      <c r="CK233">
        <v>0</v>
      </c>
    </row>
    <row r="234" spans="3:89" x14ac:dyDescent="0.2">
      <c r="C234" s="3">
        <v>0</v>
      </c>
      <c r="D234" s="3">
        <v>0</v>
      </c>
      <c r="E234" s="3">
        <v>0</v>
      </c>
      <c r="F234" s="3">
        <v>0</v>
      </c>
      <c r="G234" s="3">
        <v>6</v>
      </c>
      <c r="H234" s="3">
        <v>0</v>
      </c>
      <c r="I234" s="4">
        <v>0</v>
      </c>
      <c r="J234" s="4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9">
        <v>0</v>
      </c>
      <c r="AE234" s="9">
        <v>0</v>
      </c>
      <c r="AF234" s="6">
        <v>0</v>
      </c>
      <c r="AG234" s="7">
        <v>0</v>
      </c>
      <c r="AH234" s="5">
        <v>0</v>
      </c>
      <c r="AI234" s="5">
        <v>0</v>
      </c>
      <c r="AJ234" s="5">
        <v>0</v>
      </c>
      <c r="AK234" s="5">
        <v>0</v>
      </c>
      <c r="AL234" s="5">
        <v>0</v>
      </c>
      <c r="AM234" s="7">
        <v>10</v>
      </c>
      <c r="AN234" s="5">
        <v>0</v>
      </c>
      <c r="AO234" s="5">
        <v>0</v>
      </c>
      <c r="AP234" s="5">
        <v>0</v>
      </c>
      <c r="AQ234" s="5">
        <v>0</v>
      </c>
      <c r="AR234" s="5">
        <v>0</v>
      </c>
      <c r="AS234" s="9">
        <v>0</v>
      </c>
      <c r="AT234" s="9">
        <v>0</v>
      </c>
      <c r="AU234" s="9">
        <v>0</v>
      </c>
      <c r="AV234" s="8">
        <v>0</v>
      </c>
      <c r="AW234" s="7">
        <v>8</v>
      </c>
      <c r="AX234" s="5">
        <v>0</v>
      </c>
      <c r="AY234" s="9">
        <v>0</v>
      </c>
      <c r="AZ234" s="7">
        <v>2</v>
      </c>
      <c r="BA234" s="7">
        <v>0</v>
      </c>
      <c r="BB234" s="7">
        <v>12</v>
      </c>
      <c r="BC234" s="7">
        <v>1</v>
      </c>
      <c r="BD234" s="8">
        <v>0</v>
      </c>
      <c r="BE234" s="10">
        <v>36</v>
      </c>
      <c r="BF234" s="10">
        <v>0</v>
      </c>
      <c r="BG234" s="4">
        <v>4</v>
      </c>
      <c r="BH234" s="4">
        <v>1</v>
      </c>
      <c r="BI234" s="4">
        <v>5</v>
      </c>
      <c r="BJ234" s="10">
        <v>0</v>
      </c>
      <c r="BK234" s="4">
        <v>8</v>
      </c>
      <c r="BL234" s="11">
        <v>0</v>
      </c>
      <c r="BM234" s="10">
        <v>1</v>
      </c>
      <c r="BN234" s="12">
        <v>0</v>
      </c>
      <c r="BO234" s="10">
        <v>1</v>
      </c>
      <c r="BP234" s="11">
        <v>0</v>
      </c>
      <c r="BQ234" s="11">
        <v>0</v>
      </c>
      <c r="BR234" s="11">
        <v>0</v>
      </c>
      <c r="BS234" s="13">
        <v>0</v>
      </c>
      <c r="BT234" s="11">
        <v>0</v>
      </c>
      <c r="BU234" s="11">
        <v>0</v>
      </c>
      <c r="BV234" s="11">
        <v>0</v>
      </c>
      <c r="BW234" s="11">
        <v>0</v>
      </c>
      <c r="BX234" s="11">
        <v>0</v>
      </c>
      <c r="BY234" s="11">
        <v>0</v>
      </c>
      <c r="BZ234" s="11">
        <v>0</v>
      </c>
      <c r="CA234" s="11">
        <v>0</v>
      </c>
      <c r="CB234" s="11">
        <v>0</v>
      </c>
      <c r="CC234" s="11">
        <v>0</v>
      </c>
      <c r="CD234" s="11">
        <v>0</v>
      </c>
      <c r="CE234" s="11">
        <v>0</v>
      </c>
      <c r="CF234" s="11">
        <v>3</v>
      </c>
      <c r="CG234" s="11">
        <v>2</v>
      </c>
      <c r="CH234" s="11">
        <v>0</v>
      </c>
      <c r="CI234" s="11">
        <v>0</v>
      </c>
      <c r="CJ234">
        <v>0</v>
      </c>
      <c r="CK234">
        <v>0</v>
      </c>
    </row>
    <row r="235" spans="3:89" x14ac:dyDescent="0.2">
      <c r="C235" s="3">
        <f t="shared" ref="C235:AH235" si="0">SUM(C2:C234)</f>
        <v>66</v>
      </c>
      <c r="D235" s="3">
        <f t="shared" si="0"/>
        <v>69</v>
      </c>
      <c r="E235" s="3">
        <f t="shared" si="0"/>
        <v>13</v>
      </c>
      <c r="F235" s="3">
        <f t="shared" si="0"/>
        <v>2</v>
      </c>
      <c r="G235" s="3">
        <f t="shared" si="0"/>
        <v>944</v>
      </c>
      <c r="H235" s="3">
        <f t="shared" si="0"/>
        <v>780</v>
      </c>
      <c r="I235" s="4">
        <f t="shared" si="0"/>
        <v>4</v>
      </c>
      <c r="J235" s="4">
        <f t="shared" si="0"/>
        <v>8</v>
      </c>
      <c r="K235" s="3">
        <f t="shared" si="0"/>
        <v>72</v>
      </c>
      <c r="L235" s="3">
        <f t="shared" si="0"/>
        <v>3</v>
      </c>
      <c r="M235" s="3">
        <f t="shared" si="0"/>
        <v>6</v>
      </c>
      <c r="N235" s="3">
        <f t="shared" si="0"/>
        <v>56</v>
      </c>
      <c r="O235" s="3">
        <f t="shared" si="0"/>
        <v>5</v>
      </c>
      <c r="P235" s="3">
        <f t="shared" si="0"/>
        <v>5</v>
      </c>
      <c r="Q235" s="3">
        <f t="shared" si="0"/>
        <v>134</v>
      </c>
      <c r="R235" s="3">
        <f t="shared" si="0"/>
        <v>3</v>
      </c>
      <c r="S235" s="3">
        <f t="shared" si="0"/>
        <v>5</v>
      </c>
      <c r="T235" s="3">
        <f t="shared" si="0"/>
        <v>6</v>
      </c>
      <c r="U235" s="3">
        <f t="shared" si="0"/>
        <v>19</v>
      </c>
      <c r="V235" s="3">
        <f t="shared" si="0"/>
        <v>209</v>
      </c>
      <c r="W235" s="3">
        <f t="shared" si="0"/>
        <v>188</v>
      </c>
      <c r="X235" s="3">
        <f t="shared" si="0"/>
        <v>780</v>
      </c>
      <c r="Y235" s="3">
        <f t="shared" si="0"/>
        <v>43</v>
      </c>
      <c r="Z235" s="3">
        <f t="shared" si="0"/>
        <v>35</v>
      </c>
      <c r="AA235" s="3">
        <f t="shared" si="0"/>
        <v>73</v>
      </c>
      <c r="AB235" s="3">
        <f t="shared" si="0"/>
        <v>29</v>
      </c>
      <c r="AC235" s="3">
        <f t="shared" si="0"/>
        <v>1</v>
      </c>
      <c r="AD235" s="9">
        <f t="shared" si="0"/>
        <v>45</v>
      </c>
      <c r="AE235" s="9">
        <f t="shared" si="0"/>
        <v>21</v>
      </c>
      <c r="AF235" s="6">
        <f t="shared" si="0"/>
        <v>9</v>
      </c>
      <c r="AG235" s="7">
        <f t="shared" si="0"/>
        <v>159</v>
      </c>
      <c r="AH235" s="5">
        <f t="shared" si="0"/>
        <v>9</v>
      </c>
      <c r="AI235" s="5">
        <f t="shared" ref="AI235:BN235" si="1">SUM(AI2:AI234)</f>
        <v>25</v>
      </c>
      <c r="AJ235" s="5">
        <f t="shared" si="1"/>
        <v>58</v>
      </c>
      <c r="AK235" s="5">
        <f t="shared" si="1"/>
        <v>4</v>
      </c>
      <c r="AL235" s="5">
        <f t="shared" si="1"/>
        <v>249</v>
      </c>
      <c r="AM235" s="7">
        <f t="shared" si="1"/>
        <v>708</v>
      </c>
      <c r="AN235" s="5">
        <f t="shared" si="1"/>
        <v>22</v>
      </c>
      <c r="AO235" s="5">
        <f t="shared" si="1"/>
        <v>1</v>
      </c>
      <c r="AP235" s="5">
        <f t="shared" si="1"/>
        <v>2</v>
      </c>
      <c r="AQ235" s="5">
        <f t="shared" si="1"/>
        <v>1</v>
      </c>
      <c r="AR235" s="5">
        <f t="shared" si="1"/>
        <v>1</v>
      </c>
      <c r="AS235" s="9">
        <f t="shared" si="1"/>
        <v>318</v>
      </c>
      <c r="AT235" s="9">
        <f t="shared" si="1"/>
        <v>465</v>
      </c>
      <c r="AU235" s="9">
        <f t="shared" si="1"/>
        <v>2</v>
      </c>
      <c r="AV235" s="8">
        <f t="shared" si="1"/>
        <v>19</v>
      </c>
      <c r="AW235" s="7">
        <f t="shared" si="1"/>
        <v>631</v>
      </c>
      <c r="AX235" s="5">
        <f t="shared" si="1"/>
        <v>127</v>
      </c>
      <c r="AY235" s="9">
        <f t="shared" si="1"/>
        <v>95</v>
      </c>
      <c r="AZ235" s="7">
        <f t="shared" si="1"/>
        <v>508</v>
      </c>
      <c r="BA235" s="7">
        <f t="shared" si="1"/>
        <v>62</v>
      </c>
      <c r="BB235" s="7">
        <f t="shared" si="1"/>
        <v>436</v>
      </c>
      <c r="BC235" s="7">
        <f t="shared" si="1"/>
        <v>89</v>
      </c>
      <c r="BD235" s="8">
        <f t="shared" si="1"/>
        <v>637</v>
      </c>
      <c r="BE235" s="10">
        <f t="shared" si="1"/>
        <v>4831</v>
      </c>
      <c r="BF235" s="10">
        <f t="shared" si="1"/>
        <v>11</v>
      </c>
      <c r="BG235" s="4">
        <f t="shared" si="1"/>
        <v>323</v>
      </c>
      <c r="BH235" s="4">
        <f t="shared" si="1"/>
        <v>128</v>
      </c>
      <c r="BI235" s="4">
        <f t="shared" si="1"/>
        <v>867</v>
      </c>
      <c r="BJ235" s="10">
        <f t="shared" si="1"/>
        <v>1</v>
      </c>
      <c r="BK235" s="4">
        <f t="shared" si="1"/>
        <v>788</v>
      </c>
      <c r="BL235" s="11">
        <f t="shared" si="1"/>
        <v>20</v>
      </c>
      <c r="BM235" s="10">
        <f t="shared" si="1"/>
        <v>30</v>
      </c>
      <c r="BN235" s="12">
        <f t="shared" si="1"/>
        <v>11</v>
      </c>
      <c r="BO235" s="10">
        <f t="shared" ref="BO235:CK235" si="2">SUM(BO2:BO234)</f>
        <v>390</v>
      </c>
      <c r="BP235" s="11">
        <f t="shared" si="2"/>
        <v>34</v>
      </c>
      <c r="BQ235" s="11">
        <f t="shared" si="2"/>
        <v>597</v>
      </c>
      <c r="BR235" s="11">
        <f t="shared" si="2"/>
        <v>23</v>
      </c>
      <c r="BS235" s="13">
        <f t="shared" si="2"/>
        <v>412</v>
      </c>
      <c r="BT235" s="11">
        <f t="shared" si="2"/>
        <v>409</v>
      </c>
      <c r="BU235" s="11">
        <f t="shared" si="2"/>
        <v>336</v>
      </c>
      <c r="BV235" s="11">
        <f t="shared" si="2"/>
        <v>359</v>
      </c>
      <c r="BW235" s="11">
        <f t="shared" si="2"/>
        <v>3</v>
      </c>
      <c r="BX235" s="11">
        <f t="shared" si="2"/>
        <v>1</v>
      </c>
      <c r="BY235" s="11">
        <f t="shared" si="2"/>
        <v>32</v>
      </c>
      <c r="BZ235" s="11">
        <f t="shared" si="2"/>
        <v>83</v>
      </c>
      <c r="CA235" s="11">
        <f t="shared" si="2"/>
        <v>27</v>
      </c>
      <c r="CB235" s="11">
        <f t="shared" si="2"/>
        <v>26</v>
      </c>
      <c r="CC235" s="11">
        <f t="shared" si="2"/>
        <v>416</v>
      </c>
      <c r="CD235" s="11">
        <f t="shared" si="2"/>
        <v>14</v>
      </c>
      <c r="CE235" s="11">
        <f t="shared" si="2"/>
        <v>37</v>
      </c>
      <c r="CF235" s="11">
        <f t="shared" si="2"/>
        <v>4114</v>
      </c>
      <c r="CG235" s="11">
        <f t="shared" si="2"/>
        <v>535</v>
      </c>
      <c r="CH235" s="11">
        <f t="shared" si="2"/>
        <v>7</v>
      </c>
      <c r="CI235" s="11">
        <f t="shared" si="2"/>
        <v>1</v>
      </c>
      <c r="CJ235">
        <f t="shared" si="2"/>
        <v>6</v>
      </c>
      <c r="CK235">
        <f t="shared" si="2"/>
        <v>52</v>
      </c>
    </row>
  </sheetData>
  <sortState xmlns:xlrd2="http://schemas.microsoft.com/office/spreadsheetml/2017/richdata2" ref="A2:CK235">
    <sortCondition ref="B1:B23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7D259-83CD-D84B-9310-7C8BA3B01C9B}">
  <dimension ref="A1:C223"/>
  <sheetViews>
    <sheetView topLeftCell="A158" workbookViewId="0">
      <selection activeCell="A129" sqref="A129:XFD139"/>
    </sheetView>
  </sheetViews>
  <sheetFormatPr baseColWidth="10" defaultRowHeight="16" x14ac:dyDescent="0.2"/>
  <sheetData>
    <row r="1" spans="1:3" x14ac:dyDescent="0.2">
      <c r="A1" s="1" t="s">
        <v>87</v>
      </c>
      <c r="B1" s="1" t="s">
        <v>88</v>
      </c>
      <c r="C1" s="2" t="s">
        <v>112</v>
      </c>
    </row>
    <row r="2" spans="1:3" x14ac:dyDescent="0.2">
      <c r="A2" t="s">
        <v>98</v>
      </c>
      <c r="B2" t="s">
        <v>99</v>
      </c>
      <c r="C2">
        <f>SUM('Raw Data'!E2:H2)</f>
        <v>14</v>
      </c>
    </row>
    <row r="3" spans="1:3" x14ac:dyDescent="0.2">
      <c r="A3" t="s">
        <v>98</v>
      </c>
      <c r="B3" t="s">
        <v>99</v>
      </c>
      <c r="C3">
        <f>SUM('Raw Data'!E3:H3)</f>
        <v>17</v>
      </c>
    </row>
    <row r="4" spans="1:3" x14ac:dyDescent="0.2">
      <c r="A4" t="s">
        <v>98</v>
      </c>
      <c r="B4" t="s">
        <v>99</v>
      </c>
      <c r="C4">
        <f>SUM('Raw Data'!E4:H4)</f>
        <v>17</v>
      </c>
    </row>
    <row r="5" spans="1:3" x14ac:dyDescent="0.2">
      <c r="A5" t="s">
        <v>98</v>
      </c>
      <c r="B5" t="s">
        <v>99</v>
      </c>
      <c r="C5">
        <f>SUM('Raw Data'!E5:H5)</f>
        <v>28</v>
      </c>
    </row>
    <row r="6" spans="1:3" x14ac:dyDescent="0.2">
      <c r="A6" t="s">
        <v>98</v>
      </c>
      <c r="B6" t="s">
        <v>99</v>
      </c>
      <c r="C6">
        <f>SUM('Raw Data'!E6:H6)</f>
        <v>15</v>
      </c>
    </row>
    <row r="7" spans="1:3" x14ac:dyDescent="0.2">
      <c r="A7" t="s">
        <v>98</v>
      </c>
      <c r="B7" t="s">
        <v>99</v>
      </c>
      <c r="C7">
        <f>SUM('Raw Data'!E7:H7)</f>
        <v>25</v>
      </c>
    </row>
    <row r="8" spans="1:3" x14ac:dyDescent="0.2">
      <c r="A8" t="s">
        <v>98</v>
      </c>
      <c r="B8" t="s">
        <v>99</v>
      </c>
      <c r="C8">
        <f>SUM('Raw Data'!E8:H8)</f>
        <v>9</v>
      </c>
    </row>
    <row r="9" spans="1:3" x14ac:dyDescent="0.2">
      <c r="A9" t="s">
        <v>98</v>
      </c>
      <c r="B9" t="s">
        <v>99</v>
      </c>
      <c r="C9">
        <f>SUM('Raw Data'!E9:H9)</f>
        <v>9</v>
      </c>
    </row>
    <row r="10" spans="1:3" x14ac:dyDescent="0.2">
      <c r="A10" t="s">
        <v>98</v>
      </c>
      <c r="B10" t="s">
        <v>99</v>
      </c>
      <c r="C10">
        <f>SUM('Raw Data'!E10:H10)</f>
        <v>28</v>
      </c>
    </row>
    <row r="11" spans="1:3" x14ac:dyDescent="0.2">
      <c r="A11" t="s">
        <v>98</v>
      </c>
      <c r="B11" t="s">
        <v>99</v>
      </c>
      <c r="C11">
        <f>SUM('Raw Data'!E11:H11)</f>
        <v>9</v>
      </c>
    </row>
    <row r="12" spans="1:3" x14ac:dyDescent="0.2">
      <c r="A12" t="s">
        <v>98</v>
      </c>
      <c r="B12" t="s">
        <v>99</v>
      </c>
      <c r="C12">
        <f>SUM('Raw Data'!E12:H12)</f>
        <v>0</v>
      </c>
    </row>
    <row r="13" spans="1:3" x14ac:dyDescent="0.2">
      <c r="A13" t="s">
        <v>98</v>
      </c>
      <c r="B13" t="s">
        <v>99</v>
      </c>
      <c r="C13">
        <f>SUM('Raw Data'!E13:H13)</f>
        <v>10</v>
      </c>
    </row>
    <row r="14" spans="1:3" x14ac:dyDescent="0.2">
      <c r="A14" t="s">
        <v>98</v>
      </c>
      <c r="B14" t="s">
        <v>99</v>
      </c>
      <c r="C14">
        <f>SUM('Raw Data'!E14:H14)</f>
        <v>8</v>
      </c>
    </row>
    <row r="15" spans="1:3" x14ac:dyDescent="0.2">
      <c r="A15" t="s">
        <v>98</v>
      </c>
      <c r="B15" t="s">
        <v>99</v>
      </c>
      <c r="C15">
        <f>SUM('Raw Data'!E15:H15)</f>
        <v>15</v>
      </c>
    </row>
    <row r="16" spans="1:3" x14ac:dyDescent="0.2">
      <c r="A16" t="s">
        <v>98</v>
      </c>
      <c r="B16" t="s">
        <v>99</v>
      </c>
      <c r="C16">
        <f>SUM('Raw Data'!E16:H16)</f>
        <v>29</v>
      </c>
    </row>
    <row r="17" spans="1:3" x14ac:dyDescent="0.2">
      <c r="A17" t="s">
        <v>98</v>
      </c>
      <c r="B17" t="s">
        <v>99</v>
      </c>
      <c r="C17">
        <f>SUM('Raw Data'!E17:H17)</f>
        <v>39</v>
      </c>
    </row>
    <row r="18" spans="1:3" x14ac:dyDescent="0.2">
      <c r="A18" t="s">
        <v>98</v>
      </c>
      <c r="B18" t="s">
        <v>99</v>
      </c>
      <c r="C18">
        <f>SUM('Raw Data'!E18:H18)</f>
        <v>18</v>
      </c>
    </row>
    <row r="19" spans="1:3" x14ac:dyDescent="0.2">
      <c r="A19" t="s">
        <v>98</v>
      </c>
      <c r="B19" t="s">
        <v>99</v>
      </c>
      <c r="C19">
        <f>SUM('Raw Data'!E19:H19)</f>
        <v>22</v>
      </c>
    </row>
    <row r="20" spans="1:3" x14ac:dyDescent="0.2">
      <c r="A20" t="s">
        <v>98</v>
      </c>
      <c r="B20" t="s">
        <v>99</v>
      </c>
      <c r="C20">
        <f>SUM('Raw Data'!E20:H20)</f>
        <v>15</v>
      </c>
    </row>
    <row r="21" spans="1:3" x14ac:dyDescent="0.2">
      <c r="A21" t="s">
        <v>98</v>
      </c>
      <c r="B21" t="s">
        <v>99</v>
      </c>
      <c r="C21">
        <f>SUM('Raw Data'!E21:H21)</f>
        <v>2</v>
      </c>
    </row>
    <row r="22" spans="1:3" x14ac:dyDescent="0.2">
      <c r="A22" t="s">
        <v>101</v>
      </c>
      <c r="B22" t="s">
        <v>99</v>
      </c>
      <c r="C22">
        <f>SUM('Raw Data'!E22:H22)</f>
        <v>0</v>
      </c>
    </row>
    <row r="23" spans="1:3" x14ac:dyDescent="0.2">
      <c r="A23" t="s">
        <v>101</v>
      </c>
      <c r="B23" t="s">
        <v>99</v>
      </c>
      <c r="C23">
        <f>SUM('Raw Data'!E23:H23)</f>
        <v>2</v>
      </c>
    </row>
    <row r="24" spans="1:3" x14ac:dyDescent="0.2">
      <c r="A24" t="s">
        <v>101</v>
      </c>
      <c r="B24" t="s">
        <v>99</v>
      </c>
      <c r="C24">
        <f>SUM('Raw Data'!E24:H24)</f>
        <v>0</v>
      </c>
    </row>
    <row r="25" spans="1:3" x14ac:dyDescent="0.2">
      <c r="A25" t="s">
        <v>101</v>
      </c>
      <c r="B25" t="s">
        <v>99</v>
      </c>
      <c r="C25">
        <f>SUM('Raw Data'!E25:H25)</f>
        <v>0</v>
      </c>
    </row>
    <row r="26" spans="1:3" x14ac:dyDescent="0.2">
      <c r="A26" t="s">
        <v>101</v>
      </c>
      <c r="B26" t="s">
        <v>99</v>
      </c>
      <c r="C26">
        <f>SUM('Raw Data'!E26:H26)</f>
        <v>0</v>
      </c>
    </row>
    <row r="27" spans="1:3" x14ac:dyDescent="0.2">
      <c r="A27" t="s">
        <v>101</v>
      </c>
      <c r="B27" t="s">
        <v>99</v>
      </c>
      <c r="C27">
        <f>SUM('Raw Data'!E27:H27)</f>
        <v>1</v>
      </c>
    </row>
    <row r="28" spans="1:3" x14ac:dyDescent="0.2">
      <c r="A28" t="s">
        <v>101</v>
      </c>
      <c r="B28" t="s">
        <v>99</v>
      </c>
      <c r="C28">
        <f>SUM('Raw Data'!E28:H28)</f>
        <v>0</v>
      </c>
    </row>
    <row r="29" spans="1:3" x14ac:dyDescent="0.2">
      <c r="A29" t="s">
        <v>101</v>
      </c>
      <c r="B29" t="s">
        <v>99</v>
      </c>
      <c r="C29">
        <f>SUM('Raw Data'!E29:H29)</f>
        <v>0</v>
      </c>
    </row>
    <row r="30" spans="1:3" x14ac:dyDescent="0.2">
      <c r="A30" t="s">
        <v>101</v>
      </c>
      <c r="B30" t="s">
        <v>99</v>
      </c>
      <c r="C30">
        <f>SUM('Raw Data'!E30:H30)</f>
        <v>0</v>
      </c>
    </row>
    <row r="31" spans="1:3" x14ac:dyDescent="0.2">
      <c r="A31" t="s">
        <v>101</v>
      </c>
      <c r="B31" t="s">
        <v>99</v>
      </c>
      <c r="C31">
        <f>SUM('Raw Data'!E31:H31)</f>
        <v>0</v>
      </c>
    </row>
    <row r="32" spans="1:3" x14ac:dyDescent="0.2">
      <c r="A32" t="s">
        <v>101</v>
      </c>
      <c r="B32" t="s">
        <v>99</v>
      </c>
      <c r="C32">
        <f>SUM('Raw Data'!E32:H32)</f>
        <v>0</v>
      </c>
    </row>
    <row r="33" spans="1:3" x14ac:dyDescent="0.2">
      <c r="A33" t="s">
        <v>103</v>
      </c>
      <c r="B33" t="s">
        <v>99</v>
      </c>
      <c r="C33">
        <f>SUM('Raw Data'!E33:H33)</f>
        <v>8</v>
      </c>
    </row>
    <row r="34" spans="1:3" x14ac:dyDescent="0.2">
      <c r="A34" t="s">
        <v>103</v>
      </c>
      <c r="B34" t="s">
        <v>99</v>
      </c>
      <c r="C34">
        <f>SUM('Raw Data'!E34:H34)</f>
        <v>6</v>
      </c>
    </row>
    <row r="35" spans="1:3" x14ac:dyDescent="0.2">
      <c r="A35" t="s">
        <v>103</v>
      </c>
      <c r="B35" t="s">
        <v>99</v>
      </c>
      <c r="C35">
        <f>SUM('Raw Data'!E35:H35)</f>
        <v>1</v>
      </c>
    </row>
    <row r="36" spans="1:3" x14ac:dyDescent="0.2">
      <c r="A36" t="s">
        <v>103</v>
      </c>
      <c r="B36" t="s">
        <v>99</v>
      </c>
      <c r="C36">
        <f>SUM('Raw Data'!E36:H36)</f>
        <v>7</v>
      </c>
    </row>
    <row r="37" spans="1:3" x14ac:dyDescent="0.2">
      <c r="A37" t="s">
        <v>103</v>
      </c>
      <c r="B37" t="s">
        <v>99</v>
      </c>
      <c r="C37">
        <f>SUM('Raw Data'!E37:H37)</f>
        <v>12</v>
      </c>
    </row>
    <row r="38" spans="1:3" x14ac:dyDescent="0.2">
      <c r="A38" t="s">
        <v>103</v>
      </c>
      <c r="B38" t="s">
        <v>99</v>
      </c>
      <c r="C38">
        <f>SUM('Raw Data'!E38:H38)</f>
        <v>0</v>
      </c>
    </row>
    <row r="39" spans="1:3" x14ac:dyDescent="0.2">
      <c r="A39" t="s">
        <v>103</v>
      </c>
      <c r="B39" t="s">
        <v>99</v>
      </c>
      <c r="C39">
        <f>SUM('Raw Data'!E39:H39)</f>
        <v>1</v>
      </c>
    </row>
    <row r="40" spans="1:3" x14ac:dyDescent="0.2">
      <c r="A40" t="s">
        <v>103</v>
      </c>
      <c r="B40" t="s">
        <v>99</v>
      </c>
      <c r="C40">
        <f>SUM('Raw Data'!E40:H40)</f>
        <v>13</v>
      </c>
    </row>
    <row r="41" spans="1:3" x14ac:dyDescent="0.2">
      <c r="A41" t="s">
        <v>103</v>
      </c>
      <c r="B41" t="s">
        <v>99</v>
      </c>
      <c r="C41">
        <f>SUM('Raw Data'!E41:H41)</f>
        <v>0</v>
      </c>
    </row>
    <row r="42" spans="1:3" x14ac:dyDescent="0.2">
      <c r="A42" t="s">
        <v>103</v>
      </c>
      <c r="B42" t="s">
        <v>99</v>
      </c>
      <c r="C42">
        <f>SUM('Raw Data'!E42:H42)</f>
        <v>1</v>
      </c>
    </row>
    <row r="43" spans="1:3" x14ac:dyDescent="0.2">
      <c r="A43" t="s">
        <v>103</v>
      </c>
      <c r="B43" t="s">
        <v>99</v>
      </c>
      <c r="C43">
        <f>SUM('Raw Data'!E43:H43)</f>
        <v>1</v>
      </c>
    </row>
    <row r="44" spans="1:3" x14ac:dyDescent="0.2">
      <c r="A44" t="s">
        <v>106</v>
      </c>
      <c r="B44" t="s">
        <v>99</v>
      </c>
      <c r="C44">
        <f>SUM('Raw Data'!E44:H44)</f>
        <v>0</v>
      </c>
    </row>
    <row r="45" spans="1:3" x14ac:dyDescent="0.2">
      <c r="A45" t="s">
        <v>106</v>
      </c>
      <c r="B45" t="s">
        <v>99</v>
      </c>
      <c r="C45">
        <f>SUM('Raw Data'!E45:H45)</f>
        <v>0</v>
      </c>
    </row>
    <row r="46" spans="1:3" x14ac:dyDescent="0.2">
      <c r="A46" t="s">
        <v>106</v>
      </c>
      <c r="B46" t="s">
        <v>99</v>
      </c>
      <c r="C46">
        <f>SUM('Raw Data'!E46:H46)</f>
        <v>0</v>
      </c>
    </row>
    <row r="47" spans="1:3" x14ac:dyDescent="0.2">
      <c r="A47" t="s">
        <v>106</v>
      </c>
      <c r="B47" t="s">
        <v>99</v>
      </c>
      <c r="C47">
        <f>SUM('Raw Data'!E47:H47)</f>
        <v>1</v>
      </c>
    </row>
    <row r="48" spans="1:3" x14ac:dyDescent="0.2">
      <c r="A48" t="s">
        <v>106</v>
      </c>
      <c r="B48" t="s">
        <v>99</v>
      </c>
      <c r="C48">
        <f>SUM('Raw Data'!E48:H48)</f>
        <v>0</v>
      </c>
    </row>
    <row r="49" spans="1:3" x14ac:dyDescent="0.2">
      <c r="A49" t="s">
        <v>106</v>
      </c>
      <c r="B49" t="s">
        <v>99</v>
      </c>
      <c r="C49">
        <f>SUM('Raw Data'!E49:H49)</f>
        <v>0</v>
      </c>
    </row>
    <row r="50" spans="1:3" x14ac:dyDescent="0.2">
      <c r="A50" t="s">
        <v>106</v>
      </c>
      <c r="B50" t="s">
        <v>99</v>
      </c>
      <c r="C50">
        <f>SUM('Raw Data'!E50:H50)</f>
        <v>0</v>
      </c>
    </row>
    <row r="51" spans="1:3" x14ac:dyDescent="0.2">
      <c r="A51" t="s">
        <v>106</v>
      </c>
      <c r="B51" t="s">
        <v>99</v>
      </c>
      <c r="C51">
        <f>SUM('Raw Data'!E51:H51)</f>
        <v>0</v>
      </c>
    </row>
    <row r="52" spans="1:3" x14ac:dyDescent="0.2">
      <c r="A52" t="s">
        <v>106</v>
      </c>
      <c r="B52" t="s">
        <v>99</v>
      </c>
      <c r="C52">
        <f>SUM('Raw Data'!E52:H52)</f>
        <v>0</v>
      </c>
    </row>
    <row r="53" spans="1:3" x14ac:dyDescent="0.2">
      <c r="A53" t="s">
        <v>106</v>
      </c>
      <c r="B53" t="s">
        <v>99</v>
      </c>
      <c r="C53">
        <f>SUM('Raw Data'!E53:H53)</f>
        <v>0</v>
      </c>
    </row>
    <row r="54" spans="1:3" x14ac:dyDescent="0.2">
      <c r="A54" t="s">
        <v>106</v>
      </c>
      <c r="B54" t="s">
        <v>99</v>
      </c>
      <c r="C54">
        <f>SUM('Raw Data'!E54:H54)</f>
        <v>0</v>
      </c>
    </row>
    <row r="55" spans="1:3" x14ac:dyDescent="0.2">
      <c r="A55" t="s">
        <v>107</v>
      </c>
      <c r="B55" t="s">
        <v>99</v>
      </c>
      <c r="C55">
        <f>SUM('Raw Data'!E55:H55)</f>
        <v>3</v>
      </c>
    </row>
    <row r="56" spans="1:3" x14ac:dyDescent="0.2">
      <c r="A56" t="s">
        <v>107</v>
      </c>
      <c r="B56" t="s">
        <v>99</v>
      </c>
      <c r="C56">
        <f>SUM('Raw Data'!E56:H56)</f>
        <v>4</v>
      </c>
    </row>
    <row r="57" spans="1:3" x14ac:dyDescent="0.2">
      <c r="A57" t="s">
        <v>107</v>
      </c>
      <c r="B57" t="s">
        <v>99</v>
      </c>
      <c r="C57">
        <f>SUM('Raw Data'!E57:H57)</f>
        <v>8</v>
      </c>
    </row>
    <row r="58" spans="1:3" x14ac:dyDescent="0.2">
      <c r="A58" t="s">
        <v>107</v>
      </c>
      <c r="B58" t="s">
        <v>99</v>
      </c>
      <c r="C58">
        <f>SUM('Raw Data'!E58:H58)</f>
        <v>9</v>
      </c>
    </row>
    <row r="59" spans="1:3" x14ac:dyDescent="0.2">
      <c r="A59" t="s">
        <v>107</v>
      </c>
      <c r="B59" t="s">
        <v>99</v>
      </c>
      <c r="C59">
        <f>SUM('Raw Data'!E59:H59)</f>
        <v>11</v>
      </c>
    </row>
    <row r="60" spans="1:3" x14ac:dyDescent="0.2">
      <c r="A60" t="s">
        <v>107</v>
      </c>
      <c r="B60" t="s">
        <v>99</v>
      </c>
      <c r="C60">
        <f>SUM('Raw Data'!E60:H60)</f>
        <v>20</v>
      </c>
    </row>
    <row r="61" spans="1:3" x14ac:dyDescent="0.2">
      <c r="A61" t="s">
        <v>107</v>
      </c>
      <c r="B61" t="s">
        <v>99</v>
      </c>
      <c r="C61">
        <f>SUM('Raw Data'!E61:H61)</f>
        <v>16</v>
      </c>
    </row>
    <row r="62" spans="1:3" x14ac:dyDescent="0.2">
      <c r="A62" t="s">
        <v>107</v>
      </c>
      <c r="B62" t="s">
        <v>99</v>
      </c>
      <c r="C62">
        <f>SUM('Raw Data'!E62:H62)</f>
        <v>3</v>
      </c>
    </row>
    <row r="63" spans="1:3" x14ac:dyDescent="0.2">
      <c r="A63" t="s">
        <v>107</v>
      </c>
      <c r="B63" t="s">
        <v>99</v>
      </c>
      <c r="C63">
        <f>SUM('Raw Data'!E63:H63)</f>
        <v>1</v>
      </c>
    </row>
    <row r="64" spans="1:3" x14ac:dyDescent="0.2">
      <c r="A64" t="s">
        <v>107</v>
      </c>
      <c r="B64" t="s">
        <v>99</v>
      </c>
      <c r="C64">
        <f>SUM('Raw Data'!E64:H64)</f>
        <v>6</v>
      </c>
    </row>
    <row r="65" spans="1:3" x14ac:dyDescent="0.2">
      <c r="A65" t="s">
        <v>107</v>
      </c>
      <c r="B65" t="s">
        <v>99</v>
      </c>
      <c r="C65">
        <f>SUM('Raw Data'!E65:H65)</f>
        <v>3</v>
      </c>
    </row>
    <row r="66" spans="1:3" x14ac:dyDescent="0.2">
      <c r="A66" t="s">
        <v>108</v>
      </c>
      <c r="B66" t="s">
        <v>99</v>
      </c>
      <c r="C66">
        <f>SUM('Raw Data'!E66:H66)</f>
        <v>0</v>
      </c>
    </row>
    <row r="67" spans="1:3" x14ac:dyDescent="0.2">
      <c r="A67" t="s">
        <v>108</v>
      </c>
      <c r="B67" t="s">
        <v>99</v>
      </c>
      <c r="C67">
        <f>SUM('Raw Data'!E67:H67)</f>
        <v>0</v>
      </c>
    </row>
    <row r="68" spans="1:3" x14ac:dyDescent="0.2">
      <c r="A68" t="s">
        <v>108</v>
      </c>
      <c r="B68" t="s">
        <v>99</v>
      </c>
      <c r="C68">
        <f>SUM('Raw Data'!E68:H68)</f>
        <v>1</v>
      </c>
    </row>
    <row r="69" spans="1:3" x14ac:dyDescent="0.2">
      <c r="A69" t="s">
        <v>108</v>
      </c>
      <c r="B69" t="s">
        <v>99</v>
      </c>
      <c r="C69">
        <f>SUM('Raw Data'!E69:H69)</f>
        <v>3</v>
      </c>
    </row>
    <row r="70" spans="1:3" x14ac:dyDescent="0.2">
      <c r="A70" t="s">
        <v>108</v>
      </c>
      <c r="B70" t="s">
        <v>99</v>
      </c>
      <c r="C70">
        <f>SUM('Raw Data'!E70:H70)</f>
        <v>1</v>
      </c>
    </row>
    <row r="71" spans="1:3" x14ac:dyDescent="0.2">
      <c r="A71" t="s">
        <v>108</v>
      </c>
      <c r="B71" t="s">
        <v>99</v>
      </c>
      <c r="C71">
        <f>SUM('Raw Data'!E71:H71)</f>
        <v>0</v>
      </c>
    </row>
    <row r="72" spans="1:3" x14ac:dyDescent="0.2">
      <c r="A72" t="s">
        <v>108</v>
      </c>
      <c r="B72" t="s">
        <v>99</v>
      </c>
      <c r="C72">
        <f>SUM('Raw Data'!E72:H72)</f>
        <v>17</v>
      </c>
    </row>
    <row r="73" spans="1:3" x14ac:dyDescent="0.2">
      <c r="A73" t="s">
        <v>108</v>
      </c>
      <c r="B73" t="s">
        <v>99</v>
      </c>
      <c r="C73">
        <f>SUM('Raw Data'!E73:H73)</f>
        <v>2</v>
      </c>
    </row>
    <row r="74" spans="1:3" x14ac:dyDescent="0.2">
      <c r="A74" t="s">
        <v>108</v>
      </c>
      <c r="B74" t="s">
        <v>99</v>
      </c>
      <c r="C74">
        <f>SUM('Raw Data'!E74:H74)</f>
        <v>24</v>
      </c>
    </row>
    <row r="75" spans="1:3" x14ac:dyDescent="0.2">
      <c r="A75" t="s">
        <v>108</v>
      </c>
      <c r="B75" t="s">
        <v>99</v>
      </c>
      <c r="C75">
        <f>SUM('Raw Data'!E75:H75)</f>
        <v>13</v>
      </c>
    </row>
    <row r="76" spans="1:3" x14ac:dyDescent="0.2">
      <c r="A76" t="s">
        <v>108</v>
      </c>
      <c r="B76" t="s">
        <v>99</v>
      </c>
      <c r="C76">
        <f>SUM('Raw Data'!E76:H76)</f>
        <v>2</v>
      </c>
    </row>
    <row r="77" spans="1:3" x14ac:dyDescent="0.2">
      <c r="A77" t="s">
        <v>109</v>
      </c>
      <c r="B77" t="s">
        <v>99</v>
      </c>
      <c r="C77">
        <f>SUM('Raw Data'!E77:H77)</f>
        <v>28</v>
      </c>
    </row>
    <row r="78" spans="1:3" x14ac:dyDescent="0.2">
      <c r="A78" t="s">
        <v>109</v>
      </c>
      <c r="B78" t="s">
        <v>99</v>
      </c>
      <c r="C78">
        <f>SUM('Raw Data'!E78:H78)</f>
        <v>7</v>
      </c>
    </row>
    <row r="79" spans="1:3" x14ac:dyDescent="0.2">
      <c r="A79" t="s">
        <v>109</v>
      </c>
      <c r="B79" t="s">
        <v>99</v>
      </c>
      <c r="C79">
        <f>SUM('Raw Data'!E79:H79)</f>
        <v>6</v>
      </c>
    </row>
    <row r="80" spans="1:3" x14ac:dyDescent="0.2">
      <c r="A80" t="s">
        <v>109</v>
      </c>
      <c r="B80" t="s">
        <v>99</v>
      </c>
      <c r="C80">
        <f>SUM('Raw Data'!E80:H80)</f>
        <v>6</v>
      </c>
    </row>
    <row r="81" spans="1:3" x14ac:dyDescent="0.2">
      <c r="A81" t="s">
        <v>109</v>
      </c>
      <c r="B81" t="s">
        <v>99</v>
      </c>
      <c r="C81">
        <f>SUM('Raw Data'!E81:H81)</f>
        <v>5</v>
      </c>
    </row>
    <row r="82" spans="1:3" x14ac:dyDescent="0.2">
      <c r="A82" t="s">
        <v>109</v>
      </c>
      <c r="B82" t="s">
        <v>99</v>
      </c>
      <c r="C82">
        <f>SUM('Raw Data'!E82:H82)</f>
        <v>0</v>
      </c>
    </row>
    <row r="83" spans="1:3" x14ac:dyDescent="0.2">
      <c r="A83" t="s">
        <v>109</v>
      </c>
      <c r="B83" t="s">
        <v>99</v>
      </c>
      <c r="C83">
        <f>SUM('Raw Data'!E83:H83)</f>
        <v>2</v>
      </c>
    </row>
    <row r="84" spans="1:3" x14ac:dyDescent="0.2">
      <c r="A84" t="s">
        <v>109</v>
      </c>
      <c r="B84" t="s">
        <v>99</v>
      </c>
      <c r="C84">
        <f>SUM('Raw Data'!E84:H84)</f>
        <v>4</v>
      </c>
    </row>
    <row r="85" spans="1:3" x14ac:dyDescent="0.2">
      <c r="A85" t="s">
        <v>109</v>
      </c>
      <c r="B85" t="s">
        <v>99</v>
      </c>
      <c r="C85">
        <f>SUM('Raw Data'!E85:H85)</f>
        <v>8</v>
      </c>
    </row>
    <row r="86" spans="1:3" x14ac:dyDescent="0.2">
      <c r="A86" t="s">
        <v>109</v>
      </c>
      <c r="B86" t="s">
        <v>99</v>
      </c>
      <c r="C86">
        <f>SUM('Raw Data'!E86:H86)</f>
        <v>2</v>
      </c>
    </row>
    <row r="87" spans="1:3" x14ac:dyDescent="0.2">
      <c r="A87" t="s">
        <v>109</v>
      </c>
      <c r="B87" t="s">
        <v>99</v>
      </c>
      <c r="C87">
        <f>SUM('Raw Data'!E87:H87)</f>
        <v>20</v>
      </c>
    </row>
    <row r="88" spans="1:3" x14ac:dyDescent="0.2">
      <c r="A88" t="s">
        <v>110</v>
      </c>
      <c r="B88" t="s">
        <v>99</v>
      </c>
      <c r="C88">
        <f>SUM('Raw Data'!E88:H88)</f>
        <v>7</v>
      </c>
    </row>
    <row r="89" spans="1:3" x14ac:dyDescent="0.2">
      <c r="A89" t="s">
        <v>110</v>
      </c>
      <c r="B89" t="s">
        <v>99</v>
      </c>
      <c r="C89">
        <f>SUM('Raw Data'!E89:H89)</f>
        <v>2</v>
      </c>
    </row>
    <row r="90" spans="1:3" x14ac:dyDescent="0.2">
      <c r="A90" t="s">
        <v>110</v>
      </c>
      <c r="B90" t="s">
        <v>99</v>
      </c>
      <c r="C90">
        <f>SUM('Raw Data'!E90:H90)</f>
        <v>9</v>
      </c>
    </row>
    <row r="91" spans="1:3" x14ac:dyDescent="0.2">
      <c r="A91" t="s">
        <v>110</v>
      </c>
      <c r="B91" t="s">
        <v>99</v>
      </c>
      <c r="C91">
        <f>SUM('Raw Data'!E91:H91)</f>
        <v>42</v>
      </c>
    </row>
    <row r="92" spans="1:3" x14ac:dyDescent="0.2">
      <c r="A92" t="s">
        <v>110</v>
      </c>
      <c r="B92" t="s">
        <v>99</v>
      </c>
      <c r="C92">
        <f>SUM('Raw Data'!E92:H92)</f>
        <v>0</v>
      </c>
    </row>
    <row r="93" spans="1:3" x14ac:dyDescent="0.2">
      <c r="A93" t="s">
        <v>110</v>
      </c>
      <c r="B93" t="s">
        <v>99</v>
      </c>
      <c r="C93">
        <f>SUM('Raw Data'!E93:H93)</f>
        <v>8</v>
      </c>
    </row>
    <row r="94" spans="1:3" x14ac:dyDescent="0.2">
      <c r="A94" t="s">
        <v>110</v>
      </c>
      <c r="B94" t="s">
        <v>99</v>
      </c>
      <c r="C94">
        <f>SUM('Raw Data'!E94:H94)</f>
        <v>1</v>
      </c>
    </row>
    <row r="95" spans="1:3" x14ac:dyDescent="0.2">
      <c r="A95" t="s">
        <v>110</v>
      </c>
      <c r="B95" t="s">
        <v>99</v>
      </c>
      <c r="C95">
        <f>SUM('Raw Data'!E95:H95)</f>
        <v>13</v>
      </c>
    </row>
    <row r="96" spans="1:3" x14ac:dyDescent="0.2">
      <c r="A96" t="s">
        <v>110</v>
      </c>
      <c r="B96" t="s">
        <v>99</v>
      </c>
      <c r="C96">
        <f>SUM('Raw Data'!E96:H96)</f>
        <v>0</v>
      </c>
    </row>
    <row r="97" spans="1:3" x14ac:dyDescent="0.2">
      <c r="A97" t="s">
        <v>110</v>
      </c>
      <c r="B97" t="s">
        <v>99</v>
      </c>
      <c r="C97">
        <f>SUM('Raw Data'!E97:H97)</f>
        <v>7</v>
      </c>
    </row>
    <row r="98" spans="1:3" x14ac:dyDescent="0.2">
      <c r="A98" t="s">
        <v>98</v>
      </c>
      <c r="B98" t="s">
        <v>100</v>
      </c>
      <c r="C98">
        <f>SUM('Raw Data'!E98:H98)</f>
        <v>13</v>
      </c>
    </row>
    <row r="99" spans="1:3" x14ac:dyDescent="0.2">
      <c r="A99" t="s">
        <v>98</v>
      </c>
      <c r="B99" t="s">
        <v>100</v>
      </c>
      <c r="C99">
        <f>SUM('Raw Data'!E99:H99)</f>
        <v>30</v>
      </c>
    </row>
    <row r="100" spans="1:3" x14ac:dyDescent="0.2">
      <c r="A100" t="s">
        <v>98</v>
      </c>
      <c r="B100" t="s">
        <v>100</v>
      </c>
      <c r="C100">
        <f>SUM('Raw Data'!E100:H100)</f>
        <v>10</v>
      </c>
    </row>
    <row r="101" spans="1:3" x14ac:dyDescent="0.2">
      <c r="A101" t="s">
        <v>98</v>
      </c>
      <c r="B101" t="s">
        <v>100</v>
      </c>
      <c r="C101">
        <f>SUM('Raw Data'!E101:H101)</f>
        <v>9</v>
      </c>
    </row>
    <row r="102" spans="1:3" x14ac:dyDescent="0.2">
      <c r="A102" t="s">
        <v>98</v>
      </c>
      <c r="B102" t="s">
        <v>100</v>
      </c>
      <c r="C102">
        <f>SUM('Raw Data'!E102:H102)</f>
        <v>15</v>
      </c>
    </row>
    <row r="103" spans="1:3" x14ac:dyDescent="0.2">
      <c r="A103" t="s">
        <v>98</v>
      </c>
      <c r="B103" t="s">
        <v>100</v>
      </c>
      <c r="C103">
        <f>SUM('Raw Data'!E103:H103)</f>
        <v>36</v>
      </c>
    </row>
    <row r="104" spans="1:3" x14ac:dyDescent="0.2">
      <c r="A104" t="s">
        <v>98</v>
      </c>
      <c r="B104" t="s">
        <v>100</v>
      </c>
      <c r="C104">
        <f>SUM('Raw Data'!E104:H104)</f>
        <v>10</v>
      </c>
    </row>
    <row r="105" spans="1:3" x14ac:dyDescent="0.2">
      <c r="A105" t="s">
        <v>98</v>
      </c>
      <c r="B105" t="s">
        <v>100</v>
      </c>
      <c r="C105">
        <f>SUM('Raw Data'!E105:H105)</f>
        <v>12</v>
      </c>
    </row>
    <row r="106" spans="1:3" x14ac:dyDescent="0.2">
      <c r="A106" t="s">
        <v>98</v>
      </c>
      <c r="B106" t="s">
        <v>100</v>
      </c>
      <c r="C106">
        <f>SUM('Raw Data'!E106:H106)</f>
        <v>12</v>
      </c>
    </row>
    <row r="107" spans="1:3" x14ac:dyDescent="0.2">
      <c r="A107" t="s">
        <v>98</v>
      </c>
      <c r="B107" t="s">
        <v>100</v>
      </c>
      <c r="C107">
        <f>SUM('Raw Data'!E107:H107)</f>
        <v>7</v>
      </c>
    </row>
    <row r="108" spans="1:3" x14ac:dyDescent="0.2">
      <c r="A108" t="s">
        <v>98</v>
      </c>
      <c r="B108" t="s">
        <v>100</v>
      </c>
      <c r="C108">
        <f>SUM('Raw Data'!E108:H108)</f>
        <v>0</v>
      </c>
    </row>
    <row r="109" spans="1:3" x14ac:dyDescent="0.2">
      <c r="A109" t="s">
        <v>98</v>
      </c>
      <c r="B109" t="s">
        <v>100</v>
      </c>
      <c r="C109">
        <f>SUM('Raw Data'!E109:H109)</f>
        <v>15</v>
      </c>
    </row>
    <row r="110" spans="1:3" x14ac:dyDescent="0.2">
      <c r="A110" t="s">
        <v>98</v>
      </c>
      <c r="B110" t="s">
        <v>100</v>
      </c>
      <c r="C110">
        <f>SUM('Raw Data'!E110:H110)</f>
        <v>15</v>
      </c>
    </row>
    <row r="111" spans="1:3" x14ac:dyDescent="0.2">
      <c r="A111" t="s">
        <v>98</v>
      </c>
      <c r="B111" t="s">
        <v>100</v>
      </c>
      <c r="C111">
        <f>SUM('Raw Data'!E111:H111)</f>
        <v>10</v>
      </c>
    </row>
    <row r="112" spans="1:3" x14ac:dyDescent="0.2">
      <c r="A112" t="s">
        <v>98</v>
      </c>
      <c r="B112" t="s">
        <v>100</v>
      </c>
      <c r="C112">
        <f>SUM('Raw Data'!E112:H112)</f>
        <v>16</v>
      </c>
    </row>
    <row r="113" spans="1:3" x14ac:dyDescent="0.2">
      <c r="A113" t="s">
        <v>98</v>
      </c>
      <c r="B113" t="s">
        <v>100</v>
      </c>
      <c r="C113">
        <f>SUM('Raw Data'!E113:H113)</f>
        <v>28</v>
      </c>
    </row>
    <row r="114" spans="1:3" x14ac:dyDescent="0.2">
      <c r="A114" t="s">
        <v>98</v>
      </c>
      <c r="B114" t="s">
        <v>100</v>
      </c>
      <c r="C114">
        <f>SUM('Raw Data'!E114:H114)</f>
        <v>14</v>
      </c>
    </row>
    <row r="115" spans="1:3" x14ac:dyDescent="0.2">
      <c r="A115" t="s">
        <v>98</v>
      </c>
      <c r="B115" t="s">
        <v>100</v>
      </c>
      <c r="C115">
        <f>SUM('Raw Data'!E115:H115)</f>
        <v>22</v>
      </c>
    </row>
    <row r="116" spans="1:3" x14ac:dyDescent="0.2">
      <c r="A116" t="s">
        <v>98</v>
      </c>
      <c r="B116" t="s">
        <v>100</v>
      </c>
      <c r="C116">
        <f>SUM('Raw Data'!E116:H116)</f>
        <v>11</v>
      </c>
    </row>
    <row r="117" spans="1:3" x14ac:dyDescent="0.2">
      <c r="A117" t="s">
        <v>98</v>
      </c>
      <c r="B117" t="s">
        <v>100</v>
      </c>
      <c r="C117">
        <f>SUM('Raw Data'!E117:H117)</f>
        <v>0</v>
      </c>
    </row>
    <row r="118" spans="1:3" x14ac:dyDescent="0.2">
      <c r="A118" t="s">
        <v>101</v>
      </c>
      <c r="B118" t="s">
        <v>100</v>
      </c>
      <c r="C118">
        <f>SUM('Raw Data'!E118:H118)</f>
        <v>0</v>
      </c>
    </row>
    <row r="119" spans="1:3" x14ac:dyDescent="0.2">
      <c r="A119" t="s">
        <v>101</v>
      </c>
      <c r="B119" t="s">
        <v>100</v>
      </c>
      <c r="C119">
        <f>SUM('Raw Data'!E119:H119)</f>
        <v>2</v>
      </c>
    </row>
    <row r="120" spans="1:3" x14ac:dyDescent="0.2">
      <c r="A120" t="s">
        <v>101</v>
      </c>
      <c r="B120" t="s">
        <v>100</v>
      </c>
      <c r="C120">
        <f>SUM('Raw Data'!E120:H120)</f>
        <v>0</v>
      </c>
    </row>
    <row r="121" spans="1:3" x14ac:dyDescent="0.2">
      <c r="A121" t="s">
        <v>101</v>
      </c>
      <c r="B121" t="s">
        <v>100</v>
      </c>
      <c r="C121">
        <f>SUM('Raw Data'!E121:H121)</f>
        <v>0</v>
      </c>
    </row>
    <row r="122" spans="1:3" x14ac:dyDescent="0.2">
      <c r="A122" t="s">
        <v>101</v>
      </c>
      <c r="B122" t="s">
        <v>100</v>
      </c>
      <c r="C122">
        <f>SUM('Raw Data'!E122:H122)</f>
        <v>0</v>
      </c>
    </row>
    <row r="123" spans="1:3" x14ac:dyDescent="0.2">
      <c r="A123" t="s">
        <v>101</v>
      </c>
      <c r="B123" t="s">
        <v>100</v>
      </c>
      <c r="C123">
        <f>SUM('Raw Data'!E123:H123)</f>
        <v>0</v>
      </c>
    </row>
    <row r="124" spans="1:3" x14ac:dyDescent="0.2">
      <c r="A124" t="s">
        <v>101</v>
      </c>
      <c r="B124" t="s">
        <v>100</v>
      </c>
      <c r="C124">
        <f>SUM('Raw Data'!E124:H124)</f>
        <v>0</v>
      </c>
    </row>
    <row r="125" spans="1:3" x14ac:dyDescent="0.2">
      <c r="A125" t="s">
        <v>101</v>
      </c>
      <c r="B125" t="s">
        <v>100</v>
      </c>
      <c r="C125">
        <f>SUM('Raw Data'!E125:H125)</f>
        <v>0</v>
      </c>
    </row>
    <row r="126" spans="1:3" x14ac:dyDescent="0.2">
      <c r="A126" t="s">
        <v>101</v>
      </c>
      <c r="B126" t="s">
        <v>100</v>
      </c>
      <c r="C126">
        <f>SUM('Raw Data'!E126:H126)</f>
        <v>0</v>
      </c>
    </row>
    <row r="127" spans="1:3" x14ac:dyDescent="0.2">
      <c r="A127" t="s">
        <v>101</v>
      </c>
      <c r="B127" t="s">
        <v>100</v>
      </c>
      <c r="C127">
        <f>SUM('Raw Data'!E127:H127)</f>
        <v>0</v>
      </c>
    </row>
    <row r="128" spans="1:3" x14ac:dyDescent="0.2">
      <c r="A128" t="s">
        <v>101</v>
      </c>
      <c r="B128" t="s">
        <v>100</v>
      </c>
      <c r="C128">
        <f>SUM('Raw Data'!E128:H128)</f>
        <v>0</v>
      </c>
    </row>
    <row r="129" spans="1:3" x14ac:dyDescent="0.2">
      <c r="A129" t="s">
        <v>102</v>
      </c>
      <c r="B129" t="s">
        <v>100</v>
      </c>
      <c r="C129">
        <f>SUM('Raw Data'!E129:H129)</f>
        <v>3</v>
      </c>
    </row>
    <row r="130" spans="1:3" x14ac:dyDescent="0.2">
      <c r="A130" t="s">
        <v>102</v>
      </c>
      <c r="B130" t="s">
        <v>100</v>
      </c>
      <c r="C130">
        <f>SUM('Raw Data'!E130:H130)</f>
        <v>0</v>
      </c>
    </row>
    <row r="131" spans="1:3" x14ac:dyDescent="0.2">
      <c r="A131" t="s">
        <v>102</v>
      </c>
      <c r="B131" t="s">
        <v>100</v>
      </c>
      <c r="C131">
        <f>SUM('Raw Data'!E131:H131)</f>
        <v>1</v>
      </c>
    </row>
    <row r="132" spans="1:3" x14ac:dyDescent="0.2">
      <c r="A132" t="s">
        <v>102</v>
      </c>
      <c r="B132" t="s">
        <v>100</v>
      </c>
      <c r="C132">
        <f>SUM('Raw Data'!E132:H132)</f>
        <v>4</v>
      </c>
    </row>
    <row r="133" spans="1:3" x14ac:dyDescent="0.2">
      <c r="A133" t="s">
        <v>102</v>
      </c>
      <c r="B133" t="s">
        <v>100</v>
      </c>
      <c r="C133">
        <f>SUM('Raw Data'!E133:H133)</f>
        <v>5</v>
      </c>
    </row>
    <row r="134" spans="1:3" x14ac:dyDescent="0.2">
      <c r="A134" t="s">
        <v>102</v>
      </c>
      <c r="B134" t="s">
        <v>100</v>
      </c>
      <c r="C134">
        <f>SUM('Raw Data'!E134:H134)</f>
        <v>2</v>
      </c>
    </row>
    <row r="135" spans="1:3" x14ac:dyDescent="0.2">
      <c r="A135" t="s">
        <v>102</v>
      </c>
      <c r="B135" t="s">
        <v>100</v>
      </c>
      <c r="C135">
        <f>SUM('Raw Data'!E135:H135)</f>
        <v>1</v>
      </c>
    </row>
    <row r="136" spans="1:3" x14ac:dyDescent="0.2">
      <c r="A136" t="s">
        <v>102</v>
      </c>
      <c r="B136" t="s">
        <v>100</v>
      </c>
      <c r="C136">
        <f>SUM('Raw Data'!E136:H136)</f>
        <v>0</v>
      </c>
    </row>
    <row r="137" spans="1:3" x14ac:dyDescent="0.2">
      <c r="A137" t="s">
        <v>102</v>
      </c>
      <c r="B137" t="s">
        <v>100</v>
      </c>
      <c r="C137">
        <f>SUM('Raw Data'!E137:H137)</f>
        <v>1</v>
      </c>
    </row>
    <row r="138" spans="1:3" x14ac:dyDescent="0.2">
      <c r="A138" t="s">
        <v>102</v>
      </c>
      <c r="B138" t="s">
        <v>100</v>
      </c>
      <c r="C138">
        <f>SUM('Raw Data'!E138:H138)</f>
        <v>6</v>
      </c>
    </row>
    <row r="139" spans="1:3" x14ac:dyDescent="0.2">
      <c r="A139" t="s">
        <v>102</v>
      </c>
      <c r="B139" t="s">
        <v>100</v>
      </c>
      <c r="C139">
        <f>SUM('Raw Data'!E139:H139)</f>
        <v>18</v>
      </c>
    </row>
    <row r="140" spans="1:3" x14ac:dyDescent="0.2">
      <c r="A140" t="s">
        <v>103</v>
      </c>
      <c r="B140" t="s">
        <v>100</v>
      </c>
      <c r="C140">
        <f>SUM('Raw Data'!E140:H140)</f>
        <v>0</v>
      </c>
    </row>
    <row r="141" spans="1:3" x14ac:dyDescent="0.2">
      <c r="A141" t="s">
        <v>103</v>
      </c>
      <c r="B141" t="s">
        <v>100</v>
      </c>
      <c r="C141">
        <f>SUM('Raw Data'!E141:H141)</f>
        <v>1</v>
      </c>
    </row>
    <row r="142" spans="1:3" x14ac:dyDescent="0.2">
      <c r="A142" t="s">
        <v>103</v>
      </c>
      <c r="B142" t="s">
        <v>100</v>
      </c>
      <c r="C142">
        <f>SUM('Raw Data'!E142:H142)</f>
        <v>0</v>
      </c>
    </row>
    <row r="143" spans="1:3" x14ac:dyDescent="0.2">
      <c r="A143" t="s">
        <v>103</v>
      </c>
      <c r="B143" t="s">
        <v>100</v>
      </c>
      <c r="C143">
        <f>SUM('Raw Data'!E143:H143)</f>
        <v>0</v>
      </c>
    </row>
    <row r="144" spans="1:3" x14ac:dyDescent="0.2">
      <c r="A144" t="s">
        <v>103</v>
      </c>
      <c r="B144" t="s">
        <v>100</v>
      </c>
      <c r="C144">
        <f>SUM('Raw Data'!E144:H144)</f>
        <v>6</v>
      </c>
    </row>
    <row r="145" spans="1:3" x14ac:dyDescent="0.2">
      <c r="A145" t="s">
        <v>103</v>
      </c>
      <c r="B145" t="s">
        <v>100</v>
      </c>
      <c r="C145">
        <f>SUM('Raw Data'!E145:H145)</f>
        <v>1</v>
      </c>
    </row>
    <row r="146" spans="1:3" x14ac:dyDescent="0.2">
      <c r="A146" t="s">
        <v>103</v>
      </c>
      <c r="B146" t="s">
        <v>100</v>
      </c>
      <c r="C146">
        <f>SUM('Raw Data'!E146:H146)</f>
        <v>0</v>
      </c>
    </row>
    <row r="147" spans="1:3" x14ac:dyDescent="0.2">
      <c r="A147" t="s">
        <v>103</v>
      </c>
      <c r="B147" t="s">
        <v>100</v>
      </c>
      <c r="C147">
        <f>SUM('Raw Data'!E147:H147)</f>
        <v>0</v>
      </c>
    </row>
    <row r="148" spans="1:3" x14ac:dyDescent="0.2">
      <c r="A148" t="s">
        <v>103</v>
      </c>
      <c r="B148" t="s">
        <v>100</v>
      </c>
      <c r="C148">
        <f>SUM('Raw Data'!E148:H148)</f>
        <v>9</v>
      </c>
    </row>
    <row r="149" spans="1:3" x14ac:dyDescent="0.2">
      <c r="A149" t="s">
        <v>103</v>
      </c>
      <c r="B149" t="s">
        <v>100</v>
      </c>
      <c r="C149">
        <f>SUM('Raw Data'!E149:H149)</f>
        <v>0</v>
      </c>
    </row>
    <row r="150" spans="1:3" x14ac:dyDescent="0.2">
      <c r="A150" t="s">
        <v>103</v>
      </c>
      <c r="B150" t="s">
        <v>100</v>
      </c>
      <c r="C150">
        <f>SUM('Raw Data'!E150:H150)</f>
        <v>0</v>
      </c>
    </row>
    <row r="151" spans="1:3" x14ac:dyDescent="0.2">
      <c r="A151" t="s">
        <v>104</v>
      </c>
      <c r="B151" t="s">
        <v>100</v>
      </c>
      <c r="C151">
        <f>SUM('Raw Data'!E151:H151)</f>
        <v>17</v>
      </c>
    </row>
    <row r="152" spans="1:3" x14ac:dyDescent="0.2">
      <c r="A152" t="s">
        <v>104</v>
      </c>
      <c r="B152" t="s">
        <v>100</v>
      </c>
      <c r="C152">
        <f>SUM('Raw Data'!E152:H152)</f>
        <v>31</v>
      </c>
    </row>
    <row r="153" spans="1:3" x14ac:dyDescent="0.2">
      <c r="A153" t="s">
        <v>104</v>
      </c>
      <c r="B153" t="s">
        <v>100</v>
      </c>
      <c r="C153">
        <f>SUM('Raw Data'!E153:H153)</f>
        <v>3</v>
      </c>
    </row>
    <row r="154" spans="1:3" x14ac:dyDescent="0.2">
      <c r="A154" t="s">
        <v>104</v>
      </c>
      <c r="B154" t="s">
        <v>100</v>
      </c>
      <c r="C154">
        <f>SUM('Raw Data'!E154:H154)</f>
        <v>18</v>
      </c>
    </row>
    <row r="155" spans="1:3" x14ac:dyDescent="0.2">
      <c r="A155" t="s">
        <v>104</v>
      </c>
      <c r="B155" t="s">
        <v>100</v>
      </c>
      <c r="C155">
        <f>SUM('Raw Data'!E155:H155)</f>
        <v>16</v>
      </c>
    </row>
    <row r="156" spans="1:3" x14ac:dyDescent="0.2">
      <c r="A156" t="s">
        <v>104</v>
      </c>
      <c r="B156" t="s">
        <v>100</v>
      </c>
      <c r="C156">
        <f>SUM('Raw Data'!E156:H156)</f>
        <v>38</v>
      </c>
    </row>
    <row r="157" spans="1:3" x14ac:dyDescent="0.2">
      <c r="A157" t="s">
        <v>104</v>
      </c>
      <c r="B157" t="s">
        <v>100</v>
      </c>
      <c r="C157">
        <f>SUM('Raw Data'!E157:H157)</f>
        <v>22</v>
      </c>
    </row>
    <row r="158" spans="1:3" x14ac:dyDescent="0.2">
      <c r="A158" t="s">
        <v>104</v>
      </c>
      <c r="B158" t="s">
        <v>100</v>
      </c>
      <c r="C158">
        <f>SUM('Raw Data'!E158:H158)</f>
        <v>13</v>
      </c>
    </row>
    <row r="159" spans="1:3" x14ac:dyDescent="0.2">
      <c r="A159" t="s">
        <v>104</v>
      </c>
      <c r="B159" t="s">
        <v>100</v>
      </c>
      <c r="C159">
        <f>SUM('Raw Data'!E159:H159)</f>
        <v>0</v>
      </c>
    </row>
    <row r="160" spans="1:3" x14ac:dyDescent="0.2">
      <c r="A160" t="s">
        <v>104</v>
      </c>
      <c r="B160" t="s">
        <v>100</v>
      </c>
      <c r="C160">
        <f>SUM('Raw Data'!E160:H160)</f>
        <v>0</v>
      </c>
    </row>
    <row r="161" spans="1:3" x14ac:dyDescent="0.2">
      <c r="A161" t="s">
        <v>104</v>
      </c>
      <c r="B161" t="s">
        <v>100</v>
      </c>
      <c r="C161">
        <f>SUM('Raw Data'!E161:H161)</f>
        <v>0</v>
      </c>
    </row>
    <row r="162" spans="1:3" x14ac:dyDescent="0.2">
      <c r="A162" t="s">
        <v>105</v>
      </c>
      <c r="B162" t="s">
        <v>100</v>
      </c>
      <c r="C162">
        <f>SUM('Raw Data'!E162:H162)</f>
        <v>41</v>
      </c>
    </row>
    <row r="163" spans="1:3" x14ac:dyDescent="0.2">
      <c r="A163" t="s">
        <v>105</v>
      </c>
      <c r="B163" t="s">
        <v>100</v>
      </c>
      <c r="C163">
        <f>SUM('Raw Data'!E163:H163)</f>
        <v>0</v>
      </c>
    </row>
    <row r="164" spans="1:3" x14ac:dyDescent="0.2">
      <c r="A164" t="s">
        <v>105</v>
      </c>
      <c r="B164" t="s">
        <v>100</v>
      </c>
      <c r="C164">
        <f>SUM('Raw Data'!E164:H164)</f>
        <v>24</v>
      </c>
    </row>
    <row r="165" spans="1:3" x14ac:dyDescent="0.2">
      <c r="A165" t="s">
        <v>105</v>
      </c>
      <c r="B165" t="s">
        <v>100</v>
      </c>
      <c r="C165">
        <f>SUM('Raw Data'!E165:H165)</f>
        <v>28</v>
      </c>
    </row>
    <row r="166" spans="1:3" x14ac:dyDescent="0.2">
      <c r="A166" t="s">
        <v>105</v>
      </c>
      <c r="B166" t="s">
        <v>100</v>
      </c>
      <c r="C166">
        <f>SUM('Raw Data'!E166:H166)</f>
        <v>21</v>
      </c>
    </row>
    <row r="167" spans="1:3" x14ac:dyDescent="0.2">
      <c r="A167" t="s">
        <v>105</v>
      </c>
      <c r="B167" t="s">
        <v>100</v>
      </c>
      <c r="C167">
        <f>SUM('Raw Data'!E167:H167)</f>
        <v>5</v>
      </c>
    </row>
    <row r="168" spans="1:3" x14ac:dyDescent="0.2">
      <c r="A168" t="s">
        <v>105</v>
      </c>
      <c r="B168" t="s">
        <v>100</v>
      </c>
      <c r="C168">
        <f>SUM('Raw Data'!E168:H168)</f>
        <v>23</v>
      </c>
    </row>
    <row r="169" spans="1:3" x14ac:dyDescent="0.2">
      <c r="A169" t="s">
        <v>105</v>
      </c>
      <c r="B169" t="s">
        <v>100</v>
      </c>
      <c r="C169">
        <f>SUM('Raw Data'!E169:H169)</f>
        <v>18</v>
      </c>
    </row>
    <row r="170" spans="1:3" x14ac:dyDescent="0.2">
      <c r="A170" t="s">
        <v>105</v>
      </c>
      <c r="B170" t="s">
        <v>100</v>
      </c>
      <c r="C170">
        <f>SUM('Raw Data'!E170:H170)</f>
        <v>13</v>
      </c>
    </row>
    <row r="171" spans="1:3" x14ac:dyDescent="0.2">
      <c r="A171" t="s">
        <v>105</v>
      </c>
      <c r="B171" t="s">
        <v>100</v>
      </c>
      <c r="C171">
        <f>SUM('Raw Data'!E171:H171)</f>
        <v>9</v>
      </c>
    </row>
    <row r="172" spans="1:3" x14ac:dyDescent="0.2">
      <c r="A172" t="s">
        <v>105</v>
      </c>
      <c r="B172" t="s">
        <v>100</v>
      </c>
      <c r="C172">
        <f>SUM('Raw Data'!E172:H172)</f>
        <v>14</v>
      </c>
    </row>
    <row r="173" spans="1:3" x14ac:dyDescent="0.2">
      <c r="A173" t="s">
        <v>106</v>
      </c>
      <c r="B173" t="s">
        <v>100</v>
      </c>
      <c r="C173">
        <f>SUM('Raw Data'!E173:H173)</f>
        <v>0</v>
      </c>
    </row>
    <row r="174" spans="1:3" x14ac:dyDescent="0.2">
      <c r="A174" t="s">
        <v>106</v>
      </c>
      <c r="B174" t="s">
        <v>100</v>
      </c>
      <c r="C174">
        <f>SUM('Raw Data'!E174:H174)</f>
        <v>0</v>
      </c>
    </row>
    <row r="175" spans="1:3" x14ac:dyDescent="0.2">
      <c r="A175" t="s">
        <v>106</v>
      </c>
      <c r="B175" t="s">
        <v>100</v>
      </c>
      <c r="C175">
        <f>SUM('Raw Data'!E175:H175)</f>
        <v>0</v>
      </c>
    </row>
    <row r="176" spans="1:3" x14ac:dyDescent="0.2">
      <c r="A176" t="s">
        <v>106</v>
      </c>
      <c r="B176" t="s">
        <v>100</v>
      </c>
      <c r="C176">
        <f>SUM('Raw Data'!E176:H176)</f>
        <v>0</v>
      </c>
    </row>
    <row r="177" spans="1:3" x14ac:dyDescent="0.2">
      <c r="A177" t="s">
        <v>106</v>
      </c>
      <c r="B177" t="s">
        <v>100</v>
      </c>
      <c r="C177">
        <f>SUM('Raw Data'!E177:H177)</f>
        <v>0</v>
      </c>
    </row>
    <row r="178" spans="1:3" x14ac:dyDescent="0.2">
      <c r="A178" t="s">
        <v>106</v>
      </c>
      <c r="B178" t="s">
        <v>100</v>
      </c>
      <c r="C178">
        <f>SUM('Raw Data'!E178:H178)</f>
        <v>0</v>
      </c>
    </row>
    <row r="179" spans="1:3" x14ac:dyDescent="0.2">
      <c r="A179" t="s">
        <v>106</v>
      </c>
      <c r="B179" t="s">
        <v>100</v>
      </c>
      <c r="C179">
        <f>SUM('Raw Data'!E179:H179)</f>
        <v>0</v>
      </c>
    </row>
    <row r="180" spans="1:3" x14ac:dyDescent="0.2">
      <c r="A180" t="s">
        <v>106</v>
      </c>
      <c r="B180" t="s">
        <v>100</v>
      </c>
      <c r="C180">
        <f>SUM('Raw Data'!E180:H180)</f>
        <v>0</v>
      </c>
    </row>
    <row r="181" spans="1:3" x14ac:dyDescent="0.2">
      <c r="A181" t="s">
        <v>106</v>
      </c>
      <c r="B181" t="s">
        <v>100</v>
      </c>
      <c r="C181">
        <f>SUM('Raw Data'!E181:H181)</f>
        <v>0</v>
      </c>
    </row>
    <row r="182" spans="1:3" x14ac:dyDescent="0.2">
      <c r="A182" t="s">
        <v>106</v>
      </c>
      <c r="B182" t="s">
        <v>100</v>
      </c>
      <c r="C182">
        <f>SUM('Raw Data'!E182:H182)</f>
        <v>0</v>
      </c>
    </row>
    <row r="183" spans="1:3" x14ac:dyDescent="0.2">
      <c r="A183" t="s">
        <v>106</v>
      </c>
      <c r="B183" t="s">
        <v>100</v>
      </c>
      <c r="C183">
        <f>SUM('Raw Data'!E183:H183)</f>
        <v>0</v>
      </c>
    </row>
    <row r="184" spans="1:3" x14ac:dyDescent="0.2">
      <c r="A184" t="s">
        <v>107</v>
      </c>
      <c r="B184" t="s">
        <v>100</v>
      </c>
      <c r="C184">
        <f>SUM('Raw Data'!E184:H184)</f>
        <v>2</v>
      </c>
    </row>
    <row r="185" spans="1:3" x14ac:dyDescent="0.2">
      <c r="A185" t="s">
        <v>107</v>
      </c>
      <c r="B185" t="s">
        <v>100</v>
      </c>
      <c r="C185">
        <f>SUM('Raw Data'!E185:H185)</f>
        <v>12</v>
      </c>
    </row>
    <row r="186" spans="1:3" x14ac:dyDescent="0.2">
      <c r="A186" t="s">
        <v>107</v>
      </c>
      <c r="B186" t="s">
        <v>100</v>
      </c>
      <c r="C186">
        <f>SUM('Raw Data'!E186:H186)</f>
        <v>8</v>
      </c>
    </row>
    <row r="187" spans="1:3" x14ac:dyDescent="0.2">
      <c r="A187" t="s">
        <v>107</v>
      </c>
      <c r="B187" t="s">
        <v>100</v>
      </c>
      <c r="C187">
        <f>SUM('Raw Data'!E187:H187)</f>
        <v>7</v>
      </c>
    </row>
    <row r="188" spans="1:3" x14ac:dyDescent="0.2">
      <c r="A188" t="s">
        <v>107</v>
      </c>
      <c r="B188" t="s">
        <v>100</v>
      </c>
      <c r="C188">
        <f>SUM('Raw Data'!E188:H188)</f>
        <v>2</v>
      </c>
    </row>
    <row r="189" spans="1:3" x14ac:dyDescent="0.2">
      <c r="A189" t="s">
        <v>107</v>
      </c>
      <c r="B189" t="s">
        <v>100</v>
      </c>
      <c r="C189">
        <f>SUM('Raw Data'!E189:H189)</f>
        <v>18</v>
      </c>
    </row>
    <row r="190" spans="1:3" x14ac:dyDescent="0.2">
      <c r="A190" t="s">
        <v>107</v>
      </c>
      <c r="B190" t="s">
        <v>100</v>
      </c>
      <c r="C190">
        <f>SUM('Raw Data'!E190:H190)</f>
        <v>6</v>
      </c>
    </row>
    <row r="191" spans="1:3" x14ac:dyDescent="0.2">
      <c r="A191" t="s">
        <v>107</v>
      </c>
      <c r="B191" t="s">
        <v>100</v>
      </c>
      <c r="C191">
        <f>SUM('Raw Data'!E191:H191)</f>
        <v>0</v>
      </c>
    </row>
    <row r="192" spans="1:3" x14ac:dyDescent="0.2">
      <c r="A192" t="s">
        <v>107</v>
      </c>
      <c r="B192" t="s">
        <v>100</v>
      </c>
      <c r="C192">
        <f>SUM('Raw Data'!E192:H192)</f>
        <v>12</v>
      </c>
    </row>
    <row r="193" spans="1:3" x14ac:dyDescent="0.2">
      <c r="A193" t="s">
        <v>107</v>
      </c>
      <c r="B193" t="s">
        <v>100</v>
      </c>
      <c r="C193">
        <f>SUM('Raw Data'!E193:H193)</f>
        <v>2</v>
      </c>
    </row>
    <row r="194" spans="1:3" x14ac:dyDescent="0.2">
      <c r="A194" t="s">
        <v>107</v>
      </c>
      <c r="B194" t="s">
        <v>100</v>
      </c>
      <c r="C194">
        <f>SUM('Raw Data'!E194:H194)</f>
        <v>0</v>
      </c>
    </row>
    <row r="195" spans="1:3" x14ac:dyDescent="0.2">
      <c r="A195" t="s">
        <v>108</v>
      </c>
      <c r="B195" t="s">
        <v>100</v>
      </c>
      <c r="C195">
        <f>SUM('Raw Data'!E195:H195)</f>
        <v>0</v>
      </c>
    </row>
    <row r="196" spans="1:3" x14ac:dyDescent="0.2">
      <c r="A196" t="s">
        <v>108</v>
      </c>
      <c r="B196" t="s">
        <v>100</v>
      </c>
      <c r="C196">
        <f>SUM('Raw Data'!E196:H196)</f>
        <v>4</v>
      </c>
    </row>
    <row r="197" spans="1:3" x14ac:dyDescent="0.2">
      <c r="A197" t="s">
        <v>108</v>
      </c>
      <c r="B197" t="s">
        <v>100</v>
      </c>
      <c r="C197">
        <f>SUM('Raw Data'!E197:H197)</f>
        <v>2</v>
      </c>
    </row>
    <row r="198" spans="1:3" x14ac:dyDescent="0.2">
      <c r="A198" t="s">
        <v>108</v>
      </c>
      <c r="B198" t="s">
        <v>100</v>
      </c>
      <c r="C198">
        <f>SUM('Raw Data'!E198:H198)</f>
        <v>1</v>
      </c>
    </row>
    <row r="199" spans="1:3" x14ac:dyDescent="0.2">
      <c r="A199" t="s">
        <v>108</v>
      </c>
      <c r="B199" t="s">
        <v>100</v>
      </c>
      <c r="C199">
        <f>SUM('Raw Data'!E199:H199)</f>
        <v>1</v>
      </c>
    </row>
    <row r="200" spans="1:3" x14ac:dyDescent="0.2">
      <c r="A200" t="s">
        <v>108</v>
      </c>
      <c r="B200" t="s">
        <v>100</v>
      </c>
      <c r="C200">
        <f>SUM('Raw Data'!E200:H200)</f>
        <v>19</v>
      </c>
    </row>
    <row r="201" spans="1:3" x14ac:dyDescent="0.2">
      <c r="A201" t="s">
        <v>108</v>
      </c>
      <c r="B201" t="s">
        <v>100</v>
      </c>
      <c r="C201">
        <f>SUM('Raw Data'!E201:H201)</f>
        <v>3</v>
      </c>
    </row>
    <row r="202" spans="1:3" x14ac:dyDescent="0.2">
      <c r="A202" t="s">
        <v>108</v>
      </c>
      <c r="B202" t="s">
        <v>100</v>
      </c>
      <c r="C202">
        <f>SUM('Raw Data'!E202:H202)</f>
        <v>28</v>
      </c>
    </row>
    <row r="203" spans="1:3" x14ac:dyDescent="0.2">
      <c r="A203" t="s">
        <v>108</v>
      </c>
      <c r="B203" t="s">
        <v>100</v>
      </c>
      <c r="C203">
        <f>SUM('Raw Data'!E203:H203)</f>
        <v>19</v>
      </c>
    </row>
    <row r="204" spans="1:3" x14ac:dyDescent="0.2">
      <c r="A204" t="s">
        <v>108</v>
      </c>
      <c r="B204" t="s">
        <v>100</v>
      </c>
      <c r="C204">
        <f>SUM('Raw Data'!E204:H204)</f>
        <v>4</v>
      </c>
    </row>
    <row r="205" spans="1:3" x14ac:dyDescent="0.2">
      <c r="A205" t="s">
        <v>108</v>
      </c>
      <c r="B205" t="s">
        <v>100</v>
      </c>
      <c r="C205">
        <f>SUM('Raw Data'!E205:H205)</f>
        <v>26</v>
      </c>
    </row>
    <row r="206" spans="1:3" x14ac:dyDescent="0.2">
      <c r="A206" t="s">
        <v>109</v>
      </c>
      <c r="B206" t="s">
        <v>100</v>
      </c>
      <c r="C206">
        <f>SUM('Raw Data'!E206:H206)</f>
        <v>3</v>
      </c>
    </row>
    <row r="207" spans="1:3" x14ac:dyDescent="0.2">
      <c r="A207" t="s">
        <v>109</v>
      </c>
      <c r="B207" t="s">
        <v>100</v>
      </c>
      <c r="C207">
        <f>SUM('Raw Data'!E207:H207)</f>
        <v>19</v>
      </c>
    </row>
    <row r="208" spans="1:3" x14ac:dyDescent="0.2">
      <c r="A208" t="s">
        <v>109</v>
      </c>
      <c r="B208" t="s">
        <v>100</v>
      </c>
      <c r="C208">
        <f>SUM('Raw Data'!E208:H208)</f>
        <v>12</v>
      </c>
    </row>
    <row r="209" spans="1:3" x14ac:dyDescent="0.2">
      <c r="A209" t="s">
        <v>109</v>
      </c>
      <c r="B209" t="s">
        <v>100</v>
      </c>
      <c r="C209">
        <f>SUM('Raw Data'!E209:H209)</f>
        <v>5</v>
      </c>
    </row>
    <row r="210" spans="1:3" x14ac:dyDescent="0.2">
      <c r="A210" t="s">
        <v>109</v>
      </c>
      <c r="B210" t="s">
        <v>100</v>
      </c>
      <c r="C210">
        <f>SUM('Raw Data'!E210:H210)</f>
        <v>7</v>
      </c>
    </row>
    <row r="211" spans="1:3" x14ac:dyDescent="0.2">
      <c r="A211" t="s">
        <v>109</v>
      </c>
      <c r="B211" t="s">
        <v>100</v>
      </c>
      <c r="C211">
        <f>SUM('Raw Data'!E211:H211)</f>
        <v>6</v>
      </c>
    </row>
    <row r="212" spans="1:3" x14ac:dyDescent="0.2">
      <c r="A212" t="s">
        <v>109</v>
      </c>
      <c r="B212" t="s">
        <v>100</v>
      </c>
      <c r="C212">
        <f>SUM('Raw Data'!E212:H212)</f>
        <v>1</v>
      </c>
    </row>
    <row r="213" spans="1:3" x14ac:dyDescent="0.2">
      <c r="A213" t="s">
        <v>109</v>
      </c>
      <c r="B213" t="s">
        <v>100</v>
      </c>
      <c r="C213">
        <f>SUM('Raw Data'!E213:H213)</f>
        <v>5</v>
      </c>
    </row>
    <row r="214" spans="1:3" x14ac:dyDescent="0.2">
      <c r="A214" t="s">
        <v>110</v>
      </c>
      <c r="B214" t="s">
        <v>100</v>
      </c>
      <c r="C214">
        <f>SUM('Raw Data'!E214:H214)</f>
        <v>7</v>
      </c>
    </row>
    <row r="215" spans="1:3" x14ac:dyDescent="0.2">
      <c r="A215" t="s">
        <v>110</v>
      </c>
      <c r="B215" t="s">
        <v>100</v>
      </c>
      <c r="C215">
        <f>SUM('Raw Data'!E215:H215)</f>
        <v>4</v>
      </c>
    </row>
    <row r="216" spans="1:3" x14ac:dyDescent="0.2">
      <c r="A216" t="s">
        <v>110</v>
      </c>
      <c r="B216" t="s">
        <v>100</v>
      </c>
      <c r="C216">
        <f>SUM('Raw Data'!E216:H216)</f>
        <v>3</v>
      </c>
    </row>
    <row r="217" spans="1:3" x14ac:dyDescent="0.2">
      <c r="A217" t="s">
        <v>110</v>
      </c>
      <c r="B217" t="s">
        <v>100</v>
      </c>
      <c r="C217">
        <f>SUM('Raw Data'!E217:H217)</f>
        <v>35</v>
      </c>
    </row>
    <row r="218" spans="1:3" x14ac:dyDescent="0.2">
      <c r="A218" t="s">
        <v>110</v>
      </c>
      <c r="B218" t="s">
        <v>100</v>
      </c>
      <c r="C218">
        <f>SUM('Raw Data'!E218:H218)</f>
        <v>4</v>
      </c>
    </row>
    <row r="219" spans="1:3" x14ac:dyDescent="0.2">
      <c r="A219" t="s">
        <v>110</v>
      </c>
      <c r="B219" t="s">
        <v>100</v>
      </c>
      <c r="C219">
        <f>SUM('Raw Data'!E219:H219)</f>
        <v>0</v>
      </c>
    </row>
    <row r="220" spans="1:3" x14ac:dyDescent="0.2">
      <c r="A220" t="s">
        <v>110</v>
      </c>
      <c r="B220" t="s">
        <v>100</v>
      </c>
      <c r="C220">
        <f>SUM('Raw Data'!E220:H220)</f>
        <v>3</v>
      </c>
    </row>
    <row r="221" spans="1:3" x14ac:dyDescent="0.2">
      <c r="A221" t="s">
        <v>110</v>
      </c>
      <c r="B221" t="s">
        <v>100</v>
      </c>
      <c r="C221">
        <f>SUM('Raw Data'!E221:H221)</f>
        <v>1</v>
      </c>
    </row>
    <row r="222" spans="1:3" x14ac:dyDescent="0.2">
      <c r="A222" t="s">
        <v>110</v>
      </c>
      <c r="B222" t="s">
        <v>100</v>
      </c>
      <c r="C222">
        <f>SUM('Raw Data'!E222:H222)</f>
        <v>3</v>
      </c>
    </row>
    <row r="223" spans="1:3" x14ac:dyDescent="0.2">
      <c r="A223" t="s">
        <v>110</v>
      </c>
      <c r="B223" t="s">
        <v>100</v>
      </c>
      <c r="C223">
        <f>SUM('Raw Data'!E223:H223)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239E-E88A-C242-895D-40E3AEE27282}">
  <dimension ref="A1:C223"/>
  <sheetViews>
    <sheetView topLeftCell="A83" workbookViewId="0">
      <selection activeCell="C98" sqref="C98:C223"/>
    </sheetView>
  </sheetViews>
  <sheetFormatPr baseColWidth="10" defaultRowHeight="16" x14ac:dyDescent="0.2"/>
  <sheetData>
    <row r="1" spans="1:3" x14ac:dyDescent="0.2">
      <c r="A1" s="1" t="s">
        <v>87</v>
      </c>
      <c r="B1" s="1" t="s">
        <v>88</v>
      </c>
      <c r="C1" s="2" t="s">
        <v>113</v>
      </c>
    </row>
    <row r="2" spans="1:3" x14ac:dyDescent="0.2">
      <c r="A2" t="s">
        <v>98</v>
      </c>
      <c r="B2" t="s">
        <v>99</v>
      </c>
      <c r="C2">
        <f>SUM('Raw Data'!C2:H2,'Raw Data'!K2:AC2,'Raw Data'!BS2,'Raw Data'!CC2,)</f>
        <v>14</v>
      </c>
    </row>
    <row r="3" spans="1:3" x14ac:dyDescent="0.2">
      <c r="A3" t="s">
        <v>98</v>
      </c>
      <c r="B3" t="s">
        <v>99</v>
      </c>
      <c r="C3">
        <f>SUM('Raw Data'!C3:H3,'Raw Data'!K3:AC3,'Raw Data'!BS3,'Raw Data'!CC3,)</f>
        <v>21</v>
      </c>
    </row>
    <row r="4" spans="1:3" x14ac:dyDescent="0.2">
      <c r="A4" t="s">
        <v>98</v>
      </c>
      <c r="B4" t="s">
        <v>99</v>
      </c>
      <c r="C4">
        <f>SUM('Raw Data'!C4:H4,'Raw Data'!K4:AC4,'Raw Data'!BS4,'Raw Data'!CC4,)</f>
        <v>17</v>
      </c>
    </row>
    <row r="5" spans="1:3" x14ac:dyDescent="0.2">
      <c r="A5" t="s">
        <v>98</v>
      </c>
      <c r="B5" t="s">
        <v>99</v>
      </c>
      <c r="C5">
        <f>SUM('Raw Data'!C5:H5,'Raw Data'!K5:AC5,'Raw Data'!BS5,'Raw Data'!CC5,)</f>
        <v>28</v>
      </c>
    </row>
    <row r="6" spans="1:3" x14ac:dyDescent="0.2">
      <c r="A6" t="s">
        <v>98</v>
      </c>
      <c r="B6" t="s">
        <v>99</v>
      </c>
      <c r="C6">
        <f>SUM('Raw Data'!C6:H6,'Raw Data'!K6:AC6,'Raw Data'!BS6,'Raw Data'!CC6,)</f>
        <v>15</v>
      </c>
    </row>
    <row r="7" spans="1:3" x14ac:dyDescent="0.2">
      <c r="A7" t="s">
        <v>98</v>
      </c>
      <c r="B7" t="s">
        <v>99</v>
      </c>
      <c r="C7">
        <f>SUM('Raw Data'!C7:H7,'Raw Data'!K7:AC7,'Raw Data'!BS7,'Raw Data'!CC7,)</f>
        <v>25</v>
      </c>
    </row>
    <row r="8" spans="1:3" x14ac:dyDescent="0.2">
      <c r="A8" t="s">
        <v>98</v>
      </c>
      <c r="B8" t="s">
        <v>99</v>
      </c>
      <c r="C8">
        <f>SUM('Raw Data'!C8:H8,'Raw Data'!K8:AC8,'Raw Data'!BS8,'Raw Data'!CC8,)</f>
        <v>10</v>
      </c>
    </row>
    <row r="9" spans="1:3" x14ac:dyDescent="0.2">
      <c r="A9" t="s">
        <v>98</v>
      </c>
      <c r="B9" t="s">
        <v>99</v>
      </c>
      <c r="C9">
        <f>SUM('Raw Data'!C9:H9,'Raw Data'!K9:AC9,'Raw Data'!BS9,'Raw Data'!CC9,)</f>
        <v>10</v>
      </c>
    </row>
    <row r="10" spans="1:3" x14ac:dyDescent="0.2">
      <c r="A10" t="s">
        <v>98</v>
      </c>
      <c r="B10" t="s">
        <v>99</v>
      </c>
      <c r="C10">
        <f>SUM('Raw Data'!C10:H10,'Raw Data'!K10:AC10,'Raw Data'!BS10,'Raw Data'!CC10,)</f>
        <v>28</v>
      </c>
    </row>
    <row r="11" spans="1:3" x14ac:dyDescent="0.2">
      <c r="A11" t="s">
        <v>98</v>
      </c>
      <c r="B11" t="s">
        <v>99</v>
      </c>
      <c r="C11">
        <f>SUM('Raw Data'!C11:H11,'Raw Data'!K11:AC11,'Raw Data'!BS11,'Raw Data'!CC11,)</f>
        <v>10</v>
      </c>
    </row>
    <row r="12" spans="1:3" x14ac:dyDescent="0.2">
      <c r="A12" t="s">
        <v>98</v>
      </c>
      <c r="B12" t="s">
        <v>99</v>
      </c>
      <c r="C12">
        <f>SUM('Raw Data'!C12:H12,'Raw Data'!K12:AC12,'Raw Data'!BS12,'Raw Data'!CC12,)</f>
        <v>1</v>
      </c>
    </row>
    <row r="13" spans="1:3" x14ac:dyDescent="0.2">
      <c r="A13" t="s">
        <v>98</v>
      </c>
      <c r="B13" t="s">
        <v>99</v>
      </c>
      <c r="C13">
        <f>SUM('Raw Data'!C13:H13,'Raw Data'!K13:AC13,'Raw Data'!BS13,'Raw Data'!CC13,)</f>
        <v>10</v>
      </c>
    </row>
    <row r="14" spans="1:3" x14ac:dyDescent="0.2">
      <c r="A14" t="s">
        <v>98</v>
      </c>
      <c r="B14" t="s">
        <v>99</v>
      </c>
      <c r="C14">
        <f>SUM('Raw Data'!C14:H14,'Raw Data'!K14:AC14,'Raw Data'!BS14,'Raw Data'!CC14,)</f>
        <v>9</v>
      </c>
    </row>
    <row r="15" spans="1:3" x14ac:dyDescent="0.2">
      <c r="A15" t="s">
        <v>98</v>
      </c>
      <c r="B15" t="s">
        <v>99</v>
      </c>
      <c r="C15">
        <f>SUM('Raw Data'!C15:H15,'Raw Data'!K15:AC15,'Raw Data'!BS15,'Raw Data'!CC15,)</f>
        <v>16</v>
      </c>
    </row>
    <row r="16" spans="1:3" x14ac:dyDescent="0.2">
      <c r="A16" t="s">
        <v>98</v>
      </c>
      <c r="B16" t="s">
        <v>99</v>
      </c>
      <c r="C16">
        <f>SUM('Raw Data'!C16:H16,'Raw Data'!K16:AC16,'Raw Data'!BS16,'Raw Data'!CC16,)</f>
        <v>30</v>
      </c>
    </row>
    <row r="17" spans="1:3" x14ac:dyDescent="0.2">
      <c r="A17" t="s">
        <v>98</v>
      </c>
      <c r="B17" t="s">
        <v>99</v>
      </c>
      <c r="C17">
        <f>SUM('Raw Data'!C17:H17,'Raw Data'!K17:AC17,'Raw Data'!BS17,'Raw Data'!CC17,)</f>
        <v>40</v>
      </c>
    </row>
    <row r="18" spans="1:3" x14ac:dyDescent="0.2">
      <c r="A18" t="s">
        <v>98</v>
      </c>
      <c r="B18" t="s">
        <v>99</v>
      </c>
      <c r="C18">
        <f>SUM('Raw Data'!C18:H18,'Raw Data'!K18:AC18,'Raw Data'!BS18,'Raw Data'!CC18,)</f>
        <v>18</v>
      </c>
    </row>
    <row r="19" spans="1:3" x14ac:dyDescent="0.2">
      <c r="A19" t="s">
        <v>98</v>
      </c>
      <c r="B19" t="s">
        <v>99</v>
      </c>
      <c r="C19">
        <f>SUM('Raw Data'!C19:H19,'Raw Data'!K19:AC19,'Raw Data'!BS19,'Raw Data'!CC19,)</f>
        <v>22</v>
      </c>
    </row>
    <row r="20" spans="1:3" x14ac:dyDescent="0.2">
      <c r="A20" t="s">
        <v>98</v>
      </c>
      <c r="B20" t="s">
        <v>99</v>
      </c>
      <c r="C20">
        <f>SUM('Raw Data'!C20:H20,'Raw Data'!K20:AC20,'Raw Data'!BS20,'Raw Data'!CC20,)</f>
        <v>23</v>
      </c>
    </row>
    <row r="21" spans="1:3" x14ac:dyDescent="0.2">
      <c r="A21" t="s">
        <v>98</v>
      </c>
      <c r="B21" t="s">
        <v>99</v>
      </c>
      <c r="C21">
        <f>SUM('Raw Data'!C21:H21,'Raw Data'!K21:AC21,'Raw Data'!BS21,'Raw Data'!CC21,)</f>
        <v>16</v>
      </c>
    </row>
    <row r="22" spans="1:3" x14ac:dyDescent="0.2">
      <c r="A22" t="s">
        <v>101</v>
      </c>
      <c r="B22" t="s">
        <v>99</v>
      </c>
      <c r="C22">
        <f>SUM('Raw Data'!C22:H22,'Raw Data'!K22:AC22,'Raw Data'!BS22,'Raw Data'!CC22,)</f>
        <v>13</v>
      </c>
    </row>
    <row r="23" spans="1:3" x14ac:dyDescent="0.2">
      <c r="A23" t="s">
        <v>101</v>
      </c>
      <c r="B23" t="s">
        <v>99</v>
      </c>
      <c r="C23">
        <f>SUM('Raw Data'!C23:H23,'Raw Data'!K23:AC23,'Raw Data'!BS23,'Raw Data'!CC23,)</f>
        <v>4</v>
      </c>
    </row>
    <row r="24" spans="1:3" x14ac:dyDescent="0.2">
      <c r="A24" t="s">
        <v>101</v>
      </c>
      <c r="B24" t="s">
        <v>99</v>
      </c>
      <c r="C24">
        <f>SUM('Raw Data'!C24:H24,'Raw Data'!K24:AC24,'Raw Data'!BS24,'Raw Data'!CC24,)</f>
        <v>1</v>
      </c>
    </row>
    <row r="25" spans="1:3" x14ac:dyDescent="0.2">
      <c r="A25" t="s">
        <v>101</v>
      </c>
      <c r="B25" t="s">
        <v>99</v>
      </c>
      <c r="C25">
        <f>SUM('Raw Data'!C25:H25,'Raw Data'!K25:AC25,'Raw Data'!BS25,'Raw Data'!CC25,)</f>
        <v>36</v>
      </c>
    </row>
    <row r="26" spans="1:3" x14ac:dyDescent="0.2">
      <c r="A26" t="s">
        <v>101</v>
      </c>
      <c r="B26" t="s">
        <v>99</v>
      </c>
      <c r="C26">
        <f>SUM('Raw Data'!C26:H26,'Raw Data'!K26:AC26,'Raw Data'!BS26,'Raw Data'!CC26,)</f>
        <v>26</v>
      </c>
    </row>
    <row r="27" spans="1:3" x14ac:dyDescent="0.2">
      <c r="A27" t="s">
        <v>101</v>
      </c>
      <c r="B27" t="s">
        <v>99</v>
      </c>
      <c r="C27">
        <f>SUM('Raw Data'!C27:H27,'Raw Data'!K27:AC27,'Raw Data'!BS27,'Raw Data'!CC27,)</f>
        <v>11</v>
      </c>
    </row>
    <row r="28" spans="1:3" x14ac:dyDescent="0.2">
      <c r="A28" t="s">
        <v>101</v>
      </c>
      <c r="B28" t="s">
        <v>99</v>
      </c>
      <c r="C28">
        <f>SUM('Raw Data'!C28:H28,'Raw Data'!K28:AC28,'Raw Data'!BS28,'Raw Data'!CC28,)</f>
        <v>18</v>
      </c>
    </row>
    <row r="29" spans="1:3" x14ac:dyDescent="0.2">
      <c r="A29" t="s">
        <v>101</v>
      </c>
      <c r="B29" t="s">
        <v>99</v>
      </c>
      <c r="C29">
        <f>SUM('Raw Data'!C29:H29,'Raw Data'!K29:AC29,'Raw Data'!BS29,'Raw Data'!CC29,)</f>
        <v>0</v>
      </c>
    </row>
    <row r="30" spans="1:3" x14ac:dyDescent="0.2">
      <c r="A30" t="s">
        <v>101</v>
      </c>
      <c r="B30" t="s">
        <v>99</v>
      </c>
      <c r="C30">
        <f>SUM('Raw Data'!C30:H30,'Raw Data'!K30:AC30,'Raw Data'!BS30,'Raw Data'!CC30,)</f>
        <v>3</v>
      </c>
    </row>
    <row r="31" spans="1:3" x14ac:dyDescent="0.2">
      <c r="A31" t="s">
        <v>101</v>
      </c>
      <c r="B31" t="s">
        <v>99</v>
      </c>
      <c r="C31">
        <f>SUM('Raw Data'!C31:H31,'Raw Data'!K31:AC31,'Raw Data'!BS31,'Raw Data'!CC31,)</f>
        <v>9</v>
      </c>
    </row>
    <row r="32" spans="1:3" x14ac:dyDescent="0.2">
      <c r="A32" t="s">
        <v>101</v>
      </c>
      <c r="B32" t="s">
        <v>99</v>
      </c>
      <c r="C32">
        <f>SUM('Raw Data'!C32:H32,'Raw Data'!K32:AC32,'Raw Data'!BS32,'Raw Data'!CC32,)</f>
        <v>30</v>
      </c>
    </row>
    <row r="33" spans="1:3" x14ac:dyDescent="0.2">
      <c r="A33" t="s">
        <v>103</v>
      </c>
      <c r="B33" t="s">
        <v>99</v>
      </c>
      <c r="C33">
        <f>SUM('Raw Data'!C33:H33,'Raw Data'!K33:AC33,'Raw Data'!BS33,'Raw Data'!CC33,)</f>
        <v>20</v>
      </c>
    </row>
    <row r="34" spans="1:3" x14ac:dyDescent="0.2">
      <c r="A34" t="s">
        <v>103</v>
      </c>
      <c r="B34" t="s">
        <v>99</v>
      </c>
      <c r="C34">
        <f>SUM('Raw Data'!C34:H34,'Raw Data'!K34:AC34,'Raw Data'!BS34,'Raw Data'!CC34,)</f>
        <v>19</v>
      </c>
    </row>
    <row r="35" spans="1:3" x14ac:dyDescent="0.2">
      <c r="A35" t="s">
        <v>103</v>
      </c>
      <c r="B35" t="s">
        <v>99</v>
      </c>
      <c r="C35">
        <f>SUM('Raw Data'!C35:H35,'Raw Data'!K35:AC35,'Raw Data'!BS35,'Raw Data'!CC35,)</f>
        <v>9</v>
      </c>
    </row>
    <row r="36" spans="1:3" x14ac:dyDescent="0.2">
      <c r="A36" t="s">
        <v>103</v>
      </c>
      <c r="B36" t="s">
        <v>99</v>
      </c>
      <c r="C36">
        <f>SUM('Raw Data'!C36:H36,'Raw Data'!K36:AC36,'Raw Data'!BS36,'Raw Data'!CC36,)</f>
        <v>22</v>
      </c>
    </row>
    <row r="37" spans="1:3" x14ac:dyDescent="0.2">
      <c r="A37" t="s">
        <v>103</v>
      </c>
      <c r="B37" t="s">
        <v>99</v>
      </c>
      <c r="C37">
        <f>SUM('Raw Data'!C37:H37,'Raw Data'!K37:AC37,'Raw Data'!BS37,'Raw Data'!CC37,)</f>
        <v>83</v>
      </c>
    </row>
    <row r="38" spans="1:3" x14ac:dyDescent="0.2">
      <c r="A38" t="s">
        <v>103</v>
      </c>
      <c r="B38" t="s">
        <v>99</v>
      </c>
      <c r="C38">
        <f>SUM('Raw Data'!C38:H38,'Raw Data'!K38:AC38,'Raw Data'!BS38,'Raw Data'!CC38,)</f>
        <v>7</v>
      </c>
    </row>
    <row r="39" spans="1:3" x14ac:dyDescent="0.2">
      <c r="A39" t="s">
        <v>103</v>
      </c>
      <c r="B39" t="s">
        <v>99</v>
      </c>
      <c r="C39">
        <f>SUM('Raw Data'!C39:H39,'Raw Data'!K39:AC39,'Raw Data'!BS39,'Raw Data'!CC39,)</f>
        <v>9</v>
      </c>
    </row>
    <row r="40" spans="1:3" x14ac:dyDescent="0.2">
      <c r="A40" t="s">
        <v>103</v>
      </c>
      <c r="B40" t="s">
        <v>99</v>
      </c>
      <c r="C40">
        <f>SUM('Raw Data'!C40:H40,'Raw Data'!K40:AC40,'Raw Data'!BS40,'Raw Data'!CC40,)</f>
        <v>27</v>
      </c>
    </row>
    <row r="41" spans="1:3" x14ac:dyDescent="0.2">
      <c r="A41" t="s">
        <v>103</v>
      </c>
      <c r="B41" t="s">
        <v>99</v>
      </c>
      <c r="C41">
        <f>SUM('Raw Data'!C41:H41,'Raw Data'!K41:AC41,'Raw Data'!BS41,'Raw Data'!CC41,)</f>
        <v>16</v>
      </c>
    </row>
    <row r="42" spans="1:3" x14ac:dyDescent="0.2">
      <c r="A42" t="s">
        <v>103</v>
      </c>
      <c r="B42" t="s">
        <v>99</v>
      </c>
      <c r="C42">
        <f>SUM('Raw Data'!C42:H42,'Raw Data'!K42:AC42,'Raw Data'!BS42,'Raw Data'!CC42,)</f>
        <v>26</v>
      </c>
    </row>
    <row r="43" spans="1:3" x14ac:dyDescent="0.2">
      <c r="A43" t="s">
        <v>103</v>
      </c>
      <c r="B43" t="s">
        <v>99</v>
      </c>
      <c r="C43">
        <f>SUM('Raw Data'!C43:H43,'Raw Data'!K43:AC43,'Raw Data'!BS43,'Raw Data'!CC43,)</f>
        <v>15</v>
      </c>
    </row>
    <row r="44" spans="1:3" x14ac:dyDescent="0.2">
      <c r="A44" t="s">
        <v>106</v>
      </c>
      <c r="B44" t="s">
        <v>99</v>
      </c>
      <c r="C44">
        <f>SUM('Raw Data'!C44:H44,'Raw Data'!K44:AC44,'Raw Data'!BS44,'Raw Data'!CC44,)</f>
        <v>2</v>
      </c>
    </row>
    <row r="45" spans="1:3" x14ac:dyDescent="0.2">
      <c r="A45" t="s">
        <v>106</v>
      </c>
      <c r="B45" t="s">
        <v>99</v>
      </c>
      <c r="C45">
        <f>SUM('Raw Data'!C45:H45,'Raw Data'!K45:AC45,'Raw Data'!BS45,'Raw Data'!CC45,)</f>
        <v>4</v>
      </c>
    </row>
    <row r="46" spans="1:3" x14ac:dyDescent="0.2">
      <c r="A46" t="s">
        <v>106</v>
      </c>
      <c r="B46" t="s">
        <v>99</v>
      </c>
      <c r="C46">
        <f>SUM('Raw Data'!C46:H46,'Raw Data'!K46:AC46,'Raw Data'!BS46,'Raw Data'!CC46,)</f>
        <v>17</v>
      </c>
    </row>
    <row r="47" spans="1:3" x14ac:dyDescent="0.2">
      <c r="A47" t="s">
        <v>106</v>
      </c>
      <c r="B47" t="s">
        <v>99</v>
      </c>
      <c r="C47">
        <f>SUM('Raw Data'!C47:H47,'Raw Data'!K47:AC47,'Raw Data'!BS47,'Raw Data'!CC47,)</f>
        <v>2</v>
      </c>
    </row>
    <row r="48" spans="1:3" x14ac:dyDescent="0.2">
      <c r="A48" t="s">
        <v>106</v>
      </c>
      <c r="B48" t="s">
        <v>99</v>
      </c>
      <c r="C48">
        <f>SUM('Raw Data'!C48:H48,'Raw Data'!K48:AC48,'Raw Data'!BS48,'Raw Data'!CC48,)</f>
        <v>0</v>
      </c>
    </row>
    <row r="49" spans="1:3" x14ac:dyDescent="0.2">
      <c r="A49" t="s">
        <v>106</v>
      </c>
      <c r="B49" t="s">
        <v>99</v>
      </c>
      <c r="C49">
        <f>SUM('Raw Data'!C49:H49,'Raw Data'!K49:AC49,'Raw Data'!BS49,'Raw Data'!CC49,)</f>
        <v>58</v>
      </c>
    </row>
    <row r="50" spans="1:3" x14ac:dyDescent="0.2">
      <c r="A50" t="s">
        <v>106</v>
      </c>
      <c r="B50" t="s">
        <v>99</v>
      </c>
      <c r="C50">
        <f>SUM('Raw Data'!C50:H50,'Raw Data'!K50:AC50,'Raw Data'!BS50,'Raw Data'!CC50,)</f>
        <v>0</v>
      </c>
    </row>
    <row r="51" spans="1:3" x14ac:dyDescent="0.2">
      <c r="A51" t="s">
        <v>106</v>
      </c>
      <c r="B51" t="s">
        <v>99</v>
      </c>
      <c r="C51">
        <f>SUM('Raw Data'!C51:H51,'Raw Data'!K51:AC51,'Raw Data'!BS51,'Raw Data'!CC51,)</f>
        <v>0</v>
      </c>
    </row>
    <row r="52" spans="1:3" x14ac:dyDescent="0.2">
      <c r="A52" t="s">
        <v>106</v>
      </c>
      <c r="B52" t="s">
        <v>99</v>
      </c>
      <c r="C52">
        <f>SUM('Raw Data'!C52:H52,'Raw Data'!K52:AC52,'Raw Data'!BS52,'Raw Data'!CC52,)</f>
        <v>1</v>
      </c>
    </row>
    <row r="53" spans="1:3" x14ac:dyDescent="0.2">
      <c r="A53" t="s">
        <v>106</v>
      </c>
      <c r="B53" t="s">
        <v>99</v>
      </c>
      <c r="C53">
        <f>SUM('Raw Data'!C53:H53,'Raw Data'!K53:AC53,'Raw Data'!BS53,'Raw Data'!CC53,)</f>
        <v>2</v>
      </c>
    </row>
    <row r="54" spans="1:3" x14ac:dyDescent="0.2">
      <c r="A54" t="s">
        <v>106</v>
      </c>
      <c r="B54" t="s">
        <v>99</v>
      </c>
      <c r="C54">
        <f>SUM('Raw Data'!C54:H54,'Raw Data'!K54:AC54,'Raw Data'!BS54,'Raw Data'!CC54,)</f>
        <v>2</v>
      </c>
    </row>
    <row r="55" spans="1:3" x14ac:dyDescent="0.2">
      <c r="A55" t="s">
        <v>107</v>
      </c>
      <c r="B55" t="s">
        <v>99</v>
      </c>
      <c r="C55">
        <f>SUM('Raw Data'!C55:H55,'Raw Data'!K55:AC55,'Raw Data'!BS55,'Raw Data'!CC55,)</f>
        <v>17</v>
      </c>
    </row>
    <row r="56" spans="1:3" x14ac:dyDescent="0.2">
      <c r="A56" t="s">
        <v>107</v>
      </c>
      <c r="B56" t="s">
        <v>99</v>
      </c>
      <c r="C56">
        <f>SUM('Raw Data'!C56:H56,'Raw Data'!K56:AC56,'Raw Data'!BS56,'Raw Data'!CC56,)</f>
        <v>36</v>
      </c>
    </row>
    <row r="57" spans="1:3" x14ac:dyDescent="0.2">
      <c r="A57" t="s">
        <v>107</v>
      </c>
      <c r="B57" t="s">
        <v>99</v>
      </c>
      <c r="C57">
        <f>SUM('Raw Data'!C57:H57,'Raw Data'!K57:AC57,'Raw Data'!BS57,'Raw Data'!CC57,)</f>
        <v>27</v>
      </c>
    </row>
    <row r="58" spans="1:3" x14ac:dyDescent="0.2">
      <c r="A58" t="s">
        <v>107</v>
      </c>
      <c r="B58" t="s">
        <v>99</v>
      </c>
      <c r="C58">
        <f>SUM('Raw Data'!C58:H58,'Raw Data'!K58:AC58,'Raw Data'!BS58,'Raw Data'!CC58,)</f>
        <v>31</v>
      </c>
    </row>
    <row r="59" spans="1:3" x14ac:dyDescent="0.2">
      <c r="A59" t="s">
        <v>107</v>
      </c>
      <c r="B59" t="s">
        <v>99</v>
      </c>
      <c r="C59">
        <f>SUM('Raw Data'!C59:H59,'Raw Data'!K59:AC59,'Raw Data'!BS59,'Raw Data'!CC59,)</f>
        <v>30</v>
      </c>
    </row>
    <row r="60" spans="1:3" x14ac:dyDescent="0.2">
      <c r="A60" t="s">
        <v>107</v>
      </c>
      <c r="B60" t="s">
        <v>99</v>
      </c>
      <c r="C60">
        <f>SUM('Raw Data'!C60:H60,'Raw Data'!K60:AC60,'Raw Data'!BS60,'Raw Data'!CC60,)</f>
        <v>41</v>
      </c>
    </row>
    <row r="61" spans="1:3" x14ac:dyDescent="0.2">
      <c r="A61" t="s">
        <v>107</v>
      </c>
      <c r="B61" t="s">
        <v>99</v>
      </c>
      <c r="C61">
        <f>SUM('Raw Data'!C61:H61,'Raw Data'!K61:AC61,'Raw Data'!BS61,'Raw Data'!CC61,)</f>
        <v>47</v>
      </c>
    </row>
    <row r="62" spans="1:3" x14ac:dyDescent="0.2">
      <c r="A62" t="s">
        <v>107</v>
      </c>
      <c r="B62" t="s">
        <v>99</v>
      </c>
      <c r="C62">
        <f>SUM('Raw Data'!C62:H62,'Raw Data'!K62:AC62,'Raw Data'!BS62,'Raw Data'!CC62,)</f>
        <v>23</v>
      </c>
    </row>
    <row r="63" spans="1:3" x14ac:dyDescent="0.2">
      <c r="A63" t="s">
        <v>107</v>
      </c>
      <c r="B63" t="s">
        <v>99</v>
      </c>
      <c r="C63">
        <f>SUM('Raw Data'!C63:H63,'Raw Data'!K63:AC63,'Raw Data'!BS63,'Raw Data'!CC63,)</f>
        <v>16</v>
      </c>
    </row>
    <row r="64" spans="1:3" x14ac:dyDescent="0.2">
      <c r="A64" t="s">
        <v>107</v>
      </c>
      <c r="B64" t="s">
        <v>99</v>
      </c>
      <c r="C64">
        <f>SUM('Raw Data'!C64:H64,'Raw Data'!K64:AC64,'Raw Data'!BS64,'Raw Data'!CC64,)</f>
        <v>30</v>
      </c>
    </row>
    <row r="65" spans="1:3" x14ac:dyDescent="0.2">
      <c r="A65" t="s">
        <v>107</v>
      </c>
      <c r="B65" t="s">
        <v>99</v>
      </c>
      <c r="C65">
        <f>SUM('Raw Data'!C65:H65,'Raw Data'!K65:AC65,'Raw Data'!BS65,'Raw Data'!CC65,)</f>
        <v>23</v>
      </c>
    </row>
    <row r="66" spans="1:3" x14ac:dyDescent="0.2">
      <c r="A66" t="s">
        <v>108</v>
      </c>
      <c r="B66" t="s">
        <v>99</v>
      </c>
      <c r="C66">
        <f>SUM('Raw Data'!C66:H66,'Raw Data'!K66:AC66,'Raw Data'!BS66,'Raw Data'!CC66,)</f>
        <v>5</v>
      </c>
    </row>
    <row r="67" spans="1:3" x14ac:dyDescent="0.2">
      <c r="A67" t="s">
        <v>108</v>
      </c>
      <c r="B67" t="s">
        <v>99</v>
      </c>
      <c r="C67">
        <f>SUM('Raw Data'!C67:H67,'Raw Data'!K67:AC67,'Raw Data'!BS67,'Raw Data'!CC67,)</f>
        <v>6</v>
      </c>
    </row>
    <row r="68" spans="1:3" x14ac:dyDescent="0.2">
      <c r="A68" t="s">
        <v>108</v>
      </c>
      <c r="B68" t="s">
        <v>99</v>
      </c>
      <c r="C68">
        <f>SUM('Raw Data'!C68:H68,'Raw Data'!K68:AC68,'Raw Data'!BS68,'Raw Data'!CC68,)</f>
        <v>7</v>
      </c>
    </row>
    <row r="69" spans="1:3" x14ac:dyDescent="0.2">
      <c r="A69" t="s">
        <v>108</v>
      </c>
      <c r="B69" t="s">
        <v>99</v>
      </c>
      <c r="C69">
        <f>SUM('Raw Data'!C69:H69,'Raw Data'!K69:AC69,'Raw Data'!BS69,'Raw Data'!CC69,)</f>
        <v>13</v>
      </c>
    </row>
    <row r="70" spans="1:3" x14ac:dyDescent="0.2">
      <c r="A70" t="s">
        <v>108</v>
      </c>
      <c r="B70" t="s">
        <v>99</v>
      </c>
      <c r="C70">
        <f>SUM('Raw Data'!C70:H70,'Raw Data'!K70:AC70,'Raw Data'!BS70,'Raw Data'!CC70,)</f>
        <v>20</v>
      </c>
    </row>
    <row r="71" spans="1:3" x14ac:dyDescent="0.2">
      <c r="A71" t="s">
        <v>108</v>
      </c>
      <c r="B71" t="s">
        <v>99</v>
      </c>
      <c r="C71">
        <f>SUM('Raw Data'!C71:H71,'Raw Data'!K71:AC71,'Raw Data'!BS71,'Raw Data'!CC71,)</f>
        <v>26</v>
      </c>
    </row>
    <row r="72" spans="1:3" x14ac:dyDescent="0.2">
      <c r="A72" t="s">
        <v>108</v>
      </c>
      <c r="B72" t="s">
        <v>99</v>
      </c>
      <c r="C72">
        <f>SUM('Raw Data'!C72:H72,'Raw Data'!K72:AC72,'Raw Data'!BS72,'Raw Data'!CC72,)</f>
        <v>24</v>
      </c>
    </row>
    <row r="73" spans="1:3" x14ac:dyDescent="0.2">
      <c r="A73" t="s">
        <v>108</v>
      </c>
      <c r="B73" t="s">
        <v>99</v>
      </c>
      <c r="C73">
        <f>SUM('Raw Data'!C73:H73,'Raw Data'!K73:AC73,'Raw Data'!BS73,'Raw Data'!CC73,)</f>
        <v>7</v>
      </c>
    </row>
    <row r="74" spans="1:3" x14ac:dyDescent="0.2">
      <c r="A74" t="s">
        <v>108</v>
      </c>
      <c r="B74" t="s">
        <v>99</v>
      </c>
      <c r="C74">
        <f>SUM('Raw Data'!C74:H74,'Raw Data'!K74:AC74,'Raw Data'!BS74,'Raw Data'!CC74,)</f>
        <v>40</v>
      </c>
    </row>
    <row r="75" spans="1:3" x14ac:dyDescent="0.2">
      <c r="A75" t="s">
        <v>108</v>
      </c>
      <c r="B75" t="s">
        <v>99</v>
      </c>
      <c r="C75">
        <f>SUM('Raw Data'!C75:H75,'Raw Data'!K75:AC75,'Raw Data'!BS75,'Raw Data'!CC75,)</f>
        <v>16</v>
      </c>
    </row>
    <row r="76" spans="1:3" x14ac:dyDescent="0.2">
      <c r="A76" t="s">
        <v>108</v>
      </c>
      <c r="B76" t="s">
        <v>99</v>
      </c>
      <c r="C76">
        <f>SUM('Raw Data'!C76:H76,'Raw Data'!K76:AC76,'Raw Data'!BS76,'Raw Data'!CC76,)</f>
        <v>26</v>
      </c>
    </row>
    <row r="77" spans="1:3" x14ac:dyDescent="0.2">
      <c r="A77" t="s">
        <v>109</v>
      </c>
      <c r="B77" t="s">
        <v>99</v>
      </c>
      <c r="C77">
        <f>SUM('Raw Data'!C77:H77,'Raw Data'!K77:AC77,'Raw Data'!BS77,'Raw Data'!CC77,)</f>
        <v>36</v>
      </c>
    </row>
    <row r="78" spans="1:3" x14ac:dyDescent="0.2">
      <c r="A78" t="s">
        <v>109</v>
      </c>
      <c r="B78" t="s">
        <v>99</v>
      </c>
      <c r="C78">
        <f>SUM('Raw Data'!C78:H78,'Raw Data'!K78:AC78,'Raw Data'!BS78,'Raw Data'!CC78,)</f>
        <v>7</v>
      </c>
    </row>
    <row r="79" spans="1:3" x14ac:dyDescent="0.2">
      <c r="A79" t="s">
        <v>109</v>
      </c>
      <c r="B79" t="s">
        <v>99</v>
      </c>
      <c r="C79">
        <f>SUM('Raw Data'!C79:H79,'Raw Data'!K79:AC79,'Raw Data'!BS79,'Raw Data'!CC79,)</f>
        <v>6</v>
      </c>
    </row>
    <row r="80" spans="1:3" x14ac:dyDescent="0.2">
      <c r="A80" t="s">
        <v>109</v>
      </c>
      <c r="B80" t="s">
        <v>99</v>
      </c>
      <c r="C80">
        <f>SUM('Raw Data'!C80:H80,'Raw Data'!K80:AC80,'Raw Data'!BS80,'Raw Data'!CC80,)</f>
        <v>10</v>
      </c>
    </row>
    <row r="81" spans="1:3" x14ac:dyDescent="0.2">
      <c r="A81" t="s">
        <v>109</v>
      </c>
      <c r="B81" t="s">
        <v>99</v>
      </c>
      <c r="C81">
        <f>SUM('Raw Data'!C81:H81,'Raw Data'!K81:AC81,'Raw Data'!BS81,'Raw Data'!CC81,)</f>
        <v>12</v>
      </c>
    </row>
    <row r="82" spans="1:3" x14ac:dyDescent="0.2">
      <c r="A82" t="s">
        <v>109</v>
      </c>
      <c r="B82" t="s">
        <v>99</v>
      </c>
      <c r="C82">
        <f>SUM('Raw Data'!C82:H82,'Raw Data'!K82:AC82,'Raw Data'!BS82,'Raw Data'!CC82,)</f>
        <v>65</v>
      </c>
    </row>
    <row r="83" spans="1:3" x14ac:dyDescent="0.2">
      <c r="A83" t="s">
        <v>109</v>
      </c>
      <c r="B83" t="s">
        <v>99</v>
      </c>
      <c r="C83">
        <f>SUM('Raw Data'!C83:H83,'Raw Data'!K83:AC83,'Raw Data'!BS83,'Raw Data'!CC83,)</f>
        <v>33</v>
      </c>
    </row>
    <row r="84" spans="1:3" x14ac:dyDescent="0.2">
      <c r="A84" t="s">
        <v>109</v>
      </c>
      <c r="B84" t="s">
        <v>99</v>
      </c>
      <c r="C84">
        <f>SUM('Raw Data'!C84:H84,'Raw Data'!K84:AC84,'Raw Data'!BS84,'Raw Data'!CC84,)</f>
        <v>36</v>
      </c>
    </row>
    <row r="85" spans="1:3" x14ac:dyDescent="0.2">
      <c r="A85" t="s">
        <v>109</v>
      </c>
      <c r="B85" t="s">
        <v>99</v>
      </c>
      <c r="C85">
        <f>SUM('Raw Data'!C85:H85,'Raw Data'!K85:AC85,'Raw Data'!BS85,'Raw Data'!CC85,)</f>
        <v>19</v>
      </c>
    </row>
    <row r="86" spans="1:3" x14ac:dyDescent="0.2">
      <c r="A86" t="s">
        <v>109</v>
      </c>
      <c r="B86" t="s">
        <v>99</v>
      </c>
      <c r="C86">
        <f>SUM('Raw Data'!C86:H86,'Raw Data'!K86:AC86,'Raw Data'!BS86,'Raw Data'!CC86,)</f>
        <v>21</v>
      </c>
    </row>
    <row r="87" spans="1:3" x14ac:dyDescent="0.2">
      <c r="A87" t="s">
        <v>109</v>
      </c>
      <c r="B87" t="s">
        <v>99</v>
      </c>
      <c r="C87">
        <f>SUM('Raw Data'!C87:H87,'Raw Data'!K87:AC87,'Raw Data'!BS87,'Raw Data'!CC87,)</f>
        <v>29</v>
      </c>
    </row>
    <row r="88" spans="1:3" x14ac:dyDescent="0.2">
      <c r="A88" t="s">
        <v>110</v>
      </c>
      <c r="B88" t="s">
        <v>99</v>
      </c>
      <c r="C88">
        <f>SUM('Raw Data'!C88:H88,'Raw Data'!K88:AC88,'Raw Data'!BS88,'Raw Data'!CC88,)</f>
        <v>14</v>
      </c>
    </row>
    <row r="89" spans="1:3" x14ac:dyDescent="0.2">
      <c r="A89" t="s">
        <v>110</v>
      </c>
      <c r="B89" t="s">
        <v>99</v>
      </c>
      <c r="C89">
        <f>SUM('Raw Data'!C89:H89,'Raw Data'!K89:AC89,'Raw Data'!BS89,'Raw Data'!CC89,)</f>
        <v>32</v>
      </c>
    </row>
    <row r="90" spans="1:3" x14ac:dyDescent="0.2">
      <c r="A90" t="s">
        <v>110</v>
      </c>
      <c r="B90" t="s">
        <v>99</v>
      </c>
      <c r="C90">
        <f>SUM('Raw Data'!C90:H90,'Raw Data'!K90:AC90,'Raw Data'!BS90,'Raw Data'!CC90,)</f>
        <v>23</v>
      </c>
    </row>
    <row r="91" spans="1:3" x14ac:dyDescent="0.2">
      <c r="A91" t="s">
        <v>110</v>
      </c>
      <c r="B91" t="s">
        <v>99</v>
      </c>
      <c r="C91">
        <f>SUM('Raw Data'!C91:H91,'Raw Data'!K91:AC91,'Raw Data'!BS91,'Raw Data'!CC91,)</f>
        <v>59</v>
      </c>
    </row>
    <row r="92" spans="1:3" x14ac:dyDescent="0.2">
      <c r="A92" t="s">
        <v>110</v>
      </c>
      <c r="B92" t="s">
        <v>99</v>
      </c>
      <c r="C92">
        <f>SUM('Raw Data'!C92:H92,'Raw Data'!K92:AC92,'Raw Data'!BS92,'Raw Data'!CC92,)</f>
        <v>0</v>
      </c>
    </row>
    <row r="93" spans="1:3" x14ac:dyDescent="0.2">
      <c r="A93" t="s">
        <v>110</v>
      </c>
      <c r="B93" t="s">
        <v>99</v>
      </c>
      <c r="C93">
        <f>SUM('Raw Data'!C93:H93,'Raw Data'!K93:AC93,'Raw Data'!BS93,'Raw Data'!CC93,)</f>
        <v>27</v>
      </c>
    </row>
    <row r="94" spans="1:3" x14ac:dyDescent="0.2">
      <c r="A94" t="s">
        <v>110</v>
      </c>
      <c r="B94" t="s">
        <v>99</v>
      </c>
      <c r="C94">
        <f>SUM('Raw Data'!C94:H94,'Raw Data'!K94:AC94,'Raw Data'!BS94,'Raw Data'!CC94,)</f>
        <v>4</v>
      </c>
    </row>
    <row r="95" spans="1:3" x14ac:dyDescent="0.2">
      <c r="A95" t="s">
        <v>110</v>
      </c>
      <c r="B95" t="s">
        <v>99</v>
      </c>
      <c r="C95">
        <f>SUM('Raw Data'!C95:H95,'Raw Data'!K95:AC95,'Raw Data'!BS95,'Raw Data'!CC95,)</f>
        <v>13</v>
      </c>
    </row>
    <row r="96" spans="1:3" x14ac:dyDescent="0.2">
      <c r="A96" t="s">
        <v>110</v>
      </c>
      <c r="B96" t="s">
        <v>99</v>
      </c>
      <c r="C96">
        <f>SUM('Raw Data'!C96:H96,'Raw Data'!K96:AC96,'Raw Data'!BS96,'Raw Data'!CC96,)</f>
        <v>6</v>
      </c>
    </row>
    <row r="97" spans="1:3" x14ac:dyDescent="0.2">
      <c r="A97" t="s">
        <v>110</v>
      </c>
      <c r="B97" t="s">
        <v>99</v>
      </c>
      <c r="C97">
        <f>SUM('Raw Data'!C97:H97,'Raw Data'!K97:AC97,'Raw Data'!BS97,'Raw Data'!CC97,)</f>
        <v>8</v>
      </c>
    </row>
    <row r="98" spans="1:3" x14ac:dyDescent="0.2">
      <c r="A98" t="s">
        <v>98</v>
      </c>
      <c r="B98" t="s">
        <v>100</v>
      </c>
      <c r="C98">
        <f>SUM('Raw Data'!C98:H98,'Raw Data'!K98:AC98,'Raw Data'!BS98,'Raw Data'!CC98,)</f>
        <v>14</v>
      </c>
    </row>
    <row r="99" spans="1:3" x14ac:dyDescent="0.2">
      <c r="A99" t="s">
        <v>98</v>
      </c>
      <c r="B99" t="s">
        <v>100</v>
      </c>
      <c r="C99">
        <f>SUM('Raw Data'!C99:H99,'Raw Data'!K99:AC99,'Raw Data'!BS99,'Raw Data'!CC99,)</f>
        <v>31</v>
      </c>
    </row>
    <row r="100" spans="1:3" x14ac:dyDescent="0.2">
      <c r="A100" t="s">
        <v>98</v>
      </c>
      <c r="B100" t="s">
        <v>100</v>
      </c>
      <c r="C100">
        <f>SUM('Raw Data'!C100:H100,'Raw Data'!K100:AC100,'Raw Data'!BS100,'Raw Data'!CC100,)</f>
        <v>11</v>
      </c>
    </row>
    <row r="101" spans="1:3" x14ac:dyDescent="0.2">
      <c r="A101" t="s">
        <v>98</v>
      </c>
      <c r="B101" t="s">
        <v>100</v>
      </c>
      <c r="C101">
        <f>SUM('Raw Data'!C101:H101,'Raw Data'!K101:AC101,'Raw Data'!BS101,'Raw Data'!CC101,)</f>
        <v>10</v>
      </c>
    </row>
    <row r="102" spans="1:3" x14ac:dyDescent="0.2">
      <c r="A102" t="s">
        <v>98</v>
      </c>
      <c r="B102" t="s">
        <v>100</v>
      </c>
      <c r="C102">
        <f>SUM('Raw Data'!C102:H102,'Raw Data'!K102:AC102,'Raw Data'!BS102,'Raw Data'!CC102,)</f>
        <v>15</v>
      </c>
    </row>
    <row r="103" spans="1:3" x14ac:dyDescent="0.2">
      <c r="A103" t="s">
        <v>98</v>
      </c>
      <c r="B103" t="s">
        <v>100</v>
      </c>
      <c r="C103">
        <f>SUM('Raw Data'!C103:H103,'Raw Data'!K103:AC103,'Raw Data'!BS103,'Raw Data'!CC103,)</f>
        <v>36</v>
      </c>
    </row>
    <row r="104" spans="1:3" x14ac:dyDescent="0.2">
      <c r="A104" t="s">
        <v>98</v>
      </c>
      <c r="B104" t="s">
        <v>100</v>
      </c>
      <c r="C104">
        <f>SUM('Raw Data'!C104:H104,'Raw Data'!K104:AC104,'Raw Data'!BS104,'Raw Data'!CC104,)</f>
        <v>10</v>
      </c>
    </row>
    <row r="105" spans="1:3" x14ac:dyDescent="0.2">
      <c r="A105" t="s">
        <v>98</v>
      </c>
      <c r="B105" t="s">
        <v>100</v>
      </c>
      <c r="C105">
        <f>SUM('Raw Data'!C105:H105,'Raw Data'!K105:AC105,'Raw Data'!BS105,'Raw Data'!CC105,)</f>
        <v>13</v>
      </c>
    </row>
    <row r="106" spans="1:3" x14ac:dyDescent="0.2">
      <c r="A106" t="s">
        <v>98</v>
      </c>
      <c r="B106" t="s">
        <v>100</v>
      </c>
      <c r="C106">
        <f>SUM('Raw Data'!C106:H106,'Raw Data'!K106:AC106,'Raw Data'!BS106,'Raw Data'!CC106,)</f>
        <v>12</v>
      </c>
    </row>
    <row r="107" spans="1:3" x14ac:dyDescent="0.2">
      <c r="A107" t="s">
        <v>98</v>
      </c>
      <c r="B107" t="s">
        <v>100</v>
      </c>
      <c r="C107">
        <f>SUM('Raw Data'!C107:H107,'Raw Data'!K107:AC107,'Raw Data'!BS107,'Raw Data'!CC107,)</f>
        <v>11</v>
      </c>
    </row>
    <row r="108" spans="1:3" x14ac:dyDescent="0.2">
      <c r="A108" t="s">
        <v>98</v>
      </c>
      <c r="B108" t="s">
        <v>100</v>
      </c>
      <c r="C108">
        <f>SUM('Raw Data'!C108:H108,'Raw Data'!K108:AC108,'Raw Data'!BS108,'Raw Data'!CC108,)</f>
        <v>1</v>
      </c>
    </row>
    <row r="109" spans="1:3" x14ac:dyDescent="0.2">
      <c r="A109" t="s">
        <v>98</v>
      </c>
      <c r="B109" t="s">
        <v>100</v>
      </c>
      <c r="C109">
        <f>SUM('Raw Data'!C109:H109,'Raw Data'!K109:AC109,'Raw Data'!BS109,'Raw Data'!CC109,)</f>
        <v>17</v>
      </c>
    </row>
    <row r="110" spans="1:3" x14ac:dyDescent="0.2">
      <c r="A110" t="s">
        <v>98</v>
      </c>
      <c r="B110" t="s">
        <v>100</v>
      </c>
      <c r="C110">
        <f>SUM('Raw Data'!C110:H110,'Raw Data'!K110:AC110,'Raw Data'!BS110,'Raw Data'!CC110,)</f>
        <v>16</v>
      </c>
    </row>
    <row r="111" spans="1:3" x14ac:dyDescent="0.2">
      <c r="A111" t="s">
        <v>98</v>
      </c>
      <c r="B111" t="s">
        <v>100</v>
      </c>
      <c r="C111">
        <f>SUM('Raw Data'!C111:H111,'Raw Data'!K111:AC111,'Raw Data'!BS111,'Raw Data'!CC111,)</f>
        <v>12</v>
      </c>
    </row>
    <row r="112" spans="1:3" x14ac:dyDescent="0.2">
      <c r="A112" t="s">
        <v>98</v>
      </c>
      <c r="B112" t="s">
        <v>100</v>
      </c>
      <c r="C112">
        <f>SUM('Raw Data'!C112:H112,'Raw Data'!K112:AC112,'Raw Data'!BS112,'Raw Data'!CC112,)</f>
        <v>16</v>
      </c>
    </row>
    <row r="113" spans="1:3" x14ac:dyDescent="0.2">
      <c r="A113" t="s">
        <v>98</v>
      </c>
      <c r="B113" t="s">
        <v>100</v>
      </c>
      <c r="C113">
        <f>SUM('Raw Data'!C113:H113,'Raw Data'!K113:AC113,'Raw Data'!BS113,'Raw Data'!CC113,)</f>
        <v>28</v>
      </c>
    </row>
    <row r="114" spans="1:3" x14ac:dyDescent="0.2">
      <c r="A114" t="s">
        <v>98</v>
      </c>
      <c r="B114" t="s">
        <v>100</v>
      </c>
      <c r="C114">
        <f>SUM('Raw Data'!C114:H114,'Raw Data'!K114:AC114,'Raw Data'!BS114,'Raw Data'!CC114,)</f>
        <v>14</v>
      </c>
    </row>
    <row r="115" spans="1:3" x14ac:dyDescent="0.2">
      <c r="A115" t="s">
        <v>98</v>
      </c>
      <c r="B115" t="s">
        <v>100</v>
      </c>
      <c r="C115">
        <f>SUM('Raw Data'!C115:H115,'Raw Data'!K115:AC115,'Raw Data'!BS115,'Raw Data'!CC115,)</f>
        <v>22</v>
      </c>
    </row>
    <row r="116" spans="1:3" x14ac:dyDescent="0.2">
      <c r="A116" t="s">
        <v>98</v>
      </c>
      <c r="B116" t="s">
        <v>100</v>
      </c>
      <c r="C116">
        <f>SUM('Raw Data'!C116:H116,'Raw Data'!K116:AC116,'Raw Data'!BS116,'Raw Data'!CC116,)</f>
        <v>14</v>
      </c>
    </row>
    <row r="117" spans="1:3" x14ac:dyDescent="0.2">
      <c r="A117" t="s">
        <v>98</v>
      </c>
      <c r="B117" t="s">
        <v>100</v>
      </c>
      <c r="C117">
        <f>SUM('Raw Data'!C117:H117,'Raw Data'!K117:AC117,'Raw Data'!BS117,'Raw Data'!CC117,)</f>
        <v>6</v>
      </c>
    </row>
    <row r="118" spans="1:3" x14ac:dyDescent="0.2">
      <c r="A118" t="s">
        <v>101</v>
      </c>
      <c r="B118" t="s">
        <v>100</v>
      </c>
      <c r="C118">
        <f>SUM('Raw Data'!C118:H118,'Raw Data'!K118:AC118,'Raw Data'!BS118,'Raw Data'!CC118,)</f>
        <v>4</v>
      </c>
    </row>
    <row r="119" spans="1:3" x14ac:dyDescent="0.2">
      <c r="A119" t="s">
        <v>101</v>
      </c>
      <c r="B119" t="s">
        <v>100</v>
      </c>
      <c r="C119">
        <f>SUM('Raw Data'!C119:H119,'Raw Data'!K119:AC119,'Raw Data'!BS119,'Raw Data'!CC119,)</f>
        <v>6</v>
      </c>
    </row>
    <row r="120" spans="1:3" x14ac:dyDescent="0.2">
      <c r="A120" t="s">
        <v>101</v>
      </c>
      <c r="B120" t="s">
        <v>100</v>
      </c>
      <c r="C120">
        <f>SUM('Raw Data'!C120:H120,'Raw Data'!K120:AC120,'Raw Data'!BS120,'Raw Data'!CC120,)</f>
        <v>2</v>
      </c>
    </row>
    <row r="121" spans="1:3" x14ac:dyDescent="0.2">
      <c r="A121" t="s">
        <v>101</v>
      </c>
      <c r="B121" t="s">
        <v>100</v>
      </c>
      <c r="C121">
        <f>SUM('Raw Data'!C121:H121,'Raw Data'!K121:AC121,'Raw Data'!BS121,'Raw Data'!CC121,)</f>
        <v>34</v>
      </c>
    </row>
    <row r="122" spans="1:3" x14ac:dyDescent="0.2">
      <c r="A122" t="s">
        <v>101</v>
      </c>
      <c r="B122" t="s">
        <v>100</v>
      </c>
      <c r="C122">
        <f>SUM('Raw Data'!C122:H122,'Raw Data'!K122:AC122,'Raw Data'!BS122,'Raw Data'!CC122,)</f>
        <v>23</v>
      </c>
    </row>
    <row r="123" spans="1:3" x14ac:dyDescent="0.2">
      <c r="A123" t="s">
        <v>101</v>
      </c>
      <c r="B123" t="s">
        <v>100</v>
      </c>
      <c r="C123">
        <f>SUM('Raw Data'!C123:H123,'Raw Data'!K123:AC123,'Raw Data'!BS123,'Raw Data'!CC123,)</f>
        <v>3</v>
      </c>
    </row>
    <row r="124" spans="1:3" x14ac:dyDescent="0.2">
      <c r="A124" t="s">
        <v>101</v>
      </c>
      <c r="B124" t="s">
        <v>100</v>
      </c>
      <c r="C124">
        <f>SUM('Raw Data'!C124:H124,'Raw Data'!K124:AC124,'Raw Data'!BS124,'Raw Data'!CC124,)</f>
        <v>7</v>
      </c>
    </row>
    <row r="125" spans="1:3" x14ac:dyDescent="0.2">
      <c r="A125" t="s">
        <v>101</v>
      </c>
      <c r="B125" t="s">
        <v>100</v>
      </c>
      <c r="C125">
        <f>SUM('Raw Data'!C125:H125,'Raw Data'!K125:AC125,'Raw Data'!BS125,'Raw Data'!CC125,)</f>
        <v>0</v>
      </c>
    </row>
    <row r="126" spans="1:3" x14ac:dyDescent="0.2">
      <c r="A126" t="s">
        <v>101</v>
      </c>
      <c r="B126" t="s">
        <v>100</v>
      </c>
      <c r="C126">
        <f>SUM('Raw Data'!C126:H126,'Raw Data'!K126:AC126,'Raw Data'!BS126,'Raw Data'!CC126,)</f>
        <v>0</v>
      </c>
    </row>
    <row r="127" spans="1:3" x14ac:dyDescent="0.2">
      <c r="A127" t="s">
        <v>101</v>
      </c>
      <c r="B127" t="s">
        <v>100</v>
      </c>
      <c r="C127">
        <f>SUM('Raw Data'!C127:H127,'Raw Data'!K127:AC127,'Raw Data'!BS127,'Raw Data'!CC127,)</f>
        <v>5</v>
      </c>
    </row>
    <row r="128" spans="1:3" x14ac:dyDescent="0.2">
      <c r="A128" t="s">
        <v>101</v>
      </c>
      <c r="B128" t="s">
        <v>100</v>
      </c>
      <c r="C128">
        <f>SUM('Raw Data'!C128:H128,'Raw Data'!K128:AC128,'Raw Data'!BS128,'Raw Data'!CC128,)</f>
        <v>21</v>
      </c>
    </row>
    <row r="129" spans="1:3" x14ac:dyDescent="0.2">
      <c r="A129" t="s">
        <v>102</v>
      </c>
      <c r="B129" t="s">
        <v>100</v>
      </c>
      <c r="C129">
        <f>SUM('Raw Data'!C129:H129,'Raw Data'!K129:AC129,'Raw Data'!BS129,'Raw Data'!CC129,)</f>
        <v>38</v>
      </c>
    </row>
    <row r="130" spans="1:3" x14ac:dyDescent="0.2">
      <c r="A130" t="s">
        <v>102</v>
      </c>
      <c r="B130" t="s">
        <v>100</v>
      </c>
      <c r="C130">
        <f>SUM('Raw Data'!C130:H130,'Raw Data'!K130:AC130,'Raw Data'!BS130,'Raw Data'!CC130,)</f>
        <v>9</v>
      </c>
    </row>
    <row r="131" spans="1:3" x14ac:dyDescent="0.2">
      <c r="A131" t="s">
        <v>102</v>
      </c>
      <c r="B131" t="s">
        <v>100</v>
      </c>
      <c r="C131">
        <f>SUM('Raw Data'!C131:H131,'Raw Data'!K131:AC131,'Raw Data'!BS131,'Raw Data'!CC131,)</f>
        <v>19</v>
      </c>
    </row>
    <row r="132" spans="1:3" x14ac:dyDescent="0.2">
      <c r="A132" t="s">
        <v>102</v>
      </c>
      <c r="B132" t="s">
        <v>100</v>
      </c>
      <c r="C132">
        <f>SUM('Raw Data'!C132:H132,'Raw Data'!K132:AC132,'Raw Data'!BS132,'Raw Data'!CC132,)</f>
        <v>16</v>
      </c>
    </row>
    <row r="133" spans="1:3" x14ac:dyDescent="0.2">
      <c r="A133" t="s">
        <v>102</v>
      </c>
      <c r="B133" t="s">
        <v>100</v>
      </c>
      <c r="C133">
        <f>SUM('Raw Data'!C133:H133,'Raw Data'!K133:AC133,'Raw Data'!BS133,'Raw Data'!CC133,)</f>
        <v>32</v>
      </c>
    </row>
    <row r="134" spans="1:3" x14ac:dyDescent="0.2">
      <c r="A134" t="s">
        <v>102</v>
      </c>
      <c r="B134" t="s">
        <v>100</v>
      </c>
      <c r="C134">
        <f>SUM('Raw Data'!C134:H134,'Raw Data'!K134:AC134,'Raw Data'!BS134,'Raw Data'!CC134,)</f>
        <v>27</v>
      </c>
    </row>
    <row r="135" spans="1:3" x14ac:dyDescent="0.2">
      <c r="A135" t="s">
        <v>102</v>
      </c>
      <c r="B135" t="s">
        <v>100</v>
      </c>
      <c r="C135">
        <f>SUM('Raw Data'!C135:H135,'Raw Data'!K135:AC135,'Raw Data'!BS135,'Raw Data'!CC135,)</f>
        <v>41</v>
      </c>
    </row>
    <row r="136" spans="1:3" x14ac:dyDescent="0.2">
      <c r="A136" t="s">
        <v>102</v>
      </c>
      <c r="B136" t="s">
        <v>100</v>
      </c>
      <c r="C136">
        <f>SUM('Raw Data'!C136:H136,'Raw Data'!K136:AC136,'Raw Data'!BS136,'Raw Data'!CC136,)</f>
        <v>24</v>
      </c>
    </row>
    <row r="137" spans="1:3" x14ac:dyDescent="0.2">
      <c r="A137" t="s">
        <v>102</v>
      </c>
      <c r="B137" t="s">
        <v>100</v>
      </c>
      <c r="C137">
        <f>SUM('Raw Data'!C137:H137,'Raw Data'!K137:AC137,'Raw Data'!BS137,'Raw Data'!CC137,)</f>
        <v>1</v>
      </c>
    </row>
    <row r="138" spans="1:3" x14ac:dyDescent="0.2">
      <c r="A138" t="s">
        <v>102</v>
      </c>
      <c r="B138" t="s">
        <v>100</v>
      </c>
      <c r="C138">
        <f>SUM('Raw Data'!C138:H138,'Raw Data'!K138:AC138,'Raw Data'!BS138,'Raw Data'!CC138,)</f>
        <v>9</v>
      </c>
    </row>
    <row r="139" spans="1:3" x14ac:dyDescent="0.2">
      <c r="A139" t="s">
        <v>102</v>
      </c>
      <c r="B139" t="s">
        <v>100</v>
      </c>
      <c r="C139">
        <f>SUM('Raw Data'!C139:H139,'Raw Data'!K139:AC139,'Raw Data'!BS139,'Raw Data'!CC139,)</f>
        <v>21</v>
      </c>
    </row>
    <row r="140" spans="1:3" x14ac:dyDescent="0.2">
      <c r="A140" t="s">
        <v>103</v>
      </c>
      <c r="B140" t="s">
        <v>100</v>
      </c>
      <c r="C140">
        <f>SUM('Raw Data'!C140:H140,'Raw Data'!K140:AC140,'Raw Data'!BS140,'Raw Data'!CC140,)</f>
        <v>3</v>
      </c>
    </row>
    <row r="141" spans="1:3" x14ac:dyDescent="0.2">
      <c r="A141" t="s">
        <v>103</v>
      </c>
      <c r="B141" t="s">
        <v>100</v>
      </c>
      <c r="C141">
        <f>SUM('Raw Data'!C141:H141,'Raw Data'!K141:AC141,'Raw Data'!BS141,'Raw Data'!CC141,)</f>
        <v>8</v>
      </c>
    </row>
    <row r="142" spans="1:3" x14ac:dyDescent="0.2">
      <c r="A142" t="s">
        <v>103</v>
      </c>
      <c r="B142" t="s">
        <v>100</v>
      </c>
      <c r="C142">
        <f>SUM('Raw Data'!C142:H142,'Raw Data'!K142:AC142,'Raw Data'!BS142,'Raw Data'!CC142,)</f>
        <v>17</v>
      </c>
    </row>
    <row r="143" spans="1:3" x14ac:dyDescent="0.2">
      <c r="A143" t="s">
        <v>103</v>
      </c>
      <c r="B143" t="s">
        <v>100</v>
      </c>
      <c r="C143">
        <f>SUM('Raw Data'!C143:H143,'Raw Data'!K143:AC143,'Raw Data'!BS143,'Raw Data'!CC143,)</f>
        <v>7</v>
      </c>
    </row>
    <row r="144" spans="1:3" x14ac:dyDescent="0.2">
      <c r="A144" t="s">
        <v>103</v>
      </c>
      <c r="B144" t="s">
        <v>100</v>
      </c>
      <c r="C144">
        <f>SUM('Raw Data'!C144:H144,'Raw Data'!K144:AC144,'Raw Data'!BS144,'Raw Data'!CC144,)</f>
        <v>18</v>
      </c>
    </row>
    <row r="145" spans="1:3" x14ac:dyDescent="0.2">
      <c r="A145" t="s">
        <v>103</v>
      </c>
      <c r="B145" t="s">
        <v>100</v>
      </c>
      <c r="C145">
        <f>SUM('Raw Data'!C145:H145,'Raw Data'!K145:AC145,'Raw Data'!BS145,'Raw Data'!CC145,)</f>
        <v>53</v>
      </c>
    </row>
    <row r="146" spans="1:3" x14ac:dyDescent="0.2">
      <c r="A146" t="s">
        <v>103</v>
      </c>
      <c r="B146" t="s">
        <v>100</v>
      </c>
      <c r="C146">
        <f>SUM('Raw Data'!C146:H146,'Raw Data'!K146:AC146,'Raw Data'!BS146,'Raw Data'!CC146,)</f>
        <v>15</v>
      </c>
    </row>
    <row r="147" spans="1:3" x14ac:dyDescent="0.2">
      <c r="A147" t="s">
        <v>103</v>
      </c>
      <c r="B147" t="s">
        <v>100</v>
      </c>
      <c r="C147">
        <f>SUM('Raw Data'!C147:H147,'Raw Data'!K147:AC147,'Raw Data'!BS147,'Raw Data'!CC147,)</f>
        <v>14</v>
      </c>
    </row>
    <row r="148" spans="1:3" x14ac:dyDescent="0.2">
      <c r="A148" t="s">
        <v>103</v>
      </c>
      <c r="B148" t="s">
        <v>100</v>
      </c>
      <c r="C148">
        <f>SUM('Raw Data'!C148:H148,'Raw Data'!K148:AC148,'Raw Data'!BS148,'Raw Data'!CC148,)</f>
        <v>19</v>
      </c>
    </row>
    <row r="149" spans="1:3" x14ac:dyDescent="0.2">
      <c r="A149" t="s">
        <v>103</v>
      </c>
      <c r="B149" t="s">
        <v>100</v>
      </c>
      <c r="C149">
        <f>SUM('Raw Data'!C149:H149,'Raw Data'!K149:AC149,'Raw Data'!BS149,'Raw Data'!CC149,)</f>
        <v>49</v>
      </c>
    </row>
    <row r="150" spans="1:3" x14ac:dyDescent="0.2">
      <c r="A150" t="s">
        <v>103</v>
      </c>
      <c r="B150" t="s">
        <v>100</v>
      </c>
      <c r="C150">
        <f>SUM('Raw Data'!C150:H150,'Raw Data'!K150:AC150,'Raw Data'!BS150,'Raw Data'!CC150,)</f>
        <v>20</v>
      </c>
    </row>
    <row r="151" spans="1:3" x14ac:dyDescent="0.2">
      <c r="A151" t="s">
        <v>104</v>
      </c>
      <c r="B151" t="s">
        <v>100</v>
      </c>
      <c r="C151">
        <f>SUM('Raw Data'!C151:H151,'Raw Data'!K151:AC151,'Raw Data'!BS151,'Raw Data'!CC151,)</f>
        <v>24</v>
      </c>
    </row>
    <row r="152" spans="1:3" x14ac:dyDescent="0.2">
      <c r="A152" t="s">
        <v>104</v>
      </c>
      <c r="B152" t="s">
        <v>100</v>
      </c>
      <c r="C152">
        <f>SUM('Raw Data'!C152:H152,'Raw Data'!K152:AC152,'Raw Data'!BS152,'Raw Data'!CC152,)</f>
        <v>32</v>
      </c>
    </row>
    <row r="153" spans="1:3" x14ac:dyDescent="0.2">
      <c r="A153" t="s">
        <v>104</v>
      </c>
      <c r="B153" t="s">
        <v>100</v>
      </c>
      <c r="C153">
        <f>SUM('Raw Data'!C153:H153,'Raw Data'!K153:AC153,'Raw Data'!BS153,'Raw Data'!CC153,)</f>
        <v>81</v>
      </c>
    </row>
    <row r="154" spans="1:3" x14ac:dyDescent="0.2">
      <c r="A154" t="s">
        <v>104</v>
      </c>
      <c r="B154" t="s">
        <v>100</v>
      </c>
      <c r="C154">
        <f>SUM('Raw Data'!C154:H154,'Raw Data'!K154:AC154,'Raw Data'!BS154,'Raw Data'!CC154,)</f>
        <v>22</v>
      </c>
    </row>
    <row r="155" spans="1:3" x14ac:dyDescent="0.2">
      <c r="A155" t="s">
        <v>104</v>
      </c>
      <c r="B155" t="s">
        <v>100</v>
      </c>
      <c r="C155">
        <f>SUM('Raw Data'!C155:H155,'Raw Data'!K155:AC155,'Raw Data'!BS155,'Raw Data'!CC155,)</f>
        <v>46</v>
      </c>
    </row>
    <row r="156" spans="1:3" x14ac:dyDescent="0.2">
      <c r="A156" t="s">
        <v>104</v>
      </c>
      <c r="B156" t="s">
        <v>100</v>
      </c>
      <c r="C156">
        <f>SUM('Raw Data'!C156:H156,'Raw Data'!K156:AC156,'Raw Data'!BS156,'Raw Data'!CC156,)</f>
        <v>45</v>
      </c>
    </row>
    <row r="157" spans="1:3" x14ac:dyDescent="0.2">
      <c r="A157" t="s">
        <v>104</v>
      </c>
      <c r="B157" t="s">
        <v>100</v>
      </c>
      <c r="C157">
        <f>SUM('Raw Data'!C157:H157,'Raw Data'!K157:AC157,'Raw Data'!BS157,'Raw Data'!CC157,)</f>
        <v>37</v>
      </c>
    </row>
    <row r="158" spans="1:3" x14ac:dyDescent="0.2">
      <c r="A158" t="s">
        <v>104</v>
      </c>
      <c r="B158" t="s">
        <v>100</v>
      </c>
      <c r="C158">
        <f>SUM('Raw Data'!C158:H158,'Raw Data'!K158:AC158,'Raw Data'!BS158,'Raw Data'!CC158,)</f>
        <v>30</v>
      </c>
    </row>
    <row r="159" spans="1:3" x14ac:dyDescent="0.2">
      <c r="A159" t="s">
        <v>104</v>
      </c>
      <c r="B159" t="s">
        <v>100</v>
      </c>
      <c r="C159">
        <f>SUM('Raw Data'!C159:H159,'Raw Data'!K159:AC159,'Raw Data'!BS159,'Raw Data'!CC159,)</f>
        <v>13</v>
      </c>
    </row>
    <row r="160" spans="1:3" x14ac:dyDescent="0.2">
      <c r="A160" t="s">
        <v>104</v>
      </c>
      <c r="B160" t="s">
        <v>100</v>
      </c>
      <c r="C160">
        <f>SUM('Raw Data'!C160:H160,'Raw Data'!K160:AC160,'Raw Data'!BS160,'Raw Data'!CC160,)</f>
        <v>13</v>
      </c>
    </row>
    <row r="161" spans="1:3" x14ac:dyDescent="0.2">
      <c r="A161" t="s">
        <v>104</v>
      </c>
      <c r="B161" t="s">
        <v>100</v>
      </c>
      <c r="C161">
        <f>SUM('Raw Data'!C161:H161,'Raw Data'!K161:AC161,'Raw Data'!BS161,'Raw Data'!CC161,)</f>
        <v>52</v>
      </c>
    </row>
    <row r="162" spans="1:3" x14ac:dyDescent="0.2">
      <c r="A162" t="s">
        <v>105</v>
      </c>
      <c r="B162" t="s">
        <v>100</v>
      </c>
      <c r="C162">
        <f>SUM('Raw Data'!C162:H162,'Raw Data'!K162:AC162,'Raw Data'!BS162,'Raw Data'!CC162,)</f>
        <v>41</v>
      </c>
    </row>
    <row r="163" spans="1:3" x14ac:dyDescent="0.2">
      <c r="A163" t="s">
        <v>105</v>
      </c>
      <c r="B163" t="s">
        <v>100</v>
      </c>
      <c r="C163">
        <f>SUM('Raw Data'!C163:H163,'Raw Data'!K163:AC163,'Raw Data'!BS163,'Raw Data'!CC163,)</f>
        <v>20</v>
      </c>
    </row>
    <row r="164" spans="1:3" x14ac:dyDescent="0.2">
      <c r="A164" t="s">
        <v>105</v>
      </c>
      <c r="B164" t="s">
        <v>100</v>
      </c>
      <c r="C164">
        <f>SUM('Raw Data'!C164:H164,'Raw Data'!K164:AC164,'Raw Data'!BS164,'Raw Data'!CC164,)</f>
        <v>26</v>
      </c>
    </row>
    <row r="165" spans="1:3" x14ac:dyDescent="0.2">
      <c r="A165" t="s">
        <v>105</v>
      </c>
      <c r="B165" t="s">
        <v>100</v>
      </c>
      <c r="C165">
        <f>SUM('Raw Data'!C165:H165,'Raw Data'!K165:AC165,'Raw Data'!BS165,'Raw Data'!CC165,)</f>
        <v>43</v>
      </c>
    </row>
    <row r="166" spans="1:3" x14ac:dyDescent="0.2">
      <c r="A166" t="s">
        <v>105</v>
      </c>
      <c r="B166" t="s">
        <v>100</v>
      </c>
      <c r="C166">
        <f>SUM('Raw Data'!C166:H166,'Raw Data'!K166:AC166,'Raw Data'!BS166,'Raw Data'!CC166,)</f>
        <v>22</v>
      </c>
    </row>
    <row r="167" spans="1:3" x14ac:dyDescent="0.2">
      <c r="A167" t="s">
        <v>105</v>
      </c>
      <c r="B167" t="s">
        <v>100</v>
      </c>
      <c r="C167">
        <f>SUM('Raw Data'!C167:H167,'Raw Data'!K167:AC167,'Raw Data'!BS167,'Raw Data'!CC167,)</f>
        <v>10</v>
      </c>
    </row>
    <row r="168" spans="1:3" x14ac:dyDescent="0.2">
      <c r="A168" t="s">
        <v>105</v>
      </c>
      <c r="B168" t="s">
        <v>100</v>
      </c>
      <c r="C168">
        <f>SUM('Raw Data'!C168:H168,'Raw Data'!K168:AC168,'Raw Data'!BS168,'Raw Data'!CC168,)</f>
        <v>23</v>
      </c>
    </row>
    <row r="169" spans="1:3" x14ac:dyDescent="0.2">
      <c r="A169" t="s">
        <v>105</v>
      </c>
      <c r="B169" t="s">
        <v>100</v>
      </c>
      <c r="C169">
        <f>SUM('Raw Data'!C169:H169,'Raw Data'!K169:AC169,'Raw Data'!BS169,'Raw Data'!CC169,)</f>
        <v>19</v>
      </c>
    </row>
    <row r="170" spans="1:3" x14ac:dyDescent="0.2">
      <c r="A170" t="s">
        <v>105</v>
      </c>
      <c r="B170" t="s">
        <v>100</v>
      </c>
      <c r="C170">
        <f>SUM('Raw Data'!C170:H170,'Raw Data'!K170:AC170,'Raw Data'!BS170,'Raw Data'!CC170,)</f>
        <v>13</v>
      </c>
    </row>
    <row r="171" spans="1:3" x14ac:dyDescent="0.2">
      <c r="A171" t="s">
        <v>105</v>
      </c>
      <c r="B171" t="s">
        <v>100</v>
      </c>
      <c r="C171">
        <f>SUM('Raw Data'!C171:H171,'Raw Data'!K171:AC171,'Raw Data'!BS171,'Raw Data'!CC171,)</f>
        <v>11</v>
      </c>
    </row>
    <row r="172" spans="1:3" x14ac:dyDescent="0.2">
      <c r="A172" t="s">
        <v>105</v>
      </c>
      <c r="B172" t="s">
        <v>100</v>
      </c>
      <c r="C172">
        <f>SUM('Raw Data'!C172:H172,'Raw Data'!K172:AC172,'Raw Data'!BS172,'Raw Data'!CC172,)</f>
        <v>21</v>
      </c>
    </row>
    <row r="173" spans="1:3" x14ac:dyDescent="0.2">
      <c r="A173" t="s">
        <v>106</v>
      </c>
      <c r="B173" t="s">
        <v>100</v>
      </c>
      <c r="C173">
        <f>SUM('Raw Data'!C173:H173,'Raw Data'!K173:AC173,'Raw Data'!BS173,'Raw Data'!CC173,)</f>
        <v>18</v>
      </c>
    </row>
    <row r="174" spans="1:3" x14ac:dyDescent="0.2">
      <c r="A174" t="s">
        <v>106</v>
      </c>
      <c r="B174" t="s">
        <v>100</v>
      </c>
      <c r="C174">
        <f>SUM('Raw Data'!C174:H174,'Raw Data'!K174:AC174,'Raw Data'!BS174,'Raw Data'!CC174,)</f>
        <v>33</v>
      </c>
    </row>
    <row r="175" spans="1:3" x14ac:dyDescent="0.2">
      <c r="A175" t="s">
        <v>106</v>
      </c>
      <c r="B175" t="s">
        <v>100</v>
      </c>
      <c r="C175">
        <f>SUM('Raw Data'!C175:H175,'Raw Data'!K175:AC175,'Raw Data'!BS175,'Raw Data'!CC175,)</f>
        <v>25</v>
      </c>
    </row>
    <row r="176" spans="1:3" x14ac:dyDescent="0.2">
      <c r="A176" t="s">
        <v>106</v>
      </c>
      <c r="B176" t="s">
        <v>100</v>
      </c>
      <c r="C176">
        <f>SUM('Raw Data'!C176:H176,'Raw Data'!K176:AC176,'Raw Data'!BS176,'Raw Data'!CC176,)</f>
        <v>2</v>
      </c>
    </row>
    <row r="177" spans="1:3" x14ac:dyDescent="0.2">
      <c r="A177" t="s">
        <v>106</v>
      </c>
      <c r="B177" t="s">
        <v>100</v>
      </c>
      <c r="C177">
        <f>SUM('Raw Data'!C177:H177,'Raw Data'!K177:AC177,'Raw Data'!BS177,'Raw Data'!CC177,)</f>
        <v>9</v>
      </c>
    </row>
    <row r="178" spans="1:3" x14ac:dyDescent="0.2">
      <c r="A178" t="s">
        <v>106</v>
      </c>
      <c r="B178" t="s">
        <v>100</v>
      </c>
      <c r="C178">
        <f>SUM('Raw Data'!C178:H178,'Raw Data'!K178:AC178,'Raw Data'!BS178,'Raw Data'!CC178,)</f>
        <v>0</v>
      </c>
    </row>
    <row r="179" spans="1:3" x14ac:dyDescent="0.2">
      <c r="A179" t="s">
        <v>106</v>
      </c>
      <c r="B179" t="s">
        <v>100</v>
      </c>
      <c r="C179">
        <f>SUM('Raw Data'!C179:H179,'Raw Data'!K179:AC179,'Raw Data'!BS179,'Raw Data'!CC179,)</f>
        <v>0</v>
      </c>
    </row>
    <row r="180" spans="1:3" x14ac:dyDescent="0.2">
      <c r="A180" t="s">
        <v>106</v>
      </c>
      <c r="B180" t="s">
        <v>100</v>
      </c>
      <c r="C180">
        <f>SUM('Raw Data'!C180:H180,'Raw Data'!K180:AC180,'Raw Data'!BS180,'Raw Data'!CC180,)</f>
        <v>5</v>
      </c>
    </row>
    <row r="181" spans="1:3" x14ac:dyDescent="0.2">
      <c r="A181" t="s">
        <v>106</v>
      </c>
      <c r="B181" t="s">
        <v>100</v>
      </c>
      <c r="C181">
        <f>SUM('Raw Data'!C181:H181,'Raw Data'!K181:AC181,'Raw Data'!BS181,'Raw Data'!CC181,)</f>
        <v>2</v>
      </c>
    </row>
    <row r="182" spans="1:3" x14ac:dyDescent="0.2">
      <c r="A182" t="s">
        <v>106</v>
      </c>
      <c r="B182" t="s">
        <v>100</v>
      </c>
      <c r="C182">
        <f>SUM('Raw Data'!C182:H182,'Raw Data'!K182:AC182,'Raw Data'!BS182,'Raw Data'!CC182,)</f>
        <v>3</v>
      </c>
    </row>
    <row r="183" spans="1:3" x14ac:dyDescent="0.2">
      <c r="A183" t="s">
        <v>106</v>
      </c>
      <c r="B183" t="s">
        <v>100</v>
      </c>
      <c r="C183">
        <f>SUM('Raw Data'!C183:H183,'Raw Data'!K183:AC183,'Raw Data'!BS183,'Raw Data'!CC183,)</f>
        <v>0</v>
      </c>
    </row>
    <row r="184" spans="1:3" x14ac:dyDescent="0.2">
      <c r="A184" t="s">
        <v>107</v>
      </c>
      <c r="B184" t="s">
        <v>100</v>
      </c>
      <c r="C184">
        <f>SUM('Raw Data'!C184:H184,'Raw Data'!K184:AC184,'Raw Data'!BS184,'Raw Data'!CC184,)</f>
        <v>13</v>
      </c>
    </row>
    <row r="185" spans="1:3" x14ac:dyDescent="0.2">
      <c r="A185" t="s">
        <v>107</v>
      </c>
      <c r="B185" t="s">
        <v>100</v>
      </c>
      <c r="C185">
        <f>SUM('Raw Data'!C185:H185,'Raw Data'!K185:AC185,'Raw Data'!BS185,'Raw Data'!CC185,)</f>
        <v>36</v>
      </c>
    </row>
    <row r="186" spans="1:3" x14ac:dyDescent="0.2">
      <c r="A186" t="s">
        <v>107</v>
      </c>
      <c r="B186" t="s">
        <v>100</v>
      </c>
      <c r="C186">
        <f>SUM('Raw Data'!C186:H186,'Raw Data'!K186:AC186,'Raw Data'!BS186,'Raw Data'!CC186,)</f>
        <v>32</v>
      </c>
    </row>
    <row r="187" spans="1:3" x14ac:dyDescent="0.2">
      <c r="A187" t="s">
        <v>107</v>
      </c>
      <c r="B187" t="s">
        <v>100</v>
      </c>
      <c r="C187">
        <f>SUM('Raw Data'!C187:H187,'Raw Data'!K187:AC187,'Raw Data'!BS187,'Raw Data'!CC187,)</f>
        <v>23</v>
      </c>
    </row>
    <row r="188" spans="1:3" x14ac:dyDescent="0.2">
      <c r="A188" t="s">
        <v>107</v>
      </c>
      <c r="B188" t="s">
        <v>100</v>
      </c>
      <c r="C188">
        <f>SUM('Raw Data'!C188:H188,'Raw Data'!K188:AC188,'Raw Data'!BS188,'Raw Data'!CC188,)</f>
        <v>12</v>
      </c>
    </row>
    <row r="189" spans="1:3" x14ac:dyDescent="0.2">
      <c r="A189" t="s">
        <v>107</v>
      </c>
      <c r="B189" t="s">
        <v>100</v>
      </c>
      <c r="C189">
        <f>SUM('Raw Data'!C189:H189,'Raw Data'!K189:AC189,'Raw Data'!BS189,'Raw Data'!CC189,)</f>
        <v>30</v>
      </c>
    </row>
    <row r="190" spans="1:3" x14ac:dyDescent="0.2">
      <c r="A190" t="s">
        <v>107</v>
      </c>
      <c r="B190" t="s">
        <v>100</v>
      </c>
      <c r="C190">
        <f>SUM('Raw Data'!C190:H190,'Raw Data'!K190:AC190,'Raw Data'!BS190,'Raw Data'!CC190,)</f>
        <v>20</v>
      </c>
    </row>
    <row r="191" spans="1:3" x14ac:dyDescent="0.2">
      <c r="A191" t="s">
        <v>107</v>
      </c>
      <c r="B191" t="s">
        <v>100</v>
      </c>
      <c r="C191">
        <f>SUM('Raw Data'!C191:H191,'Raw Data'!K191:AC191,'Raw Data'!BS191,'Raw Data'!CC191,)</f>
        <v>18</v>
      </c>
    </row>
    <row r="192" spans="1:3" x14ac:dyDescent="0.2">
      <c r="A192" t="s">
        <v>107</v>
      </c>
      <c r="B192" t="s">
        <v>100</v>
      </c>
      <c r="C192">
        <f>SUM('Raw Data'!C192:H192,'Raw Data'!K192:AC192,'Raw Data'!BS192,'Raw Data'!CC192,)</f>
        <v>29</v>
      </c>
    </row>
    <row r="193" spans="1:3" x14ac:dyDescent="0.2">
      <c r="A193" t="s">
        <v>107</v>
      </c>
      <c r="B193" t="s">
        <v>100</v>
      </c>
      <c r="C193">
        <f>SUM('Raw Data'!C193:H193,'Raw Data'!K193:AC193,'Raw Data'!BS193,'Raw Data'!CC193,)</f>
        <v>22</v>
      </c>
    </row>
    <row r="194" spans="1:3" x14ac:dyDescent="0.2">
      <c r="A194" t="s">
        <v>107</v>
      </c>
      <c r="B194" t="s">
        <v>100</v>
      </c>
      <c r="C194">
        <f>SUM('Raw Data'!C194:H194,'Raw Data'!K194:AC194,'Raw Data'!BS194,'Raw Data'!CC194,)</f>
        <v>10</v>
      </c>
    </row>
    <row r="195" spans="1:3" x14ac:dyDescent="0.2">
      <c r="A195" t="s">
        <v>108</v>
      </c>
      <c r="B195" t="s">
        <v>100</v>
      </c>
      <c r="C195">
        <f>SUM('Raw Data'!C195:H195,'Raw Data'!K195:AC195,'Raw Data'!BS195,'Raw Data'!CC195,)</f>
        <v>4</v>
      </c>
    </row>
    <row r="196" spans="1:3" x14ac:dyDescent="0.2">
      <c r="A196" t="s">
        <v>108</v>
      </c>
      <c r="B196" t="s">
        <v>100</v>
      </c>
      <c r="C196">
        <f>SUM('Raw Data'!C196:H196,'Raw Data'!K196:AC196,'Raw Data'!BS196,'Raw Data'!CC196,)</f>
        <v>11</v>
      </c>
    </row>
    <row r="197" spans="1:3" x14ac:dyDescent="0.2">
      <c r="A197" t="s">
        <v>108</v>
      </c>
      <c r="B197" t="s">
        <v>100</v>
      </c>
      <c r="C197">
        <f>SUM('Raw Data'!C197:H197,'Raw Data'!K197:AC197,'Raw Data'!BS197,'Raw Data'!CC197,)</f>
        <v>15</v>
      </c>
    </row>
    <row r="198" spans="1:3" x14ac:dyDescent="0.2">
      <c r="A198" t="s">
        <v>108</v>
      </c>
      <c r="B198" t="s">
        <v>100</v>
      </c>
      <c r="C198">
        <f>SUM('Raw Data'!C198:H198,'Raw Data'!K198:AC198,'Raw Data'!BS198,'Raw Data'!CC198,)</f>
        <v>10</v>
      </c>
    </row>
    <row r="199" spans="1:3" x14ac:dyDescent="0.2">
      <c r="A199" t="s">
        <v>108</v>
      </c>
      <c r="B199" t="s">
        <v>100</v>
      </c>
      <c r="C199">
        <f>SUM('Raw Data'!C199:H199,'Raw Data'!K199:AC199,'Raw Data'!BS199,'Raw Data'!CC199,)</f>
        <v>19</v>
      </c>
    </row>
    <row r="200" spans="1:3" x14ac:dyDescent="0.2">
      <c r="A200" t="s">
        <v>108</v>
      </c>
      <c r="B200" t="s">
        <v>100</v>
      </c>
      <c r="C200">
        <f>SUM('Raw Data'!C200:H200,'Raw Data'!K200:AC200,'Raw Data'!BS200,'Raw Data'!CC200,)</f>
        <v>37</v>
      </c>
    </row>
    <row r="201" spans="1:3" x14ac:dyDescent="0.2">
      <c r="A201" t="s">
        <v>108</v>
      </c>
      <c r="B201" t="s">
        <v>100</v>
      </c>
      <c r="C201">
        <f>SUM('Raw Data'!C201:H201,'Raw Data'!K201:AC201,'Raw Data'!BS201,'Raw Data'!CC201,)</f>
        <v>42</v>
      </c>
    </row>
    <row r="202" spans="1:3" x14ac:dyDescent="0.2">
      <c r="A202" t="s">
        <v>108</v>
      </c>
      <c r="B202" t="s">
        <v>100</v>
      </c>
      <c r="C202">
        <f>SUM('Raw Data'!C202:H202,'Raw Data'!K202:AC202,'Raw Data'!BS202,'Raw Data'!CC202,)</f>
        <v>46</v>
      </c>
    </row>
    <row r="203" spans="1:3" x14ac:dyDescent="0.2">
      <c r="A203" t="s">
        <v>108</v>
      </c>
      <c r="B203" t="s">
        <v>100</v>
      </c>
      <c r="C203">
        <f>SUM('Raw Data'!C203:H203,'Raw Data'!K203:AC203,'Raw Data'!BS203,'Raw Data'!CC203,)</f>
        <v>27</v>
      </c>
    </row>
    <row r="204" spans="1:3" x14ac:dyDescent="0.2">
      <c r="A204" t="s">
        <v>108</v>
      </c>
      <c r="B204" t="s">
        <v>100</v>
      </c>
      <c r="C204">
        <f>SUM('Raw Data'!C204:H204,'Raw Data'!K204:AC204,'Raw Data'!BS204,'Raw Data'!CC204,)</f>
        <v>46</v>
      </c>
    </row>
    <row r="205" spans="1:3" x14ac:dyDescent="0.2">
      <c r="A205" t="s">
        <v>108</v>
      </c>
      <c r="B205" t="s">
        <v>100</v>
      </c>
      <c r="C205">
        <f>SUM('Raw Data'!C205:H205,'Raw Data'!K205:AC205,'Raw Data'!BS205,'Raw Data'!CC205,)</f>
        <v>33</v>
      </c>
    </row>
    <row r="206" spans="1:3" x14ac:dyDescent="0.2">
      <c r="A206" t="s">
        <v>109</v>
      </c>
      <c r="B206" t="s">
        <v>100</v>
      </c>
      <c r="C206">
        <f>SUM('Raw Data'!C206:H206,'Raw Data'!K206:AC206,'Raw Data'!BS206,'Raw Data'!CC206,)</f>
        <v>5</v>
      </c>
    </row>
    <row r="207" spans="1:3" x14ac:dyDescent="0.2">
      <c r="A207" t="s">
        <v>109</v>
      </c>
      <c r="B207" t="s">
        <v>100</v>
      </c>
      <c r="C207">
        <f>SUM('Raw Data'!C207:H207,'Raw Data'!K207:AC207,'Raw Data'!BS207,'Raw Data'!CC207,)</f>
        <v>23</v>
      </c>
    </row>
    <row r="208" spans="1:3" x14ac:dyDescent="0.2">
      <c r="A208" t="s">
        <v>109</v>
      </c>
      <c r="B208" t="s">
        <v>100</v>
      </c>
      <c r="C208">
        <f>SUM('Raw Data'!C208:H208,'Raw Data'!K208:AC208,'Raw Data'!BS208,'Raw Data'!CC208,)</f>
        <v>19</v>
      </c>
    </row>
    <row r="209" spans="1:3" x14ac:dyDescent="0.2">
      <c r="A209" t="s">
        <v>109</v>
      </c>
      <c r="B209" t="s">
        <v>100</v>
      </c>
      <c r="C209">
        <f>SUM('Raw Data'!C209:H209,'Raw Data'!K209:AC209,'Raw Data'!BS209,'Raw Data'!CC209,)</f>
        <v>10</v>
      </c>
    </row>
    <row r="210" spans="1:3" x14ac:dyDescent="0.2">
      <c r="A210" t="s">
        <v>109</v>
      </c>
      <c r="B210" t="s">
        <v>100</v>
      </c>
      <c r="C210">
        <f>SUM('Raw Data'!C210:H210,'Raw Data'!K210:AC210,'Raw Data'!BS210,'Raw Data'!CC210,)</f>
        <v>39</v>
      </c>
    </row>
    <row r="211" spans="1:3" x14ac:dyDescent="0.2">
      <c r="A211" t="s">
        <v>109</v>
      </c>
      <c r="B211" t="s">
        <v>100</v>
      </c>
      <c r="C211">
        <f>SUM('Raw Data'!C211:H211,'Raw Data'!K211:AC211,'Raw Data'!BS211,'Raw Data'!CC211,)</f>
        <v>31</v>
      </c>
    </row>
    <row r="212" spans="1:3" x14ac:dyDescent="0.2">
      <c r="A212" t="s">
        <v>109</v>
      </c>
      <c r="B212" t="s">
        <v>100</v>
      </c>
      <c r="C212">
        <f>SUM('Raw Data'!C212:H212,'Raw Data'!K212:AC212,'Raw Data'!BS212,'Raw Data'!CC212,)</f>
        <v>29</v>
      </c>
    </row>
    <row r="213" spans="1:3" x14ac:dyDescent="0.2">
      <c r="A213" t="s">
        <v>109</v>
      </c>
      <c r="B213" t="s">
        <v>100</v>
      </c>
      <c r="C213">
        <f>SUM('Raw Data'!C213:H213,'Raw Data'!K213:AC213,'Raw Data'!BS213,'Raw Data'!CC213,)</f>
        <v>14</v>
      </c>
    </row>
    <row r="214" spans="1:3" x14ac:dyDescent="0.2">
      <c r="A214" t="s">
        <v>110</v>
      </c>
      <c r="B214" t="s">
        <v>100</v>
      </c>
      <c r="C214">
        <f>SUM('Raw Data'!C214:H214,'Raw Data'!K214:AC214,'Raw Data'!BS214,'Raw Data'!CC214,)</f>
        <v>12</v>
      </c>
    </row>
    <row r="215" spans="1:3" x14ac:dyDescent="0.2">
      <c r="A215" t="s">
        <v>110</v>
      </c>
      <c r="B215" t="s">
        <v>100</v>
      </c>
      <c r="C215">
        <f>SUM('Raw Data'!C215:H215,'Raw Data'!K215:AC215,'Raw Data'!BS215,'Raw Data'!CC215,)</f>
        <v>42</v>
      </c>
    </row>
    <row r="216" spans="1:3" x14ac:dyDescent="0.2">
      <c r="A216" t="s">
        <v>110</v>
      </c>
      <c r="B216" t="s">
        <v>100</v>
      </c>
      <c r="C216">
        <f>SUM('Raw Data'!C216:H216,'Raw Data'!K216:AC216,'Raw Data'!BS216,'Raw Data'!CC216,)</f>
        <v>8</v>
      </c>
    </row>
    <row r="217" spans="1:3" x14ac:dyDescent="0.2">
      <c r="A217" t="s">
        <v>110</v>
      </c>
      <c r="B217" t="s">
        <v>100</v>
      </c>
      <c r="C217">
        <f>SUM('Raw Data'!C217:H217,'Raw Data'!K217:AC217,'Raw Data'!BS217,'Raw Data'!CC217,)</f>
        <v>49</v>
      </c>
    </row>
    <row r="218" spans="1:3" x14ac:dyDescent="0.2">
      <c r="A218" t="s">
        <v>110</v>
      </c>
      <c r="B218" t="s">
        <v>100</v>
      </c>
      <c r="C218">
        <f>SUM('Raw Data'!C218:H218,'Raw Data'!K218:AC218,'Raw Data'!BS218,'Raw Data'!CC218,)</f>
        <v>32</v>
      </c>
    </row>
    <row r="219" spans="1:3" x14ac:dyDescent="0.2">
      <c r="A219" t="s">
        <v>110</v>
      </c>
      <c r="B219" t="s">
        <v>100</v>
      </c>
      <c r="C219">
        <f>SUM('Raw Data'!C219:H219,'Raw Data'!K219:AC219,'Raw Data'!BS219,'Raw Data'!CC219,)</f>
        <v>1</v>
      </c>
    </row>
    <row r="220" spans="1:3" x14ac:dyDescent="0.2">
      <c r="A220" t="s">
        <v>110</v>
      </c>
      <c r="B220" t="s">
        <v>100</v>
      </c>
      <c r="C220">
        <f>SUM('Raw Data'!C220:H220,'Raw Data'!K220:AC220,'Raw Data'!BS220,'Raw Data'!CC220,)</f>
        <v>3</v>
      </c>
    </row>
    <row r="221" spans="1:3" x14ac:dyDescent="0.2">
      <c r="A221" t="s">
        <v>110</v>
      </c>
      <c r="B221" t="s">
        <v>100</v>
      </c>
      <c r="C221">
        <f>SUM('Raw Data'!C221:H221,'Raw Data'!K221:AC221,'Raw Data'!BS221,'Raw Data'!CC221,)</f>
        <v>14</v>
      </c>
    </row>
    <row r="222" spans="1:3" x14ac:dyDescent="0.2">
      <c r="A222" t="s">
        <v>110</v>
      </c>
      <c r="B222" t="s">
        <v>100</v>
      </c>
      <c r="C222">
        <f>SUM('Raw Data'!C222:H222,'Raw Data'!K222:AC222,'Raw Data'!BS222,'Raw Data'!CC222,)</f>
        <v>4</v>
      </c>
    </row>
    <row r="223" spans="1:3" x14ac:dyDescent="0.2">
      <c r="A223" t="s">
        <v>110</v>
      </c>
      <c r="B223" t="s">
        <v>100</v>
      </c>
      <c r="C223">
        <f>SUM('Raw Data'!C223:H223,'Raw Data'!K223:AC223,'Raw Data'!BS223,'Raw Data'!CC223,)</f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E728C-9A86-F640-9873-61A25DDB61FB}">
  <dimension ref="A1:C223"/>
  <sheetViews>
    <sheetView workbookViewId="0">
      <selection activeCell="C98" sqref="C98:C222"/>
    </sheetView>
  </sheetViews>
  <sheetFormatPr baseColWidth="10" defaultRowHeight="16" x14ac:dyDescent="0.2"/>
  <sheetData>
    <row r="1" spans="1:3" x14ac:dyDescent="0.2">
      <c r="A1" s="1" t="s">
        <v>87</v>
      </c>
      <c r="B1" s="1" t="s">
        <v>88</v>
      </c>
      <c r="C1" s="2" t="s">
        <v>115</v>
      </c>
    </row>
    <row r="2" spans="1:3" x14ac:dyDescent="0.2">
      <c r="A2" t="s">
        <v>98</v>
      </c>
      <c r="B2" t="s">
        <v>99</v>
      </c>
      <c r="C2">
        <f>SUM('Raw Data'!AS2:AU2)</f>
        <v>0</v>
      </c>
    </row>
    <row r="3" spans="1:3" x14ac:dyDescent="0.2">
      <c r="A3" t="s">
        <v>98</v>
      </c>
      <c r="B3" t="s">
        <v>99</v>
      </c>
      <c r="C3">
        <f>SUM('Raw Data'!AS3:AU3)</f>
        <v>0</v>
      </c>
    </row>
    <row r="4" spans="1:3" x14ac:dyDescent="0.2">
      <c r="A4" t="s">
        <v>98</v>
      </c>
      <c r="B4" t="s">
        <v>99</v>
      </c>
      <c r="C4">
        <f>SUM('Raw Data'!AS4:AU4)</f>
        <v>0</v>
      </c>
    </row>
    <row r="5" spans="1:3" x14ac:dyDescent="0.2">
      <c r="A5" t="s">
        <v>98</v>
      </c>
      <c r="B5" t="s">
        <v>99</v>
      </c>
      <c r="C5">
        <f>SUM('Raw Data'!AS5:AU5)</f>
        <v>0</v>
      </c>
    </row>
    <row r="6" spans="1:3" x14ac:dyDescent="0.2">
      <c r="A6" t="s">
        <v>98</v>
      </c>
      <c r="B6" t="s">
        <v>99</v>
      </c>
      <c r="C6">
        <f>SUM('Raw Data'!AS6:AU6)</f>
        <v>0</v>
      </c>
    </row>
    <row r="7" spans="1:3" x14ac:dyDescent="0.2">
      <c r="A7" t="s">
        <v>98</v>
      </c>
      <c r="B7" t="s">
        <v>99</v>
      </c>
      <c r="C7">
        <f>SUM('Raw Data'!AS7:AU7)</f>
        <v>0</v>
      </c>
    </row>
    <row r="8" spans="1:3" x14ac:dyDescent="0.2">
      <c r="A8" t="s">
        <v>98</v>
      </c>
      <c r="B8" t="s">
        <v>99</v>
      </c>
      <c r="C8">
        <f>SUM('Raw Data'!AS8:AU8)</f>
        <v>0</v>
      </c>
    </row>
    <row r="9" spans="1:3" x14ac:dyDescent="0.2">
      <c r="A9" t="s">
        <v>98</v>
      </c>
      <c r="B9" t="s">
        <v>99</v>
      </c>
      <c r="C9">
        <f>SUM('Raw Data'!AS9:AU9)</f>
        <v>0</v>
      </c>
    </row>
    <row r="10" spans="1:3" x14ac:dyDescent="0.2">
      <c r="A10" t="s">
        <v>98</v>
      </c>
      <c r="B10" t="s">
        <v>99</v>
      </c>
      <c r="C10">
        <f>SUM('Raw Data'!AS10:AU10)</f>
        <v>0</v>
      </c>
    </row>
    <row r="11" spans="1:3" x14ac:dyDescent="0.2">
      <c r="A11" t="s">
        <v>98</v>
      </c>
      <c r="B11" t="s">
        <v>99</v>
      </c>
      <c r="C11">
        <f>SUM('Raw Data'!AS11:AU11)</f>
        <v>0</v>
      </c>
    </row>
    <row r="12" spans="1:3" x14ac:dyDescent="0.2">
      <c r="A12" t="s">
        <v>98</v>
      </c>
      <c r="B12" t="s">
        <v>99</v>
      </c>
      <c r="C12">
        <f>SUM('Raw Data'!AS12:AU12)</f>
        <v>0</v>
      </c>
    </row>
    <row r="13" spans="1:3" x14ac:dyDescent="0.2">
      <c r="A13" t="s">
        <v>98</v>
      </c>
      <c r="B13" t="s">
        <v>99</v>
      </c>
      <c r="C13">
        <f>SUM('Raw Data'!AS13:AU13)</f>
        <v>0</v>
      </c>
    </row>
    <row r="14" spans="1:3" x14ac:dyDescent="0.2">
      <c r="A14" t="s">
        <v>98</v>
      </c>
      <c r="B14" t="s">
        <v>99</v>
      </c>
      <c r="C14">
        <f>SUM('Raw Data'!AS14:AU14)</f>
        <v>0</v>
      </c>
    </row>
    <row r="15" spans="1:3" x14ac:dyDescent="0.2">
      <c r="A15" t="s">
        <v>98</v>
      </c>
      <c r="B15" t="s">
        <v>99</v>
      </c>
      <c r="C15">
        <f>SUM('Raw Data'!AS15:AU15)</f>
        <v>0</v>
      </c>
    </row>
    <row r="16" spans="1:3" x14ac:dyDescent="0.2">
      <c r="A16" t="s">
        <v>98</v>
      </c>
      <c r="B16" t="s">
        <v>99</v>
      </c>
      <c r="C16">
        <f>SUM('Raw Data'!AS16:AU16)</f>
        <v>0</v>
      </c>
    </row>
    <row r="17" spans="1:3" x14ac:dyDescent="0.2">
      <c r="A17" t="s">
        <v>98</v>
      </c>
      <c r="B17" t="s">
        <v>99</v>
      </c>
      <c r="C17">
        <f>SUM('Raw Data'!AS17:AU17)</f>
        <v>0</v>
      </c>
    </row>
    <row r="18" spans="1:3" x14ac:dyDescent="0.2">
      <c r="A18" t="s">
        <v>98</v>
      </c>
      <c r="B18" t="s">
        <v>99</v>
      </c>
      <c r="C18">
        <f>SUM('Raw Data'!AS18:AU18)</f>
        <v>0</v>
      </c>
    </row>
    <row r="19" spans="1:3" x14ac:dyDescent="0.2">
      <c r="A19" t="s">
        <v>98</v>
      </c>
      <c r="B19" t="s">
        <v>99</v>
      </c>
      <c r="C19">
        <f>SUM('Raw Data'!AS19:AU19)</f>
        <v>0</v>
      </c>
    </row>
    <row r="20" spans="1:3" x14ac:dyDescent="0.2">
      <c r="A20" t="s">
        <v>98</v>
      </c>
      <c r="B20" t="s">
        <v>99</v>
      </c>
      <c r="C20">
        <f>SUM('Raw Data'!AS20:AU20)</f>
        <v>0</v>
      </c>
    </row>
    <row r="21" spans="1:3" x14ac:dyDescent="0.2">
      <c r="A21" t="s">
        <v>98</v>
      </c>
      <c r="B21" t="s">
        <v>99</v>
      </c>
      <c r="C21">
        <f>SUM('Raw Data'!AS21:AU21)</f>
        <v>0</v>
      </c>
    </row>
    <row r="22" spans="1:3" x14ac:dyDescent="0.2">
      <c r="A22" t="s">
        <v>101</v>
      </c>
      <c r="B22" t="s">
        <v>99</v>
      </c>
      <c r="C22">
        <f>SUM('Raw Data'!AS22:AU22)</f>
        <v>0</v>
      </c>
    </row>
    <row r="23" spans="1:3" x14ac:dyDescent="0.2">
      <c r="A23" t="s">
        <v>101</v>
      </c>
      <c r="B23" t="s">
        <v>99</v>
      </c>
      <c r="C23">
        <f>SUM('Raw Data'!AS23:AU23)</f>
        <v>0</v>
      </c>
    </row>
    <row r="24" spans="1:3" x14ac:dyDescent="0.2">
      <c r="A24" t="s">
        <v>101</v>
      </c>
      <c r="B24" t="s">
        <v>99</v>
      </c>
      <c r="C24">
        <f>SUM('Raw Data'!AS24:AU24)</f>
        <v>0</v>
      </c>
    </row>
    <row r="25" spans="1:3" x14ac:dyDescent="0.2">
      <c r="A25" t="s">
        <v>101</v>
      </c>
      <c r="B25" t="s">
        <v>99</v>
      </c>
      <c r="C25">
        <f>SUM('Raw Data'!AS25:AU25)</f>
        <v>0</v>
      </c>
    </row>
    <row r="26" spans="1:3" x14ac:dyDescent="0.2">
      <c r="A26" t="s">
        <v>101</v>
      </c>
      <c r="B26" t="s">
        <v>99</v>
      </c>
      <c r="C26">
        <f>SUM('Raw Data'!AS26:AU26)</f>
        <v>0</v>
      </c>
    </row>
    <row r="27" spans="1:3" x14ac:dyDescent="0.2">
      <c r="A27" t="s">
        <v>101</v>
      </c>
      <c r="B27" t="s">
        <v>99</v>
      </c>
      <c r="C27">
        <f>SUM('Raw Data'!AS27:AU27)</f>
        <v>0</v>
      </c>
    </row>
    <row r="28" spans="1:3" x14ac:dyDescent="0.2">
      <c r="A28" t="s">
        <v>101</v>
      </c>
      <c r="B28" t="s">
        <v>99</v>
      </c>
      <c r="C28">
        <f>SUM('Raw Data'!AS28:AU28)</f>
        <v>0</v>
      </c>
    </row>
    <row r="29" spans="1:3" x14ac:dyDescent="0.2">
      <c r="A29" t="s">
        <v>101</v>
      </c>
      <c r="B29" t="s">
        <v>99</v>
      </c>
      <c r="C29">
        <f>SUM('Raw Data'!AS29:AU29)</f>
        <v>0</v>
      </c>
    </row>
    <row r="30" spans="1:3" x14ac:dyDescent="0.2">
      <c r="A30" t="s">
        <v>101</v>
      </c>
      <c r="B30" t="s">
        <v>99</v>
      </c>
      <c r="C30">
        <f>SUM('Raw Data'!AS30:AU30)</f>
        <v>0</v>
      </c>
    </row>
    <row r="31" spans="1:3" x14ac:dyDescent="0.2">
      <c r="A31" t="s">
        <v>101</v>
      </c>
      <c r="B31" t="s">
        <v>99</v>
      </c>
      <c r="C31">
        <f>SUM('Raw Data'!AS31:AU31)</f>
        <v>0</v>
      </c>
    </row>
    <row r="32" spans="1:3" x14ac:dyDescent="0.2">
      <c r="A32" t="s">
        <v>101</v>
      </c>
      <c r="B32" t="s">
        <v>99</v>
      </c>
      <c r="C32">
        <f>SUM('Raw Data'!AS32:AU32)</f>
        <v>0</v>
      </c>
    </row>
    <row r="33" spans="1:3" x14ac:dyDescent="0.2">
      <c r="A33" t="s">
        <v>103</v>
      </c>
      <c r="B33" t="s">
        <v>99</v>
      </c>
      <c r="C33">
        <f>SUM('Raw Data'!AS33:AU33)</f>
        <v>0</v>
      </c>
    </row>
    <row r="34" spans="1:3" x14ac:dyDescent="0.2">
      <c r="A34" t="s">
        <v>103</v>
      </c>
      <c r="B34" t="s">
        <v>99</v>
      </c>
      <c r="C34">
        <f>SUM('Raw Data'!AS34:AU34)</f>
        <v>0</v>
      </c>
    </row>
    <row r="35" spans="1:3" x14ac:dyDescent="0.2">
      <c r="A35" t="s">
        <v>103</v>
      </c>
      <c r="B35" t="s">
        <v>99</v>
      </c>
      <c r="C35">
        <f>SUM('Raw Data'!AS35:AU35)</f>
        <v>0</v>
      </c>
    </row>
    <row r="36" spans="1:3" x14ac:dyDescent="0.2">
      <c r="A36" t="s">
        <v>103</v>
      </c>
      <c r="B36" t="s">
        <v>99</v>
      </c>
      <c r="C36">
        <f>SUM('Raw Data'!AS36:AU36)</f>
        <v>0</v>
      </c>
    </row>
    <row r="37" spans="1:3" x14ac:dyDescent="0.2">
      <c r="A37" t="s">
        <v>103</v>
      </c>
      <c r="B37" t="s">
        <v>99</v>
      </c>
      <c r="C37">
        <f>SUM('Raw Data'!AS37:AU37)</f>
        <v>1</v>
      </c>
    </row>
    <row r="38" spans="1:3" x14ac:dyDescent="0.2">
      <c r="A38" t="s">
        <v>103</v>
      </c>
      <c r="B38" t="s">
        <v>99</v>
      </c>
      <c r="C38">
        <f>SUM('Raw Data'!AS38:AU38)</f>
        <v>0</v>
      </c>
    </row>
    <row r="39" spans="1:3" x14ac:dyDescent="0.2">
      <c r="A39" t="s">
        <v>103</v>
      </c>
      <c r="B39" t="s">
        <v>99</v>
      </c>
      <c r="C39">
        <f>SUM('Raw Data'!AS39:AU39)</f>
        <v>2</v>
      </c>
    </row>
    <row r="40" spans="1:3" x14ac:dyDescent="0.2">
      <c r="A40" t="s">
        <v>103</v>
      </c>
      <c r="B40" t="s">
        <v>99</v>
      </c>
      <c r="C40">
        <f>SUM('Raw Data'!AS40:AU40)</f>
        <v>12</v>
      </c>
    </row>
    <row r="41" spans="1:3" x14ac:dyDescent="0.2">
      <c r="A41" t="s">
        <v>103</v>
      </c>
      <c r="B41" t="s">
        <v>99</v>
      </c>
      <c r="C41">
        <f>SUM('Raw Data'!AS41:AU41)</f>
        <v>3</v>
      </c>
    </row>
    <row r="42" spans="1:3" x14ac:dyDescent="0.2">
      <c r="A42" t="s">
        <v>103</v>
      </c>
      <c r="B42" t="s">
        <v>99</v>
      </c>
      <c r="C42">
        <f>SUM('Raw Data'!AS42:AU42)</f>
        <v>0</v>
      </c>
    </row>
    <row r="43" spans="1:3" x14ac:dyDescent="0.2">
      <c r="A43" t="s">
        <v>103</v>
      </c>
      <c r="B43" t="s">
        <v>99</v>
      </c>
      <c r="C43">
        <f>SUM('Raw Data'!AS43:AU43)</f>
        <v>3</v>
      </c>
    </row>
    <row r="44" spans="1:3" x14ac:dyDescent="0.2">
      <c r="A44" t="s">
        <v>106</v>
      </c>
      <c r="B44" t="s">
        <v>99</v>
      </c>
      <c r="C44">
        <f>SUM('Raw Data'!AS44:AU44)</f>
        <v>0</v>
      </c>
    </row>
    <row r="45" spans="1:3" x14ac:dyDescent="0.2">
      <c r="A45" t="s">
        <v>106</v>
      </c>
      <c r="B45" t="s">
        <v>99</v>
      </c>
      <c r="C45">
        <f>SUM('Raw Data'!AS45:AU45)</f>
        <v>0</v>
      </c>
    </row>
    <row r="46" spans="1:3" x14ac:dyDescent="0.2">
      <c r="A46" t="s">
        <v>106</v>
      </c>
      <c r="B46" t="s">
        <v>99</v>
      </c>
      <c r="C46">
        <f>SUM('Raw Data'!AS46:AU46)</f>
        <v>0</v>
      </c>
    </row>
    <row r="47" spans="1:3" x14ac:dyDescent="0.2">
      <c r="A47" t="s">
        <v>106</v>
      </c>
      <c r="B47" t="s">
        <v>99</v>
      </c>
      <c r="C47">
        <f>SUM('Raw Data'!AS47:AU47)</f>
        <v>0</v>
      </c>
    </row>
    <row r="48" spans="1:3" x14ac:dyDescent="0.2">
      <c r="A48" t="s">
        <v>106</v>
      </c>
      <c r="B48" t="s">
        <v>99</v>
      </c>
      <c r="C48">
        <f>SUM('Raw Data'!AS48:AU48)</f>
        <v>0</v>
      </c>
    </row>
    <row r="49" spans="1:3" x14ac:dyDescent="0.2">
      <c r="A49" t="s">
        <v>106</v>
      </c>
      <c r="B49" t="s">
        <v>99</v>
      </c>
      <c r="C49">
        <f>SUM('Raw Data'!AS49:AU49)</f>
        <v>0</v>
      </c>
    </row>
    <row r="50" spans="1:3" x14ac:dyDescent="0.2">
      <c r="A50" t="s">
        <v>106</v>
      </c>
      <c r="B50" t="s">
        <v>99</v>
      </c>
      <c r="C50">
        <f>SUM('Raw Data'!AS50:AU50)</f>
        <v>0</v>
      </c>
    </row>
    <row r="51" spans="1:3" x14ac:dyDescent="0.2">
      <c r="A51" t="s">
        <v>106</v>
      </c>
      <c r="B51" t="s">
        <v>99</v>
      </c>
      <c r="C51">
        <f>SUM('Raw Data'!AS51:AU51)</f>
        <v>0</v>
      </c>
    </row>
    <row r="52" spans="1:3" x14ac:dyDescent="0.2">
      <c r="A52" t="s">
        <v>106</v>
      </c>
      <c r="B52" t="s">
        <v>99</v>
      </c>
      <c r="C52">
        <f>SUM('Raw Data'!AS52:AU52)</f>
        <v>0</v>
      </c>
    </row>
    <row r="53" spans="1:3" x14ac:dyDescent="0.2">
      <c r="A53" t="s">
        <v>106</v>
      </c>
      <c r="B53" t="s">
        <v>99</v>
      </c>
      <c r="C53">
        <f>SUM('Raw Data'!AS53:AU53)</f>
        <v>0</v>
      </c>
    </row>
    <row r="54" spans="1:3" x14ac:dyDescent="0.2">
      <c r="A54" t="s">
        <v>106</v>
      </c>
      <c r="B54" t="s">
        <v>99</v>
      </c>
      <c r="C54">
        <f>SUM('Raw Data'!AS54:AU54)</f>
        <v>0</v>
      </c>
    </row>
    <row r="55" spans="1:3" x14ac:dyDescent="0.2">
      <c r="A55" t="s">
        <v>107</v>
      </c>
      <c r="B55" t="s">
        <v>99</v>
      </c>
      <c r="C55">
        <f>SUM('Raw Data'!AS55:AU55)</f>
        <v>8</v>
      </c>
    </row>
    <row r="56" spans="1:3" x14ac:dyDescent="0.2">
      <c r="A56" t="s">
        <v>107</v>
      </c>
      <c r="B56" t="s">
        <v>99</v>
      </c>
      <c r="C56">
        <f>SUM('Raw Data'!AS56:AU56)</f>
        <v>2</v>
      </c>
    </row>
    <row r="57" spans="1:3" x14ac:dyDescent="0.2">
      <c r="A57" t="s">
        <v>107</v>
      </c>
      <c r="B57" t="s">
        <v>99</v>
      </c>
      <c r="C57">
        <f>SUM('Raw Data'!AS57:AU57)</f>
        <v>4</v>
      </c>
    </row>
    <row r="58" spans="1:3" x14ac:dyDescent="0.2">
      <c r="A58" t="s">
        <v>107</v>
      </c>
      <c r="B58" t="s">
        <v>99</v>
      </c>
      <c r="C58">
        <f>SUM('Raw Data'!AS58:AU58)</f>
        <v>3</v>
      </c>
    </row>
    <row r="59" spans="1:3" x14ac:dyDescent="0.2">
      <c r="A59" t="s">
        <v>107</v>
      </c>
      <c r="B59" t="s">
        <v>99</v>
      </c>
      <c r="C59">
        <f>SUM('Raw Data'!AS59:AU59)</f>
        <v>17</v>
      </c>
    </row>
    <row r="60" spans="1:3" x14ac:dyDescent="0.2">
      <c r="A60" t="s">
        <v>107</v>
      </c>
      <c r="B60" t="s">
        <v>99</v>
      </c>
      <c r="C60">
        <f>SUM('Raw Data'!AS60:AU60)</f>
        <v>1</v>
      </c>
    </row>
    <row r="61" spans="1:3" x14ac:dyDescent="0.2">
      <c r="A61" t="s">
        <v>107</v>
      </c>
      <c r="B61" t="s">
        <v>99</v>
      </c>
      <c r="C61">
        <f>SUM('Raw Data'!AS61:AU61)</f>
        <v>14</v>
      </c>
    </row>
    <row r="62" spans="1:3" x14ac:dyDescent="0.2">
      <c r="A62" t="s">
        <v>107</v>
      </c>
      <c r="B62" t="s">
        <v>99</v>
      </c>
      <c r="C62">
        <f>SUM('Raw Data'!AS62:AU62)</f>
        <v>4</v>
      </c>
    </row>
    <row r="63" spans="1:3" x14ac:dyDescent="0.2">
      <c r="A63" t="s">
        <v>107</v>
      </c>
      <c r="B63" t="s">
        <v>99</v>
      </c>
      <c r="C63">
        <f>SUM('Raw Data'!AS63:AU63)</f>
        <v>0</v>
      </c>
    </row>
    <row r="64" spans="1:3" x14ac:dyDescent="0.2">
      <c r="A64" t="s">
        <v>107</v>
      </c>
      <c r="B64" t="s">
        <v>99</v>
      </c>
      <c r="C64">
        <f>SUM('Raw Data'!AS64:AU64)</f>
        <v>4</v>
      </c>
    </row>
    <row r="65" spans="1:3" x14ac:dyDescent="0.2">
      <c r="A65" t="s">
        <v>107</v>
      </c>
      <c r="B65" t="s">
        <v>99</v>
      </c>
      <c r="C65">
        <f>SUM('Raw Data'!AS65:AU65)</f>
        <v>0</v>
      </c>
    </row>
    <row r="66" spans="1:3" x14ac:dyDescent="0.2">
      <c r="A66" t="s">
        <v>108</v>
      </c>
      <c r="B66" t="s">
        <v>99</v>
      </c>
      <c r="C66">
        <f>SUM('Raw Data'!AS66:AU66)</f>
        <v>0</v>
      </c>
    </row>
    <row r="67" spans="1:3" x14ac:dyDescent="0.2">
      <c r="A67" t="s">
        <v>108</v>
      </c>
      <c r="B67" t="s">
        <v>99</v>
      </c>
      <c r="C67">
        <f>SUM('Raw Data'!AS67:AU67)</f>
        <v>0</v>
      </c>
    </row>
    <row r="68" spans="1:3" x14ac:dyDescent="0.2">
      <c r="A68" t="s">
        <v>108</v>
      </c>
      <c r="B68" t="s">
        <v>99</v>
      </c>
      <c r="C68">
        <f>SUM('Raw Data'!AS68:AU68)</f>
        <v>1</v>
      </c>
    </row>
    <row r="69" spans="1:3" x14ac:dyDescent="0.2">
      <c r="A69" t="s">
        <v>108</v>
      </c>
      <c r="B69" t="s">
        <v>99</v>
      </c>
      <c r="C69">
        <f>SUM('Raw Data'!AS69:AU69)</f>
        <v>0</v>
      </c>
    </row>
    <row r="70" spans="1:3" x14ac:dyDescent="0.2">
      <c r="A70" t="s">
        <v>108</v>
      </c>
      <c r="B70" t="s">
        <v>99</v>
      </c>
      <c r="C70">
        <f>SUM('Raw Data'!AS70:AU70)</f>
        <v>0</v>
      </c>
    </row>
    <row r="71" spans="1:3" x14ac:dyDescent="0.2">
      <c r="A71" t="s">
        <v>108</v>
      </c>
      <c r="B71" t="s">
        <v>99</v>
      </c>
      <c r="C71">
        <f>SUM('Raw Data'!AS71:AU71)</f>
        <v>0</v>
      </c>
    </row>
    <row r="72" spans="1:3" x14ac:dyDescent="0.2">
      <c r="A72" t="s">
        <v>108</v>
      </c>
      <c r="B72" t="s">
        <v>99</v>
      </c>
      <c r="C72">
        <f>SUM('Raw Data'!AS72:AU72)</f>
        <v>1</v>
      </c>
    </row>
    <row r="73" spans="1:3" x14ac:dyDescent="0.2">
      <c r="A73" t="s">
        <v>108</v>
      </c>
      <c r="B73" t="s">
        <v>99</v>
      </c>
      <c r="C73">
        <f>SUM('Raw Data'!AS73:AU73)</f>
        <v>5</v>
      </c>
    </row>
    <row r="74" spans="1:3" x14ac:dyDescent="0.2">
      <c r="A74" t="s">
        <v>108</v>
      </c>
      <c r="B74" t="s">
        <v>99</v>
      </c>
      <c r="C74">
        <f>SUM('Raw Data'!AS74:AU74)</f>
        <v>3</v>
      </c>
    </row>
    <row r="75" spans="1:3" x14ac:dyDescent="0.2">
      <c r="A75" t="s">
        <v>108</v>
      </c>
      <c r="B75" t="s">
        <v>99</v>
      </c>
      <c r="C75">
        <f>SUM('Raw Data'!AS75:AU75)</f>
        <v>8</v>
      </c>
    </row>
    <row r="76" spans="1:3" x14ac:dyDescent="0.2">
      <c r="A76" t="s">
        <v>108</v>
      </c>
      <c r="B76" t="s">
        <v>99</v>
      </c>
      <c r="C76">
        <f>SUM('Raw Data'!AS76:AU76)</f>
        <v>0</v>
      </c>
    </row>
    <row r="77" spans="1:3" x14ac:dyDescent="0.2">
      <c r="A77" t="s">
        <v>109</v>
      </c>
      <c r="B77" t="s">
        <v>99</v>
      </c>
      <c r="C77">
        <f>SUM('Raw Data'!AS77:AU77)</f>
        <v>0</v>
      </c>
    </row>
    <row r="78" spans="1:3" x14ac:dyDescent="0.2">
      <c r="A78" t="s">
        <v>109</v>
      </c>
      <c r="B78" t="s">
        <v>99</v>
      </c>
      <c r="C78">
        <f>SUM('Raw Data'!AS78:AU78)</f>
        <v>38</v>
      </c>
    </row>
    <row r="79" spans="1:3" x14ac:dyDescent="0.2">
      <c r="A79" t="s">
        <v>109</v>
      </c>
      <c r="B79" t="s">
        <v>99</v>
      </c>
      <c r="C79">
        <f>SUM('Raw Data'!AS79:AU79)</f>
        <v>47</v>
      </c>
    </row>
    <row r="80" spans="1:3" x14ac:dyDescent="0.2">
      <c r="A80" t="s">
        <v>109</v>
      </c>
      <c r="B80" t="s">
        <v>99</v>
      </c>
      <c r="C80">
        <f>SUM('Raw Data'!AS80:AU80)</f>
        <v>55</v>
      </c>
    </row>
    <row r="81" spans="1:3" x14ac:dyDescent="0.2">
      <c r="A81" t="s">
        <v>109</v>
      </c>
      <c r="B81" t="s">
        <v>99</v>
      </c>
      <c r="C81">
        <f>SUM('Raw Data'!AS81:AU81)</f>
        <v>44</v>
      </c>
    </row>
    <row r="82" spans="1:3" x14ac:dyDescent="0.2">
      <c r="A82" t="s">
        <v>109</v>
      </c>
      <c r="B82" t="s">
        <v>99</v>
      </c>
      <c r="C82">
        <f>SUM('Raw Data'!AS82:AU82)</f>
        <v>8</v>
      </c>
    </row>
    <row r="83" spans="1:3" x14ac:dyDescent="0.2">
      <c r="A83" t="s">
        <v>109</v>
      </c>
      <c r="B83" t="s">
        <v>99</v>
      </c>
      <c r="C83">
        <f>SUM('Raw Data'!AS83:AU83)</f>
        <v>17</v>
      </c>
    </row>
    <row r="84" spans="1:3" x14ac:dyDescent="0.2">
      <c r="A84" t="s">
        <v>109</v>
      </c>
      <c r="B84" t="s">
        <v>99</v>
      </c>
      <c r="C84">
        <f>SUM('Raw Data'!AS84:AU84)</f>
        <v>0</v>
      </c>
    </row>
    <row r="85" spans="1:3" x14ac:dyDescent="0.2">
      <c r="A85" t="s">
        <v>109</v>
      </c>
      <c r="B85" t="s">
        <v>99</v>
      </c>
      <c r="C85">
        <f>SUM('Raw Data'!AS85:AU85)</f>
        <v>11</v>
      </c>
    </row>
    <row r="86" spans="1:3" x14ac:dyDescent="0.2">
      <c r="A86" t="s">
        <v>109</v>
      </c>
      <c r="B86" t="s">
        <v>99</v>
      </c>
      <c r="C86">
        <f>SUM('Raw Data'!AS86:AU86)</f>
        <v>0</v>
      </c>
    </row>
    <row r="87" spans="1:3" x14ac:dyDescent="0.2">
      <c r="A87" t="s">
        <v>109</v>
      </c>
      <c r="B87" t="s">
        <v>99</v>
      </c>
      <c r="C87">
        <f>SUM('Raw Data'!AS87:AU87)</f>
        <v>1</v>
      </c>
    </row>
    <row r="88" spans="1:3" x14ac:dyDescent="0.2">
      <c r="A88" t="s">
        <v>110</v>
      </c>
      <c r="B88" t="s">
        <v>99</v>
      </c>
      <c r="C88">
        <f>SUM('Raw Data'!AS88:AU88)</f>
        <v>6</v>
      </c>
    </row>
    <row r="89" spans="1:3" x14ac:dyDescent="0.2">
      <c r="A89" t="s">
        <v>110</v>
      </c>
      <c r="B89" t="s">
        <v>99</v>
      </c>
      <c r="C89">
        <f>SUM('Raw Data'!AS89:AU89)</f>
        <v>14</v>
      </c>
    </row>
    <row r="90" spans="1:3" x14ac:dyDescent="0.2">
      <c r="A90" t="s">
        <v>110</v>
      </c>
      <c r="B90" t="s">
        <v>99</v>
      </c>
      <c r="C90">
        <f>SUM('Raw Data'!AS90:AU90)</f>
        <v>4</v>
      </c>
    </row>
    <row r="91" spans="1:3" x14ac:dyDescent="0.2">
      <c r="A91" t="s">
        <v>110</v>
      </c>
      <c r="B91" t="s">
        <v>99</v>
      </c>
      <c r="C91">
        <f>SUM('Raw Data'!AS91:AU91)</f>
        <v>2</v>
      </c>
    </row>
    <row r="92" spans="1:3" x14ac:dyDescent="0.2">
      <c r="A92" t="s">
        <v>110</v>
      </c>
      <c r="B92" t="s">
        <v>99</v>
      </c>
      <c r="C92">
        <f>SUM('Raw Data'!AS92:AU92)</f>
        <v>0</v>
      </c>
    </row>
    <row r="93" spans="1:3" x14ac:dyDescent="0.2">
      <c r="A93" t="s">
        <v>110</v>
      </c>
      <c r="B93" t="s">
        <v>99</v>
      </c>
      <c r="C93">
        <f>SUM('Raw Data'!AS93:AU93)</f>
        <v>7</v>
      </c>
    </row>
    <row r="94" spans="1:3" x14ac:dyDescent="0.2">
      <c r="A94" t="s">
        <v>110</v>
      </c>
      <c r="B94" t="s">
        <v>99</v>
      </c>
      <c r="C94">
        <f>SUM('Raw Data'!AS94:AU94)</f>
        <v>0</v>
      </c>
    </row>
    <row r="95" spans="1:3" x14ac:dyDescent="0.2">
      <c r="A95" t="s">
        <v>110</v>
      </c>
      <c r="B95" t="s">
        <v>99</v>
      </c>
      <c r="C95">
        <f>SUM('Raw Data'!AS95:AU95)</f>
        <v>0</v>
      </c>
    </row>
    <row r="96" spans="1:3" x14ac:dyDescent="0.2">
      <c r="A96" t="s">
        <v>110</v>
      </c>
      <c r="B96" t="s">
        <v>99</v>
      </c>
      <c r="C96">
        <f>SUM('Raw Data'!AS96:AU96)</f>
        <v>0</v>
      </c>
    </row>
    <row r="97" spans="1:3" x14ac:dyDescent="0.2">
      <c r="A97" t="s">
        <v>110</v>
      </c>
      <c r="B97" t="s">
        <v>99</v>
      </c>
      <c r="C97">
        <f>SUM('Raw Data'!AS97:AU97)</f>
        <v>0</v>
      </c>
    </row>
    <row r="98" spans="1:3" x14ac:dyDescent="0.2">
      <c r="A98" t="s">
        <v>98</v>
      </c>
      <c r="B98" t="s">
        <v>100</v>
      </c>
      <c r="C98">
        <f>SUM('Raw Data'!AS98:AU98)</f>
        <v>0</v>
      </c>
    </row>
    <row r="99" spans="1:3" x14ac:dyDescent="0.2">
      <c r="A99" t="s">
        <v>98</v>
      </c>
      <c r="B99" t="s">
        <v>100</v>
      </c>
      <c r="C99">
        <f>SUM('Raw Data'!AS99:AU99)</f>
        <v>0</v>
      </c>
    </row>
    <row r="100" spans="1:3" x14ac:dyDescent="0.2">
      <c r="A100" t="s">
        <v>98</v>
      </c>
      <c r="B100" t="s">
        <v>100</v>
      </c>
      <c r="C100">
        <f>SUM('Raw Data'!AS100:AU100)</f>
        <v>0</v>
      </c>
    </row>
    <row r="101" spans="1:3" x14ac:dyDescent="0.2">
      <c r="A101" t="s">
        <v>98</v>
      </c>
      <c r="B101" t="s">
        <v>100</v>
      </c>
      <c r="C101">
        <f>SUM('Raw Data'!AS101:AU101)</f>
        <v>0</v>
      </c>
    </row>
    <row r="102" spans="1:3" x14ac:dyDescent="0.2">
      <c r="A102" t="s">
        <v>98</v>
      </c>
      <c r="B102" t="s">
        <v>100</v>
      </c>
      <c r="C102">
        <f>SUM('Raw Data'!AS102:AU102)</f>
        <v>0</v>
      </c>
    </row>
    <row r="103" spans="1:3" x14ac:dyDescent="0.2">
      <c r="A103" t="s">
        <v>98</v>
      </c>
      <c r="B103" t="s">
        <v>100</v>
      </c>
      <c r="C103">
        <f>SUM('Raw Data'!AS103:AU103)</f>
        <v>0</v>
      </c>
    </row>
    <row r="104" spans="1:3" x14ac:dyDescent="0.2">
      <c r="A104" t="s">
        <v>98</v>
      </c>
      <c r="B104" t="s">
        <v>100</v>
      </c>
      <c r="C104">
        <f>SUM('Raw Data'!AS104:AU104)</f>
        <v>0</v>
      </c>
    </row>
    <row r="105" spans="1:3" x14ac:dyDescent="0.2">
      <c r="A105" t="s">
        <v>98</v>
      </c>
      <c r="B105" t="s">
        <v>100</v>
      </c>
      <c r="C105">
        <f>SUM('Raw Data'!AS105:AU105)</f>
        <v>0</v>
      </c>
    </row>
    <row r="106" spans="1:3" x14ac:dyDescent="0.2">
      <c r="A106" t="s">
        <v>98</v>
      </c>
      <c r="B106" t="s">
        <v>100</v>
      </c>
      <c r="C106">
        <f>SUM('Raw Data'!AS106:AU106)</f>
        <v>0</v>
      </c>
    </row>
    <row r="107" spans="1:3" x14ac:dyDescent="0.2">
      <c r="A107" t="s">
        <v>98</v>
      </c>
      <c r="B107" t="s">
        <v>100</v>
      </c>
      <c r="C107">
        <f>SUM('Raw Data'!AS107:AU107)</f>
        <v>0</v>
      </c>
    </row>
    <row r="108" spans="1:3" x14ac:dyDescent="0.2">
      <c r="A108" t="s">
        <v>98</v>
      </c>
      <c r="B108" t="s">
        <v>100</v>
      </c>
      <c r="C108">
        <f>SUM('Raw Data'!AS108:AU108)</f>
        <v>0</v>
      </c>
    </row>
    <row r="109" spans="1:3" x14ac:dyDescent="0.2">
      <c r="A109" t="s">
        <v>98</v>
      </c>
      <c r="B109" t="s">
        <v>100</v>
      </c>
      <c r="C109">
        <f>SUM('Raw Data'!AS109:AU109)</f>
        <v>0</v>
      </c>
    </row>
    <row r="110" spans="1:3" x14ac:dyDescent="0.2">
      <c r="A110" t="s">
        <v>98</v>
      </c>
      <c r="B110" t="s">
        <v>100</v>
      </c>
      <c r="C110">
        <f>SUM('Raw Data'!AS110:AU110)</f>
        <v>0</v>
      </c>
    </row>
    <row r="111" spans="1:3" x14ac:dyDescent="0.2">
      <c r="A111" t="s">
        <v>98</v>
      </c>
      <c r="B111" t="s">
        <v>100</v>
      </c>
      <c r="C111">
        <f>SUM('Raw Data'!AS111:AU111)</f>
        <v>0</v>
      </c>
    </row>
    <row r="112" spans="1:3" x14ac:dyDescent="0.2">
      <c r="A112" t="s">
        <v>98</v>
      </c>
      <c r="B112" t="s">
        <v>100</v>
      </c>
      <c r="C112">
        <f>SUM('Raw Data'!AS112:AU112)</f>
        <v>0</v>
      </c>
    </row>
    <row r="113" spans="1:3" x14ac:dyDescent="0.2">
      <c r="A113" t="s">
        <v>98</v>
      </c>
      <c r="B113" t="s">
        <v>100</v>
      </c>
      <c r="C113">
        <f>SUM('Raw Data'!AS113:AU113)</f>
        <v>0</v>
      </c>
    </row>
    <row r="114" spans="1:3" x14ac:dyDescent="0.2">
      <c r="A114" t="s">
        <v>98</v>
      </c>
      <c r="B114" t="s">
        <v>100</v>
      </c>
      <c r="C114">
        <f>SUM('Raw Data'!AS114:AU114)</f>
        <v>0</v>
      </c>
    </row>
    <row r="115" spans="1:3" x14ac:dyDescent="0.2">
      <c r="A115" t="s">
        <v>98</v>
      </c>
      <c r="B115" t="s">
        <v>100</v>
      </c>
      <c r="C115">
        <f>SUM('Raw Data'!AS115:AU115)</f>
        <v>0</v>
      </c>
    </row>
    <row r="116" spans="1:3" x14ac:dyDescent="0.2">
      <c r="A116" t="s">
        <v>98</v>
      </c>
      <c r="B116" t="s">
        <v>100</v>
      </c>
      <c r="C116">
        <f>SUM('Raw Data'!AS116:AU116)</f>
        <v>0</v>
      </c>
    </row>
    <row r="117" spans="1:3" x14ac:dyDescent="0.2">
      <c r="A117" t="s">
        <v>98</v>
      </c>
      <c r="B117" t="s">
        <v>100</v>
      </c>
      <c r="C117">
        <f>SUM('Raw Data'!AS117:AU117)</f>
        <v>0</v>
      </c>
    </row>
    <row r="118" spans="1:3" x14ac:dyDescent="0.2">
      <c r="A118" t="s">
        <v>101</v>
      </c>
      <c r="B118" t="s">
        <v>100</v>
      </c>
      <c r="C118">
        <f>SUM('Raw Data'!AS118:AU118)</f>
        <v>0</v>
      </c>
    </row>
    <row r="119" spans="1:3" x14ac:dyDescent="0.2">
      <c r="A119" t="s">
        <v>101</v>
      </c>
      <c r="B119" t="s">
        <v>100</v>
      </c>
      <c r="C119">
        <f>SUM('Raw Data'!AS119:AU119)</f>
        <v>0</v>
      </c>
    </row>
    <row r="120" spans="1:3" x14ac:dyDescent="0.2">
      <c r="A120" t="s">
        <v>101</v>
      </c>
      <c r="B120" t="s">
        <v>100</v>
      </c>
      <c r="C120">
        <f>SUM('Raw Data'!AS120:AU120)</f>
        <v>0</v>
      </c>
    </row>
    <row r="121" spans="1:3" x14ac:dyDescent="0.2">
      <c r="A121" t="s">
        <v>101</v>
      </c>
      <c r="B121" t="s">
        <v>100</v>
      </c>
      <c r="C121">
        <f>SUM('Raw Data'!AS121:AU121)</f>
        <v>0</v>
      </c>
    </row>
    <row r="122" spans="1:3" x14ac:dyDescent="0.2">
      <c r="A122" t="s">
        <v>101</v>
      </c>
      <c r="B122" t="s">
        <v>100</v>
      </c>
      <c r="C122">
        <f>SUM('Raw Data'!AS122:AU122)</f>
        <v>0</v>
      </c>
    </row>
    <row r="123" spans="1:3" x14ac:dyDescent="0.2">
      <c r="A123" t="s">
        <v>101</v>
      </c>
      <c r="B123" t="s">
        <v>100</v>
      </c>
      <c r="C123">
        <f>SUM('Raw Data'!AS123:AU123)</f>
        <v>0</v>
      </c>
    </row>
    <row r="124" spans="1:3" x14ac:dyDescent="0.2">
      <c r="A124" t="s">
        <v>101</v>
      </c>
      <c r="B124" t="s">
        <v>100</v>
      </c>
      <c r="C124">
        <f>SUM('Raw Data'!AS124:AU124)</f>
        <v>0</v>
      </c>
    </row>
    <row r="125" spans="1:3" x14ac:dyDescent="0.2">
      <c r="A125" t="s">
        <v>101</v>
      </c>
      <c r="B125" t="s">
        <v>100</v>
      </c>
      <c r="C125">
        <f>SUM('Raw Data'!AS125:AU125)</f>
        <v>0</v>
      </c>
    </row>
    <row r="126" spans="1:3" x14ac:dyDescent="0.2">
      <c r="A126" t="s">
        <v>101</v>
      </c>
      <c r="B126" t="s">
        <v>100</v>
      </c>
      <c r="C126">
        <f>SUM('Raw Data'!AS126:AU126)</f>
        <v>0</v>
      </c>
    </row>
    <row r="127" spans="1:3" x14ac:dyDescent="0.2">
      <c r="A127" t="s">
        <v>101</v>
      </c>
      <c r="B127" t="s">
        <v>100</v>
      </c>
      <c r="C127">
        <f>SUM('Raw Data'!AS127:AU127)</f>
        <v>0</v>
      </c>
    </row>
    <row r="128" spans="1:3" x14ac:dyDescent="0.2">
      <c r="A128" t="s">
        <v>101</v>
      </c>
      <c r="B128" t="s">
        <v>100</v>
      </c>
      <c r="C128">
        <f>SUM('Raw Data'!AS128:AU128)</f>
        <v>0</v>
      </c>
    </row>
    <row r="129" spans="1:3" x14ac:dyDescent="0.2">
      <c r="A129" t="s">
        <v>102</v>
      </c>
      <c r="B129" t="s">
        <v>100</v>
      </c>
      <c r="C129">
        <f>SUM('Raw Data'!AS129:AU129)</f>
        <v>0</v>
      </c>
    </row>
    <row r="130" spans="1:3" x14ac:dyDescent="0.2">
      <c r="A130" t="s">
        <v>102</v>
      </c>
      <c r="B130" t="s">
        <v>100</v>
      </c>
      <c r="C130">
        <f>SUM('Raw Data'!AS130:AU130)</f>
        <v>14</v>
      </c>
    </row>
    <row r="131" spans="1:3" x14ac:dyDescent="0.2">
      <c r="A131" t="s">
        <v>102</v>
      </c>
      <c r="B131" t="s">
        <v>100</v>
      </c>
      <c r="C131">
        <f>SUM('Raw Data'!AS131:AU131)</f>
        <v>0</v>
      </c>
    </row>
    <row r="132" spans="1:3" x14ac:dyDescent="0.2">
      <c r="A132" t="s">
        <v>102</v>
      </c>
      <c r="B132" t="s">
        <v>100</v>
      </c>
      <c r="C132">
        <f>SUM('Raw Data'!AS132:AU132)</f>
        <v>11</v>
      </c>
    </row>
    <row r="133" spans="1:3" x14ac:dyDescent="0.2">
      <c r="A133" t="s">
        <v>102</v>
      </c>
      <c r="B133" t="s">
        <v>100</v>
      </c>
      <c r="C133">
        <f>SUM('Raw Data'!AS133:AU133)</f>
        <v>0</v>
      </c>
    </row>
    <row r="134" spans="1:3" x14ac:dyDescent="0.2">
      <c r="A134" t="s">
        <v>102</v>
      </c>
      <c r="B134" t="s">
        <v>100</v>
      </c>
      <c r="C134">
        <f>SUM('Raw Data'!AS134:AU134)</f>
        <v>0</v>
      </c>
    </row>
    <row r="135" spans="1:3" x14ac:dyDescent="0.2">
      <c r="A135" t="s">
        <v>102</v>
      </c>
      <c r="B135" t="s">
        <v>100</v>
      </c>
      <c r="C135">
        <f>SUM('Raw Data'!AS135:AU135)</f>
        <v>0</v>
      </c>
    </row>
    <row r="136" spans="1:3" x14ac:dyDescent="0.2">
      <c r="A136" t="s">
        <v>102</v>
      </c>
      <c r="B136" t="s">
        <v>100</v>
      </c>
      <c r="C136">
        <f>SUM('Raw Data'!AS136:AU136)</f>
        <v>3</v>
      </c>
    </row>
    <row r="137" spans="1:3" x14ac:dyDescent="0.2">
      <c r="A137" t="s">
        <v>102</v>
      </c>
      <c r="B137" t="s">
        <v>100</v>
      </c>
      <c r="C137">
        <f>SUM('Raw Data'!AS137:AU137)</f>
        <v>0</v>
      </c>
    </row>
    <row r="138" spans="1:3" x14ac:dyDescent="0.2">
      <c r="A138" t="s">
        <v>102</v>
      </c>
      <c r="B138" t="s">
        <v>100</v>
      </c>
      <c r="C138">
        <f>SUM('Raw Data'!AS138:AU138)</f>
        <v>0</v>
      </c>
    </row>
    <row r="139" spans="1:3" x14ac:dyDescent="0.2">
      <c r="A139" t="s">
        <v>102</v>
      </c>
      <c r="B139" t="s">
        <v>100</v>
      </c>
      <c r="C139">
        <f>SUM('Raw Data'!AS139:AU139)</f>
        <v>8</v>
      </c>
    </row>
    <row r="140" spans="1:3" x14ac:dyDescent="0.2">
      <c r="A140" t="s">
        <v>103</v>
      </c>
      <c r="B140" t="s">
        <v>100</v>
      </c>
      <c r="C140">
        <f>SUM('Raw Data'!AS140:AU140)</f>
        <v>4</v>
      </c>
    </row>
    <row r="141" spans="1:3" x14ac:dyDescent="0.2">
      <c r="A141" t="s">
        <v>103</v>
      </c>
      <c r="B141" t="s">
        <v>100</v>
      </c>
      <c r="C141">
        <f>SUM('Raw Data'!AS141:AU141)</f>
        <v>2</v>
      </c>
    </row>
    <row r="142" spans="1:3" x14ac:dyDescent="0.2">
      <c r="A142" t="s">
        <v>103</v>
      </c>
      <c r="B142" t="s">
        <v>100</v>
      </c>
      <c r="C142">
        <f>SUM('Raw Data'!AS142:AU142)</f>
        <v>5</v>
      </c>
    </row>
    <row r="143" spans="1:3" x14ac:dyDescent="0.2">
      <c r="A143" t="s">
        <v>103</v>
      </c>
      <c r="B143" t="s">
        <v>100</v>
      </c>
      <c r="C143">
        <f>SUM('Raw Data'!AS143:AU143)</f>
        <v>0</v>
      </c>
    </row>
    <row r="144" spans="1:3" x14ac:dyDescent="0.2">
      <c r="A144" t="s">
        <v>103</v>
      </c>
      <c r="B144" t="s">
        <v>100</v>
      </c>
      <c r="C144">
        <f>SUM('Raw Data'!AS144:AU144)</f>
        <v>1</v>
      </c>
    </row>
    <row r="145" spans="1:3" x14ac:dyDescent="0.2">
      <c r="A145" t="s">
        <v>103</v>
      </c>
      <c r="B145" t="s">
        <v>100</v>
      </c>
      <c r="C145">
        <f>SUM('Raw Data'!AS145:AU145)</f>
        <v>18</v>
      </c>
    </row>
    <row r="146" spans="1:3" x14ac:dyDescent="0.2">
      <c r="A146" t="s">
        <v>103</v>
      </c>
      <c r="B146" t="s">
        <v>100</v>
      </c>
      <c r="C146">
        <f>SUM('Raw Data'!AS146:AU146)</f>
        <v>0</v>
      </c>
    </row>
    <row r="147" spans="1:3" x14ac:dyDescent="0.2">
      <c r="A147" t="s">
        <v>103</v>
      </c>
      <c r="B147" t="s">
        <v>100</v>
      </c>
      <c r="C147">
        <f>SUM('Raw Data'!AS147:AU147)</f>
        <v>1</v>
      </c>
    </row>
    <row r="148" spans="1:3" x14ac:dyDescent="0.2">
      <c r="A148" t="s">
        <v>103</v>
      </c>
      <c r="B148" t="s">
        <v>100</v>
      </c>
      <c r="C148">
        <f>SUM('Raw Data'!AS148:AU148)</f>
        <v>8</v>
      </c>
    </row>
    <row r="149" spans="1:3" x14ac:dyDescent="0.2">
      <c r="A149" t="s">
        <v>103</v>
      </c>
      <c r="B149" t="s">
        <v>100</v>
      </c>
      <c r="C149">
        <f>SUM('Raw Data'!AS149:AU149)</f>
        <v>2</v>
      </c>
    </row>
    <row r="150" spans="1:3" x14ac:dyDescent="0.2">
      <c r="A150" t="s">
        <v>103</v>
      </c>
      <c r="B150" t="s">
        <v>100</v>
      </c>
      <c r="C150">
        <f>SUM('Raw Data'!AS150:AU150)</f>
        <v>0</v>
      </c>
    </row>
    <row r="151" spans="1:3" x14ac:dyDescent="0.2">
      <c r="A151" t="s">
        <v>104</v>
      </c>
      <c r="B151" t="s">
        <v>100</v>
      </c>
      <c r="C151">
        <f>SUM('Raw Data'!AS151:AU151)</f>
        <v>0</v>
      </c>
    </row>
    <row r="152" spans="1:3" x14ac:dyDescent="0.2">
      <c r="A152" t="s">
        <v>104</v>
      </c>
      <c r="B152" t="s">
        <v>100</v>
      </c>
      <c r="C152">
        <f>SUM('Raw Data'!AS152:AU152)</f>
        <v>12</v>
      </c>
    </row>
    <row r="153" spans="1:3" x14ac:dyDescent="0.2">
      <c r="A153" t="s">
        <v>104</v>
      </c>
      <c r="B153" t="s">
        <v>100</v>
      </c>
      <c r="C153">
        <f>SUM('Raw Data'!AS153:AU153)</f>
        <v>0</v>
      </c>
    </row>
    <row r="154" spans="1:3" x14ac:dyDescent="0.2">
      <c r="A154" t="s">
        <v>104</v>
      </c>
      <c r="B154" t="s">
        <v>100</v>
      </c>
      <c r="C154">
        <f>SUM('Raw Data'!AS154:AU154)</f>
        <v>0</v>
      </c>
    </row>
    <row r="155" spans="1:3" x14ac:dyDescent="0.2">
      <c r="A155" t="s">
        <v>104</v>
      </c>
      <c r="B155" t="s">
        <v>100</v>
      </c>
      <c r="C155">
        <f>SUM('Raw Data'!AS155:AU155)</f>
        <v>1</v>
      </c>
    </row>
    <row r="156" spans="1:3" x14ac:dyDescent="0.2">
      <c r="A156" t="s">
        <v>104</v>
      </c>
      <c r="B156" t="s">
        <v>100</v>
      </c>
      <c r="C156">
        <f>SUM('Raw Data'!AS156:AU156)</f>
        <v>0</v>
      </c>
    </row>
    <row r="157" spans="1:3" x14ac:dyDescent="0.2">
      <c r="A157" t="s">
        <v>104</v>
      </c>
      <c r="B157" t="s">
        <v>100</v>
      </c>
      <c r="C157">
        <f>SUM('Raw Data'!AS157:AU157)</f>
        <v>3</v>
      </c>
    </row>
    <row r="158" spans="1:3" x14ac:dyDescent="0.2">
      <c r="A158" t="s">
        <v>104</v>
      </c>
      <c r="B158" t="s">
        <v>100</v>
      </c>
      <c r="C158">
        <f>SUM('Raw Data'!AS158:AU158)</f>
        <v>2</v>
      </c>
    </row>
    <row r="159" spans="1:3" x14ac:dyDescent="0.2">
      <c r="A159" t="s">
        <v>104</v>
      </c>
      <c r="B159" t="s">
        <v>100</v>
      </c>
      <c r="C159">
        <f>SUM('Raw Data'!AS159:AU159)</f>
        <v>0</v>
      </c>
    </row>
    <row r="160" spans="1:3" x14ac:dyDescent="0.2">
      <c r="A160" t="s">
        <v>104</v>
      </c>
      <c r="B160" t="s">
        <v>100</v>
      </c>
      <c r="C160">
        <f>SUM('Raw Data'!AS160:AU160)</f>
        <v>9</v>
      </c>
    </row>
    <row r="161" spans="1:3" x14ac:dyDescent="0.2">
      <c r="A161" t="s">
        <v>104</v>
      </c>
      <c r="B161" t="s">
        <v>100</v>
      </c>
      <c r="C161">
        <f>SUM('Raw Data'!AS161:AU161)</f>
        <v>0</v>
      </c>
    </row>
    <row r="162" spans="1:3" x14ac:dyDescent="0.2">
      <c r="A162" t="s">
        <v>105</v>
      </c>
      <c r="B162" t="s">
        <v>100</v>
      </c>
      <c r="C162">
        <f>SUM('Raw Data'!AS162:AU162)</f>
        <v>0</v>
      </c>
    </row>
    <row r="163" spans="1:3" x14ac:dyDescent="0.2">
      <c r="A163" t="s">
        <v>105</v>
      </c>
      <c r="B163" t="s">
        <v>100</v>
      </c>
      <c r="C163">
        <f>SUM('Raw Data'!AS163:AU163)</f>
        <v>0</v>
      </c>
    </row>
    <row r="164" spans="1:3" x14ac:dyDescent="0.2">
      <c r="A164" t="s">
        <v>105</v>
      </c>
      <c r="B164" t="s">
        <v>100</v>
      </c>
      <c r="C164">
        <f>SUM('Raw Data'!AS164:AU164)</f>
        <v>6</v>
      </c>
    </row>
    <row r="165" spans="1:3" x14ac:dyDescent="0.2">
      <c r="A165" t="s">
        <v>105</v>
      </c>
      <c r="B165" t="s">
        <v>100</v>
      </c>
      <c r="C165">
        <f>SUM('Raw Data'!AS165:AU165)</f>
        <v>0</v>
      </c>
    </row>
    <row r="166" spans="1:3" x14ac:dyDescent="0.2">
      <c r="A166" t="s">
        <v>105</v>
      </c>
      <c r="B166" t="s">
        <v>100</v>
      </c>
      <c r="C166">
        <f>SUM('Raw Data'!AS166:AU166)</f>
        <v>11</v>
      </c>
    </row>
    <row r="167" spans="1:3" x14ac:dyDescent="0.2">
      <c r="A167" t="s">
        <v>105</v>
      </c>
      <c r="B167" t="s">
        <v>100</v>
      </c>
      <c r="C167">
        <f>SUM('Raw Data'!AS167:AU167)</f>
        <v>0</v>
      </c>
    </row>
    <row r="168" spans="1:3" x14ac:dyDescent="0.2">
      <c r="A168" t="s">
        <v>105</v>
      </c>
      <c r="B168" t="s">
        <v>100</v>
      </c>
      <c r="C168">
        <f>SUM('Raw Data'!AS168:AU168)</f>
        <v>4</v>
      </c>
    </row>
    <row r="169" spans="1:3" x14ac:dyDescent="0.2">
      <c r="A169" t="s">
        <v>105</v>
      </c>
      <c r="B169" t="s">
        <v>100</v>
      </c>
      <c r="C169">
        <f>SUM('Raw Data'!AS169:AU169)</f>
        <v>0</v>
      </c>
    </row>
    <row r="170" spans="1:3" x14ac:dyDescent="0.2">
      <c r="A170" t="s">
        <v>105</v>
      </c>
      <c r="B170" t="s">
        <v>100</v>
      </c>
      <c r="C170">
        <f>SUM('Raw Data'!AS170:AU170)</f>
        <v>33</v>
      </c>
    </row>
    <row r="171" spans="1:3" x14ac:dyDescent="0.2">
      <c r="A171" t="s">
        <v>105</v>
      </c>
      <c r="B171" t="s">
        <v>100</v>
      </c>
      <c r="C171">
        <f>SUM('Raw Data'!AS171:AU171)</f>
        <v>4</v>
      </c>
    </row>
    <row r="172" spans="1:3" x14ac:dyDescent="0.2">
      <c r="A172" t="s">
        <v>105</v>
      </c>
      <c r="B172" t="s">
        <v>100</v>
      </c>
      <c r="C172">
        <f>SUM('Raw Data'!AS172:AU172)</f>
        <v>3</v>
      </c>
    </row>
    <row r="173" spans="1:3" x14ac:dyDescent="0.2">
      <c r="A173" t="s">
        <v>106</v>
      </c>
      <c r="B173" t="s">
        <v>100</v>
      </c>
      <c r="C173">
        <f>SUM('Raw Data'!AS173:AU173)</f>
        <v>0</v>
      </c>
    </row>
    <row r="174" spans="1:3" x14ac:dyDescent="0.2">
      <c r="A174" t="s">
        <v>106</v>
      </c>
      <c r="B174" t="s">
        <v>100</v>
      </c>
      <c r="C174">
        <f>SUM('Raw Data'!AS174:AU174)</f>
        <v>0</v>
      </c>
    </row>
    <row r="175" spans="1:3" x14ac:dyDescent="0.2">
      <c r="A175" t="s">
        <v>106</v>
      </c>
      <c r="B175" t="s">
        <v>100</v>
      </c>
      <c r="C175">
        <f>SUM('Raw Data'!AS175:AU175)</f>
        <v>0</v>
      </c>
    </row>
    <row r="176" spans="1:3" x14ac:dyDescent="0.2">
      <c r="A176" t="s">
        <v>106</v>
      </c>
      <c r="B176" t="s">
        <v>100</v>
      </c>
      <c r="C176">
        <f>SUM('Raw Data'!AS176:AU176)</f>
        <v>0</v>
      </c>
    </row>
    <row r="177" spans="1:3" x14ac:dyDescent="0.2">
      <c r="A177" t="s">
        <v>106</v>
      </c>
      <c r="B177" t="s">
        <v>100</v>
      </c>
      <c r="C177">
        <f>SUM('Raw Data'!AS177:AU177)</f>
        <v>0</v>
      </c>
    </row>
    <row r="178" spans="1:3" x14ac:dyDescent="0.2">
      <c r="A178" t="s">
        <v>106</v>
      </c>
      <c r="B178" t="s">
        <v>100</v>
      </c>
      <c r="C178">
        <f>SUM('Raw Data'!AS178:AU178)</f>
        <v>0</v>
      </c>
    </row>
    <row r="179" spans="1:3" x14ac:dyDescent="0.2">
      <c r="A179" t="s">
        <v>106</v>
      </c>
      <c r="B179" t="s">
        <v>100</v>
      </c>
      <c r="C179">
        <f>SUM('Raw Data'!AS179:AU179)</f>
        <v>0</v>
      </c>
    </row>
    <row r="180" spans="1:3" x14ac:dyDescent="0.2">
      <c r="A180" t="s">
        <v>106</v>
      </c>
      <c r="B180" t="s">
        <v>100</v>
      </c>
      <c r="C180">
        <f>SUM('Raw Data'!AS180:AU180)</f>
        <v>0</v>
      </c>
    </row>
    <row r="181" spans="1:3" x14ac:dyDescent="0.2">
      <c r="A181" t="s">
        <v>106</v>
      </c>
      <c r="B181" t="s">
        <v>100</v>
      </c>
      <c r="C181">
        <f>SUM('Raw Data'!AS181:AU181)</f>
        <v>0</v>
      </c>
    </row>
    <row r="182" spans="1:3" x14ac:dyDescent="0.2">
      <c r="A182" t="s">
        <v>106</v>
      </c>
      <c r="B182" t="s">
        <v>100</v>
      </c>
      <c r="C182">
        <f>SUM('Raw Data'!AS182:AU182)</f>
        <v>0</v>
      </c>
    </row>
    <row r="183" spans="1:3" x14ac:dyDescent="0.2">
      <c r="A183" t="s">
        <v>106</v>
      </c>
      <c r="B183" t="s">
        <v>100</v>
      </c>
      <c r="C183">
        <f>SUM('Raw Data'!AS183:AU183)</f>
        <v>0</v>
      </c>
    </row>
    <row r="184" spans="1:3" x14ac:dyDescent="0.2">
      <c r="A184" t="s">
        <v>107</v>
      </c>
      <c r="B184" t="s">
        <v>100</v>
      </c>
      <c r="C184">
        <f>SUM('Raw Data'!AS184:AU184)</f>
        <v>10</v>
      </c>
    </row>
    <row r="185" spans="1:3" x14ac:dyDescent="0.2">
      <c r="A185" t="s">
        <v>107</v>
      </c>
      <c r="B185" t="s">
        <v>100</v>
      </c>
      <c r="C185">
        <f>SUM('Raw Data'!AS185:AU185)</f>
        <v>19</v>
      </c>
    </row>
    <row r="186" spans="1:3" x14ac:dyDescent="0.2">
      <c r="A186" t="s">
        <v>107</v>
      </c>
      <c r="B186" t="s">
        <v>100</v>
      </c>
      <c r="C186">
        <f>SUM('Raw Data'!AS186:AU186)</f>
        <v>18</v>
      </c>
    </row>
    <row r="187" spans="1:3" x14ac:dyDescent="0.2">
      <c r="A187" t="s">
        <v>107</v>
      </c>
      <c r="B187" t="s">
        <v>100</v>
      </c>
      <c r="C187">
        <f>SUM('Raw Data'!AS187:AU187)</f>
        <v>0</v>
      </c>
    </row>
    <row r="188" spans="1:3" x14ac:dyDescent="0.2">
      <c r="A188" t="s">
        <v>107</v>
      </c>
      <c r="B188" t="s">
        <v>100</v>
      </c>
      <c r="C188">
        <f>SUM('Raw Data'!AS188:AU188)</f>
        <v>8</v>
      </c>
    </row>
    <row r="189" spans="1:3" x14ac:dyDescent="0.2">
      <c r="A189" t="s">
        <v>107</v>
      </c>
      <c r="B189" t="s">
        <v>100</v>
      </c>
      <c r="C189">
        <f>SUM('Raw Data'!AS189:AU189)</f>
        <v>14</v>
      </c>
    </row>
    <row r="190" spans="1:3" x14ac:dyDescent="0.2">
      <c r="A190" t="s">
        <v>107</v>
      </c>
      <c r="B190" t="s">
        <v>100</v>
      </c>
      <c r="C190">
        <f>SUM('Raw Data'!AS190:AU190)</f>
        <v>1</v>
      </c>
    </row>
    <row r="191" spans="1:3" x14ac:dyDescent="0.2">
      <c r="A191" t="s">
        <v>107</v>
      </c>
      <c r="B191" t="s">
        <v>100</v>
      </c>
      <c r="C191">
        <f>SUM('Raw Data'!AS191:AU191)</f>
        <v>0</v>
      </c>
    </row>
    <row r="192" spans="1:3" x14ac:dyDescent="0.2">
      <c r="A192" t="s">
        <v>107</v>
      </c>
      <c r="B192" t="s">
        <v>100</v>
      </c>
      <c r="C192">
        <f>SUM('Raw Data'!AS192:AU192)</f>
        <v>2</v>
      </c>
    </row>
    <row r="193" spans="1:3" x14ac:dyDescent="0.2">
      <c r="A193" t="s">
        <v>107</v>
      </c>
      <c r="B193" t="s">
        <v>100</v>
      </c>
      <c r="C193">
        <f>SUM('Raw Data'!AS193:AU193)</f>
        <v>0</v>
      </c>
    </row>
    <row r="194" spans="1:3" x14ac:dyDescent="0.2">
      <c r="A194" t="s">
        <v>107</v>
      </c>
      <c r="B194" t="s">
        <v>100</v>
      </c>
      <c r="C194">
        <f>SUM('Raw Data'!AS194:AU194)</f>
        <v>1</v>
      </c>
    </row>
    <row r="195" spans="1:3" x14ac:dyDescent="0.2">
      <c r="A195" t="s">
        <v>108</v>
      </c>
      <c r="B195" t="s">
        <v>100</v>
      </c>
      <c r="C195">
        <f>SUM('Raw Data'!AS195:AU195)</f>
        <v>0</v>
      </c>
    </row>
    <row r="196" spans="1:3" x14ac:dyDescent="0.2">
      <c r="A196" t="s">
        <v>108</v>
      </c>
      <c r="B196" t="s">
        <v>100</v>
      </c>
      <c r="C196">
        <f>SUM('Raw Data'!AS196:AU196)</f>
        <v>3</v>
      </c>
    </row>
    <row r="197" spans="1:3" x14ac:dyDescent="0.2">
      <c r="A197" t="s">
        <v>108</v>
      </c>
      <c r="B197" t="s">
        <v>100</v>
      </c>
      <c r="C197">
        <f>SUM('Raw Data'!AS197:AU197)</f>
        <v>1</v>
      </c>
    </row>
    <row r="198" spans="1:3" x14ac:dyDescent="0.2">
      <c r="A198" t="s">
        <v>108</v>
      </c>
      <c r="B198" t="s">
        <v>100</v>
      </c>
      <c r="C198">
        <f>SUM('Raw Data'!AS198:AU198)</f>
        <v>1</v>
      </c>
    </row>
    <row r="199" spans="1:3" x14ac:dyDescent="0.2">
      <c r="A199" t="s">
        <v>108</v>
      </c>
      <c r="B199" t="s">
        <v>100</v>
      </c>
      <c r="C199">
        <f>SUM('Raw Data'!AS199:AU199)</f>
        <v>0</v>
      </c>
    </row>
    <row r="200" spans="1:3" x14ac:dyDescent="0.2">
      <c r="A200" t="s">
        <v>108</v>
      </c>
      <c r="B200" t="s">
        <v>100</v>
      </c>
      <c r="C200">
        <f>SUM('Raw Data'!AS200:AU200)</f>
        <v>1</v>
      </c>
    </row>
    <row r="201" spans="1:3" x14ac:dyDescent="0.2">
      <c r="A201" t="s">
        <v>108</v>
      </c>
      <c r="B201" t="s">
        <v>100</v>
      </c>
      <c r="C201">
        <f>SUM('Raw Data'!AS201:AU201)</f>
        <v>2</v>
      </c>
    </row>
    <row r="202" spans="1:3" x14ac:dyDescent="0.2">
      <c r="A202" t="s">
        <v>108</v>
      </c>
      <c r="B202" t="s">
        <v>100</v>
      </c>
      <c r="C202">
        <f>SUM('Raw Data'!AS202:AU202)</f>
        <v>1</v>
      </c>
    </row>
    <row r="203" spans="1:3" x14ac:dyDescent="0.2">
      <c r="A203" t="s">
        <v>108</v>
      </c>
      <c r="B203" t="s">
        <v>100</v>
      </c>
      <c r="C203">
        <f>SUM('Raw Data'!AS203:AU203)</f>
        <v>5</v>
      </c>
    </row>
    <row r="204" spans="1:3" x14ac:dyDescent="0.2">
      <c r="A204" t="s">
        <v>108</v>
      </c>
      <c r="B204" t="s">
        <v>100</v>
      </c>
      <c r="C204">
        <f>SUM('Raw Data'!AS204:AU204)</f>
        <v>0</v>
      </c>
    </row>
    <row r="205" spans="1:3" x14ac:dyDescent="0.2">
      <c r="A205" t="s">
        <v>108</v>
      </c>
      <c r="B205" t="s">
        <v>100</v>
      </c>
      <c r="C205">
        <f>SUM('Raw Data'!AS205:AU205)</f>
        <v>0</v>
      </c>
    </row>
    <row r="206" spans="1:3" x14ac:dyDescent="0.2">
      <c r="A206" t="s">
        <v>109</v>
      </c>
      <c r="B206" t="s">
        <v>100</v>
      </c>
      <c r="C206">
        <f>SUM('Raw Data'!AS206:AU206)</f>
        <v>17</v>
      </c>
    </row>
    <row r="207" spans="1:3" x14ac:dyDescent="0.2">
      <c r="A207" t="s">
        <v>109</v>
      </c>
      <c r="B207" t="s">
        <v>100</v>
      </c>
      <c r="C207">
        <f>SUM('Raw Data'!AS207:AU207)</f>
        <v>32</v>
      </c>
    </row>
    <row r="208" spans="1:3" x14ac:dyDescent="0.2">
      <c r="A208" t="s">
        <v>109</v>
      </c>
      <c r="B208" t="s">
        <v>100</v>
      </c>
      <c r="C208">
        <f>SUM('Raw Data'!AS208:AU208)</f>
        <v>39</v>
      </c>
    </row>
    <row r="209" spans="1:3" x14ac:dyDescent="0.2">
      <c r="A209" t="s">
        <v>109</v>
      </c>
      <c r="B209" t="s">
        <v>100</v>
      </c>
      <c r="C209">
        <f>SUM('Raw Data'!AS209:AU209)</f>
        <v>56</v>
      </c>
    </row>
    <row r="210" spans="1:3" x14ac:dyDescent="0.2">
      <c r="A210" t="s">
        <v>109</v>
      </c>
      <c r="B210" t="s">
        <v>100</v>
      </c>
      <c r="C210">
        <f>SUM('Raw Data'!AS210:AU210)</f>
        <v>0</v>
      </c>
    </row>
    <row r="211" spans="1:3" x14ac:dyDescent="0.2">
      <c r="A211" t="s">
        <v>109</v>
      </c>
      <c r="B211" t="s">
        <v>100</v>
      </c>
      <c r="C211">
        <f>SUM('Raw Data'!AS211:AU211)</f>
        <v>11</v>
      </c>
    </row>
    <row r="212" spans="1:3" x14ac:dyDescent="0.2">
      <c r="A212" t="s">
        <v>109</v>
      </c>
      <c r="B212" t="s">
        <v>100</v>
      </c>
      <c r="C212">
        <f>SUM('Raw Data'!AS212:AU212)</f>
        <v>0</v>
      </c>
    </row>
    <row r="213" spans="1:3" x14ac:dyDescent="0.2">
      <c r="A213" t="s">
        <v>109</v>
      </c>
      <c r="B213" t="s">
        <v>100</v>
      </c>
      <c r="C213">
        <f>SUM('Raw Data'!AS213:AU213)</f>
        <v>4</v>
      </c>
    </row>
    <row r="214" spans="1:3" x14ac:dyDescent="0.2">
      <c r="A214" t="s">
        <v>110</v>
      </c>
      <c r="B214" t="s">
        <v>100</v>
      </c>
      <c r="C214">
        <f>SUM('Raw Data'!AS214:AU214)</f>
        <v>0</v>
      </c>
    </row>
    <row r="215" spans="1:3" x14ac:dyDescent="0.2">
      <c r="A215" t="s">
        <v>110</v>
      </c>
      <c r="B215" t="s">
        <v>100</v>
      </c>
      <c r="C215">
        <f>SUM('Raw Data'!AS215:AU215)</f>
        <v>12</v>
      </c>
    </row>
    <row r="216" spans="1:3" x14ac:dyDescent="0.2">
      <c r="A216" t="s">
        <v>110</v>
      </c>
      <c r="B216" t="s">
        <v>100</v>
      </c>
      <c r="C216">
        <f>SUM('Raw Data'!AS216:AU216)</f>
        <v>3</v>
      </c>
    </row>
    <row r="217" spans="1:3" x14ac:dyDescent="0.2">
      <c r="A217" t="s">
        <v>110</v>
      </c>
      <c r="B217" t="s">
        <v>100</v>
      </c>
      <c r="C217">
        <f>SUM('Raw Data'!AS217:AU217)</f>
        <v>3</v>
      </c>
    </row>
    <row r="218" spans="1:3" x14ac:dyDescent="0.2">
      <c r="A218" t="s">
        <v>110</v>
      </c>
      <c r="B218" t="s">
        <v>100</v>
      </c>
      <c r="C218">
        <f>SUM('Raw Data'!AS218:AU218)</f>
        <v>6</v>
      </c>
    </row>
    <row r="219" spans="1:3" x14ac:dyDescent="0.2">
      <c r="A219" t="s">
        <v>110</v>
      </c>
      <c r="B219" t="s">
        <v>100</v>
      </c>
      <c r="C219">
        <f>SUM('Raw Data'!AS219:AU219)</f>
        <v>0</v>
      </c>
    </row>
    <row r="220" spans="1:3" x14ac:dyDescent="0.2">
      <c r="A220" t="s">
        <v>110</v>
      </c>
      <c r="B220" t="s">
        <v>100</v>
      </c>
      <c r="C220">
        <f>SUM('Raw Data'!AS220:AU220)</f>
        <v>0</v>
      </c>
    </row>
    <row r="221" spans="1:3" x14ac:dyDescent="0.2">
      <c r="A221" t="s">
        <v>110</v>
      </c>
      <c r="B221" t="s">
        <v>100</v>
      </c>
      <c r="C221">
        <f>SUM('Raw Data'!AS221:AU221)</f>
        <v>0</v>
      </c>
    </row>
    <row r="222" spans="1:3" x14ac:dyDescent="0.2">
      <c r="A222" t="s">
        <v>110</v>
      </c>
      <c r="B222" t="s">
        <v>100</v>
      </c>
      <c r="C222">
        <f>SUM('Raw Data'!AS222:AU222)</f>
        <v>0</v>
      </c>
    </row>
    <row r="223" spans="1:3" x14ac:dyDescent="0.2">
      <c r="A223" t="s">
        <v>110</v>
      </c>
      <c r="B223" t="s">
        <v>100</v>
      </c>
      <c r="C223">
        <f>SUM('Raw Data'!AS223:AU223)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03F0-26A6-574F-A41F-5B8265FB474C}">
  <dimension ref="A1:C223"/>
  <sheetViews>
    <sheetView workbookViewId="0">
      <selection activeCell="I92" sqref="I91:I92"/>
    </sheetView>
  </sheetViews>
  <sheetFormatPr baseColWidth="10" defaultRowHeight="16" x14ac:dyDescent="0.2"/>
  <sheetData>
    <row r="1" spans="1:3" x14ac:dyDescent="0.2">
      <c r="A1" s="1" t="s">
        <v>87</v>
      </c>
      <c r="B1" s="1" t="s">
        <v>88</v>
      </c>
      <c r="C1" s="2" t="s">
        <v>114</v>
      </c>
    </row>
    <row r="2" spans="1:3" x14ac:dyDescent="0.2">
      <c r="A2" t="s">
        <v>98</v>
      </c>
      <c r="B2" t="s">
        <v>99</v>
      </c>
      <c r="C2">
        <f>SUM('Raw Data'!AG2,'Raw Data'!AM2,'Raw Data'!AW2,'Raw Data'!AZ2,'Raw Data'!BA2,'Raw Data'!BB2,'Raw Data'!BC2,'Raw Data'!BD2,'Raw Data'!BP2,'Raw Data'!CA2,'Raw Data'!CB2,'Raw Data'!BX2,'Raw Data'!BY2,'Raw Data'!BZ2,'Raw Data'!BV2,'Raw Data'!BU2,'Raw Data'!BW2,'Raw Data'!CD2,'Raw Data'!CE2,'Raw Data'!CF2,'Raw Data'!CG2,'Raw Data'!CI2,'Raw Data'!AV2)</f>
        <v>16</v>
      </c>
    </row>
    <row r="3" spans="1:3" x14ac:dyDescent="0.2">
      <c r="A3" t="s">
        <v>98</v>
      </c>
      <c r="B3" t="s">
        <v>99</v>
      </c>
      <c r="C3">
        <f>SUM('Raw Data'!AG3,'Raw Data'!AM3,'Raw Data'!AW3,'Raw Data'!AZ3,'Raw Data'!BA3,'Raw Data'!BB3,'Raw Data'!BC3,'Raw Data'!BD3,'Raw Data'!BP3,'Raw Data'!CA3,'Raw Data'!CB3,'Raw Data'!BX3,'Raw Data'!BY3,'Raw Data'!BZ3,'Raw Data'!BV3,'Raw Data'!BU3,'Raw Data'!BW3,'Raw Data'!CD3,'Raw Data'!CE3,'Raw Data'!CF3,'Raw Data'!CG3,'Raw Data'!CI3,'Raw Data'!AV3)</f>
        <v>21</v>
      </c>
    </row>
    <row r="4" spans="1:3" x14ac:dyDescent="0.2">
      <c r="A4" t="s">
        <v>98</v>
      </c>
      <c r="B4" t="s">
        <v>99</v>
      </c>
      <c r="C4">
        <f>SUM('Raw Data'!AG4,'Raw Data'!AM4,'Raw Data'!AW4,'Raw Data'!AZ4,'Raw Data'!BA4,'Raw Data'!BB4,'Raw Data'!BC4,'Raw Data'!BD4,'Raw Data'!BP4,'Raw Data'!CA4,'Raw Data'!CB4,'Raw Data'!BX4,'Raw Data'!BY4,'Raw Data'!BZ4,'Raw Data'!BV4,'Raw Data'!BU4,'Raw Data'!BW4,'Raw Data'!CD4,'Raw Data'!CE4,'Raw Data'!CF4,'Raw Data'!CG4,'Raw Data'!CI4,'Raw Data'!AV4)</f>
        <v>42</v>
      </c>
    </row>
    <row r="5" spans="1:3" x14ac:dyDescent="0.2">
      <c r="A5" t="s">
        <v>98</v>
      </c>
      <c r="B5" t="s">
        <v>99</v>
      </c>
      <c r="C5">
        <f>SUM('Raw Data'!AG5,'Raw Data'!AM5,'Raw Data'!AW5,'Raw Data'!AZ5,'Raw Data'!BA5,'Raw Data'!BB5,'Raw Data'!BC5,'Raw Data'!BD5,'Raw Data'!BP5,'Raw Data'!CA5,'Raw Data'!CB5,'Raw Data'!BX5,'Raw Data'!BY5,'Raw Data'!BZ5,'Raw Data'!BV5,'Raw Data'!BU5,'Raw Data'!BW5,'Raw Data'!CD5,'Raw Data'!CE5,'Raw Data'!CF5,'Raw Data'!CG5,'Raw Data'!CI5,'Raw Data'!AV5)</f>
        <v>26</v>
      </c>
    </row>
    <row r="6" spans="1:3" x14ac:dyDescent="0.2">
      <c r="A6" t="s">
        <v>98</v>
      </c>
      <c r="B6" t="s">
        <v>99</v>
      </c>
      <c r="C6">
        <f>SUM('Raw Data'!AG6,'Raw Data'!AM6,'Raw Data'!AW6,'Raw Data'!AZ6,'Raw Data'!BA6,'Raw Data'!BB6,'Raw Data'!BC6,'Raw Data'!BD6,'Raw Data'!BP6,'Raw Data'!CA6,'Raw Data'!CB6,'Raw Data'!BX6,'Raw Data'!BY6,'Raw Data'!BZ6,'Raw Data'!BV6,'Raw Data'!BU6,'Raw Data'!BW6,'Raw Data'!CD6,'Raw Data'!CE6,'Raw Data'!CF6,'Raw Data'!CG6,'Raw Data'!CI6,'Raw Data'!AV6)</f>
        <v>21</v>
      </c>
    </row>
    <row r="7" spans="1:3" x14ac:dyDescent="0.2">
      <c r="A7" t="s">
        <v>98</v>
      </c>
      <c r="B7" t="s">
        <v>99</v>
      </c>
      <c r="C7">
        <f>SUM('Raw Data'!AG7,'Raw Data'!AM7,'Raw Data'!AW7,'Raw Data'!AZ7,'Raw Data'!BA7,'Raw Data'!BB7,'Raw Data'!BC7,'Raw Data'!BD7,'Raw Data'!BP7,'Raw Data'!CA7,'Raw Data'!CB7,'Raw Data'!BX7,'Raw Data'!BY7,'Raw Data'!BZ7,'Raw Data'!BV7,'Raw Data'!BU7,'Raw Data'!BW7,'Raw Data'!CD7,'Raw Data'!CE7,'Raw Data'!CF7,'Raw Data'!CG7,'Raw Data'!CI7,'Raw Data'!AV7)</f>
        <v>19</v>
      </c>
    </row>
    <row r="8" spans="1:3" x14ac:dyDescent="0.2">
      <c r="A8" t="s">
        <v>98</v>
      </c>
      <c r="B8" t="s">
        <v>99</v>
      </c>
      <c r="C8">
        <f>SUM('Raw Data'!AG8,'Raw Data'!AM8,'Raw Data'!AW8,'Raw Data'!AZ8,'Raw Data'!BA8,'Raw Data'!BB8,'Raw Data'!BC8,'Raw Data'!BD8,'Raw Data'!BP8,'Raw Data'!CA8,'Raw Data'!CB8,'Raw Data'!BX8,'Raw Data'!BY8,'Raw Data'!BZ8,'Raw Data'!BV8,'Raw Data'!BU8,'Raw Data'!BW8,'Raw Data'!CD8,'Raw Data'!CE8,'Raw Data'!CF8,'Raw Data'!CG8,'Raw Data'!CI8,'Raw Data'!AV8)</f>
        <v>32</v>
      </c>
    </row>
    <row r="9" spans="1:3" x14ac:dyDescent="0.2">
      <c r="A9" t="s">
        <v>98</v>
      </c>
      <c r="B9" t="s">
        <v>99</v>
      </c>
      <c r="C9">
        <f>SUM('Raw Data'!AG9,'Raw Data'!AM9,'Raw Data'!AW9,'Raw Data'!AZ9,'Raw Data'!BA9,'Raw Data'!BB9,'Raw Data'!BC9,'Raw Data'!BD9,'Raw Data'!BP9,'Raw Data'!CA9,'Raw Data'!CB9,'Raw Data'!BX9,'Raw Data'!BY9,'Raw Data'!BZ9,'Raw Data'!BV9,'Raw Data'!BU9,'Raw Data'!BW9,'Raw Data'!CD9,'Raw Data'!CE9,'Raw Data'!CF9,'Raw Data'!CG9,'Raw Data'!CI9,'Raw Data'!AV9)</f>
        <v>23</v>
      </c>
    </row>
    <row r="10" spans="1:3" x14ac:dyDescent="0.2">
      <c r="A10" t="s">
        <v>98</v>
      </c>
      <c r="B10" t="s">
        <v>99</v>
      </c>
      <c r="C10">
        <f>SUM('Raw Data'!AG10,'Raw Data'!AM10,'Raw Data'!AW10,'Raw Data'!AZ10,'Raw Data'!BA10,'Raw Data'!BB10,'Raw Data'!BC10,'Raw Data'!BD10,'Raw Data'!BP10,'Raw Data'!CA10,'Raw Data'!CB10,'Raw Data'!BX10,'Raw Data'!BY10,'Raw Data'!BZ10,'Raw Data'!BV10,'Raw Data'!BU10,'Raw Data'!BW10,'Raw Data'!CD10,'Raw Data'!CE10,'Raw Data'!CF10,'Raw Data'!CG10,'Raw Data'!CI10,'Raw Data'!AV10)</f>
        <v>28</v>
      </c>
    </row>
    <row r="11" spans="1:3" x14ac:dyDescent="0.2">
      <c r="A11" t="s">
        <v>98</v>
      </c>
      <c r="B11" t="s">
        <v>99</v>
      </c>
      <c r="C11">
        <f>SUM('Raw Data'!AG11,'Raw Data'!AM11,'Raw Data'!AW11,'Raw Data'!AZ11,'Raw Data'!BA11,'Raw Data'!BB11,'Raw Data'!BC11,'Raw Data'!BD11,'Raw Data'!BP11,'Raw Data'!CA11,'Raw Data'!CB11,'Raw Data'!BX11,'Raw Data'!BY11,'Raw Data'!BZ11,'Raw Data'!BV11,'Raw Data'!BU11,'Raw Data'!BW11,'Raw Data'!CD11,'Raw Data'!CE11,'Raw Data'!CF11,'Raw Data'!CG11,'Raw Data'!CI11,'Raw Data'!AV11)</f>
        <v>54</v>
      </c>
    </row>
    <row r="12" spans="1:3" x14ac:dyDescent="0.2">
      <c r="A12" t="s">
        <v>98</v>
      </c>
      <c r="B12" t="s">
        <v>99</v>
      </c>
      <c r="C12">
        <f>SUM('Raw Data'!AG12,'Raw Data'!AM12,'Raw Data'!AW12,'Raw Data'!AZ12,'Raw Data'!BA12,'Raw Data'!BB12,'Raw Data'!BC12,'Raw Data'!BD12,'Raw Data'!BP12,'Raw Data'!CA12,'Raw Data'!CB12,'Raw Data'!BX12,'Raw Data'!BY12,'Raw Data'!BZ12,'Raw Data'!BV12,'Raw Data'!BU12,'Raw Data'!BW12,'Raw Data'!CD12,'Raw Data'!CE12,'Raw Data'!CF12,'Raw Data'!CG12,'Raw Data'!CI12,'Raw Data'!AV12)</f>
        <v>48</v>
      </c>
    </row>
    <row r="13" spans="1:3" x14ac:dyDescent="0.2">
      <c r="A13" t="s">
        <v>98</v>
      </c>
      <c r="B13" t="s">
        <v>99</v>
      </c>
      <c r="C13">
        <f>SUM('Raw Data'!AG13,'Raw Data'!AM13,'Raw Data'!AW13,'Raw Data'!AZ13,'Raw Data'!BA13,'Raw Data'!BB13,'Raw Data'!BC13,'Raw Data'!BD13,'Raw Data'!BP13,'Raw Data'!CA13,'Raw Data'!CB13,'Raw Data'!BX13,'Raw Data'!BY13,'Raw Data'!BZ13,'Raw Data'!BV13,'Raw Data'!BU13,'Raw Data'!BW13,'Raw Data'!CD13,'Raw Data'!CE13,'Raw Data'!CF13,'Raw Data'!CG13,'Raw Data'!CI13,'Raw Data'!AV13)</f>
        <v>48</v>
      </c>
    </row>
    <row r="14" spans="1:3" x14ac:dyDescent="0.2">
      <c r="A14" t="s">
        <v>98</v>
      </c>
      <c r="B14" t="s">
        <v>99</v>
      </c>
      <c r="C14">
        <f>SUM('Raw Data'!AG14,'Raw Data'!AM14,'Raw Data'!AW14,'Raw Data'!AZ14,'Raw Data'!BA14,'Raw Data'!BB14,'Raw Data'!BC14,'Raw Data'!BD14,'Raw Data'!BP14,'Raw Data'!CA14,'Raw Data'!CB14,'Raw Data'!BX14,'Raw Data'!BY14,'Raw Data'!BZ14,'Raw Data'!BV14,'Raw Data'!BU14,'Raw Data'!BW14,'Raw Data'!CD14,'Raw Data'!CE14,'Raw Data'!CF14,'Raw Data'!CG14,'Raw Data'!CI14,'Raw Data'!AV14)</f>
        <v>39</v>
      </c>
    </row>
    <row r="15" spans="1:3" x14ac:dyDescent="0.2">
      <c r="A15" t="s">
        <v>98</v>
      </c>
      <c r="B15" t="s">
        <v>99</v>
      </c>
      <c r="C15">
        <f>SUM('Raw Data'!AG15,'Raw Data'!AM15,'Raw Data'!AW15,'Raw Data'!AZ15,'Raw Data'!BA15,'Raw Data'!BB15,'Raw Data'!BC15,'Raw Data'!BD15,'Raw Data'!BP15,'Raw Data'!CA15,'Raw Data'!CB15,'Raw Data'!BX15,'Raw Data'!BY15,'Raw Data'!BZ15,'Raw Data'!BV15,'Raw Data'!BU15,'Raw Data'!BW15,'Raw Data'!CD15,'Raw Data'!CE15,'Raw Data'!CF15,'Raw Data'!CG15,'Raw Data'!CI15,'Raw Data'!AV15)</f>
        <v>50</v>
      </c>
    </row>
    <row r="16" spans="1:3" x14ac:dyDescent="0.2">
      <c r="A16" t="s">
        <v>98</v>
      </c>
      <c r="B16" t="s">
        <v>99</v>
      </c>
      <c r="C16">
        <f>SUM('Raw Data'!AG16,'Raw Data'!AM16,'Raw Data'!AW16,'Raw Data'!AZ16,'Raw Data'!BA16,'Raw Data'!BB16,'Raw Data'!BC16,'Raw Data'!BD16,'Raw Data'!BP16,'Raw Data'!CA16,'Raw Data'!CB16,'Raw Data'!BX16,'Raw Data'!BY16,'Raw Data'!BZ16,'Raw Data'!BV16,'Raw Data'!BU16,'Raw Data'!BW16,'Raw Data'!CD16,'Raw Data'!CE16,'Raw Data'!CF16,'Raw Data'!CG16,'Raw Data'!CI16,'Raw Data'!AV16)</f>
        <v>31</v>
      </c>
    </row>
    <row r="17" spans="1:3" x14ac:dyDescent="0.2">
      <c r="A17" t="s">
        <v>98</v>
      </c>
      <c r="B17" t="s">
        <v>99</v>
      </c>
      <c r="C17">
        <f>SUM('Raw Data'!AG17,'Raw Data'!AM17,'Raw Data'!AW17,'Raw Data'!AZ17,'Raw Data'!BA17,'Raw Data'!BB17,'Raw Data'!BC17,'Raw Data'!BD17,'Raw Data'!BP17,'Raw Data'!CA17,'Raw Data'!CB17,'Raw Data'!BX17,'Raw Data'!BY17,'Raw Data'!BZ17,'Raw Data'!BV17,'Raw Data'!BU17,'Raw Data'!BW17,'Raw Data'!CD17,'Raw Data'!CE17,'Raw Data'!CF17,'Raw Data'!CG17,'Raw Data'!CI17,'Raw Data'!AV17)</f>
        <v>34</v>
      </c>
    </row>
    <row r="18" spans="1:3" x14ac:dyDescent="0.2">
      <c r="A18" t="s">
        <v>98</v>
      </c>
      <c r="B18" t="s">
        <v>99</v>
      </c>
      <c r="C18">
        <f>SUM('Raw Data'!AG18,'Raw Data'!AM18,'Raw Data'!AW18,'Raw Data'!AZ18,'Raw Data'!BA18,'Raw Data'!BB18,'Raw Data'!BC18,'Raw Data'!BD18,'Raw Data'!BP18,'Raw Data'!CA18,'Raw Data'!CB18,'Raw Data'!BX18,'Raw Data'!BY18,'Raw Data'!BZ18,'Raw Data'!BV18,'Raw Data'!BU18,'Raw Data'!BW18,'Raw Data'!CD18,'Raw Data'!CE18,'Raw Data'!CF18,'Raw Data'!CG18,'Raw Data'!CI18,'Raw Data'!AV18)</f>
        <v>34</v>
      </c>
    </row>
    <row r="19" spans="1:3" x14ac:dyDescent="0.2">
      <c r="A19" t="s">
        <v>98</v>
      </c>
      <c r="B19" t="s">
        <v>99</v>
      </c>
      <c r="C19">
        <f>SUM('Raw Data'!AG19,'Raw Data'!AM19,'Raw Data'!AW19,'Raw Data'!AZ19,'Raw Data'!BA19,'Raw Data'!BB19,'Raw Data'!BC19,'Raw Data'!BD19,'Raw Data'!BP19,'Raw Data'!CA19,'Raw Data'!CB19,'Raw Data'!BX19,'Raw Data'!BY19,'Raw Data'!BZ19,'Raw Data'!BV19,'Raw Data'!BU19,'Raw Data'!BW19,'Raw Data'!CD19,'Raw Data'!CE19,'Raw Data'!CF19,'Raw Data'!CG19,'Raw Data'!CI19,'Raw Data'!AV19)</f>
        <v>45</v>
      </c>
    </row>
    <row r="20" spans="1:3" x14ac:dyDescent="0.2">
      <c r="A20" t="s">
        <v>98</v>
      </c>
      <c r="B20" t="s">
        <v>99</v>
      </c>
      <c r="C20">
        <f>SUM('Raw Data'!AG20,'Raw Data'!AM20,'Raw Data'!AW20,'Raw Data'!AZ20,'Raw Data'!BA20,'Raw Data'!BB20,'Raw Data'!BC20,'Raw Data'!BD20,'Raw Data'!BP20,'Raw Data'!CA20,'Raw Data'!CB20,'Raw Data'!BX20,'Raw Data'!BY20,'Raw Data'!BZ20,'Raw Data'!BV20,'Raw Data'!BU20,'Raw Data'!BW20,'Raw Data'!CD20,'Raw Data'!CE20,'Raw Data'!CF20,'Raw Data'!CG20,'Raw Data'!CI20,'Raw Data'!AV20)</f>
        <v>37</v>
      </c>
    </row>
    <row r="21" spans="1:3" x14ac:dyDescent="0.2">
      <c r="A21" t="s">
        <v>98</v>
      </c>
      <c r="B21" t="s">
        <v>99</v>
      </c>
      <c r="C21">
        <f>SUM('Raw Data'!AG21,'Raw Data'!AM21,'Raw Data'!AW21,'Raw Data'!AZ21,'Raw Data'!BA21,'Raw Data'!BB21,'Raw Data'!BC21,'Raw Data'!BD21,'Raw Data'!BP21,'Raw Data'!CA21,'Raw Data'!CB21,'Raw Data'!BX21,'Raw Data'!BY21,'Raw Data'!BZ21,'Raw Data'!BV21,'Raw Data'!BU21,'Raw Data'!BW21,'Raw Data'!CD21,'Raw Data'!CE21,'Raw Data'!CF21,'Raw Data'!CG21,'Raw Data'!CI21,'Raw Data'!AV21)</f>
        <v>56</v>
      </c>
    </row>
    <row r="22" spans="1:3" x14ac:dyDescent="0.2">
      <c r="A22" t="s">
        <v>101</v>
      </c>
      <c r="B22" t="s">
        <v>99</v>
      </c>
      <c r="C22">
        <f>SUM('Raw Data'!AG22,'Raw Data'!AM22,'Raw Data'!AW22,'Raw Data'!AZ22,'Raw Data'!BA22,'Raw Data'!BB22,'Raw Data'!BC22,'Raw Data'!BD22,'Raw Data'!BP22,'Raw Data'!CA22,'Raw Data'!CB22,'Raw Data'!BX22,'Raw Data'!BY22,'Raw Data'!BZ22,'Raw Data'!BV22,'Raw Data'!BU22,'Raw Data'!BW22,'Raw Data'!CD22,'Raw Data'!CE22,'Raw Data'!CF22,'Raw Data'!CG22,'Raw Data'!CI22,'Raw Data'!AV22)</f>
        <v>34</v>
      </c>
    </row>
    <row r="23" spans="1:3" x14ac:dyDescent="0.2">
      <c r="A23" t="s">
        <v>101</v>
      </c>
      <c r="B23" t="s">
        <v>99</v>
      </c>
      <c r="C23">
        <f>SUM('Raw Data'!AG23,'Raw Data'!AM23,'Raw Data'!AW23,'Raw Data'!AZ23,'Raw Data'!BA23,'Raw Data'!BB23,'Raw Data'!BC23,'Raw Data'!BD23,'Raw Data'!BP23,'Raw Data'!CA23,'Raw Data'!CB23,'Raw Data'!BX23,'Raw Data'!BY23,'Raw Data'!BZ23,'Raw Data'!BV23,'Raw Data'!BU23,'Raw Data'!BW23,'Raw Data'!CD23,'Raw Data'!CE23,'Raw Data'!CF23,'Raw Data'!CG23,'Raw Data'!CI23,'Raw Data'!AV23)</f>
        <v>23</v>
      </c>
    </row>
    <row r="24" spans="1:3" x14ac:dyDescent="0.2">
      <c r="A24" t="s">
        <v>101</v>
      </c>
      <c r="B24" t="s">
        <v>99</v>
      </c>
      <c r="C24">
        <f>SUM('Raw Data'!AG24,'Raw Data'!AM24,'Raw Data'!AW24,'Raw Data'!AZ24,'Raw Data'!BA24,'Raw Data'!BB24,'Raw Data'!BC24,'Raw Data'!BD24,'Raw Data'!BP24,'Raw Data'!CA24,'Raw Data'!CB24,'Raw Data'!BX24,'Raw Data'!BY24,'Raw Data'!BZ24,'Raw Data'!BV24,'Raw Data'!BU24,'Raw Data'!BW24,'Raw Data'!CD24,'Raw Data'!CE24,'Raw Data'!CF24,'Raw Data'!CG24,'Raw Data'!CI24,'Raw Data'!AV24)</f>
        <v>38</v>
      </c>
    </row>
    <row r="25" spans="1:3" x14ac:dyDescent="0.2">
      <c r="A25" t="s">
        <v>101</v>
      </c>
      <c r="B25" t="s">
        <v>99</v>
      </c>
      <c r="C25">
        <f>SUM('Raw Data'!AG25,'Raw Data'!AM25,'Raw Data'!AW25,'Raw Data'!AZ25,'Raw Data'!BA25,'Raw Data'!BB25,'Raw Data'!BC25,'Raw Data'!BD25,'Raw Data'!BP25,'Raw Data'!CA25,'Raw Data'!CB25,'Raw Data'!BX25,'Raw Data'!BY25,'Raw Data'!BZ25,'Raw Data'!BV25,'Raw Data'!BU25,'Raw Data'!BW25,'Raw Data'!CD25,'Raw Data'!CE25,'Raw Data'!CF25,'Raw Data'!CG25,'Raw Data'!CI25,'Raw Data'!AV25)</f>
        <v>15</v>
      </c>
    </row>
    <row r="26" spans="1:3" x14ac:dyDescent="0.2">
      <c r="A26" t="s">
        <v>101</v>
      </c>
      <c r="B26" t="s">
        <v>99</v>
      </c>
      <c r="C26">
        <f>SUM('Raw Data'!AG26,'Raw Data'!AM26,'Raw Data'!AW26,'Raw Data'!AZ26,'Raw Data'!BA26,'Raw Data'!BB26,'Raw Data'!BC26,'Raw Data'!BD26,'Raw Data'!BP26,'Raw Data'!CA26,'Raw Data'!CB26,'Raw Data'!BX26,'Raw Data'!BY26,'Raw Data'!BZ26,'Raw Data'!BV26,'Raw Data'!BU26,'Raw Data'!BW26,'Raw Data'!CD26,'Raw Data'!CE26,'Raw Data'!CF26,'Raw Data'!CG26,'Raw Data'!CI26,'Raw Data'!AV26)</f>
        <v>21</v>
      </c>
    </row>
    <row r="27" spans="1:3" x14ac:dyDescent="0.2">
      <c r="A27" t="s">
        <v>101</v>
      </c>
      <c r="B27" t="s">
        <v>99</v>
      </c>
      <c r="C27">
        <f>SUM('Raw Data'!AG27,'Raw Data'!AM27,'Raw Data'!AW27,'Raw Data'!AZ27,'Raw Data'!BA27,'Raw Data'!BB27,'Raw Data'!BC27,'Raw Data'!BD27,'Raw Data'!BP27,'Raw Data'!CA27,'Raw Data'!CB27,'Raw Data'!BX27,'Raw Data'!BY27,'Raw Data'!BZ27,'Raw Data'!BV27,'Raw Data'!BU27,'Raw Data'!BW27,'Raw Data'!CD27,'Raw Data'!CE27,'Raw Data'!CF27,'Raw Data'!CG27,'Raw Data'!CI27,'Raw Data'!AV27)</f>
        <v>24</v>
      </c>
    </row>
    <row r="28" spans="1:3" x14ac:dyDescent="0.2">
      <c r="A28" t="s">
        <v>101</v>
      </c>
      <c r="B28" t="s">
        <v>99</v>
      </c>
      <c r="C28">
        <f>SUM('Raw Data'!AG28,'Raw Data'!AM28,'Raw Data'!AW28,'Raw Data'!AZ28,'Raw Data'!BA28,'Raw Data'!BB28,'Raw Data'!BC28,'Raw Data'!BD28,'Raw Data'!BP28,'Raw Data'!CA28,'Raw Data'!CB28,'Raw Data'!BX28,'Raw Data'!BY28,'Raw Data'!BZ28,'Raw Data'!BV28,'Raw Data'!BU28,'Raw Data'!BW28,'Raw Data'!CD28,'Raw Data'!CE28,'Raw Data'!CF28,'Raw Data'!CG28,'Raw Data'!CI28,'Raw Data'!AV28)</f>
        <v>51</v>
      </c>
    </row>
    <row r="29" spans="1:3" x14ac:dyDescent="0.2">
      <c r="A29" t="s">
        <v>101</v>
      </c>
      <c r="B29" t="s">
        <v>99</v>
      </c>
      <c r="C29">
        <f>SUM('Raw Data'!AG29,'Raw Data'!AM29,'Raw Data'!AW29,'Raw Data'!AZ29,'Raw Data'!BA29,'Raw Data'!BB29,'Raw Data'!BC29,'Raw Data'!BD29,'Raw Data'!BP29,'Raw Data'!CA29,'Raw Data'!CB29,'Raw Data'!BX29,'Raw Data'!BY29,'Raw Data'!BZ29,'Raw Data'!BV29,'Raw Data'!BU29,'Raw Data'!BW29,'Raw Data'!CD29,'Raw Data'!CE29,'Raw Data'!CF29,'Raw Data'!CG29,'Raw Data'!CI29,'Raw Data'!AV29)</f>
        <v>0</v>
      </c>
    </row>
    <row r="30" spans="1:3" x14ac:dyDescent="0.2">
      <c r="A30" t="s">
        <v>101</v>
      </c>
      <c r="B30" t="s">
        <v>99</v>
      </c>
      <c r="C30">
        <f>SUM('Raw Data'!AG30,'Raw Data'!AM30,'Raw Data'!AW30,'Raw Data'!AZ30,'Raw Data'!BA30,'Raw Data'!BB30,'Raw Data'!BC30,'Raw Data'!BD30,'Raw Data'!BP30,'Raw Data'!CA30,'Raw Data'!CB30,'Raw Data'!BX30,'Raw Data'!BY30,'Raw Data'!BZ30,'Raw Data'!BV30,'Raw Data'!BU30,'Raw Data'!BW30,'Raw Data'!CD30,'Raw Data'!CE30,'Raw Data'!CF30,'Raw Data'!CG30,'Raw Data'!CI30,'Raw Data'!AV30)</f>
        <v>10</v>
      </c>
    </row>
    <row r="31" spans="1:3" x14ac:dyDescent="0.2">
      <c r="A31" t="s">
        <v>101</v>
      </c>
      <c r="B31" t="s">
        <v>99</v>
      </c>
      <c r="C31">
        <f>SUM('Raw Data'!AG31,'Raw Data'!AM31,'Raw Data'!AW31,'Raw Data'!AZ31,'Raw Data'!BA31,'Raw Data'!BB31,'Raw Data'!BC31,'Raw Data'!BD31,'Raw Data'!BP31,'Raw Data'!CA31,'Raw Data'!CB31,'Raw Data'!BX31,'Raw Data'!BY31,'Raw Data'!BZ31,'Raw Data'!BV31,'Raw Data'!BU31,'Raw Data'!BW31,'Raw Data'!CD31,'Raw Data'!CE31,'Raw Data'!CF31,'Raw Data'!CG31,'Raw Data'!CI31,'Raw Data'!AV31)</f>
        <v>34</v>
      </c>
    </row>
    <row r="32" spans="1:3" x14ac:dyDescent="0.2">
      <c r="A32" t="s">
        <v>101</v>
      </c>
      <c r="B32" t="s">
        <v>99</v>
      </c>
      <c r="C32">
        <f>SUM('Raw Data'!AG32,'Raw Data'!AM32,'Raw Data'!AW32,'Raw Data'!AZ32,'Raw Data'!BA32,'Raw Data'!BB32,'Raw Data'!BC32,'Raw Data'!BD32,'Raw Data'!BP32,'Raw Data'!CA32,'Raw Data'!CB32,'Raw Data'!BX32,'Raw Data'!BY32,'Raw Data'!BZ32,'Raw Data'!BV32,'Raw Data'!BU32,'Raw Data'!BW32,'Raw Data'!CD32,'Raw Data'!CE32,'Raw Data'!CF32,'Raw Data'!CG32,'Raw Data'!CI32,'Raw Data'!AV32)</f>
        <v>1</v>
      </c>
    </row>
    <row r="33" spans="1:3" x14ac:dyDescent="0.2">
      <c r="A33" t="s">
        <v>103</v>
      </c>
      <c r="B33" t="s">
        <v>99</v>
      </c>
      <c r="C33">
        <f>SUM('Raw Data'!AG33,'Raw Data'!AM33,'Raw Data'!AW33,'Raw Data'!AZ33,'Raw Data'!BA33,'Raw Data'!BB33,'Raw Data'!BC33,'Raw Data'!BD33,'Raw Data'!BP33,'Raw Data'!CA33,'Raw Data'!CB33,'Raw Data'!BX33,'Raw Data'!BY33,'Raw Data'!BZ33,'Raw Data'!BV33,'Raw Data'!BU33,'Raw Data'!BW33,'Raw Data'!CD33,'Raw Data'!CE33,'Raw Data'!CF33,'Raw Data'!CG33,'Raw Data'!CI33,'Raw Data'!AV33)</f>
        <v>57</v>
      </c>
    </row>
    <row r="34" spans="1:3" x14ac:dyDescent="0.2">
      <c r="A34" t="s">
        <v>103</v>
      </c>
      <c r="B34" t="s">
        <v>99</v>
      </c>
      <c r="C34">
        <f>SUM('Raw Data'!AG34,'Raw Data'!AM34,'Raw Data'!AW34,'Raw Data'!AZ34,'Raw Data'!BA34,'Raw Data'!BB34,'Raw Data'!BC34,'Raw Data'!BD34,'Raw Data'!BP34,'Raw Data'!CA34,'Raw Data'!CB34,'Raw Data'!BX34,'Raw Data'!BY34,'Raw Data'!BZ34,'Raw Data'!BV34,'Raw Data'!BU34,'Raw Data'!BW34,'Raw Data'!CD34,'Raw Data'!CE34,'Raw Data'!CF34,'Raw Data'!CG34,'Raw Data'!CI34,'Raw Data'!AV34)</f>
        <v>68</v>
      </c>
    </row>
    <row r="35" spans="1:3" x14ac:dyDescent="0.2">
      <c r="A35" t="s">
        <v>103</v>
      </c>
      <c r="B35" t="s">
        <v>99</v>
      </c>
      <c r="C35">
        <f>SUM('Raw Data'!AG35,'Raw Data'!AM35,'Raw Data'!AW35,'Raw Data'!AZ35,'Raw Data'!BA35,'Raw Data'!BB35,'Raw Data'!BC35,'Raw Data'!BD35,'Raw Data'!BP35,'Raw Data'!CA35,'Raw Data'!CB35,'Raw Data'!BX35,'Raw Data'!BY35,'Raw Data'!BZ35,'Raw Data'!BV35,'Raw Data'!BU35,'Raw Data'!BW35,'Raw Data'!CD35,'Raw Data'!CE35,'Raw Data'!CF35,'Raw Data'!CG35,'Raw Data'!CI35,'Raw Data'!AV35)</f>
        <v>86</v>
      </c>
    </row>
    <row r="36" spans="1:3" x14ac:dyDescent="0.2">
      <c r="A36" t="s">
        <v>103</v>
      </c>
      <c r="B36" t="s">
        <v>99</v>
      </c>
      <c r="C36">
        <f>SUM('Raw Data'!AG36,'Raw Data'!AM36,'Raw Data'!AW36,'Raw Data'!AZ36,'Raw Data'!BA36,'Raw Data'!BB36,'Raw Data'!BC36,'Raw Data'!BD36,'Raw Data'!BP36,'Raw Data'!CA36,'Raw Data'!CB36,'Raw Data'!BX36,'Raw Data'!BY36,'Raw Data'!BZ36,'Raw Data'!BV36,'Raw Data'!BU36,'Raw Data'!BW36,'Raw Data'!CD36,'Raw Data'!CE36,'Raw Data'!CF36,'Raw Data'!CG36,'Raw Data'!CI36,'Raw Data'!AV36)</f>
        <v>67</v>
      </c>
    </row>
    <row r="37" spans="1:3" x14ac:dyDescent="0.2">
      <c r="A37" t="s">
        <v>103</v>
      </c>
      <c r="B37" t="s">
        <v>99</v>
      </c>
      <c r="C37">
        <f>SUM('Raw Data'!AG37,'Raw Data'!AM37,'Raw Data'!AW37,'Raw Data'!AZ37,'Raw Data'!BA37,'Raw Data'!BB37,'Raw Data'!BC37,'Raw Data'!BD37,'Raw Data'!BP37,'Raw Data'!CA37,'Raw Data'!CB37,'Raw Data'!BX37,'Raw Data'!BY37,'Raw Data'!BZ37,'Raw Data'!BV37,'Raw Data'!BU37,'Raw Data'!BW37,'Raw Data'!CD37,'Raw Data'!CE37,'Raw Data'!CF37,'Raw Data'!CG37,'Raw Data'!CI37,'Raw Data'!AV37)</f>
        <v>6</v>
      </c>
    </row>
    <row r="38" spans="1:3" x14ac:dyDescent="0.2">
      <c r="A38" t="s">
        <v>103</v>
      </c>
      <c r="B38" t="s">
        <v>99</v>
      </c>
      <c r="C38">
        <f>SUM('Raw Data'!AG38,'Raw Data'!AM38,'Raw Data'!AW38,'Raw Data'!AZ38,'Raw Data'!BA38,'Raw Data'!BB38,'Raw Data'!BC38,'Raw Data'!BD38,'Raw Data'!BP38,'Raw Data'!CA38,'Raw Data'!CB38,'Raw Data'!BX38,'Raw Data'!BY38,'Raw Data'!BZ38,'Raw Data'!BV38,'Raw Data'!BU38,'Raw Data'!BW38,'Raw Data'!CD38,'Raw Data'!CE38,'Raw Data'!CF38,'Raw Data'!CG38,'Raw Data'!CI38,'Raw Data'!AV38)</f>
        <v>86</v>
      </c>
    </row>
    <row r="39" spans="1:3" x14ac:dyDescent="0.2">
      <c r="A39" t="s">
        <v>103</v>
      </c>
      <c r="B39" t="s">
        <v>99</v>
      </c>
      <c r="C39">
        <f>SUM('Raw Data'!AG39,'Raw Data'!AM39,'Raw Data'!AW39,'Raw Data'!AZ39,'Raw Data'!BA39,'Raw Data'!BB39,'Raw Data'!BC39,'Raw Data'!BD39,'Raw Data'!BP39,'Raw Data'!CA39,'Raw Data'!CB39,'Raw Data'!BX39,'Raw Data'!BY39,'Raw Data'!BZ39,'Raw Data'!BV39,'Raw Data'!BU39,'Raw Data'!BW39,'Raw Data'!CD39,'Raw Data'!CE39,'Raw Data'!CF39,'Raw Data'!CG39,'Raw Data'!CI39,'Raw Data'!AV39)</f>
        <v>87</v>
      </c>
    </row>
    <row r="40" spans="1:3" x14ac:dyDescent="0.2">
      <c r="A40" t="s">
        <v>103</v>
      </c>
      <c r="B40" t="s">
        <v>99</v>
      </c>
      <c r="C40">
        <f>SUM('Raw Data'!AG40,'Raw Data'!AM40,'Raw Data'!AW40,'Raw Data'!AZ40,'Raw Data'!BA40,'Raw Data'!BB40,'Raw Data'!BC40,'Raw Data'!BD40,'Raw Data'!BP40,'Raw Data'!CA40,'Raw Data'!CB40,'Raw Data'!BX40,'Raw Data'!BY40,'Raw Data'!BZ40,'Raw Data'!BV40,'Raw Data'!BU40,'Raw Data'!BW40,'Raw Data'!CD40,'Raw Data'!CE40,'Raw Data'!CF40,'Raw Data'!CG40,'Raw Data'!CI40,'Raw Data'!AV40)</f>
        <v>48</v>
      </c>
    </row>
    <row r="41" spans="1:3" x14ac:dyDescent="0.2">
      <c r="A41" t="s">
        <v>103</v>
      </c>
      <c r="B41" t="s">
        <v>99</v>
      </c>
      <c r="C41">
        <f>SUM('Raw Data'!AG41,'Raw Data'!AM41,'Raw Data'!AW41,'Raw Data'!AZ41,'Raw Data'!BA41,'Raw Data'!BB41,'Raw Data'!BC41,'Raw Data'!BD41,'Raw Data'!BP41,'Raw Data'!CA41,'Raw Data'!CB41,'Raw Data'!BX41,'Raw Data'!BY41,'Raw Data'!BZ41,'Raw Data'!BV41,'Raw Data'!BU41,'Raw Data'!BW41,'Raw Data'!CD41,'Raw Data'!CE41,'Raw Data'!CF41,'Raw Data'!CG41,'Raw Data'!CI41,'Raw Data'!AV41)</f>
        <v>69</v>
      </c>
    </row>
    <row r="42" spans="1:3" x14ac:dyDescent="0.2">
      <c r="A42" t="s">
        <v>103</v>
      </c>
      <c r="B42" t="s">
        <v>99</v>
      </c>
      <c r="C42">
        <f>SUM('Raw Data'!AG42,'Raw Data'!AM42,'Raw Data'!AW42,'Raw Data'!AZ42,'Raw Data'!BA42,'Raw Data'!BB42,'Raw Data'!BC42,'Raw Data'!BD42,'Raw Data'!BP42,'Raw Data'!CA42,'Raw Data'!CB42,'Raw Data'!BX42,'Raw Data'!BY42,'Raw Data'!BZ42,'Raw Data'!BV42,'Raw Data'!BU42,'Raw Data'!BW42,'Raw Data'!CD42,'Raw Data'!CE42,'Raw Data'!CF42,'Raw Data'!CG42,'Raw Data'!CI42,'Raw Data'!AV42)</f>
        <v>73</v>
      </c>
    </row>
    <row r="43" spans="1:3" x14ac:dyDescent="0.2">
      <c r="A43" t="s">
        <v>103</v>
      </c>
      <c r="B43" t="s">
        <v>99</v>
      </c>
      <c r="C43">
        <f>SUM('Raw Data'!AG43,'Raw Data'!AM43,'Raw Data'!AW43,'Raw Data'!AZ43,'Raw Data'!BA43,'Raw Data'!BB43,'Raw Data'!BC43,'Raw Data'!BD43,'Raw Data'!BP43,'Raw Data'!CA43,'Raw Data'!CB43,'Raw Data'!BX43,'Raw Data'!BY43,'Raw Data'!BZ43,'Raw Data'!BV43,'Raw Data'!BU43,'Raw Data'!BW43,'Raw Data'!CD43,'Raw Data'!CE43,'Raw Data'!CF43,'Raw Data'!CG43,'Raw Data'!CI43,'Raw Data'!AV43)</f>
        <v>54</v>
      </c>
    </row>
    <row r="44" spans="1:3" x14ac:dyDescent="0.2">
      <c r="A44" t="s">
        <v>106</v>
      </c>
      <c r="B44" t="s">
        <v>99</v>
      </c>
      <c r="C44">
        <f>SUM('Raw Data'!AG44,'Raw Data'!AM44,'Raw Data'!AW44,'Raw Data'!AZ44,'Raw Data'!BA44,'Raw Data'!BB44,'Raw Data'!BC44,'Raw Data'!BD44,'Raw Data'!BP44,'Raw Data'!CA44,'Raw Data'!CB44,'Raw Data'!BX44,'Raw Data'!BY44,'Raw Data'!BZ44,'Raw Data'!BV44,'Raw Data'!BU44,'Raw Data'!BW44,'Raw Data'!CD44,'Raw Data'!CE44,'Raw Data'!CF44,'Raw Data'!CG44,'Raw Data'!CI44,'Raw Data'!AV44)</f>
        <v>8</v>
      </c>
    </row>
    <row r="45" spans="1:3" x14ac:dyDescent="0.2">
      <c r="A45" t="s">
        <v>106</v>
      </c>
      <c r="B45" t="s">
        <v>99</v>
      </c>
      <c r="C45">
        <f>SUM('Raw Data'!AG45,'Raw Data'!AM45,'Raw Data'!AW45,'Raw Data'!AZ45,'Raw Data'!BA45,'Raw Data'!BB45,'Raw Data'!BC45,'Raw Data'!BD45,'Raw Data'!BP45,'Raw Data'!CA45,'Raw Data'!CB45,'Raw Data'!BX45,'Raw Data'!BY45,'Raw Data'!BZ45,'Raw Data'!BV45,'Raw Data'!BU45,'Raw Data'!BW45,'Raw Data'!CD45,'Raw Data'!CE45,'Raw Data'!CF45,'Raw Data'!CG45,'Raw Data'!CI45,'Raw Data'!AV45)</f>
        <v>53</v>
      </c>
    </row>
    <row r="46" spans="1:3" x14ac:dyDescent="0.2">
      <c r="A46" t="s">
        <v>106</v>
      </c>
      <c r="B46" t="s">
        <v>99</v>
      </c>
      <c r="C46">
        <f>SUM('Raw Data'!AG46,'Raw Data'!AM46,'Raw Data'!AW46,'Raw Data'!AZ46,'Raw Data'!BA46,'Raw Data'!BB46,'Raw Data'!BC46,'Raw Data'!BD46,'Raw Data'!BP46,'Raw Data'!CA46,'Raw Data'!CB46,'Raw Data'!BX46,'Raw Data'!BY46,'Raw Data'!BZ46,'Raw Data'!BV46,'Raw Data'!BU46,'Raw Data'!BW46,'Raw Data'!CD46,'Raw Data'!CE46,'Raw Data'!CF46,'Raw Data'!CG46,'Raw Data'!CI46,'Raw Data'!AV46)</f>
        <v>33</v>
      </c>
    </row>
    <row r="47" spans="1:3" x14ac:dyDescent="0.2">
      <c r="A47" t="s">
        <v>106</v>
      </c>
      <c r="B47" t="s">
        <v>99</v>
      </c>
      <c r="C47">
        <f>SUM('Raw Data'!AG47,'Raw Data'!AM47,'Raw Data'!AW47,'Raw Data'!AZ47,'Raw Data'!BA47,'Raw Data'!BB47,'Raw Data'!BC47,'Raw Data'!BD47,'Raw Data'!BP47,'Raw Data'!CA47,'Raw Data'!CB47,'Raw Data'!BX47,'Raw Data'!BY47,'Raw Data'!BZ47,'Raw Data'!BV47,'Raw Data'!BU47,'Raw Data'!BW47,'Raw Data'!CD47,'Raw Data'!CE47,'Raw Data'!CF47,'Raw Data'!CG47,'Raw Data'!CI47,'Raw Data'!AV47)</f>
        <v>23</v>
      </c>
    </row>
    <row r="48" spans="1:3" x14ac:dyDescent="0.2">
      <c r="A48" t="s">
        <v>106</v>
      </c>
      <c r="B48" t="s">
        <v>99</v>
      </c>
      <c r="C48">
        <f>SUM('Raw Data'!AG48,'Raw Data'!AM48,'Raw Data'!AW48,'Raw Data'!AZ48,'Raw Data'!BA48,'Raw Data'!BB48,'Raw Data'!BC48,'Raw Data'!BD48,'Raw Data'!BP48,'Raw Data'!CA48,'Raw Data'!CB48,'Raw Data'!BX48,'Raw Data'!BY48,'Raw Data'!BZ48,'Raw Data'!BV48,'Raw Data'!BU48,'Raw Data'!BW48,'Raw Data'!CD48,'Raw Data'!CE48,'Raw Data'!CF48,'Raw Data'!CG48,'Raw Data'!CI48,'Raw Data'!AV48)</f>
        <v>21</v>
      </c>
    </row>
    <row r="49" spans="1:3" x14ac:dyDescent="0.2">
      <c r="A49" t="s">
        <v>106</v>
      </c>
      <c r="B49" t="s">
        <v>99</v>
      </c>
      <c r="C49">
        <f>SUM('Raw Data'!AG49,'Raw Data'!AM49,'Raw Data'!AW49,'Raw Data'!AZ49,'Raw Data'!BA49,'Raw Data'!BB49,'Raw Data'!BC49,'Raw Data'!BD49,'Raw Data'!BP49,'Raw Data'!CA49,'Raw Data'!CB49,'Raw Data'!BX49,'Raw Data'!BY49,'Raw Data'!BZ49,'Raw Data'!BV49,'Raw Data'!BU49,'Raw Data'!BW49,'Raw Data'!CD49,'Raw Data'!CE49,'Raw Data'!CF49,'Raw Data'!CG49,'Raw Data'!CI49,'Raw Data'!AV49)</f>
        <v>22</v>
      </c>
    </row>
    <row r="50" spans="1:3" x14ac:dyDescent="0.2">
      <c r="A50" t="s">
        <v>106</v>
      </c>
      <c r="B50" t="s">
        <v>99</v>
      </c>
      <c r="C50">
        <f>SUM('Raw Data'!AG50,'Raw Data'!AM50,'Raw Data'!AW50,'Raw Data'!AZ50,'Raw Data'!BA50,'Raw Data'!BB50,'Raw Data'!BC50,'Raw Data'!BD50,'Raw Data'!BP50,'Raw Data'!CA50,'Raw Data'!CB50,'Raw Data'!BX50,'Raw Data'!BY50,'Raw Data'!BZ50,'Raw Data'!BV50,'Raw Data'!BU50,'Raw Data'!BW50,'Raw Data'!CD50,'Raw Data'!CE50,'Raw Data'!CF50,'Raw Data'!CG50,'Raw Data'!CI50,'Raw Data'!AV50)</f>
        <v>57</v>
      </c>
    </row>
    <row r="51" spans="1:3" x14ac:dyDescent="0.2">
      <c r="A51" t="s">
        <v>106</v>
      </c>
      <c r="B51" t="s">
        <v>99</v>
      </c>
      <c r="C51">
        <f>SUM('Raw Data'!AG51,'Raw Data'!AM51,'Raw Data'!AW51,'Raw Data'!AZ51,'Raw Data'!BA51,'Raw Data'!BB51,'Raw Data'!BC51,'Raw Data'!BD51,'Raw Data'!BP51,'Raw Data'!CA51,'Raw Data'!CB51,'Raw Data'!BX51,'Raw Data'!BY51,'Raw Data'!BZ51,'Raw Data'!BV51,'Raw Data'!BU51,'Raw Data'!BW51,'Raw Data'!CD51,'Raw Data'!CE51,'Raw Data'!CF51,'Raw Data'!CG51,'Raw Data'!CI51,'Raw Data'!AV51)</f>
        <v>46</v>
      </c>
    </row>
    <row r="52" spans="1:3" x14ac:dyDescent="0.2">
      <c r="A52" t="s">
        <v>106</v>
      </c>
      <c r="B52" t="s">
        <v>99</v>
      </c>
      <c r="C52">
        <f>SUM('Raw Data'!AG52,'Raw Data'!AM52,'Raw Data'!AW52,'Raw Data'!AZ52,'Raw Data'!BA52,'Raw Data'!BB52,'Raw Data'!BC52,'Raw Data'!BD52,'Raw Data'!BP52,'Raw Data'!CA52,'Raw Data'!CB52,'Raw Data'!BX52,'Raw Data'!BY52,'Raw Data'!BZ52,'Raw Data'!BV52,'Raw Data'!BU52,'Raw Data'!BW52,'Raw Data'!CD52,'Raw Data'!CE52,'Raw Data'!CF52,'Raw Data'!CG52,'Raw Data'!CI52,'Raw Data'!AV52)</f>
        <v>58</v>
      </c>
    </row>
    <row r="53" spans="1:3" x14ac:dyDescent="0.2">
      <c r="A53" t="s">
        <v>106</v>
      </c>
      <c r="B53" t="s">
        <v>99</v>
      </c>
      <c r="C53">
        <f>SUM('Raw Data'!AG53,'Raw Data'!AM53,'Raw Data'!AW53,'Raw Data'!AZ53,'Raw Data'!BA53,'Raw Data'!BB53,'Raw Data'!BC53,'Raw Data'!BD53,'Raw Data'!BP53,'Raw Data'!CA53,'Raw Data'!CB53,'Raw Data'!BX53,'Raw Data'!BY53,'Raw Data'!BZ53,'Raw Data'!BV53,'Raw Data'!BU53,'Raw Data'!BW53,'Raw Data'!CD53,'Raw Data'!CE53,'Raw Data'!CF53,'Raw Data'!CG53,'Raw Data'!CI53,'Raw Data'!AV53)</f>
        <v>57</v>
      </c>
    </row>
    <row r="54" spans="1:3" x14ac:dyDescent="0.2">
      <c r="A54" t="s">
        <v>106</v>
      </c>
      <c r="B54" t="s">
        <v>99</v>
      </c>
      <c r="C54">
        <f>SUM('Raw Data'!AG54,'Raw Data'!AM54,'Raw Data'!AW54,'Raw Data'!AZ54,'Raw Data'!BA54,'Raw Data'!BB54,'Raw Data'!BC54,'Raw Data'!BD54,'Raw Data'!BP54,'Raw Data'!CA54,'Raw Data'!CB54,'Raw Data'!BX54,'Raw Data'!BY54,'Raw Data'!BZ54,'Raw Data'!BV54,'Raw Data'!BU54,'Raw Data'!BW54,'Raw Data'!CD54,'Raw Data'!CE54,'Raw Data'!CF54,'Raw Data'!CG54,'Raw Data'!CI54,'Raw Data'!AV54)</f>
        <v>49</v>
      </c>
    </row>
    <row r="55" spans="1:3" x14ac:dyDescent="0.2">
      <c r="A55" t="s">
        <v>107</v>
      </c>
      <c r="B55" t="s">
        <v>99</v>
      </c>
      <c r="C55">
        <f>SUM('Raw Data'!AG55,'Raw Data'!AM55,'Raw Data'!AW55,'Raw Data'!AZ55,'Raw Data'!BA55,'Raw Data'!BB55,'Raw Data'!BC55,'Raw Data'!BD55,'Raw Data'!BP55,'Raw Data'!CA55,'Raw Data'!CB55,'Raw Data'!BX55,'Raw Data'!BY55,'Raw Data'!BZ55,'Raw Data'!BV55,'Raw Data'!BU55,'Raw Data'!BW55,'Raw Data'!CD55,'Raw Data'!CE55,'Raw Data'!CF55,'Raw Data'!CG55,'Raw Data'!CI55,'Raw Data'!AV55)</f>
        <v>60</v>
      </c>
    </row>
    <row r="56" spans="1:3" x14ac:dyDescent="0.2">
      <c r="A56" t="s">
        <v>107</v>
      </c>
      <c r="B56" t="s">
        <v>99</v>
      </c>
      <c r="C56">
        <f>SUM('Raw Data'!AG56,'Raw Data'!AM56,'Raw Data'!AW56,'Raw Data'!AZ56,'Raw Data'!BA56,'Raw Data'!BB56,'Raw Data'!BC56,'Raw Data'!BD56,'Raw Data'!BP56,'Raw Data'!CA56,'Raw Data'!CB56,'Raw Data'!BX56,'Raw Data'!BY56,'Raw Data'!BZ56,'Raw Data'!BV56,'Raw Data'!BU56,'Raw Data'!BW56,'Raw Data'!CD56,'Raw Data'!CE56,'Raw Data'!CF56,'Raw Data'!CG56,'Raw Data'!CI56,'Raw Data'!AV56)</f>
        <v>55</v>
      </c>
    </row>
    <row r="57" spans="1:3" x14ac:dyDescent="0.2">
      <c r="A57" t="s">
        <v>107</v>
      </c>
      <c r="B57" t="s">
        <v>99</v>
      </c>
      <c r="C57">
        <f>SUM('Raw Data'!AG57,'Raw Data'!AM57,'Raw Data'!AW57,'Raw Data'!AZ57,'Raw Data'!BA57,'Raw Data'!BB57,'Raw Data'!BC57,'Raw Data'!BD57,'Raw Data'!BP57,'Raw Data'!CA57,'Raw Data'!CB57,'Raw Data'!BX57,'Raw Data'!BY57,'Raw Data'!BZ57,'Raw Data'!BV57,'Raw Data'!BU57,'Raw Data'!BW57,'Raw Data'!CD57,'Raw Data'!CE57,'Raw Data'!CF57,'Raw Data'!CG57,'Raw Data'!CI57,'Raw Data'!AV57)</f>
        <v>29</v>
      </c>
    </row>
    <row r="58" spans="1:3" x14ac:dyDescent="0.2">
      <c r="A58" t="s">
        <v>107</v>
      </c>
      <c r="B58" t="s">
        <v>99</v>
      </c>
      <c r="C58">
        <f>SUM('Raw Data'!AG58,'Raw Data'!AM58,'Raw Data'!AW58,'Raw Data'!AZ58,'Raw Data'!BA58,'Raw Data'!BB58,'Raw Data'!BC58,'Raw Data'!BD58,'Raw Data'!BP58,'Raw Data'!CA58,'Raw Data'!CB58,'Raw Data'!BX58,'Raw Data'!BY58,'Raw Data'!BZ58,'Raw Data'!BV58,'Raw Data'!BU58,'Raw Data'!BW58,'Raw Data'!CD58,'Raw Data'!CE58,'Raw Data'!CF58,'Raw Data'!CG58,'Raw Data'!CI58,'Raw Data'!AV58)</f>
        <v>41</v>
      </c>
    </row>
    <row r="59" spans="1:3" x14ac:dyDescent="0.2">
      <c r="A59" t="s">
        <v>107</v>
      </c>
      <c r="B59" t="s">
        <v>99</v>
      </c>
      <c r="C59">
        <f>SUM('Raw Data'!AG59,'Raw Data'!AM59,'Raw Data'!AW59,'Raw Data'!AZ59,'Raw Data'!BA59,'Raw Data'!BB59,'Raw Data'!BC59,'Raw Data'!BD59,'Raw Data'!BP59,'Raw Data'!CA59,'Raw Data'!CB59,'Raw Data'!BX59,'Raw Data'!BY59,'Raw Data'!BZ59,'Raw Data'!BV59,'Raw Data'!BU59,'Raw Data'!BW59,'Raw Data'!CD59,'Raw Data'!CE59,'Raw Data'!CF59,'Raw Data'!CG59,'Raw Data'!CI59,'Raw Data'!AV59)</f>
        <v>40</v>
      </c>
    </row>
    <row r="60" spans="1:3" x14ac:dyDescent="0.2">
      <c r="A60" t="s">
        <v>107</v>
      </c>
      <c r="B60" t="s">
        <v>99</v>
      </c>
      <c r="C60">
        <f>SUM('Raw Data'!AG60,'Raw Data'!AM60,'Raw Data'!AW60,'Raw Data'!AZ60,'Raw Data'!BA60,'Raw Data'!BB60,'Raw Data'!BC60,'Raw Data'!BD60,'Raw Data'!BP60,'Raw Data'!CA60,'Raw Data'!CB60,'Raw Data'!BX60,'Raw Data'!BY60,'Raw Data'!BZ60,'Raw Data'!BV60,'Raw Data'!BU60,'Raw Data'!BW60,'Raw Data'!CD60,'Raw Data'!CE60,'Raw Data'!CF60,'Raw Data'!CG60,'Raw Data'!CI60,'Raw Data'!AV60)</f>
        <v>51</v>
      </c>
    </row>
    <row r="61" spans="1:3" x14ac:dyDescent="0.2">
      <c r="A61" t="s">
        <v>107</v>
      </c>
      <c r="B61" t="s">
        <v>99</v>
      </c>
      <c r="C61">
        <f>SUM('Raw Data'!AG61,'Raw Data'!AM61,'Raw Data'!AW61,'Raw Data'!AZ61,'Raw Data'!BA61,'Raw Data'!BB61,'Raw Data'!BC61,'Raw Data'!BD61,'Raw Data'!BP61,'Raw Data'!CA61,'Raw Data'!CB61,'Raw Data'!BX61,'Raw Data'!BY61,'Raw Data'!BZ61,'Raw Data'!BV61,'Raw Data'!BU61,'Raw Data'!BW61,'Raw Data'!CD61,'Raw Data'!CE61,'Raw Data'!CF61,'Raw Data'!CG61,'Raw Data'!CI61,'Raw Data'!AV61)</f>
        <v>35</v>
      </c>
    </row>
    <row r="62" spans="1:3" x14ac:dyDescent="0.2">
      <c r="A62" t="s">
        <v>107</v>
      </c>
      <c r="B62" t="s">
        <v>99</v>
      </c>
      <c r="C62">
        <f>SUM('Raw Data'!AG62,'Raw Data'!AM62,'Raw Data'!AW62,'Raw Data'!AZ62,'Raw Data'!BA62,'Raw Data'!BB62,'Raw Data'!BC62,'Raw Data'!BD62,'Raw Data'!BP62,'Raw Data'!CA62,'Raw Data'!CB62,'Raw Data'!BX62,'Raw Data'!BY62,'Raw Data'!BZ62,'Raw Data'!BV62,'Raw Data'!BU62,'Raw Data'!BW62,'Raw Data'!CD62,'Raw Data'!CE62,'Raw Data'!CF62,'Raw Data'!CG62,'Raw Data'!CI62,'Raw Data'!AV62)</f>
        <v>50</v>
      </c>
    </row>
    <row r="63" spans="1:3" x14ac:dyDescent="0.2">
      <c r="A63" t="s">
        <v>107</v>
      </c>
      <c r="B63" t="s">
        <v>99</v>
      </c>
      <c r="C63">
        <f>SUM('Raw Data'!AG63,'Raw Data'!AM63,'Raw Data'!AW63,'Raw Data'!AZ63,'Raw Data'!BA63,'Raw Data'!BB63,'Raw Data'!BC63,'Raw Data'!BD63,'Raw Data'!BP63,'Raw Data'!CA63,'Raw Data'!CB63,'Raw Data'!BX63,'Raw Data'!BY63,'Raw Data'!BZ63,'Raw Data'!BV63,'Raw Data'!BU63,'Raw Data'!BW63,'Raw Data'!CD63,'Raw Data'!CE63,'Raw Data'!CF63,'Raw Data'!CG63,'Raw Data'!CI63,'Raw Data'!AV63)</f>
        <v>60</v>
      </c>
    </row>
    <row r="64" spans="1:3" x14ac:dyDescent="0.2">
      <c r="A64" t="s">
        <v>107</v>
      </c>
      <c r="B64" t="s">
        <v>99</v>
      </c>
      <c r="C64">
        <f>SUM('Raw Data'!AG64,'Raw Data'!AM64,'Raw Data'!AW64,'Raw Data'!AZ64,'Raw Data'!BA64,'Raw Data'!BB64,'Raw Data'!BC64,'Raw Data'!BD64,'Raw Data'!BP64,'Raw Data'!CA64,'Raw Data'!CB64,'Raw Data'!BX64,'Raw Data'!BY64,'Raw Data'!BZ64,'Raw Data'!BV64,'Raw Data'!BU64,'Raw Data'!BW64,'Raw Data'!CD64,'Raw Data'!CE64,'Raw Data'!CF64,'Raw Data'!CG64,'Raw Data'!CI64,'Raw Data'!AV64)</f>
        <v>8</v>
      </c>
    </row>
    <row r="65" spans="1:3" x14ac:dyDescent="0.2">
      <c r="A65" t="s">
        <v>107</v>
      </c>
      <c r="B65" t="s">
        <v>99</v>
      </c>
      <c r="C65">
        <f>SUM('Raw Data'!AG65,'Raw Data'!AM65,'Raw Data'!AW65,'Raw Data'!AZ65,'Raw Data'!BA65,'Raw Data'!BB65,'Raw Data'!BC65,'Raw Data'!BD65,'Raw Data'!BP65,'Raw Data'!CA65,'Raw Data'!CB65,'Raw Data'!BX65,'Raw Data'!BY65,'Raw Data'!BZ65,'Raw Data'!BV65,'Raw Data'!BU65,'Raw Data'!BW65,'Raw Data'!CD65,'Raw Data'!CE65,'Raw Data'!CF65,'Raw Data'!CG65,'Raw Data'!CI65,'Raw Data'!AV65)</f>
        <v>65</v>
      </c>
    </row>
    <row r="66" spans="1:3" x14ac:dyDescent="0.2">
      <c r="A66" t="s">
        <v>108</v>
      </c>
      <c r="B66" t="s">
        <v>99</v>
      </c>
      <c r="C66">
        <f>SUM('Raw Data'!AG66,'Raw Data'!AM66,'Raw Data'!AW66,'Raw Data'!AZ66,'Raw Data'!BA66,'Raw Data'!BB66,'Raw Data'!BC66,'Raw Data'!BD66,'Raw Data'!BP66,'Raw Data'!CA66,'Raw Data'!CB66,'Raw Data'!BX66,'Raw Data'!BY66,'Raw Data'!BZ66,'Raw Data'!BV66,'Raw Data'!BU66,'Raw Data'!BW66,'Raw Data'!CD66,'Raw Data'!CE66,'Raw Data'!CF66,'Raw Data'!CG66,'Raw Data'!CI66,'Raw Data'!AV66)</f>
        <v>81</v>
      </c>
    </row>
    <row r="67" spans="1:3" x14ac:dyDescent="0.2">
      <c r="A67" t="s">
        <v>108</v>
      </c>
      <c r="B67" t="s">
        <v>99</v>
      </c>
      <c r="C67">
        <f>SUM('Raw Data'!AG67,'Raw Data'!AM67,'Raw Data'!AW67,'Raw Data'!AZ67,'Raw Data'!BA67,'Raw Data'!BB67,'Raw Data'!BC67,'Raw Data'!BD67,'Raw Data'!BP67,'Raw Data'!CA67,'Raw Data'!CB67,'Raw Data'!BX67,'Raw Data'!BY67,'Raw Data'!BZ67,'Raw Data'!BV67,'Raw Data'!BU67,'Raw Data'!BW67,'Raw Data'!CD67,'Raw Data'!CE67,'Raw Data'!CF67,'Raw Data'!CG67,'Raw Data'!CI67,'Raw Data'!AV67)</f>
        <v>57</v>
      </c>
    </row>
    <row r="68" spans="1:3" x14ac:dyDescent="0.2">
      <c r="A68" t="s">
        <v>108</v>
      </c>
      <c r="B68" t="s">
        <v>99</v>
      </c>
      <c r="C68">
        <f>SUM('Raw Data'!AG68,'Raw Data'!AM68,'Raw Data'!AW68,'Raw Data'!AZ68,'Raw Data'!BA68,'Raw Data'!BB68,'Raw Data'!BC68,'Raw Data'!BD68,'Raw Data'!BP68,'Raw Data'!CA68,'Raw Data'!CB68,'Raw Data'!BX68,'Raw Data'!BY68,'Raw Data'!BZ68,'Raw Data'!BV68,'Raw Data'!BU68,'Raw Data'!BW68,'Raw Data'!CD68,'Raw Data'!CE68,'Raw Data'!CF68,'Raw Data'!CG68,'Raw Data'!CI68,'Raw Data'!AV68)</f>
        <v>67</v>
      </c>
    </row>
    <row r="69" spans="1:3" x14ac:dyDescent="0.2">
      <c r="A69" t="s">
        <v>108</v>
      </c>
      <c r="B69" t="s">
        <v>99</v>
      </c>
      <c r="C69">
        <f>SUM('Raw Data'!AG69,'Raw Data'!AM69,'Raw Data'!AW69,'Raw Data'!AZ69,'Raw Data'!BA69,'Raw Data'!BB69,'Raw Data'!BC69,'Raw Data'!BD69,'Raw Data'!BP69,'Raw Data'!CA69,'Raw Data'!CB69,'Raw Data'!BX69,'Raw Data'!BY69,'Raw Data'!BZ69,'Raw Data'!BV69,'Raw Data'!BU69,'Raw Data'!BW69,'Raw Data'!CD69,'Raw Data'!CE69,'Raw Data'!CF69,'Raw Data'!CG69,'Raw Data'!CI69,'Raw Data'!AV69)</f>
        <v>41</v>
      </c>
    </row>
    <row r="70" spans="1:3" x14ac:dyDescent="0.2">
      <c r="A70" t="s">
        <v>108</v>
      </c>
      <c r="B70" t="s">
        <v>99</v>
      </c>
      <c r="C70">
        <f>SUM('Raw Data'!AG70,'Raw Data'!AM70,'Raw Data'!AW70,'Raw Data'!AZ70,'Raw Data'!BA70,'Raw Data'!BB70,'Raw Data'!BC70,'Raw Data'!BD70,'Raw Data'!BP70,'Raw Data'!CA70,'Raw Data'!CB70,'Raw Data'!BX70,'Raw Data'!BY70,'Raw Data'!BZ70,'Raw Data'!BV70,'Raw Data'!BU70,'Raw Data'!BW70,'Raw Data'!CD70,'Raw Data'!CE70,'Raw Data'!CF70,'Raw Data'!CG70,'Raw Data'!CI70,'Raw Data'!AV70)</f>
        <v>43</v>
      </c>
    </row>
    <row r="71" spans="1:3" x14ac:dyDescent="0.2">
      <c r="A71" t="s">
        <v>108</v>
      </c>
      <c r="B71" t="s">
        <v>99</v>
      </c>
      <c r="C71">
        <f>SUM('Raw Data'!AG71,'Raw Data'!AM71,'Raw Data'!AW71,'Raw Data'!AZ71,'Raw Data'!BA71,'Raw Data'!BB71,'Raw Data'!BC71,'Raw Data'!BD71,'Raw Data'!BP71,'Raw Data'!CA71,'Raw Data'!CB71,'Raw Data'!BX71,'Raw Data'!BY71,'Raw Data'!BZ71,'Raw Data'!BV71,'Raw Data'!BU71,'Raw Data'!BW71,'Raw Data'!CD71,'Raw Data'!CE71,'Raw Data'!CF71,'Raw Data'!CG71,'Raw Data'!CI71,'Raw Data'!AV71)</f>
        <v>27</v>
      </c>
    </row>
    <row r="72" spans="1:3" x14ac:dyDescent="0.2">
      <c r="A72" t="s">
        <v>108</v>
      </c>
      <c r="B72" t="s">
        <v>99</v>
      </c>
      <c r="C72">
        <f>SUM('Raw Data'!AG72,'Raw Data'!AM72,'Raw Data'!AW72,'Raw Data'!AZ72,'Raw Data'!BA72,'Raw Data'!BB72,'Raw Data'!BC72,'Raw Data'!BD72,'Raw Data'!BP72,'Raw Data'!CA72,'Raw Data'!CB72,'Raw Data'!BX72,'Raw Data'!BY72,'Raw Data'!BZ72,'Raw Data'!BV72,'Raw Data'!BU72,'Raw Data'!BW72,'Raw Data'!CD72,'Raw Data'!CE72,'Raw Data'!CF72,'Raw Data'!CG72,'Raw Data'!CI72,'Raw Data'!AV72)</f>
        <v>9</v>
      </c>
    </row>
    <row r="73" spans="1:3" x14ac:dyDescent="0.2">
      <c r="A73" t="s">
        <v>108</v>
      </c>
      <c r="B73" t="s">
        <v>99</v>
      </c>
      <c r="C73">
        <f>SUM('Raw Data'!AG73,'Raw Data'!AM73,'Raw Data'!AW73,'Raw Data'!AZ73,'Raw Data'!BA73,'Raw Data'!BB73,'Raw Data'!BC73,'Raw Data'!BD73,'Raw Data'!BP73,'Raw Data'!CA73,'Raw Data'!CB73,'Raw Data'!BX73,'Raw Data'!BY73,'Raw Data'!BZ73,'Raw Data'!BV73,'Raw Data'!BU73,'Raw Data'!BW73,'Raw Data'!CD73,'Raw Data'!CE73,'Raw Data'!CF73,'Raw Data'!CG73,'Raw Data'!CI73,'Raw Data'!AV73)</f>
        <v>12</v>
      </c>
    </row>
    <row r="74" spans="1:3" x14ac:dyDescent="0.2">
      <c r="A74" t="s">
        <v>108</v>
      </c>
      <c r="B74" t="s">
        <v>99</v>
      </c>
      <c r="C74">
        <f>SUM('Raw Data'!AG74,'Raw Data'!AM74,'Raw Data'!AW74,'Raw Data'!AZ74,'Raw Data'!BA74,'Raw Data'!BB74,'Raw Data'!BC74,'Raw Data'!BD74,'Raw Data'!BP74,'Raw Data'!CA74,'Raw Data'!CB74,'Raw Data'!BX74,'Raw Data'!BY74,'Raw Data'!BZ74,'Raw Data'!BV74,'Raw Data'!BU74,'Raw Data'!BW74,'Raw Data'!CD74,'Raw Data'!CE74,'Raw Data'!CF74,'Raw Data'!CG74,'Raw Data'!CI74,'Raw Data'!AV74)</f>
        <v>16</v>
      </c>
    </row>
    <row r="75" spans="1:3" x14ac:dyDescent="0.2">
      <c r="A75" t="s">
        <v>108</v>
      </c>
      <c r="B75" t="s">
        <v>99</v>
      </c>
      <c r="C75">
        <f>SUM('Raw Data'!AG75,'Raw Data'!AM75,'Raw Data'!AW75,'Raw Data'!AZ75,'Raw Data'!BA75,'Raw Data'!BB75,'Raw Data'!BC75,'Raw Data'!BD75,'Raw Data'!BP75,'Raw Data'!CA75,'Raw Data'!CB75,'Raw Data'!BX75,'Raw Data'!BY75,'Raw Data'!BZ75,'Raw Data'!BV75,'Raw Data'!BU75,'Raw Data'!BW75,'Raw Data'!CD75,'Raw Data'!CE75,'Raw Data'!CF75,'Raw Data'!CG75,'Raw Data'!CI75,'Raw Data'!AV75)</f>
        <v>40</v>
      </c>
    </row>
    <row r="76" spans="1:3" x14ac:dyDescent="0.2">
      <c r="A76" t="s">
        <v>108</v>
      </c>
      <c r="B76" t="s">
        <v>99</v>
      </c>
      <c r="C76">
        <f>SUM('Raw Data'!AG76,'Raw Data'!AM76,'Raw Data'!AW76,'Raw Data'!AZ76,'Raw Data'!BA76,'Raw Data'!BB76,'Raw Data'!BC76,'Raw Data'!BD76,'Raw Data'!BP76,'Raw Data'!CA76,'Raw Data'!CB76,'Raw Data'!BX76,'Raw Data'!BY76,'Raw Data'!BZ76,'Raw Data'!BV76,'Raw Data'!BU76,'Raw Data'!BW76,'Raw Data'!CD76,'Raw Data'!CE76,'Raw Data'!CF76,'Raw Data'!CG76,'Raw Data'!CI76,'Raw Data'!AV76)</f>
        <v>16</v>
      </c>
    </row>
    <row r="77" spans="1:3" x14ac:dyDescent="0.2">
      <c r="A77" t="s">
        <v>109</v>
      </c>
      <c r="B77" t="s">
        <v>99</v>
      </c>
      <c r="C77">
        <f>SUM('Raw Data'!AG77,'Raw Data'!AM77,'Raw Data'!AW77,'Raw Data'!AZ77,'Raw Data'!BA77,'Raw Data'!BB77,'Raw Data'!BC77,'Raw Data'!BD77,'Raw Data'!BP77,'Raw Data'!CA77,'Raw Data'!CB77,'Raw Data'!BX77,'Raw Data'!BY77,'Raw Data'!BZ77,'Raw Data'!BV77,'Raw Data'!BU77,'Raw Data'!BW77,'Raw Data'!CD77,'Raw Data'!CE77,'Raw Data'!CF77,'Raw Data'!CG77,'Raw Data'!CI77,'Raw Data'!AV77)</f>
        <v>16</v>
      </c>
    </row>
    <row r="78" spans="1:3" x14ac:dyDescent="0.2">
      <c r="A78" t="s">
        <v>109</v>
      </c>
      <c r="B78" t="s">
        <v>99</v>
      </c>
      <c r="C78">
        <f>SUM('Raw Data'!AG78,'Raw Data'!AM78,'Raw Data'!AW78,'Raw Data'!AZ78,'Raw Data'!BA78,'Raw Data'!BB78,'Raw Data'!BC78,'Raw Data'!BD78,'Raw Data'!BP78,'Raw Data'!CA78,'Raw Data'!CB78,'Raw Data'!BX78,'Raw Data'!BY78,'Raw Data'!BZ78,'Raw Data'!BV78,'Raw Data'!BU78,'Raw Data'!BW78,'Raw Data'!CD78,'Raw Data'!CE78,'Raw Data'!CF78,'Raw Data'!CG78,'Raw Data'!CI78,'Raw Data'!AV78)</f>
        <v>17</v>
      </c>
    </row>
    <row r="79" spans="1:3" x14ac:dyDescent="0.2">
      <c r="A79" t="s">
        <v>109</v>
      </c>
      <c r="B79" t="s">
        <v>99</v>
      </c>
      <c r="C79">
        <f>SUM('Raw Data'!AG79,'Raw Data'!AM79,'Raw Data'!AW79,'Raw Data'!AZ79,'Raw Data'!BA79,'Raw Data'!BB79,'Raw Data'!BC79,'Raw Data'!BD79,'Raw Data'!BP79,'Raw Data'!CA79,'Raw Data'!CB79,'Raw Data'!BX79,'Raw Data'!BY79,'Raw Data'!BZ79,'Raw Data'!BV79,'Raw Data'!BU79,'Raw Data'!BW79,'Raw Data'!CD79,'Raw Data'!CE79,'Raw Data'!CF79,'Raw Data'!CG79,'Raw Data'!CI79,'Raw Data'!AV79)</f>
        <v>14</v>
      </c>
    </row>
    <row r="80" spans="1:3" x14ac:dyDescent="0.2">
      <c r="A80" t="s">
        <v>109</v>
      </c>
      <c r="B80" t="s">
        <v>99</v>
      </c>
      <c r="C80">
        <f>SUM('Raw Data'!AG80,'Raw Data'!AM80,'Raw Data'!AW80,'Raw Data'!AZ80,'Raw Data'!BA80,'Raw Data'!BB80,'Raw Data'!BC80,'Raw Data'!BD80,'Raw Data'!BP80,'Raw Data'!CA80,'Raw Data'!CB80,'Raw Data'!BX80,'Raw Data'!BY80,'Raw Data'!BZ80,'Raw Data'!BV80,'Raw Data'!BU80,'Raw Data'!BW80,'Raw Data'!CD80,'Raw Data'!CE80,'Raw Data'!CF80,'Raw Data'!CG80,'Raw Data'!CI80,'Raw Data'!AV80)</f>
        <v>10</v>
      </c>
    </row>
    <row r="81" spans="1:3" x14ac:dyDescent="0.2">
      <c r="A81" t="s">
        <v>109</v>
      </c>
      <c r="B81" t="s">
        <v>99</v>
      </c>
      <c r="C81">
        <f>SUM('Raw Data'!AG81,'Raw Data'!AM81,'Raw Data'!AW81,'Raw Data'!AZ81,'Raw Data'!BA81,'Raw Data'!BB81,'Raw Data'!BC81,'Raw Data'!BD81,'Raw Data'!BP81,'Raw Data'!CA81,'Raw Data'!CB81,'Raw Data'!BX81,'Raw Data'!BY81,'Raw Data'!BZ81,'Raw Data'!BV81,'Raw Data'!BU81,'Raw Data'!BW81,'Raw Data'!CD81,'Raw Data'!CE81,'Raw Data'!CF81,'Raw Data'!CG81,'Raw Data'!CI81,'Raw Data'!AV81)</f>
        <v>34</v>
      </c>
    </row>
    <row r="82" spans="1:3" x14ac:dyDescent="0.2">
      <c r="A82" t="s">
        <v>109</v>
      </c>
      <c r="B82" t="s">
        <v>99</v>
      </c>
      <c r="C82">
        <f>SUM('Raw Data'!AG82,'Raw Data'!AM82,'Raw Data'!AW82,'Raw Data'!AZ82,'Raw Data'!BA82,'Raw Data'!BB82,'Raw Data'!BC82,'Raw Data'!BD82,'Raw Data'!BP82,'Raw Data'!CA82,'Raw Data'!CB82,'Raw Data'!BX82,'Raw Data'!BY82,'Raw Data'!BZ82,'Raw Data'!BV82,'Raw Data'!BU82,'Raw Data'!BW82,'Raw Data'!CD82,'Raw Data'!CE82,'Raw Data'!CF82,'Raw Data'!CG82,'Raw Data'!CI82,'Raw Data'!AV82)</f>
        <v>16</v>
      </c>
    </row>
    <row r="83" spans="1:3" x14ac:dyDescent="0.2">
      <c r="A83" t="s">
        <v>109</v>
      </c>
      <c r="B83" t="s">
        <v>99</v>
      </c>
      <c r="C83">
        <f>SUM('Raw Data'!AG83,'Raw Data'!AM83,'Raw Data'!AW83,'Raw Data'!AZ83,'Raw Data'!BA83,'Raw Data'!BB83,'Raw Data'!BC83,'Raw Data'!BD83,'Raw Data'!BP83,'Raw Data'!CA83,'Raw Data'!CB83,'Raw Data'!BX83,'Raw Data'!BY83,'Raw Data'!BZ83,'Raw Data'!BV83,'Raw Data'!BU83,'Raw Data'!BW83,'Raw Data'!CD83,'Raw Data'!CE83,'Raw Data'!CF83,'Raw Data'!CG83,'Raw Data'!CI83,'Raw Data'!AV83)</f>
        <v>7</v>
      </c>
    </row>
    <row r="84" spans="1:3" x14ac:dyDescent="0.2">
      <c r="A84" t="s">
        <v>109</v>
      </c>
      <c r="B84" t="s">
        <v>99</v>
      </c>
      <c r="C84">
        <f>SUM('Raw Data'!AG84,'Raw Data'!AM84,'Raw Data'!AW84,'Raw Data'!AZ84,'Raw Data'!BA84,'Raw Data'!BB84,'Raw Data'!BC84,'Raw Data'!BD84,'Raw Data'!BP84,'Raw Data'!CA84,'Raw Data'!CB84,'Raw Data'!BX84,'Raw Data'!BY84,'Raw Data'!BZ84,'Raw Data'!BV84,'Raw Data'!BU84,'Raw Data'!BW84,'Raw Data'!CD84,'Raw Data'!CE84,'Raw Data'!CF84,'Raw Data'!CG84,'Raw Data'!CI84,'Raw Data'!AV84)</f>
        <v>53</v>
      </c>
    </row>
    <row r="85" spans="1:3" x14ac:dyDescent="0.2">
      <c r="A85" t="s">
        <v>109</v>
      </c>
      <c r="B85" t="s">
        <v>99</v>
      </c>
      <c r="C85">
        <f>SUM('Raw Data'!AG85,'Raw Data'!AM85,'Raw Data'!AW85,'Raw Data'!AZ85,'Raw Data'!BA85,'Raw Data'!BB85,'Raw Data'!BC85,'Raw Data'!BD85,'Raw Data'!BP85,'Raw Data'!CA85,'Raw Data'!CB85,'Raw Data'!BX85,'Raw Data'!BY85,'Raw Data'!BZ85,'Raw Data'!BV85,'Raw Data'!BU85,'Raw Data'!BW85,'Raw Data'!CD85,'Raw Data'!CE85,'Raw Data'!CF85,'Raw Data'!CG85,'Raw Data'!CI85,'Raw Data'!AV85)</f>
        <v>41</v>
      </c>
    </row>
    <row r="86" spans="1:3" x14ac:dyDescent="0.2">
      <c r="A86" t="s">
        <v>109</v>
      </c>
      <c r="B86" t="s">
        <v>99</v>
      </c>
      <c r="C86">
        <f>SUM('Raw Data'!AG86,'Raw Data'!AM86,'Raw Data'!AW86,'Raw Data'!AZ86,'Raw Data'!BA86,'Raw Data'!BB86,'Raw Data'!BC86,'Raw Data'!BD86,'Raw Data'!BP86,'Raw Data'!CA86,'Raw Data'!CB86,'Raw Data'!BX86,'Raw Data'!BY86,'Raw Data'!BZ86,'Raw Data'!BV86,'Raw Data'!BU86,'Raw Data'!BW86,'Raw Data'!CD86,'Raw Data'!CE86,'Raw Data'!CF86,'Raw Data'!CG86,'Raw Data'!CI86,'Raw Data'!AV86)</f>
        <v>65</v>
      </c>
    </row>
    <row r="87" spans="1:3" x14ac:dyDescent="0.2">
      <c r="A87" t="s">
        <v>109</v>
      </c>
      <c r="B87" t="s">
        <v>99</v>
      </c>
      <c r="C87">
        <f>SUM('Raw Data'!AG87,'Raw Data'!AM87,'Raw Data'!AW87,'Raw Data'!AZ87,'Raw Data'!BA87,'Raw Data'!BB87,'Raw Data'!BC87,'Raw Data'!BD87,'Raw Data'!BP87,'Raw Data'!CA87,'Raw Data'!CB87,'Raw Data'!BX87,'Raw Data'!BY87,'Raw Data'!BZ87,'Raw Data'!BV87,'Raw Data'!BU87,'Raw Data'!BW87,'Raw Data'!CD87,'Raw Data'!CE87,'Raw Data'!CF87,'Raw Data'!CG87,'Raw Data'!CI87,'Raw Data'!AV87)</f>
        <v>40</v>
      </c>
    </row>
    <row r="88" spans="1:3" x14ac:dyDescent="0.2">
      <c r="A88" t="s">
        <v>110</v>
      </c>
      <c r="B88" t="s">
        <v>99</v>
      </c>
      <c r="C88">
        <f>SUM('Raw Data'!AG88,'Raw Data'!AM88,'Raw Data'!AW88,'Raw Data'!AZ88,'Raw Data'!BA88,'Raw Data'!BB88,'Raw Data'!BC88,'Raw Data'!BD88,'Raw Data'!BP88,'Raw Data'!CA88,'Raw Data'!CB88,'Raw Data'!BX88,'Raw Data'!BY88,'Raw Data'!BZ88,'Raw Data'!BV88,'Raw Data'!BU88,'Raw Data'!BW88,'Raw Data'!CD88,'Raw Data'!CE88,'Raw Data'!CF88,'Raw Data'!CG88,'Raw Data'!CI88,'Raw Data'!AV88)</f>
        <v>34</v>
      </c>
    </row>
    <row r="89" spans="1:3" x14ac:dyDescent="0.2">
      <c r="A89" t="s">
        <v>110</v>
      </c>
      <c r="B89" t="s">
        <v>99</v>
      </c>
      <c r="C89">
        <f>SUM('Raw Data'!AG89,'Raw Data'!AM89,'Raw Data'!AW89,'Raw Data'!AZ89,'Raw Data'!BA89,'Raw Data'!BB89,'Raw Data'!BC89,'Raw Data'!BD89,'Raw Data'!BP89,'Raw Data'!CA89,'Raw Data'!CB89,'Raw Data'!BX89,'Raw Data'!BY89,'Raw Data'!BZ89,'Raw Data'!BV89,'Raw Data'!BU89,'Raw Data'!BW89,'Raw Data'!CD89,'Raw Data'!CE89,'Raw Data'!CF89,'Raw Data'!CG89,'Raw Data'!CI89,'Raw Data'!AV89)</f>
        <v>44</v>
      </c>
    </row>
    <row r="90" spans="1:3" x14ac:dyDescent="0.2">
      <c r="A90" t="s">
        <v>110</v>
      </c>
      <c r="B90" t="s">
        <v>99</v>
      </c>
      <c r="C90">
        <f>SUM('Raw Data'!AG90,'Raw Data'!AM90,'Raw Data'!AW90,'Raw Data'!AZ90,'Raw Data'!BA90,'Raw Data'!BB90,'Raw Data'!BC90,'Raw Data'!BD90,'Raw Data'!BP90,'Raw Data'!CA90,'Raw Data'!CB90,'Raw Data'!BX90,'Raw Data'!BY90,'Raw Data'!BZ90,'Raw Data'!BV90,'Raw Data'!BU90,'Raw Data'!BW90,'Raw Data'!CD90,'Raw Data'!CE90,'Raw Data'!CF90,'Raw Data'!CG90,'Raw Data'!CI90,'Raw Data'!AV90)</f>
        <v>44</v>
      </c>
    </row>
    <row r="91" spans="1:3" x14ac:dyDescent="0.2">
      <c r="A91" t="s">
        <v>110</v>
      </c>
      <c r="B91" t="s">
        <v>99</v>
      </c>
      <c r="C91">
        <f>SUM('Raw Data'!AG91,'Raw Data'!AM91,'Raw Data'!AW91,'Raw Data'!AZ91,'Raw Data'!BA91,'Raw Data'!BB91,'Raw Data'!BC91,'Raw Data'!BD91,'Raw Data'!BP91,'Raw Data'!CA91,'Raw Data'!CB91,'Raw Data'!BX91,'Raw Data'!BY91,'Raw Data'!BZ91,'Raw Data'!BV91,'Raw Data'!BU91,'Raw Data'!BW91,'Raw Data'!CD91,'Raw Data'!CE91,'Raw Data'!CF91,'Raw Data'!CG91,'Raw Data'!CI91,'Raw Data'!AV91)</f>
        <v>10</v>
      </c>
    </row>
    <row r="92" spans="1:3" x14ac:dyDescent="0.2">
      <c r="A92" t="s">
        <v>110</v>
      </c>
      <c r="B92" t="s">
        <v>99</v>
      </c>
      <c r="C92">
        <f>SUM('Raw Data'!AG92,'Raw Data'!AM92,'Raw Data'!AW92,'Raw Data'!AZ92,'Raw Data'!BA92,'Raw Data'!BB92,'Raw Data'!BC92,'Raw Data'!BD92,'Raw Data'!BP92,'Raw Data'!CA92,'Raw Data'!CB92,'Raw Data'!BX92,'Raw Data'!BY92,'Raw Data'!BZ92,'Raw Data'!BV92,'Raw Data'!BU92,'Raw Data'!BW92,'Raw Data'!CD92,'Raw Data'!CE92,'Raw Data'!CF92,'Raw Data'!CG92,'Raw Data'!CI92,'Raw Data'!AV92)</f>
        <v>81</v>
      </c>
    </row>
    <row r="93" spans="1:3" x14ac:dyDescent="0.2">
      <c r="A93" t="s">
        <v>110</v>
      </c>
      <c r="B93" t="s">
        <v>99</v>
      </c>
      <c r="C93">
        <f>SUM('Raw Data'!AG93,'Raw Data'!AM93,'Raw Data'!AW93,'Raw Data'!AZ93,'Raw Data'!BA93,'Raw Data'!BB93,'Raw Data'!BC93,'Raw Data'!BD93,'Raw Data'!BP93,'Raw Data'!CA93,'Raw Data'!CB93,'Raw Data'!BX93,'Raw Data'!BY93,'Raw Data'!BZ93,'Raw Data'!BV93,'Raw Data'!BU93,'Raw Data'!BW93,'Raw Data'!CD93,'Raw Data'!CE93,'Raw Data'!CF93,'Raw Data'!CG93,'Raw Data'!CI93,'Raw Data'!AV93)</f>
        <v>50</v>
      </c>
    </row>
    <row r="94" spans="1:3" x14ac:dyDescent="0.2">
      <c r="A94" t="s">
        <v>110</v>
      </c>
      <c r="B94" t="s">
        <v>99</v>
      </c>
      <c r="C94">
        <f>SUM('Raw Data'!AG94,'Raw Data'!AM94,'Raw Data'!AW94,'Raw Data'!AZ94,'Raw Data'!BA94,'Raw Data'!BB94,'Raw Data'!BC94,'Raw Data'!BD94,'Raw Data'!BP94,'Raw Data'!CA94,'Raw Data'!CB94,'Raw Data'!BX94,'Raw Data'!BY94,'Raw Data'!BZ94,'Raw Data'!BV94,'Raw Data'!BU94,'Raw Data'!BW94,'Raw Data'!CD94,'Raw Data'!CE94,'Raw Data'!CF94,'Raw Data'!CG94,'Raw Data'!CI94,'Raw Data'!AV94)</f>
        <v>18</v>
      </c>
    </row>
    <row r="95" spans="1:3" x14ac:dyDescent="0.2">
      <c r="A95" t="s">
        <v>110</v>
      </c>
      <c r="B95" t="s">
        <v>99</v>
      </c>
      <c r="C95">
        <f>SUM('Raw Data'!AG95,'Raw Data'!AM95,'Raw Data'!AW95,'Raw Data'!AZ95,'Raw Data'!BA95,'Raw Data'!BB95,'Raw Data'!BC95,'Raw Data'!BD95,'Raw Data'!BP95,'Raw Data'!CA95,'Raw Data'!CB95,'Raw Data'!BX95,'Raw Data'!BY95,'Raw Data'!BZ95,'Raw Data'!BV95,'Raw Data'!BU95,'Raw Data'!BW95,'Raw Data'!CD95,'Raw Data'!CE95,'Raw Data'!CF95,'Raw Data'!CG95,'Raw Data'!CI95,'Raw Data'!AV95)</f>
        <v>16</v>
      </c>
    </row>
    <row r="96" spans="1:3" x14ac:dyDescent="0.2">
      <c r="A96" t="s">
        <v>110</v>
      </c>
      <c r="B96" t="s">
        <v>99</v>
      </c>
      <c r="C96">
        <f>SUM('Raw Data'!AG96,'Raw Data'!AM96,'Raw Data'!AW96,'Raw Data'!AZ96,'Raw Data'!BA96,'Raw Data'!BB96,'Raw Data'!BC96,'Raw Data'!BD96,'Raw Data'!BP96,'Raw Data'!CA96,'Raw Data'!CB96,'Raw Data'!BX96,'Raw Data'!BY96,'Raw Data'!BZ96,'Raw Data'!BV96,'Raw Data'!BU96,'Raw Data'!BW96,'Raw Data'!CD96,'Raw Data'!CE96,'Raw Data'!CF96,'Raw Data'!CG96,'Raw Data'!CI96,'Raw Data'!AV96)</f>
        <v>33</v>
      </c>
    </row>
    <row r="97" spans="1:3" x14ac:dyDescent="0.2">
      <c r="A97" t="s">
        <v>110</v>
      </c>
      <c r="B97" t="s">
        <v>99</v>
      </c>
      <c r="C97">
        <f>SUM('Raw Data'!AG97,'Raw Data'!AM97,'Raw Data'!AW97,'Raw Data'!AZ97,'Raw Data'!BA97,'Raw Data'!BB97,'Raw Data'!BC97,'Raw Data'!BD97,'Raw Data'!BP97,'Raw Data'!CA97,'Raw Data'!CB97,'Raw Data'!BX97,'Raw Data'!BY97,'Raw Data'!BZ97,'Raw Data'!BV97,'Raw Data'!BU97,'Raw Data'!BW97,'Raw Data'!CD97,'Raw Data'!CE97,'Raw Data'!CF97,'Raw Data'!CG97,'Raw Data'!CI97,'Raw Data'!AV97)</f>
        <v>31</v>
      </c>
    </row>
    <row r="98" spans="1:3" x14ac:dyDescent="0.2">
      <c r="A98" t="s">
        <v>98</v>
      </c>
      <c r="B98" t="s">
        <v>100</v>
      </c>
      <c r="C98">
        <f>SUM('Raw Data'!AG98,'Raw Data'!AM98,'Raw Data'!AW98,'Raw Data'!AZ98,'Raw Data'!BA98,'Raw Data'!BB98,'Raw Data'!BC98,'Raw Data'!BD98,'Raw Data'!BP98,'Raw Data'!CA98,'Raw Data'!CB98,'Raw Data'!BX98,'Raw Data'!BY98,'Raw Data'!BZ98,'Raw Data'!BV98,'Raw Data'!BU98,'Raw Data'!BW98,'Raw Data'!CD98,'Raw Data'!CE98,'Raw Data'!CF98,'Raw Data'!CG98,'Raw Data'!CI98,'Raw Data'!AV98)</f>
        <v>18</v>
      </c>
    </row>
    <row r="99" spans="1:3" x14ac:dyDescent="0.2">
      <c r="A99" t="s">
        <v>98</v>
      </c>
      <c r="B99" t="s">
        <v>100</v>
      </c>
      <c r="C99">
        <f>SUM('Raw Data'!AG99,'Raw Data'!AM99,'Raw Data'!AW99,'Raw Data'!AZ99,'Raw Data'!BA99,'Raw Data'!BB99,'Raw Data'!BC99,'Raw Data'!BD99,'Raw Data'!BP99,'Raw Data'!CA99,'Raw Data'!CB99,'Raw Data'!BX99,'Raw Data'!BY99,'Raw Data'!BZ99,'Raw Data'!BV99,'Raw Data'!BU99,'Raw Data'!BW99,'Raw Data'!CD99,'Raw Data'!CE99,'Raw Data'!CF99,'Raw Data'!CG99,'Raw Data'!CI99,'Raw Data'!AV99)</f>
        <v>19</v>
      </c>
    </row>
    <row r="100" spans="1:3" x14ac:dyDescent="0.2">
      <c r="A100" t="s">
        <v>98</v>
      </c>
      <c r="B100" t="s">
        <v>100</v>
      </c>
      <c r="C100">
        <f>SUM('Raw Data'!AG100,'Raw Data'!AM100,'Raw Data'!AW100,'Raw Data'!AZ100,'Raw Data'!BA100,'Raw Data'!BB100,'Raw Data'!BC100,'Raw Data'!BD100,'Raw Data'!BP100,'Raw Data'!CA100,'Raw Data'!CB100,'Raw Data'!BX100,'Raw Data'!BY100,'Raw Data'!BZ100,'Raw Data'!BV100,'Raw Data'!BU100,'Raw Data'!BW100,'Raw Data'!CD100,'Raw Data'!CE100,'Raw Data'!CF100,'Raw Data'!CG100,'Raw Data'!CI100,'Raw Data'!AV100)</f>
        <v>22</v>
      </c>
    </row>
    <row r="101" spans="1:3" x14ac:dyDescent="0.2">
      <c r="A101" t="s">
        <v>98</v>
      </c>
      <c r="B101" t="s">
        <v>100</v>
      </c>
      <c r="C101">
        <f>SUM('Raw Data'!AG101,'Raw Data'!AM101,'Raw Data'!AW101,'Raw Data'!AZ101,'Raw Data'!BA101,'Raw Data'!BB101,'Raw Data'!BC101,'Raw Data'!BD101,'Raw Data'!BP101,'Raw Data'!CA101,'Raw Data'!CB101,'Raw Data'!BX101,'Raw Data'!BY101,'Raw Data'!BZ101,'Raw Data'!BV101,'Raw Data'!BU101,'Raw Data'!BW101,'Raw Data'!CD101,'Raw Data'!CE101,'Raw Data'!CF101,'Raw Data'!CG101,'Raw Data'!CI101,'Raw Data'!AV101)</f>
        <v>23</v>
      </c>
    </row>
    <row r="102" spans="1:3" x14ac:dyDescent="0.2">
      <c r="A102" t="s">
        <v>98</v>
      </c>
      <c r="B102" t="s">
        <v>100</v>
      </c>
      <c r="C102">
        <f>SUM('Raw Data'!AG102,'Raw Data'!AM102,'Raw Data'!AW102,'Raw Data'!AZ102,'Raw Data'!BA102,'Raw Data'!BB102,'Raw Data'!BC102,'Raw Data'!BD102,'Raw Data'!BP102,'Raw Data'!CA102,'Raw Data'!CB102,'Raw Data'!BX102,'Raw Data'!BY102,'Raw Data'!BZ102,'Raw Data'!BV102,'Raw Data'!BU102,'Raw Data'!BW102,'Raw Data'!CD102,'Raw Data'!CE102,'Raw Data'!CF102,'Raw Data'!CG102,'Raw Data'!CI102,'Raw Data'!AV102)</f>
        <v>15</v>
      </c>
    </row>
    <row r="103" spans="1:3" x14ac:dyDescent="0.2">
      <c r="A103" t="s">
        <v>98</v>
      </c>
      <c r="B103" t="s">
        <v>100</v>
      </c>
      <c r="C103">
        <f>SUM('Raw Data'!AG103,'Raw Data'!AM103,'Raw Data'!AW103,'Raw Data'!AZ103,'Raw Data'!BA103,'Raw Data'!BB103,'Raw Data'!BC103,'Raw Data'!BD103,'Raw Data'!BP103,'Raw Data'!CA103,'Raw Data'!CB103,'Raw Data'!BX103,'Raw Data'!BY103,'Raw Data'!BZ103,'Raw Data'!BV103,'Raw Data'!BU103,'Raw Data'!BW103,'Raw Data'!CD103,'Raw Data'!CE103,'Raw Data'!CF103,'Raw Data'!CG103,'Raw Data'!CI103,'Raw Data'!AV103)</f>
        <v>13</v>
      </c>
    </row>
    <row r="104" spans="1:3" x14ac:dyDescent="0.2">
      <c r="A104" t="s">
        <v>98</v>
      </c>
      <c r="B104" t="s">
        <v>100</v>
      </c>
      <c r="C104">
        <f>SUM('Raw Data'!AG104,'Raw Data'!AM104,'Raw Data'!AW104,'Raw Data'!AZ104,'Raw Data'!BA104,'Raw Data'!BB104,'Raw Data'!BC104,'Raw Data'!BD104,'Raw Data'!BP104,'Raw Data'!CA104,'Raw Data'!CB104,'Raw Data'!BX104,'Raw Data'!BY104,'Raw Data'!BZ104,'Raw Data'!BV104,'Raw Data'!BU104,'Raw Data'!BW104,'Raw Data'!CD104,'Raw Data'!CE104,'Raw Data'!CF104,'Raw Data'!CG104,'Raw Data'!CI104,'Raw Data'!AV104)</f>
        <v>30</v>
      </c>
    </row>
    <row r="105" spans="1:3" x14ac:dyDescent="0.2">
      <c r="A105" t="s">
        <v>98</v>
      </c>
      <c r="B105" t="s">
        <v>100</v>
      </c>
      <c r="C105">
        <f>SUM('Raw Data'!AG105,'Raw Data'!AM105,'Raw Data'!AW105,'Raw Data'!AZ105,'Raw Data'!BA105,'Raw Data'!BB105,'Raw Data'!BC105,'Raw Data'!BD105,'Raw Data'!BP105,'Raw Data'!CA105,'Raw Data'!CB105,'Raw Data'!BX105,'Raw Data'!BY105,'Raw Data'!BZ105,'Raw Data'!BV105,'Raw Data'!BU105,'Raw Data'!BW105,'Raw Data'!CD105,'Raw Data'!CE105,'Raw Data'!CF105,'Raw Data'!CG105,'Raw Data'!CI105,'Raw Data'!AV105)</f>
        <v>31</v>
      </c>
    </row>
    <row r="106" spans="1:3" x14ac:dyDescent="0.2">
      <c r="A106" t="s">
        <v>98</v>
      </c>
      <c r="B106" t="s">
        <v>100</v>
      </c>
      <c r="C106">
        <f>SUM('Raw Data'!AG106,'Raw Data'!AM106,'Raw Data'!AW106,'Raw Data'!AZ106,'Raw Data'!BA106,'Raw Data'!BB106,'Raw Data'!BC106,'Raw Data'!BD106,'Raw Data'!BP106,'Raw Data'!CA106,'Raw Data'!CB106,'Raw Data'!BX106,'Raw Data'!BY106,'Raw Data'!BZ106,'Raw Data'!BV106,'Raw Data'!BU106,'Raw Data'!BW106,'Raw Data'!CD106,'Raw Data'!CE106,'Raw Data'!CF106,'Raw Data'!CG106,'Raw Data'!CI106,'Raw Data'!AV106)</f>
        <v>38</v>
      </c>
    </row>
    <row r="107" spans="1:3" x14ac:dyDescent="0.2">
      <c r="A107" t="s">
        <v>98</v>
      </c>
      <c r="B107" t="s">
        <v>100</v>
      </c>
      <c r="C107">
        <f>SUM('Raw Data'!AG107,'Raw Data'!AM107,'Raw Data'!AW107,'Raw Data'!AZ107,'Raw Data'!BA107,'Raw Data'!BB107,'Raw Data'!BC107,'Raw Data'!BD107,'Raw Data'!BP107,'Raw Data'!CA107,'Raw Data'!CB107,'Raw Data'!BX107,'Raw Data'!BY107,'Raw Data'!BZ107,'Raw Data'!BV107,'Raw Data'!BU107,'Raw Data'!BW107,'Raw Data'!CD107,'Raw Data'!CE107,'Raw Data'!CF107,'Raw Data'!CG107,'Raw Data'!CI107,'Raw Data'!AV107)</f>
        <v>51</v>
      </c>
    </row>
    <row r="108" spans="1:3" x14ac:dyDescent="0.2">
      <c r="A108" t="s">
        <v>98</v>
      </c>
      <c r="B108" t="s">
        <v>100</v>
      </c>
      <c r="C108">
        <f>SUM('Raw Data'!AG108,'Raw Data'!AM108,'Raw Data'!AW108,'Raw Data'!AZ108,'Raw Data'!BA108,'Raw Data'!BB108,'Raw Data'!BC108,'Raw Data'!BD108,'Raw Data'!BP108,'Raw Data'!CA108,'Raw Data'!CB108,'Raw Data'!BX108,'Raw Data'!BY108,'Raw Data'!BZ108,'Raw Data'!BV108,'Raw Data'!BU108,'Raw Data'!BW108,'Raw Data'!CD108,'Raw Data'!CE108,'Raw Data'!CF108,'Raw Data'!CG108,'Raw Data'!CI108,'Raw Data'!AV108)</f>
        <v>47</v>
      </c>
    </row>
    <row r="109" spans="1:3" x14ac:dyDescent="0.2">
      <c r="A109" t="s">
        <v>98</v>
      </c>
      <c r="B109" t="s">
        <v>100</v>
      </c>
      <c r="C109">
        <f>SUM('Raw Data'!AG109,'Raw Data'!AM109,'Raw Data'!AW109,'Raw Data'!AZ109,'Raw Data'!BA109,'Raw Data'!BB109,'Raw Data'!BC109,'Raw Data'!BD109,'Raw Data'!BP109,'Raw Data'!CA109,'Raw Data'!CB109,'Raw Data'!BX109,'Raw Data'!BY109,'Raw Data'!BZ109,'Raw Data'!BV109,'Raw Data'!BU109,'Raw Data'!BW109,'Raw Data'!CD109,'Raw Data'!CE109,'Raw Data'!CF109,'Raw Data'!CG109,'Raw Data'!CI109,'Raw Data'!AV109)</f>
        <v>31</v>
      </c>
    </row>
    <row r="110" spans="1:3" x14ac:dyDescent="0.2">
      <c r="A110" t="s">
        <v>98</v>
      </c>
      <c r="B110" t="s">
        <v>100</v>
      </c>
      <c r="C110">
        <f>SUM('Raw Data'!AG110,'Raw Data'!AM110,'Raw Data'!AW110,'Raw Data'!AZ110,'Raw Data'!BA110,'Raw Data'!BB110,'Raw Data'!BC110,'Raw Data'!BD110,'Raw Data'!BP110,'Raw Data'!CA110,'Raw Data'!CB110,'Raw Data'!BX110,'Raw Data'!BY110,'Raw Data'!BZ110,'Raw Data'!BV110,'Raw Data'!BU110,'Raw Data'!BW110,'Raw Data'!CD110,'Raw Data'!CE110,'Raw Data'!CF110,'Raw Data'!CG110,'Raw Data'!CI110,'Raw Data'!AV110)</f>
        <v>37</v>
      </c>
    </row>
    <row r="111" spans="1:3" x14ac:dyDescent="0.2">
      <c r="A111" t="s">
        <v>98</v>
      </c>
      <c r="B111" t="s">
        <v>100</v>
      </c>
      <c r="C111">
        <f>SUM('Raw Data'!AG111,'Raw Data'!AM111,'Raw Data'!AW111,'Raw Data'!AZ111,'Raw Data'!BA111,'Raw Data'!BB111,'Raw Data'!BC111,'Raw Data'!BD111,'Raw Data'!BP111,'Raw Data'!CA111,'Raw Data'!CB111,'Raw Data'!BX111,'Raw Data'!BY111,'Raw Data'!BZ111,'Raw Data'!BV111,'Raw Data'!BU111,'Raw Data'!BW111,'Raw Data'!CD111,'Raw Data'!CE111,'Raw Data'!CF111,'Raw Data'!CG111,'Raw Data'!CI111,'Raw Data'!AV111)</f>
        <v>38</v>
      </c>
    </row>
    <row r="112" spans="1:3" x14ac:dyDescent="0.2">
      <c r="A112" t="s">
        <v>98</v>
      </c>
      <c r="B112" t="s">
        <v>100</v>
      </c>
      <c r="C112">
        <f>SUM('Raw Data'!AG112,'Raw Data'!AM112,'Raw Data'!AW112,'Raw Data'!AZ112,'Raw Data'!BA112,'Raw Data'!BB112,'Raw Data'!BC112,'Raw Data'!BD112,'Raw Data'!BP112,'Raw Data'!CA112,'Raw Data'!CB112,'Raw Data'!BX112,'Raw Data'!BY112,'Raw Data'!BZ112,'Raw Data'!BV112,'Raw Data'!BU112,'Raw Data'!BW112,'Raw Data'!CD112,'Raw Data'!CE112,'Raw Data'!CF112,'Raw Data'!CG112,'Raw Data'!CI112,'Raw Data'!AV112)</f>
        <v>27</v>
      </c>
    </row>
    <row r="113" spans="1:3" x14ac:dyDescent="0.2">
      <c r="A113" t="s">
        <v>98</v>
      </c>
      <c r="B113" t="s">
        <v>100</v>
      </c>
      <c r="C113">
        <f>SUM('Raw Data'!AG113,'Raw Data'!AM113,'Raw Data'!AW113,'Raw Data'!AZ113,'Raw Data'!BA113,'Raw Data'!BB113,'Raw Data'!BC113,'Raw Data'!BD113,'Raw Data'!BP113,'Raw Data'!CA113,'Raw Data'!CB113,'Raw Data'!BX113,'Raw Data'!BY113,'Raw Data'!BZ113,'Raw Data'!BV113,'Raw Data'!BU113,'Raw Data'!BW113,'Raw Data'!CD113,'Raw Data'!CE113,'Raw Data'!CF113,'Raw Data'!CG113,'Raw Data'!CI113,'Raw Data'!AV113)</f>
        <v>36</v>
      </c>
    </row>
    <row r="114" spans="1:3" x14ac:dyDescent="0.2">
      <c r="A114" t="s">
        <v>98</v>
      </c>
      <c r="B114" t="s">
        <v>100</v>
      </c>
      <c r="C114">
        <f>SUM('Raw Data'!AG114,'Raw Data'!AM114,'Raw Data'!AW114,'Raw Data'!AZ114,'Raw Data'!BA114,'Raw Data'!BB114,'Raw Data'!BC114,'Raw Data'!BD114,'Raw Data'!BP114,'Raw Data'!CA114,'Raw Data'!CB114,'Raw Data'!BX114,'Raw Data'!BY114,'Raw Data'!BZ114,'Raw Data'!BV114,'Raw Data'!BU114,'Raw Data'!BW114,'Raw Data'!CD114,'Raw Data'!CE114,'Raw Data'!CF114,'Raw Data'!CG114,'Raw Data'!CI114,'Raw Data'!AV114)</f>
        <v>34</v>
      </c>
    </row>
    <row r="115" spans="1:3" x14ac:dyDescent="0.2">
      <c r="A115" t="s">
        <v>98</v>
      </c>
      <c r="B115" t="s">
        <v>100</v>
      </c>
      <c r="C115">
        <f>SUM('Raw Data'!AG115,'Raw Data'!AM115,'Raw Data'!AW115,'Raw Data'!AZ115,'Raw Data'!BA115,'Raw Data'!BB115,'Raw Data'!BC115,'Raw Data'!BD115,'Raw Data'!BP115,'Raw Data'!CA115,'Raw Data'!CB115,'Raw Data'!BX115,'Raw Data'!BY115,'Raw Data'!BZ115,'Raw Data'!BV115,'Raw Data'!BU115,'Raw Data'!BW115,'Raw Data'!CD115,'Raw Data'!CE115,'Raw Data'!CF115,'Raw Data'!CG115,'Raw Data'!CI115,'Raw Data'!AV115)</f>
        <v>32</v>
      </c>
    </row>
    <row r="116" spans="1:3" x14ac:dyDescent="0.2">
      <c r="A116" t="s">
        <v>98</v>
      </c>
      <c r="B116" t="s">
        <v>100</v>
      </c>
      <c r="C116">
        <f>SUM('Raw Data'!AG116,'Raw Data'!AM116,'Raw Data'!AW116,'Raw Data'!AZ116,'Raw Data'!BA116,'Raw Data'!BB116,'Raw Data'!BC116,'Raw Data'!BD116,'Raw Data'!BP116,'Raw Data'!CA116,'Raw Data'!CB116,'Raw Data'!BX116,'Raw Data'!BY116,'Raw Data'!BZ116,'Raw Data'!BV116,'Raw Data'!BU116,'Raw Data'!BW116,'Raw Data'!CD116,'Raw Data'!CE116,'Raw Data'!CF116,'Raw Data'!CG116,'Raw Data'!CI116,'Raw Data'!AV116)</f>
        <v>45</v>
      </c>
    </row>
    <row r="117" spans="1:3" x14ac:dyDescent="0.2">
      <c r="A117" t="s">
        <v>98</v>
      </c>
      <c r="B117" t="s">
        <v>100</v>
      </c>
      <c r="C117">
        <f>SUM('Raw Data'!AG117,'Raw Data'!AM117,'Raw Data'!AW117,'Raw Data'!AZ117,'Raw Data'!BA117,'Raw Data'!BB117,'Raw Data'!BC117,'Raw Data'!BD117,'Raw Data'!BP117,'Raw Data'!CA117,'Raw Data'!CB117,'Raw Data'!BX117,'Raw Data'!BY117,'Raw Data'!BZ117,'Raw Data'!BV117,'Raw Data'!BU117,'Raw Data'!BW117,'Raw Data'!CD117,'Raw Data'!CE117,'Raw Data'!CF117,'Raw Data'!CG117,'Raw Data'!CI117,'Raw Data'!AV117)</f>
        <v>77</v>
      </c>
    </row>
    <row r="118" spans="1:3" x14ac:dyDescent="0.2">
      <c r="A118" t="s">
        <v>101</v>
      </c>
      <c r="B118" t="s">
        <v>100</v>
      </c>
      <c r="C118">
        <f>SUM('Raw Data'!AG118,'Raw Data'!AM118,'Raw Data'!AW118,'Raw Data'!AZ118,'Raw Data'!BA118,'Raw Data'!BB118,'Raw Data'!BC118,'Raw Data'!BD118,'Raw Data'!BP118,'Raw Data'!CA118,'Raw Data'!CB118,'Raw Data'!BX118,'Raw Data'!BY118,'Raw Data'!BZ118,'Raw Data'!BV118,'Raw Data'!BU118,'Raw Data'!BW118,'Raw Data'!CD118,'Raw Data'!CE118,'Raw Data'!CF118,'Raw Data'!CG118,'Raw Data'!CI118,'Raw Data'!AV118)</f>
        <v>30</v>
      </c>
    </row>
    <row r="119" spans="1:3" x14ac:dyDescent="0.2">
      <c r="A119" t="s">
        <v>101</v>
      </c>
      <c r="B119" t="s">
        <v>100</v>
      </c>
      <c r="C119">
        <f>SUM('Raw Data'!AG119,'Raw Data'!AM119,'Raw Data'!AW119,'Raw Data'!AZ119,'Raw Data'!BA119,'Raw Data'!BB119,'Raw Data'!BC119,'Raw Data'!BD119,'Raw Data'!BP119,'Raw Data'!CA119,'Raw Data'!CB119,'Raw Data'!BX119,'Raw Data'!BY119,'Raw Data'!BZ119,'Raw Data'!BV119,'Raw Data'!BU119,'Raw Data'!BW119,'Raw Data'!CD119,'Raw Data'!CE119,'Raw Data'!CF119,'Raw Data'!CG119,'Raw Data'!CI119,'Raw Data'!AV119)</f>
        <v>19</v>
      </c>
    </row>
    <row r="120" spans="1:3" x14ac:dyDescent="0.2">
      <c r="A120" t="s">
        <v>101</v>
      </c>
      <c r="B120" t="s">
        <v>100</v>
      </c>
      <c r="C120">
        <f>SUM('Raw Data'!AG120,'Raw Data'!AM120,'Raw Data'!AW120,'Raw Data'!AZ120,'Raw Data'!BA120,'Raw Data'!BB120,'Raw Data'!BC120,'Raw Data'!BD120,'Raw Data'!BP120,'Raw Data'!CA120,'Raw Data'!CB120,'Raw Data'!BX120,'Raw Data'!BY120,'Raw Data'!BZ120,'Raw Data'!BV120,'Raw Data'!BU120,'Raw Data'!BW120,'Raw Data'!CD120,'Raw Data'!CE120,'Raw Data'!CF120,'Raw Data'!CG120,'Raw Data'!CI120,'Raw Data'!AV120)</f>
        <v>35</v>
      </c>
    </row>
    <row r="121" spans="1:3" x14ac:dyDescent="0.2">
      <c r="A121" t="s">
        <v>101</v>
      </c>
      <c r="B121" t="s">
        <v>100</v>
      </c>
      <c r="C121">
        <f>SUM('Raw Data'!AG121,'Raw Data'!AM121,'Raw Data'!AW121,'Raw Data'!AZ121,'Raw Data'!BA121,'Raw Data'!BB121,'Raw Data'!BC121,'Raw Data'!BD121,'Raw Data'!BP121,'Raw Data'!CA121,'Raw Data'!CB121,'Raw Data'!BX121,'Raw Data'!BY121,'Raw Data'!BZ121,'Raw Data'!BV121,'Raw Data'!BU121,'Raw Data'!BW121,'Raw Data'!CD121,'Raw Data'!CE121,'Raw Data'!CF121,'Raw Data'!CG121,'Raw Data'!CI121,'Raw Data'!AV121)</f>
        <v>14</v>
      </c>
    </row>
    <row r="122" spans="1:3" x14ac:dyDescent="0.2">
      <c r="A122" t="s">
        <v>101</v>
      </c>
      <c r="B122" t="s">
        <v>100</v>
      </c>
      <c r="C122">
        <f>SUM('Raw Data'!AG122,'Raw Data'!AM122,'Raw Data'!AW122,'Raw Data'!AZ122,'Raw Data'!BA122,'Raw Data'!BB122,'Raw Data'!BC122,'Raw Data'!BD122,'Raw Data'!BP122,'Raw Data'!CA122,'Raw Data'!CB122,'Raw Data'!BX122,'Raw Data'!BY122,'Raw Data'!BZ122,'Raw Data'!BV122,'Raw Data'!BU122,'Raw Data'!BW122,'Raw Data'!CD122,'Raw Data'!CE122,'Raw Data'!CF122,'Raw Data'!CG122,'Raw Data'!CI122,'Raw Data'!AV122)</f>
        <v>29</v>
      </c>
    </row>
    <row r="123" spans="1:3" x14ac:dyDescent="0.2">
      <c r="A123" t="s">
        <v>101</v>
      </c>
      <c r="B123" t="s">
        <v>100</v>
      </c>
      <c r="C123">
        <f>SUM('Raw Data'!AG123,'Raw Data'!AM123,'Raw Data'!AW123,'Raw Data'!AZ123,'Raw Data'!BA123,'Raw Data'!BB123,'Raw Data'!BC123,'Raw Data'!BD123,'Raw Data'!BP123,'Raw Data'!CA123,'Raw Data'!CB123,'Raw Data'!BX123,'Raw Data'!BY123,'Raw Data'!BZ123,'Raw Data'!BV123,'Raw Data'!BU123,'Raw Data'!BW123,'Raw Data'!CD123,'Raw Data'!CE123,'Raw Data'!CF123,'Raw Data'!CG123,'Raw Data'!CI123,'Raw Data'!AV123)</f>
        <v>28</v>
      </c>
    </row>
    <row r="124" spans="1:3" x14ac:dyDescent="0.2">
      <c r="A124" t="s">
        <v>101</v>
      </c>
      <c r="B124" t="s">
        <v>100</v>
      </c>
      <c r="C124">
        <f>SUM('Raw Data'!AG124,'Raw Data'!AM124,'Raw Data'!AW124,'Raw Data'!AZ124,'Raw Data'!BA124,'Raw Data'!BB124,'Raw Data'!BC124,'Raw Data'!BD124,'Raw Data'!BP124,'Raw Data'!CA124,'Raw Data'!CB124,'Raw Data'!BX124,'Raw Data'!BY124,'Raw Data'!BZ124,'Raw Data'!BV124,'Raw Data'!BU124,'Raw Data'!BW124,'Raw Data'!CD124,'Raw Data'!CE124,'Raw Data'!CF124,'Raw Data'!CG124,'Raw Data'!CI124,'Raw Data'!AV124)</f>
        <v>28</v>
      </c>
    </row>
    <row r="125" spans="1:3" x14ac:dyDescent="0.2">
      <c r="A125" t="s">
        <v>101</v>
      </c>
      <c r="B125" t="s">
        <v>100</v>
      </c>
      <c r="C125">
        <f>SUM('Raw Data'!AG125,'Raw Data'!AM125,'Raw Data'!AW125,'Raw Data'!AZ125,'Raw Data'!BA125,'Raw Data'!BB125,'Raw Data'!BC125,'Raw Data'!BD125,'Raw Data'!BP125,'Raw Data'!CA125,'Raw Data'!CB125,'Raw Data'!BX125,'Raw Data'!BY125,'Raw Data'!BZ125,'Raw Data'!BV125,'Raw Data'!BU125,'Raw Data'!BW125,'Raw Data'!CD125,'Raw Data'!CE125,'Raw Data'!CF125,'Raw Data'!CG125,'Raw Data'!CI125,'Raw Data'!AV125)</f>
        <v>0</v>
      </c>
    </row>
    <row r="126" spans="1:3" x14ac:dyDescent="0.2">
      <c r="A126" t="s">
        <v>101</v>
      </c>
      <c r="B126" t="s">
        <v>100</v>
      </c>
      <c r="C126">
        <f>SUM('Raw Data'!AG126,'Raw Data'!AM126,'Raw Data'!AW126,'Raw Data'!AZ126,'Raw Data'!BA126,'Raw Data'!BB126,'Raw Data'!BC126,'Raw Data'!BD126,'Raw Data'!BP126,'Raw Data'!CA126,'Raw Data'!CB126,'Raw Data'!BX126,'Raw Data'!BY126,'Raw Data'!BZ126,'Raw Data'!BV126,'Raw Data'!BU126,'Raw Data'!BW126,'Raw Data'!CD126,'Raw Data'!CE126,'Raw Data'!CF126,'Raw Data'!CG126,'Raw Data'!CI126,'Raw Data'!AV126)</f>
        <v>12</v>
      </c>
    </row>
    <row r="127" spans="1:3" x14ac:dyDescent="0.2">
      <c r="A127" t="s">
        <v>101</v>
      </c>
      <c r="B127" t="s">
        <v>100</v>
      </c>
      <c r="C127">
        <f>SUM('Raw Data'!AG127,'Raw Data'!AM127,'Raw Data'!AW127,'Raw Data'!AZ127,'Raw Data'!BA127,'Raw Data'!BB127,'Raw Data'!BC127,'Raw Data'!BD127,'Raw Data'!BP127,'Raw Data'!CA127,'Raw Data'!CB127,'Raw Data'!BX127,'Raw Data'!BY127,'Raw Data'!BZ127,'Raw Data'!BV127,'Raw Data'!BU127,'Raw Data'!BW127,'Raw Data'!CD127,'Raw Data'!CE127,'Raw Data'!CF127,'Raw Data'!CG127,'Raw Data'!CI127,'Raw Data'!AV127)</f>
        <v>28</v>
      </c>
    </row>
    <row r="128" spans="1:3" x14ac:dyDescent="0.2">
      <c r="A128" t="s">
        <v>101</v>
      </c>
      <c r="B128" t="s">
        <v>100</v>
      </c>
      <c r="C128">
        <f>SUM('Raw Data'!AG128,'Raw Data'!AM128,'Raw Data'!AW128,'Raw Data'!AZ128,'Raw Data'!BA128,'Raw Data'!BB128,'Raw Data'!BC128,'Raw Data'!BD128,'Raw Data'!BP128,'Raw Data'!CA128,'Raw Data'!CB128,'Raw Data'!BX128,'Raw Data'!BY128,'Raw Data'!BZ128,'Raw Data'!BV128,'Raw Data'!BU128,'Raw Data'!BW128,'Raw Data'!CD128,'Raw Data'!CE128,'Raw Data'!CF128,'Raw Data'!CG128,'Raw Data'!CI128,'Raw Data'!AV128)</f>
        <v>8</v>
      </c>
    </row>
    <row r="129" spans="1:3" x14ac:dyDescent="0.2">
      <c r="A129" t="s">
        <v>102</v>
      </c>
      <c r="B129" t="s">
        <v>100</v>
      </c>
      <c r="C129">
        <f>SUM('Raw Data'!AG129,'Raw Data'!AM129,'Raw Data'!AW129,'Raw Data'!AZ129,'Raw Data'!BA129,'Raw Data'!BB129,'Raw Data'!BC129,'Raw Data'!BD129,'Raw Data'!BP129,'Raw Data'!CA129,'Raw Data'!CB129,'Raw Data'!BX129,'Raw Data'!BY129,'Raw Data'!BZ129,'Raw Data'!BV129,'Raw Data'!BU129,'Raw Data'!BW129,'Raw Data'!CD129,'Raw Data'!CE129,'Raw Data'!CF129,'Raw Data'!CG129,'Raw Data'!CI129,'Raw Data'!AV129)</f>
        <v>28</v>
      </c>
    </row>
    <row r="130" spans="1:3" x14ac:dyDescent="0.2">
      <c r="A130" t="s">
        <v>102</v>
      </c>
      <c r="B130" t="s">
        <v>100</v>
      </c>
      <c r="C130">
        <f>SUM('Raw Data'!AG130,'Raw Data'!AM130,'Raw Data'!AW130,'Raw Data'!AZ130,'Raw Data'!BA130,'Raw Data'!BB130,'Raw Data'!BC130,'Raw Data'!BD130,'Raw Data'!BP130,'Raw Data'!CA130,'Raw Data'!CB130,'Raw Data'!BX130,'Raw Data'!BY130,'Raw Data'!BZ130,'Raw Data'!BV130,'Raw Data'!BU130,'Raw Data'!BW130,'Raw Data'!CD130,'Raw Data'!CE130,'Raw Data'!CF130,'Raw Data'!CG130,'Raw Data'!CI130,'Raw Data'!AV130)</f>
        <v>38</v>
      </c>
    </row>
    <row r="131" spans="1:3" x14ac:dyDescent="0.2">
      <c r="A131" t="s">
        <v>102</v>
      </c>
      <c r="B131" t="s">
        <v>100</v>
      </c>
      <c r="C131">
        <f>SUM('Raw Data'!AG131,'Raw Data'!AM131,'Raw Data'!AW131,'Raw Data'!AZ131,'Raw Data'!BA131,'Raw Data'!BB131,'Raw Data'!BC131,'Raw Data'!BD131,'Raw Data'!BP131,'Raw Data'!CA131,'Raw Data'!CB131,'Raw Data'!BX131,'Raw Data'!BY131,'Raw Data'!BZ131,'Raw Data'!BV131,'Raw Data'!BU131,'Raw Data'!BW131,'Raw Data'!CD131,'Raw Data'!CE131,'Raw Data'!CF131,'Raw Data'!CG131,'Raw Data'!CI131,'Raw Data'!AV131)</f>
        <v>35</v>
      </c>
    </row>
    <row r="132" spans="1:3" x14ac:dyDescent="0.2">
      <c r="A132" t="s">
        <v>102</v>
      </c>
      <c r="B132" t="s">
        <v>100</v>
      </c>
      <c r="C132">
        <f>SUM('Raw Data'!AG132,'Raw Data'!AM132,'Raw Data'!AW132,'Raw Data'!AZ132,'Raw Data'!BA132,'Raw Data'!BB132,'Raw Data'!BC132,'Raw Data'!BD132,'Raw Data'!BP132,'Raw Data'!CA132,'Raw Data'!CB132,'Raw Data'!BX132,'Raw Data'!BY132,'Raw Data'!BZ132,'Raw Data'!BV132,'Raw Data'!BU132,'Raw Data'!BW132,'Raw Data'!CD132,'Raw Data'!CE132,'Raw Data'!CF132,'Raw Data'!CG132,'Raw Data'!CI132,'Raw Data'!AV132)</f>
        <v>20</v>
      </c>
    </row>
    <row r="133" spans="1:3" x14ac:dyDescent="0.2">
      <c r="A133" t="s">
        <v>102</v>
      </c>
      <c r="B133" t="s">
        <v>100</v>
      </c>
      <c r="C133">
        <f>SUM('Raw Data'!AG133,'Raw Data'!AM133,'Raw Data'!AW133,'Raw Data'!AZ133,'Raw Data'!BA133,'Raw Data'!BB133,'Raw Data'!BC133,'Raw Data'!BD133,'Raw Data'!BP133,'Raw Data'!CA133,'Raw Data'!CB133,'Raw Data'!BX133,'Raw Data'!BY133,'Raw Data'!BZ133,'Raw Data'!BV133,'Raw Data'!BU133,'Raw Data'!BW133,'Raw Data'!CD133,'Raw Data'!CE133,'Raw Data'!CF133,'Raw Data'!CG133,'Raw Data'!CI133,'Raw Data'!AV133)</f>
        <v>33</v>
      </c>
    </row>
    <row r="134" spans="1:3" x14ac:dyDescent="0.2">
      <c r="A134" t="s">
        <v>102</v>
      </c>
      <c r="B134" t="s">
        <v>100</v>
      </c>
      <c r="C134">
        <f>SUM('Raw Data'!AG134,'Raw Data'!AM134,'Raw Data'!AW134,'Raw Data'!AZ134,'Raw Data'!BA134,'Raw Data'!BB134,'Raw Data'!BC134,'Raw Data'!BD134,'Raw Data'!BP134,'Raw Data'!CA134,'Raw Data'!CB134,'Raw Data'!BX134,'Raw Data'!BY134,'Raw Data'!BZ134,'Raw Data'!BV134,'Raw Data'!BU134,'Raw Data'!BW134,'Raw Data'!CD134,'Raw Data'!CE134,'Raw Data'!CF134,'Raw Data'!CG134,'Raw Data'!CI134,'Raw Data'!AV134)</f>
        <v>21</v>
      </c>
    </row>
    <row r="135" spans="1:3" x14ac:dyDescent="0.2">
      <c r="A135" t="s">
        <v>102</v>
      </c>
      <c r="B135" t="s">
        <v>100</v>
      </c>
      <c r="C135">
        <f>SUM('Raw Data'!AG135,'Raw Data'!AM135,'Raw Data'!AW135,'Raw Data'!AZ135,'Raw Data'!BA135,'Raw Data'!BB135,'Raw Data'!BC135,'Raw Data'!BD135,'Raw Data'!BP135,'Raw Data'!CA135,'Raw Data'!CB135,'Raw Data'!BX135,'Raw Data'!BY135,'Raw Data'!BZ135,'Raw Data'!BV135,'Raw Data'!BU135,'Raw Data'!BW135,'Raw Data'!CD135,'Raw Data'!CE135,'Raw Data'!CF135,'Raw Data'!CG135,'Raw Data'!CI135,'Raw Data'!AV135)</f>
        <v>14</v>
      </c>
    </row>
    <row r="136" spans="1:3" x14ac:dyDescent="0.2">
      <c r="A136" t="s">
        <v>102</v>
      </c>
      <c r="B136" t="s">
        <v>100</v>
      </c>
      <c r="C136">
        <f>SUM('Raw Data'!AG136,'Raw Data'!AM136,'Raw Data'!AW136,'Raw Data'!AZ136,'Raw Data'!BA136,'Raw Data'!BB136,'Raw Data'!BC136,'Raw Data'!BD136,'Raw Data'!BP136,'Raw Data'!CA136,'Raw Data'!CB136,'Raw Data'!BX136,'Raw Data'!BY136,'Raw Data'!BZ136,'Raw Data'!BV136,'Raw Data'!BU136,'Raw Data'!BW136,'Raw Data'!CD136,'Raw Data'!CE136,'Raw Data'!CF136,'Raw Data'!CG136,'Raw Data'!CI136,'Raw Data'!AV136)</f>
        <v>47</v>
      </c>
    </row>
    <row r="137" spans="1:3" x14ac:dyDescent="0.2">
      <c r="A137" t="s">
        <v>102</v>
      </c>
      <c r="B137" t="s">
        <v>100</v>
      </c>
      <c r="C137">
        <f>SUM('Raw Data'!AG137,'Raw Data'!AM137,'Raw Data'!AW137,'Raw Data'!AZ137,'Raw Data'!BA137,'Raw Data'!BB137,'Raw Data'!BC137,'Raw Data'!BD137,'Raw Data'!BP137,'Raw Data'!CA137,'Raw Data'!CB137,'Raw Data'!BX137,'Raw Data'!BY137,'Raw Data'!BZ137,'Raw Data'!BV137,'Raw Data'!BU137,'Raw Data'!BW137,'Raw Data'!CD137,'Raw Data'!CE137,'Raw Data'!CF137,'Raw Data'!CG137,'Raw Data'!CI137,'Raw Data'!AV137)</f>
        <v>39</v>
      </c>
    </row>
    <row r="138" spans="1:3" x14ac:dyDescent="0.2">
      <c r="A138" t="s">
        <v>102</v>
      </c>
      <c r="B138" t="s">
        <v>100</v>
      </c>
      <c r="C138">
        <f>SUM('Raw Data'!AG138,'Raw Data'!AM138,'Raw Data'!AW138,'Raw Data'!AZ138,'Raw Data'!BA138,'Raw Data'!BB138,'Raw Data'!BC138,'Raw Data'!BD138,'Raw Data'!BP138,'Raw Data'!CA138,'Raw Data'!CB138,'Raw Data'!BX138,'Raw Data'!BY138,'Raw Data'!BZ138,'Raw Data'!BV138,'Raw Data'!BU138,'Raw Data'!BW138,'Raw Data'!CD138,'Raw Data'!CE138,'Raw Data'!CF138,'Raw Data'!CG138,'Raw Data'!CI138,'Raw Data'!AV138)</f>
        <v>21</v>
      </c>
    </row>
    <row r="139" spans="1:3" x14ac:dyDescent="0.2">
      <c r="A139" t="s">
        <v>102</v>
      </c>
      <c r="B139" t="s">
        <v>100</v>
      </c>
      <c r="C139">
        <f>SUM('Raw Data'!AG139,'Raw Data'!AM139,'Raw Data'!AW139,'Raw Data'!AZ139,'Raw Data'!BA139,'Raw Data'!BB139,'Raw Data'!BC139,'Raw Data'!BD139,'Raw Data'!BP139,'Raw Data'!CA139,'Raw Data'!CB139,'Raw Data'!BX139,'Raw Data'!BY139,'Raw Data'!BZ139,'Raw Data'!BV139,'Raw Data'!BU139,'Raw Data'!BW139,'Raw Data'!CD139,'Raw Data'!CE139,'Raw Data'!CF139,'Raw Data'!CG139,'Raw Data'!CI139,'Raw Data'!AV139)</f>
        <v>37</v>
      </c>
    </row>
    <row r="140" spans="1:3" x14ac:dyDescent="0.2">
      <c r="A140" t="s">
        <v>103</v>
      </c>
      <c r="B140" t="s">
        <v>100</v>
      </c>
      <c r="C140">
        <f>SUM('Raw Data'!AG140,'Raw Data'!AM140,'Raw Data'!AW140,'Raw Data'!AZ140,'Raw Data'!BA140,'Raw Data'!BB140,'Raw Data'!BC140,'Raw Data'!BD140,'Raw Data'!BP140,'Raw Data'!CA140,'Raw Data'!CB140,'Raw Data'!BX140,'Raw Data'!BY140,'Raw Data'!BZ140,'Raw Data'!BV140,'Raw Data'!BU140,'Raw Data'!BW140,'Raw Data'!CD140,'Raw Data'!CE140,'Raw Data'!CF140,'Raw Data'!CG140,'Raw Data'!CI140,'Raw Data'!AV140)</f>
        <v>60</v>
      </c>
    </row>
    <row r="141" spans="1:3" x14ac:dyDescent="0.2">
      <c r="A141" t="s">
        <v>103</v>
      </c>
      <c r="B141" t="s">
        <v>100</v>
      </c>
      <c r="C141">
        <f>SUM('Raw Data'!AG141,'Raw Data'!AM141,'Raw Data'!AW141,'Raw Data'!AZ141,'Raw Data'!BA141,'Raw Data'!BB141,'Raw Data'!BC141,'Raw Data'!BD141,'Raw Data'!BP141,'Raw Data'!CA141,'Raw Data'!CB141,'Raw Data'!BX141,'Raw Data'!BY141,'Raw Data'!BZ141,'Raw Data'!BV141,'Raw Data'!BU141,'Raw Data'!BW141,'Raw Data'!CD141,'Raw Data'!CE141,'Raw Data'!CF141,'Raw Data'!CG141,'Raw Data'!CI141,'Raw Data'!AV141)</f>
        <v>69</v>
      </c>
    </row>
    <row r="142" spans="1:3" x14ac:dyDescent="0.2">
      <c r="A142" t="s">
        <v>103</v>
      </c>
      <c r="B142" t="s">
        <v>100</v>
      </c>
      <c r="C142">
        <f>SUM('Raw Data'!AG142,'Raw Data'!AM142,'Raw Data'!AW142,'Raw Data'!AZ142,'Raw Data'!BA142,'Raw Data'!BB142,'Raw Data'!BC142,'Raw Data'!BD142,'Raw Data'!BP142,'Raw Data'!CA142,'Raw Data'!CB142,'Raw Data'!BX142,'Raw Data'!BY142,'Raw Data'!BZ142,'Raw Data'!BV142,'Raw Data'!BU142,'Raw Data'!BW142,'Raw Data'!CD142,'Raw Data'!CE142,'Raw Data'!CF142,'Raw Data'!CG142,'Raw Data'!CI142,'Raw Data'!AV142)</f>
        <v>68</v>
      </c>
    </row>
    <row r="143" spans="1:3" x14ac:dyDescent="0.2">
      <c r="A143" t="s">
        <v>103</v>
      </c>
      <c r="B143" t="s">
        <v>100</v>
      </c>
      <c r="C143">
        <f>SUM('Raw Data'!AG143,'Raw Data'!AM143,'Raw Data'!AW143,'Raw Data'!AZ143,'Raw Data'!BA143,'Raw Data'!BB143,'Raw Data'!BC143,'Raw Data'!BD143,'Raw Data'!BP143,'Raw Data'!CA143,'Raw Data'!CB143,'Raw Data'!BX143,'Raw Data'!BY143,'Raw Data'!BZ143,'Raw Data'!BV143,'Raw Data'!BU143,'Raw Data'!BW143,'Raw Data'!CD143,'Raw Data'!CE143,'Raw Data'!CF143,'Raw Data'!CG143,'Raw Data'!CI143,'Raw Data'!AV143)</f>
        <v>87</v>
      </c>
    </row>
    <row r="144" spans="1:3" x14ac:dyDescent="0.2">
      <c r="A144" t="s">
        <v>103</v>
      </c>
      <c r="B144" t="s">
        <v>100</v>
      </c>
      <c r="C144">
        <f>SUM('Raw Data'!AG144,'Raw Data'!AM144,'Raw Data'!AW144,'Raw Data'!AZ144,'Raw Data'!BA144,'Raw Data'!BB144,'Raw Data'!BC144,'Raw Data'!BD144,'Raw Data'!BP144,'Raw Data'!CA144,'Raw Data'!CB144,'Raw Data'!BX144,'Raw Data'!BY144,'Raw Data'!BZ144,'Raw Data'!BV144,'Raw Data'!BU144,'Raw Data'!BW144,'Raw Data'!CD144,'Raw Data'!CE144,'Raw Data'!CF144,'Raw Data'!CG144,'Raw Data'!CI144,'Raw Data'!AV144)</f>
        <v>72</v>
      </c>
    </row>
    <row r="145" spans="1:3" x14ac:dyDescent="0.2">
      <c r="A145" t="s">
        <v>103</v>
      </c>
      <c r="B145" t="s">
        <v>100</v>
      </c>
      <c r="C145">
        <f>SUM('Raw Data'!AG145,'Raw Data'!AM145,'Raw Data'!AW145,'Raw Data'!AZ145,'Raw Data'!BA145,'Raw Data'!BB145,'Raw Data'!BC145,'Raw Data'!BD145,'Raw Data'!BP145,'Raw Data'!CA145,'Raw Data'!CB145,'Raw Data'!BX145,'Raw Data'!BY145,'Raw Data'!BZ145,'Raw Data'!BV145,'Raw Data'!BU145,'Raw Data'!BW145,'Raw Data'!CD145,'Raw Data'!CE145,'Raw Data'!CF145,'Raw Data'!CG145,'Raw Data'!CI145,'Raw Data'!AV145)</f>
        <v>24</v>
      </c>
    </row>
    <row r="146" spans="1:3" x14ac:dyDescent="0.2">
      <c r="A146" t="s">
        <v>103</v>
      </c>
      <c r="B146" t="s">
        <v>100</v>
      </c>
      <c r="C146">
        <f>SUM('Raw Data'!AG146,'Raw Data'!AM146,'Raw Data'!AW146,'Raw Data'!AZ146,'Raw Data'!BA146,'Raw Data'!BB146,'Raw Data'!BC146,'Raw Data'!BD146,'Raw Data'!BP146,'Raw Data'!CA146,'Raw Data'!CB146,'Raw Data'!BX146,'Raw Data'!BY146,'Raw Data'!BZ146,'Raw Data'!BV146,'Raw Data'!BU146,'Raw Data'!BW146,'Raw Data'!CD146,'Raw Data'!CE146,'Raw Data'!CF146,'Raw Data'!CG146,'Raw Data'!CI146,'Raw Data'!AV146)</f>
        <v>85</v>
      </c>
    </row>
    <row r="147" spans="1:3" x14ac:dyDescent="0.2">
      <c r="A147" t="s">
        <v>103</v>
      </c>
      <c r="B147" t="s">
        <v>100</v>
      </c>
      <c r="C147">
        <f>SUM('Raw Data'!AG147,'Raw Data'!AM147,'Raw Data'!AW147,'Raw Data'!AZ147,'Raw Data'!BA147,'Raw Data'!BB147,'Raw Data'!BC147,'Raw Data'!BD147,'Raw Data'!BP147,'Raw Data'!CA147,'Raw Data'!CB147,'Raw Data'!BX147,'Raw Data'!BY147,'Raw Data'!BZ147,'Raw Data'!BV147,'Raw Data'!BU147,'Raw Data'!BW147,'Raw Data'!CD147,'Raw Data'!CE147,'Raw Data'!CF147,'Raw Data'!CG147,'Raw Data'!CI147,'Raw Data'!AV147)</f>
        <v>82</v>
      </c>
    </row>
    <row r="148" spans="1:3" x14ac:dyDescent="0.2">
      <c r="A148" t="s">
        <v>103</v>
      </c>
      <c r="B148" t="s">
        <v>100</v>
      </c>
      <c r="C148">
        <f>SUM('Raw Data'!AG148,'Raw Data'!AM148,'Raw Data'!AW148,'Raw Data'!AZ148,'Raw Data'!BA148,'Raw Data'!BB148,'Raw Data'!BC148,'Raw Data'!BD148,'Raw Data'!BP148,'Raw Data'!CA148,'Raw Data'!CB148,'Raw Data'!BX148,'Raw Data'!BY148,'Raw Data'!BZ148,'Raw Data'!BV148,'Raw Data'!BU148,'Raw Data'!BW148,'Raw Data'!CD148,'Raw Data'!CE148,'Raw Data'!CF148,'Raw Data'!CG148,'Raw Data'!CI148,'Raw Data'!AV148)</f>
        <v>68</v>
      </c>
    </row>
    <row r="149" spans="1:3" x14ac:dyDescent="0.2">
      <c r="A149" t="s">
        <v>103</v>
      </c>
      <c r="B149" t="s">
        <v>100</v>
      </c>
      <c r="C149">
        <f>SUM('Raw Data'!AG149,'Raw Data'!AM149,'Raw Data'!AW149,'Raw Data'!AZ149,'Raw Data'!BA149,'Raw Data'!BB149,'Raw Data'!BC149,'Raw Data'!BD149,'Raw Data'!BP149,'Raw Data'!CA149,'Raw Data'!CB149,'Raw Data'!BX149,'Raw Data'!BY149,'Raw Data'!BZ149,'Raw Data'!BV149,'Raw Data'!BU149,'Raw Data'!BW149,'Raw Data'!CD149,'Raw Data'!CE149,'Raw Data'!CF149,'Raw Data'!CG149,'Raw Data'!CI149,'Raw Data'!AV149)</f>
        <v>42</v>
      </c>
    </row>
    <row r="150" spans="1:3" x14ac:dyDescent="0.2">
      <c r="A150" t="s">
        <v>103</v>
      </c>
      <c r="B150" t="s">
        <v>100</v>
      </c>
      <c r="C150">
        <f>SUM('Raw Data'!AG150,'Raw Data'!AM150,'Raw Data'!AW150,'Raw Data'!AZ150,'Raw Data'!BA150,'Raw Data'!BB150,'Raw Data'!BC150,'Raw Data'!BD150,'Raw Data'!BP150,'Raw Data'!CA150,'Raw Data'!CB150,'Raw Data'!BX150,'Raw Data'!BY150,'Raw Data'!BZ150,'Raw Data'!BV150,'Raw Data'!BU150,'Raw Data'!BW150,'Raw Data'!CD150,'Raw Data'!CE150,'Raw Data'!CF150,'Raw Data'!CG150,'Raw Data'!CI150,'Raw Data'!AV150)</f>
        <v>75</v>
      </c>
    </row>
    <row r="151" spans="1:3" x14ac:dyDescent="0.2">
      <c r="A151" t="s">
        <v>104</v>
      </c>
      <c r="B151" t="s">
        <v>100</v>
      </c>
      <c r="C151">
        <f>SUM('Raw Data'!AG151,'Raw Data'!AM151,'Raw Data'!AW151,'Raw Data'!AZ151,'Raw Data'!BA151,'Raw Data'!BB151,'Raw Data'!BC151,'Raw Data'!BD151,'Raw Data'!BP151,'Raw Data'!CA151,'Raw Data'!CB151,'Raw Data'!BX151,'Raw Data'!BY151,'Raw Data'!BZ151,'Raw Data'!BV151,'Raw Data'!BU151,'Raw Data'!BW151,'Raw Data'!CD151,'Raw Data'!CE151,'Raw Data'!CF151,'Raw Data'!CG151,'Raw Data'!CI151,'Raw Data'!AV151)</f>
        <v>50</v>
      </c>
    </row>
    <row r="152" spans="1:3" x14ac:dyDescent="0.2">
      <c r="A152" t="s">
        <v>104</v>
      </c>
      <c r="B152" t="s">
        <v>100</v>
      </c>
      <c r="C152">
        <f>SUM('Raw Data'!AG152,'Raw Data'!AM152,'Raw Data'!AW152,'Raw Data'!AZ152,'Raw Data'!BA152,'Raw Data'!BB152,'Raw Data'!BC152,'Raw Data'!BD152,'Raw Data'!BP152,'Raw Data'!CA152,'Raw Data'!CB152,'Raw Data'!BX152,'Raw Data'!BY152,'Raw Data'!BZ152,'Raw Data'!BV152,'Raw Data'!BU152,'Raw Data'!BW152,'Raw Data'!CD152,'Raw Data'!CE152,'Raw Data'!CF152,'Raw Data'!CG152,'Raw Data'!CI152,'Raw Data'!AV152)</f>
        <v>42</v>
      </c>
    </row>
    <row r="153" spans="1:3" x14ac:dyDescent="0.2">
      <c r="A153" t="s">
        <v>104</v>
      </c>
      <c r="B153" t="s">
        <v>100</v>
      </c>
      <c r="C153">
        <f>SUM('Raw Data'!AG153,'Raw Data'!AM153,'Raw Data'!AW153,'Raw Data'!AZ153,'Raw Data'!BA153,'Raw Data'!BB153,'Raw Data'!BC153,'Raw Data'!BD153,'Raw Data'!BP153,'Raw Data'!CA153,'Raw Data'!CB153,'Raw Data'!BX153,'Raw Data'!BY153,'Raw Data'!BZ153,'Raw Data'!BV153,'Raw Data'!BU153,'Raw Data'!BW153,'Raw Data'!CD153,'Raw Data'!CE153,'Raw Data'!CF153,'Raw Data'!CG153,'Raw Data'!CI153,'Raw Data'!AV153)</f>
        <v>14</v>
      </c>
    </row>
    <row r="154" spans="1:3" x14ac:dyDescent="0.2">
      <c r="A154" t="s">
        <v>104</v>
      </c>
      <c r="B154" t="s">
        <v>100</v>
      </c>
      <c r="C154">
        <f>SUM('Raw Data'!AG154,'Raw Data'!AM154,'Raw Data'!AW154,'Raw Data'!AZ154,'Raw Data'!BA154,'Raw Data'!BB154,'Raw Data'!BC154,'Raw Data'!BD154,'Raw Data'!BP154,'Raw Data'!CA154,'Raw Data'!CB154,'Raw Data'!BX154,'Raw Data'!BY154,'Raw Data'!BZ154,'Raw Data'!BV154,'Raw Data'!BU154,'Raw Data'!BW154,'Raw Data'!CD154,'Raw Data'!CE154,'Raw Data'!CF154,'Raw Data'!CG154,'Raw Data'!CI154,'Raw Data'!AV154)</f>
        <v>72</v>
      </c>
    </row>
    <row r="155" spans="1:3" x14ac:dyDescent="0.2">
      <c r="A155" t="s">
        <v>104</v>
      </c>
      <c r="B155" t="s">
        <v>100</v>
      </c>
      <c r="C155">
        <f>SUM('Raw Data'!AG155,'Raw Data'!AM155,'Raw Data'!AW155,'Raw Data'!AZ155,'Raw Data'!BA155,'Raw Data'!BB155,'Raw Data'!BC155,'Raw Data'!BD155,'Raw Data'!BP155,'Raw Data'!CA155,'Raw Data'!CB155,'Raw Data'!BX155,'Raw Data'!BY155,'Raw Data'!BZ155,'Raw Data'!BV155,'Raw Data'!BU155,'Raw Data'!BW155,'Raw Data'!CD155,'Raw Data'!CE155,'Raw Data'!CF155,'Raw Data'!CG155,'Raw Data'!CI155,'Raw Data'!AV155)</f>
        <v>50</v>
      </c>
    </row>
    <row r="156" spans="1:3" x14ac:dyDescent="0.2">
      <c r="A156" t="s">
        <v>104</v>
      </c>
      <c r="B156" t="s">
        <v>100</v>
      </c>
      <c r="C156">
        <f>SUM('Raw Data'!AG156,'Raw Data'!AM156,'Raw Data'!AW156,'Raw Data'!AZ156,'Raw Data'!BA156,'Raw Data'!BB156,'Raw Data'!BC156,'Raw Data'!BD156,'Raw Data'!BP156,'Raw Data'!CA156,'Raw Data'!CB156,'Raw Data'!BX156,'Raw Data'!BY156,'Raw Data'!BZ156,'Raw Data'!BV156,'Raw Data'!BU156,'Raw Data'!BW156,'Raw Data'!CD156,'Raw Data'!CE156,'Raw Data'!CF156,'Raw Data'!CG156,'Raw Data'!CI156,'Raw Data'!AV156)</f>
        <v>37</v>
      </c>
    </row>
    <row r="157" spans="1:3" x14ac:dyDescent="0.2">
      <c r="A157" t="s">
        <v>104</v>
      </c>
      <c r="B157" t="s">
        <v>100</v>
      </c>
      <c r="C157">
        <f>SUM('Raw Data'!AG157,'Raw Data'!AM157,'Raw Data'!AW157,'Raw Data'!AZ157,'Raw Data'!BA157,'Raw Data'!BB157,'Raw Data'!BC157,'Raw Data'!BD157,'Raw Data'!BP157,'Raw Data'!CA157,'Raw Data'!CB157,'Raw Data'!BX157,'Raw Data'!BY157,'Raw Data'!BZ157,'Raw Data'!BV157,'Raw Data'!BU157,'Raw Data'!BW157,'Raw Data'!CD157,'Raw Data'!CE157,'Raw Data'!CF157,'Raw Data'!CG157,'Raw Data'!CI157,'Raw Data'!AV157)</f>
        <v>42</v>
      </c>
    </row>
    <row r="158" spans="1:3" x14ac:dyDescent="0.2">
      <c r="A158" t="s">
        <v>104</v>
      </c>
      <c r="B158" t="s">
        <v>100</v>
      </c>
      <c r="C158">
        <f>SUM('Raw Data'!AG158,'Raw Data'!AM158,'Raw Data'!AW158,'Raw Data'!AZ158,'Raw Data'!BA158,'Raw Data'!BB158,'Raw Data'!BC158,'Raw Data'!BD158,'Raw Data'!BP158,'Raw Data'!CA158,'Raw Data'!CB158,'Raw Data'!BX158,'Raw Data'!BY158,'Raw Data'!BZ158,'Raw Data'!BV158,'Raw Data'!BU158,'Raw Data'!BW158,'Raw Data'!CD158,'Raw Data'!CE158,'Raw Data'!CF158,'Raw Data'!CG158,'Raw Data'!CI158,'Raw Data'!AV158)</f>
        <v>65</v>
      </c>
    </row>
    <row r="159" spans="1:3" x14ac:dyDescent="0.2">
      <c r="A159" t="s">
        <v>104</v>
      </c>
      <c r="B159" t="s">
        <v>100</v>
      </c>
      <c r="C159">
        <f>SUM('Raw Data'!AG159,'Raw Data'!AM159,'Raw Data'!AW159,'Raw Data'!AZ159,'Raw Data'!BA159,'Raw Data'!BB159,'Raw Data'!BC159,'Raw Data'!BD159,'Raw Data'!BP159,'Raw Data'!CA159,'Raw Data'!CB159,'Raw Data'!BX159,'Raw Data'!BY159,'Raw Data'!BZ159,'Raw Data'!BV159,'Raw Data'!BU159,'Raw Data'!BW159,'Raw Data'!CD159,'Raw Data'!CE159,'Raw Data'!CF159,'Raw Data'!CG159,'Raw Data'!CI159,'Raw Data'!AV159)</f>
        <v>80</v>
      </c>
    </row>
    <row r="160" spans="1:3" x14ac:dyDescent="0.2">
      <c r="A160" t="s">
        <v>104</v>
      </c>
      <c r="B160" t="s">
        <v>100</v>
      </c>
      <c r="C160">
        <f>SUM('Raw Data'!AG160,'Raw Data'!AM160,'Raw Data'!AW160,'Raw Data'!AZ160,'Raw Data'!BA160,'Raw Data'!BB160,'Raw Data'!BC160,'Raw Data'!BD160,'Raw Data'!BP160,'Raw Data'!CA160,'Raw Data'!CB160,'Raw Data'!BX160,'Raw Data'!BY160,'Raw Data'!BZ160,'Raw Data'!BV160,'Raw Data'!BU160,'Raw Data'!BW160,'Raw Data'!CD160,'Raw Data'!CE160,'Raw Data'!CF160,'Raw Data'!CG160,'Raw Data'!CI160,'Raw Data'!AV160)</f>
        <v>54</v>
      </c>
    </row>
    <row r="161" spans="1:3" x14ac:dyDescent="0.2">
      <c r="A161" t="s">
        <v>104</v>
      </c>
      <c r="B161" t="s">
        <v>100</v>
      </c>
      <c r="C161">
        <f>SUM('Raw Data'!AG161,'Raw Data'!AM161,'Raw Data'!AW161,'Raw Data'!AZ161,'Raw Data'!BA161,'Raw Data'!BB161,'Raw Data'!BC161,'Raw Data'!BD161,'Raw Data'!BP161,'Raw Data'!CA161,'Raw Data'!CB161,'Raw Data'!BX161,'Raw Data'!BY161,'Raw Data'!BZ161,'Raw Data'!BV161,'Raw Data'!BU161,'Raw Data'!BW161,'Raw Data'!CD161,'Raw Data'!CE161,'Raw Data'!CF161,'Raw Data'!CG161,'Raw Data'!CI161,'Raw Data'!AV161)</f>
        <v>35</v>
      </c>
    </row>
    <row r="162" spans="1:3" x14ac:dyDescent="0.2">
      <c r="A162" t="s">
        <v>105</v>
      </c>
      <c r="B162" t="s">
        <v>100</v>
      </c>
      <c r="C162">
        <f>SUM('Raw Data'!AG162,'Raw Data'!AM162,'Raw Data'!AW162,'Raw Data'!AZ162,'Raw Data'!BA162,'Raw Data'!BB162,'Raw Data'!BC162,'Raw Data'!BD162,'Raw Data'!BP162,'Raw Data'!CA162,'Raw Data'!CB162,'Raw Data'!BX162,'Raw Data'!BY162,'Raw Data'!BZ162,'Raw Data'!BV162,'Raw Data'!BU162,'Raw Data'!BW162,'Raw Data'!CD162,'Raw Data'!CE162,'Raw Data'!CF162,'Raw Data'!CG162,'Raw Data'!CI162,'Raw Data'!AV162)</f>
        <v>10</v>
      </c>
    </row>
    <row r="163" spans="1:3" x14ac:dyDescent="0.2">
      <c r="A163" t="s">
        <v>105</v>
      </c>
      <c r="B163" t="s">
        <v>100</v>
      </c>
      <c r="C163">
        <f>SUM('Raw Data'!AG163,'Raw Data'!AM163,'Raw Data'!AW163,'Raw Data'!AZ163,'Raw Data'!BA163,'Raw Data'!BB163,'Raw Data'!BC163,'Raw Data'!BD163,'Raw Data'!BP163,'Raw Data'!CA163,'Raw Data'!CB163,'Raw Data'!BX163,'Raw Data'!BY163,'Raw Data'!BZ163,'Raw Data'!BV163,'Raw Data'!BU163,'Raw Data'!BW163,'Raw Data'!CD163,'Raw Data'!CE163,'Raw Data'!CF163,'Raw Data'!CG163,'Raw Data'!CI163,'Raw Data'!AV163)</f>
        <v>16</v>
      </c>
    </row>
    <row r="164" spans="1:3" x14ac:dyDescent="0.2">
      <c r="A164" t="s">
        <v>105</v>
      </c>
      <c r="B164" t="s">
        <v>100</v>
      </c>
      <c r="C164">
        <f>SUM('Raw Data'!AG164,'Raw Data'!AM164,'Raw Data'!AW164,'Raw Data'!AZ164,'Raw Data'!BA164,'Raw Data'!BB164,'Raw Data'!BC164,'Raw Data'!BD164,'Raw Data'!BP164,'Raw Data'!CA164,'Raw Data'!CB164,'Raw Data'!BX164,'Raw Data'!BY164,'Raw Data'!BZ164,'Raw Data'!BV164,'Raw Data'!BU164,'Raw Data'!BW164,'Raw Data'!CD164,'Raw Data'!CE164,'Raw Data'!CF164,'Raw Data'!CG164,'Raw Data'!CI164,'Raw Data'!AV164)</f>
        <v>27</v>
      </c>
    </row>
    <row r="165" spans="1:3" x14ac:dyDescent="0.2">
      <c r="A165" t="s">
        <v>105</v>
      </c>
      <c r="B165" t="s">
        <v>100</v>
      </c>
      <c r="C165">
        <f>SUM('Raw Data'!AG165,'Raw Data'!AM165,'Raw Data'!AW165,'Raw Data'!AZ165,'Raw Data'!BA165,'Raw Data'!BB165,'Raw Data'!BC165,'Raw Data'!BD165,'Raw Data'!BP165,'Raw Data'!CA165,'Raw Data'!CB165,'Raw Data'!BX165,'Raw Data'!BY165,'Raw Data'!BZ165,'Raw Data'!BV165,'Raw Data'!BU165,'Raw Data'!BW165,'Raw Data'!CD165,'Raw Data'!CE165,'Raw Data'!CF165,'Raw Data'!CG165,'Raw Data'!CI165,'Raw Data'!AV165)</f>
        <v>19</v>
      </c>
    </row>
    <row r="166" spans="1:3" x14ac:dyDescent="0.2">
      <c r="A166" t="s">
        <v>105</v>
      </c>
      <c r="B166" t="s">
        <v>100</v>
      </c>
      <c r="C166">
        <f>SUM('Raw Data'!AG166,'Raw Data'!AM166,'Raw Data'!AW166,'Raw Data'!AZ166,'Raw Data'!BA166,'Raw Data'!BB166,'Raw Data'!BC166,'Raw Data'!BD166,'Raw Data'!BP166,'Raw Data'!CA166,'Raw Data'!CB166,'Raw Data'!BX166,'Raw Data'!BY166,'Raw Data'!BZ166,'Raw Data'!BV166,'Raw Data'!BU166,'Raw Data'!BW166,'Raw Data'!CD166,'Raw Data'!CE166,'Raw Data'!CF166,'Raw Data'!CG166,'Raw Data'!CI166,'Raw Data'!AV166)</f>
        <v>46</v>
      </c>
    </row>
    <row r="167" spans="1:3" x14ac:dyDescent="0.2">
      <c r="A167" t="s">
        <v>105</v>
      </c>
      <c r="B167" t="s">
        <v>100</v>
      </c>
      <c r="C167">
        <f>SUM('Raw Data'!AG167,'Raw Data'!AM167,'Raw Data'!AW167,'Raw Data'!AZ167,'Raw Data'!BA167,'Raw Data'!BB167,'Raw Data'!BC167,'Raw Data'!BD167,'Raw Data'!BP167,'Raw Data'!CA167,'Raw Data'!CB167,'Raw Data'!BX167,'Raw Data'!BY167,'Raw Data'!BZ167,'Raw Data'!BV167,'Raw Data'!BU167,'Raw Data'!BW167,'Raw Data'!CD167,'Raw Data'!CE167,'Raw Data'!CF167,'Raw Data'!CG167,'Raw Data'!CI167,'Raw Data'!AV167)</f>
        <v>37</v>
      </c>
    </row>
    <row r="168" spans="1:3" x14ac:dyDescent="0.2">
      <c r="A168" t="s">
        <v>105</v>
      </c>
      <c r="B168" t="s">
        <v>100</v>
      </c>
      <c r="C168">
        <f>SUM('Raw Data'!AG168,'Raw Data'!AM168,'Raw Data'!AW168,'Raw Data'!AZ168,'Raw Data'!BA168,'Raw Data'!BB168,'Raw Data'!BC168,'Raw Data'!BD168,'Raw Data'!BP168,'Raw Data'!CA168,'Raw Data'!CB168,'Raw Data'!BX168,'Raw Data'!BY168,'Raw Data'!BZ168,'Raw Data'!BV168,'Raw Data'!BU168,'Raw Data'!BW168,'Raw Data'!CD168,'Raw Data'!CE168,'Raw Data'!CF168,'Raw Data'!CG168,'Raw Data'!CI168,'Raw Data'!AV168)</f>
        <v>19</v>
      </c>
    </row>
    <row r="169" spans="1:3" x14ac:dyDescent="0.2">
      <c r="A169" t="s">
        <v>105</v>
      </c>
      <c r="B169" t="s">
        <v>100</v>
      </c>
      <c r="C169">
        <f>SUM('Raw Data'!AG169,'Raw Data'!AM169,'Raw Data'!AW169,'Raw Data'!AZ169,'Raw Data'!BA169,'Raw Data'!BB169,'Raw Data'!BC169,'Raw Data'!BD169,'Raw Data'!BP169,'Raw Data'!CA169,'Raw Data'!CB169,'Raw Data'!BX169,'Raw Data'!BY169,'Raw Data'!BZ169,'Raw Data'!BV169,'Raw Data'!BU169,'Raw Data'!BW169,'Raw Data'!CD169,'Raw Data'!CE169,'Raw Data'!CF169,'Raw Data'!CG169,'Raw Data'!CI169,'Raw Data'!AV169)</f>
        <v>24</v>
      </c>
    </row>
    <row r="170" spans="1:3" x14ac:dyDescent="0.2">
      <c r="A170" t="s">
        <v>105</v>
      </c>
      <c r="B170" t="s">
        <v>100</v>
      </c>
      <c r="C170">
        <f>SUM('Raw Data'!AG170,'Raw Data'!AM170,'Raw Data'!AW170,'Raw Data'!AZ170,'Raw Data'!BA170,'Raw Data'!BB170,'Raw Data'!BC170,'Raw Data'!BD170,'Raw Data'!BP170,'Raw Data'!CA170,'Raw Data'!CB170,'Raw Data'!BX170,'Raw Data'!BY170,'Raw Data'!BZ170,'Raw Data'!BV170,'Raw Data'!BU170,'Raw Data'!BW170,'Raw Data'!CD170,'Raw Data'!CE170,'Raw Data'!CF170,'Raw Data'!CG170,'Raw Data'!CI170,'Raw Data'!AV170)</f>
        <v>29</v>
      </c>
    </row>
    <row r="171" spans="1:3" x14ac:dyDescent="0.2">
      <c r="A171" t="s">
        <v>105</v>
      </c>
      <c r="B171" t="s">
        <v>100</v>
      </c>
      <c r="C171">
        <f>SUM('Raw Data'!AG171,'Raw Data'!AM171,'Raw Data'!AW171,'Raw Data'!AZ171,'Raw Data'!BA171,'Raw Data'!BB171,'Raw Data'!BC171,'Raw Data'!BD171,'Raw Data'!BP171,'Raw Data'!CA171,'Raw Data'!CB171,'Raw Data'!BX171,'Raw Data'!BY171,'Raw Data'!BZ171,'Raw Data'!BV171,'Raw Data'!BU171,'Raw Data'!BW171,'Raw Data'!CD171,'Raw Data'!CE171,'Raw Data'!CF171,'Raw Data'!CG171,'Raw Data'!CI171,'Raw Data'!AV171)</f>
        <v>21</v>
      </c>
    </row>
    <row r="172" spans="1:3" x14ac:dyDescent="0.2">
      <c r="A172" t="s">
        <v>105</v>
      </c>
      <c r="B172" t="s">
        <v>100</v>
      </c>
      <c r="C172">
        <f>SUM('Raw Data'!AG172,'Raw Data'!AM172,'Raw Data'!AW172,'Raw Data'!AZ172,'Raw Data'!BA172,'Raw Data'!BB172,'Raw Data'!BC172,'Raw Data'!BD172,'Raw Data'!BP172,'Raw Data'!CA172,'Raw Data'!CB172,'Raw Data'!BX172,'Raw Data'!BY172,'Raw Data'!BZ172,'Raw Data'!BV172,'Raw Data'!BU172,'Raw Data'!BW172,'Raw Data'!CD172,'Raw Data'!CE172,'Raw Data'!CF172,'Raw Data'!CG172,'Raw Data'!CI172,'Raw Data'!AV172)</f>
        <v>54</v>
      </c>
    </row>
    <row r="173" spans="1:3" x14ac:dyDescent="0.2">
      <c r="A173" t="s">
        <v>106</v>
      </c>
      <c r="B173" t="s">
        <v>100</v>
      </c>
      <c r="C173">
        <f>SUM('Raw Data'!AG173,'Raw Data'!AM173,'Raw Data'!AW173,'Raw Data'!AZ173,'Raw Data'!BA173,'Raw Data'!BB173,'Raw Data'!BC173,'Raw Data'!BD173,'Raw Data'!BP173,'Raw Data'!CA173,'Raw Data'!CB173,'Raw Data'!BX173,'Raw Data'!BY173,'Raw Data'!BZ173,'Raw Data'!BV173,'Raw Data'!BU173,'Raw Data'!BW173,'Raw Data'!CD173,'Raw Data'!CE173,'Raw Data'!CF173,'Raw Data'!CG173,'Raw Data'!CI173,'Raw Data'!AV173)</f>
        <v>18</v>
      </c>
    </row>
    <row r="174" spans="1:3" x14ac:dyDescent="0.2">
      <c r="A174" t="s">
        <v>106</v>
      </c>
      <c r="B174" t="s">
        <v>100</v>
      </c>
      <c r="C174">
        <f>SUM('Raw Data'!AG174,'Raw Data'!AM174,'Raw Data'!AW174,'Raw Data'!AZ174,'Raw Data'!BA174,'Raw Data'!BB174,'Raw Data'!BC174,'Raw Data'!BD174,'Raw Data'!BP174,'Raw Data'!CA174,'Raw Data'!CB174,'Raw Data'!BX174,'Raw Data'!BY174,'Raw Data'!BZ174,'Raw Data'!BV174,'Raw Data'!BU174,'Raw Data'!BW174,'Raw Data'!CD174,'Raw Data'!CE174,'Raw Data'!CF174,'Raw Data'!CG174,'Raw Data'!CI174,'Raw Data'!AV174)</f>
        <v>33</v>
      </c>
    </row>
    <row r="175" spans="1:3" x14ac:dyDescent="0.2">
      <c r="A175" t="s">
        <v>106</v>
      </c>
      <c r="B175" t="s">
        <v>100</v>
      </c>
      <c r="C175">
        <f>SUM('Raw Data'!AG175,'Raw Data'!AM175,'Raw Data'!AW175,'Raw Data'!AZ175,'Raw Data'!BA175,'Raw Data'!BB175,'Raw Data'!BC175,'Raw Data'!BD175,'Raw Data'!BP175,'Raw Data'!CA175,'Raw Data'!CB175,'Raw Data'!BX175,'Raw Data'!BY175,'Raw Data'!BZ175,'Raw Data'!BV175,'Raw Data'!BU175,'Raw Data'!BW175,'Raw Data'!CD175,'Raw Data'!CE175,'Raw Data'!CF175,'Raw Data'!CG175,'Raw Data'!CI175,'Raw Data'!AV175)</f>
        <v>29</v>
      </c>
    </row>
    <row r="176" spans="1:3" x14ac:dyDescent="0.2">
      <c r="A176" t="s">
        <v>106</v>
      </c>
      <c r="B176" t="s">
        <v>100</v>
      </c>
      <c r="C176">
        <f>SUM('Raw Data'!AG176,'Raw Data'!AM176,'Raw Data'!AW176,'Raw Data'!AZ176,'Raw Data'!BA176,'Raw Data'!BB176,'Raw Data'!BC176,'Raw Data'!BD176,'Raw Data'!BP176,'Raw Data'!CA176,'Raw Data'!CB176,'Raw Data'!BX176,'Raw Data'!BY176,'Raw Data'!BZ176,'Raw Data'!BV176,'Raw Data'!BU176,'Raw Data'!BW176,'Raw Data'!CD176,'Raw Data'!CE176,'Raw Data'!CF176,'Raw Data'!CG176,'Raw Data'!CI176,'Raw Data'!AV176)</f>
        <v>9</v>
      </c>
    </row>
    <row r="177" spans="1:3" x14ac:dyDescent="0.2">
      <c r="A177" t="s">
        <v>106</v>
      </c>
      <c r="B177" t="s">
        <v>100</v>
      </c>
      <c r="C177">
        <f>SUM('Raw Data'!AG177,'Raw Data'!AM177,'Raw Data'!AW177,'Raw Data'!AZ177,'Raw Data'!BA177,'Raw Data'!BB177,'Raw Data'!BC177,'Raw Data'!BD177,'Raw Data'!BP177,'Raw Data'!CA177,'Raw Data'!CB177,'Raw Data'!BX177,'Raw Data'!BY177,'Raw Data'!BZ177,'Raw Data'!BV177,'Raw Data'!BU177,'Raw Data'!BW177,'Raw Data'!CD177,'Raw Data'!CE177,'Raw Data'!CF177,'Raw Data'!CG177,'Raw Data'!CI177,'Raw Data'!AV177)</f>
        <v>19</v>
      </c>
    </row>
    <row r="178" spans="1:3" x14ac:dyDescent="0.2">
      <c r="A178" t="s">
        <v>106</v>
      </c>
      <c r="B178" t="s">
        <v>100</v>
      </c>
      <c r="C178">
        <f>SUM('Raw Data'!AG178,'Raw Data'!AM178,'Raw Data'!AW178,'Raw Data'!AZ178,'Raw Data'!BA178,'Raw Data'!BB178,'Raw Data'!BC178,'Raw Data'!BD178,'Raw Data'!BP178,'Raw Data'!CA178,'Raw Data'!CB178,'Raw Data'!BX178,'Raw Data'!BY178,'Raw Data'!BZ178,'Raw Data'!BV178,'Raw Data'!BU178,'Raw Data'!BW178,'Raw Data'!CD178,'Raw Data'!CE178,'Raw Data'!CF178,'Raw Data'!CG178,'Raw Data'!CI178,'Raw Data'!AV178)</f>
        <v>66</v>
      </c>
    </row>
    <row r="179" spans="1:3" x14ac:dyDescent="0.2">
      <c r="A179" t="s">
        <v>106</v>
      </c>
      <c r="B179" t="s">
        <v>100</v>
      </c>
      <c r="C179">
        <f>SUM('Raw Data'!AG179,'Raw Data'!AM179,'Raw Data'!AW179,'Raw Data'!AZ179,'Raw Data'!BA179,'Raw Data'!BB179,'Raw Data'!BC179,'Raw Data'!BD179,'Raw Data'!BP179,'Raw Data'!CA179,'Raw Data'!CB179,'Raw Data'!BX179,'Raw Data'!BY179,'Raw Data'!BZ179,'Raw Data'!BV179,'Raw Data'!BU179,'Raw Data'!BW179,'Raw Data'!CD179,'Raw Data'!CE179,'Raw Data'!CF179,'Raw Data'!CG179,'Raw Data'!CI179,'Raw Data'!AV179)</f>
        <v>60</v>
      </c>
    </row>
    <row r="180" spans="1:3" x14ac:dyDescent="0.2">
      <c r="A180" t="s">
        <v>106</v>
      </c>
      <c r="B180" t="s">
        <v>100</v>
      </c>
      <c r="C180">
        <f>SUM('Raw Data'!AG180,'Raw Data'!AM180,'Raw Data'!AW180,'Raw Data'!AZ180,'Raw Data'!BA180,'Raw Data'!BB180,'Raw Data'!BC180,'Raw Data'!BD180,'Raw Data'!BP180,'Raw Data'!CA180,'Raw Data'!CB180,'Raw Data'!BX180,'Raw Data'!BY180,'Raw Data'!BZ180,'Raw Data'!BV180,'Raw Data'!BU180,'Raw Data'!BW180,'Raw Data'!CD180,'Raw Data'!CE180,'Raw Data'!CF180,'Raw Data'!CG180,'Raw Data'!CI180,'Raw Data'!AV180)</f>
        <v>59</v>
      </c>
    </row>
    <row r="181" spans="1:3" x14ac:dyDescent="0.2">
      <c r="A181" t="s">
        <v>106</v>
      </c>
      <c r="B181" t="s">
        <v>100</v>
      </c>
      <c r="C181">
        <f>SUM('Raw Data'!AG181,'Raw Data'!AM181,'Raw Data'!AW181,'Raw Data'!AZ181,'Raw Data'!BA181,'Raw Data'!BB181,'Raw Data'!BC181,'Raw Data'!BD181,'Raw Data'!BP181,'Raw Data'!CA181,'Raw Data'!CB181,'Raw Data'!BX181,'Raw Data'!BY181,'Raw Data'!BZ181,'Raw Data'!BV181,'Raw Data'!BU181,'Raw Data'!BW181,'Raw Data'!CD181,'Raw Data'!CE181,'Raw Data'!CF181,'Raw Data'!CG181,'Raw Data'!CI181,'Raw Data'!AV181)</f>
        <v>66</v>
      </c>
    </row>
    <row r="182" spans="1:3" x14ac:dyDescent="0.2">
      <c r="A182" t="s">
        <v>106</v>
      </c>
      <c r="B182" t="s">
        <v>100</v>
      </c>
      <c r="C182">
        <f>SUM('Raw Data'!AG182,'Raw Data'!AM182,'Raw Data'!AW182,'Raw Data'!AZ182,'Raw Data'!BA182,'Raw Data'!BB182,'Raw Data'!BC182,'Raw Data'!BD182,'Raw Data'!BP182,'Raw Data'!CA182,'Raw Data'!CB182,'Raw Data'!BX182,'Raw Data'!BY182,'Raw Data'!BZ182,'Raw Data'!BV182,'Raw Data'!BU182,'Raw Data'!BW182,'Raw Data'!CD182,'Raw Data'!CE182,'Raw Data'!CF182,'Raw Data'!CG182,'Raw Data'!CI182,'Raw Data'!AV182)</f>
        <v>59</v>
      </c>
    </row>
    <row r="183" spans="1:3" x14ac:dyDescent="0.2">
      <c r="A183" t="s">
        <v>106</v>
      </c>
      <c r="B183" t="s">
        <v>100</v>
      </c>
      <c r="C183">
        <f>SUM('Raw Data'!AG183,'Raw Data'!AM183,'Raw Data'!AW183,'Raw Data'!AZ183,'Raw Data'!BA183,'Raw Data'!BB183,'Raw Data'!BC183,'Raw Data'!BD183,'Raw Data'!BP183,'Raw Data'!CA183,'Raw Data'!CB183,'Raw Data'!BX183,'Raw Data'!BY183,'Raw Data'!BZ183,'Raw Data'!BV183,'Raw Data'!BU183,'Raw Data'!BW183,'Raw Data'!CD183,'Raw Data'!CE183,'Raw Data'!CF183,'Raw Data'!CG183,'Raw Data'!CI183,'Raw Data'!AV183)</f>
        <v>46</v>
      </c>
    </row>
    <row r="184" spans="1:3" x14ac:dyDescent="0.2">
      <c r="A184" t="s">
        <v>107</v>
      </c>
      <c r="B184" t="s">
        <v>100</v>
      </c>
      <c r="C184">
        <f>SUM('Raw Data'!AG184,'Raw Data'!AM184,'Raw Data'!AW184,'Raw Data'!AZ184,'Raw Data'!BA184,'Raw Data'!BB184,'Raw Data'!BC184,'Raw Data'!BD184,'Raw Data'!BP184,'Raw Data'!CA184,'Raw Data'!CB184,'Raw Data'!BX184,'Raw Data'!BY184,'Raw Data'!BZ184,'Raw Data'!BV184,'Raw Data'!BU184,'Raw Data'!BW184,'Raw Data'!CD184,'Raw Data'!CE184,'Raw Data'!CF184,'Raw Data'!CG184,'Raw Data'!CI184,'Raw Data'!AV184)</f>
        <v>61</v>
      </c>
    </row>
    <row r="185" spans="1:3" x14ac:dyDescent="0.2">
      <c r="A185" t="s">
        <v>107</v>
      </c>
      <c r="B185" t="s">
        <v>100</v>
      </c>
      <c r="C185">
        <f>SUM('Raw Data'!AG185,'Raw Data'!AM185,'Raw Data'!AW185,'Raw Data'!AZ185,'Raw Data'!BA185,'Raw Data'!BB185,'Raw Data'!BC185,'Raw Data'!BD185,'Raw Data'!BP185,'Raw Data'!CA185,'Raw Data'!CB185,'Raw Data'!BX185,'Raw Data'!BY185,'Raw Data'!BZ185,'Raw Data'!BV185,'Raw Data'!BU185,'Raw Data'!BW185,'Raw Data'!CD185,'Raw Data'!CE185,'Raw Data'!CF185,'Raw Data'!CG185,'Raw Data'!CI185,'Raw Data'!AV185)</f>
        <v>41</v>
      </c>
    </row>
    <row r="186" spans="1:3" x14ac:dyDescent="0.2">
      <c r="A186" t="s">
        <v>107</v>
      </c>
      <c r="B186" t="s">
        <v>100</v>
      </c>
      <c r="C186">
        <f>SUM('Raw Data'!AG186,'Raw Data'!AM186,'Raw Data'!AW186,'Raw Data'!AZ186,'Raw Data'!BA186,'Raw Data'!BB186,'Raw Data'!BC186,'Raw Data'!BD186,'Raw Data'!BP186,'Raw Data'!CA186,'Raw Data'!CB186,'Raw Data'!BX186,'Raw Data'!BY186,'Raw Data'!BZ186,'Raw Data'!BV186,'Raw Data'!BU186,'Raw Data'!BW186,'Raw Data'!CD186,'Raw Data'!CE186,'Raw Data'!CF186,'Raw Data'!CG186,'Raw Data'!CI186,'Raw Data'!AV186)</f>
        <v>20</v>
      </c>
    </row>
    <row r="187" spans="1:3" x14ac:dyDescent="0.2">
      <c r="A187" t="s">
        <v>107</v>
      </c>
      <c r="B187" t="s">
        <v>100</v>
      </c>
      <c r="C187">
        <f>SUM('Raw Data'!AG187,'Raw Data'!AM187,'Raw Data'!AW187,'Raw Data'!AZ187,'Raw Data'!BA187,'Raw Data'!BB187,'Raw Data'!BC187,'Raw Data'!BD187,'Raw Data'!BP187,'Raw Data'!CA187,'Raw Data'!CB187,'Raw Data'!BX187,'Raw Data'!BY187,'Raw Data'!BZ187,'Raw Data'!BV187,'Raw Data'!BU187,'Raw Data'!BW187,'Raw Data'!CD187,'Raw Data'!CE187,'Raw Data'!CF187,'Raw Data'!CG187,'Raw Data'!CI187,'Raw Data'!AV187)</f>
        <v>49</v>
      </c>
    </row>
    <row r="188" spans="1:3" x14ac:dyDescent="0.2">
      <c r="A188" t="s">
        <v>107</v>
      </c>
      <c r="B188" t="s">
        <v>100</v>
      </c>
      <c r="C188">
        <f>SUM('Raw Data'!AG188,'Raw Data'!AM188,'Raw Data'!AW188,'Raw Data'!AZ188,'Raw Data'!BA188,'Raw Data'!BB188,'Raw Data'!BC188,'Raw Data'!BD188,'Raw Data'!BP188,'Raw Data'!CA188,'Raw Data'!CB188,'Raw Data'!BX188,'Raw Data'!BY188,'Raw Data'!BZ188,'Raw Data'!BV188,'Raw Data'!BU188,'Raw Data'!BW188,'Raw Data'!CD188,'Raw Data'!CE188,'Raw Data'!CF188,'Raw Data'!CG188,'Raw Data'!CI188,'Raw Data'!AV188)</f>
        <v>70</v>
      </c>
    </row>
    <row r="189" spans="1:3" x14ac:dyDescent="0.2">
      <c r="A189" t="s">
        <v>107</v>
      </c>
      <c r="B189" t="s">
        <v>100</v>
      </c>
      <c r="C189">
        <f>SUM('Raw Data'!AG189,'Raw Data'!AM189,'Raw Data'!AW189,'Raw Data'!AZ189,'Raw Data'!BA189,'Raw Data'!BB189,'Raw Data'!BC189,'Raw Data'!BD189,'Raw Data'!BP189,'Raw Data'!CA189,'Raw Data'!CB189,'Raw Data'!BX189,'Raw Data'!BY189,'Raw Data'!BZ189,'Raw Data'!BV189,'Raw Data'!BU189,'Raw Data'!BW189,'Raw Data'!CD189,'Raw Data'!CE189,'Raw Data'!CF189,'Raw Data'!CG189,'Raw Data'!CI189,'Raw Data'!AV189)</f>
        <v>46</v>
      </c>
    </row>
    <row r="190" spans="1:3" x14ac:dyDescent="0.2">
      <c r="A190" t="s">
        <v>107</v>
      </c>
      <c r="B190" t="s">
        <v>100</v>
      </c>
      <c r="C190">
        <f>SUM('Raw Data'!AG190,'Raw Data'!AM190,'Raw Data'!AW190,'Raw Data'!AZ190,'Raw Data'!BA190,'Raw Data'!BB190,'Raw Data'!BC190,'Raw Data'!BD190,'Raw Data'!BP190,'Raw Data'!CA190,'Raw Data'!CB190,'Raw Data'!BX190,'Raw Data'!BY190,'Raw Data'!BZ190,'Raw Data'!BV190,'Raw Data'!BU190,'Raw Data'!BW190,'Raw Data'!CD190,'Raw Data'!CE190,'Raw Data'!CF190,'Raw Data'!CG190,'Raw Data'!CI190,'Raw Data'!AV190)</f>
        <v>63</v>
      </c>
    </row>
    <row r="191" spans="1:3" x14ac:dyDescent="0.2">
      <c r="A191" t="s">
        <v>107</v>
      </c>
      <c r="B191" t="s">
        <v>100</v>
      </c>
      <c r="C191">
        <f>SUM('Raw Data'!AG191,'Raw Data'!AM191,'Raw Data'!AW191,'Raw Data'!AZ191,'Raw Data'!BA191,'Raw Data'!BB191,'Raw Data'!BC191,'Raw Data'!BD191,'Raw Data'!BP191,'Raw Data'!CA191,'Raw Data'!CB191,'Raw Data'!BX191,'Raw Data'!BY191,'Raw Data'!BZ191,'Raw Data'!BV191,'Raw Data'!BU191,'Raw Data'!BW191,'Raw Data'!CD191,'Raw Data'!CE191,'Raw Data'!CF191,'Raw Data'!CG191,'Raw Data'!CI191,'Raw Data'!AV191)</f>
        <v>63</v>
      </c>
    </row>
    <row r="192" spans="1:3" x14ac:dyDescent="0.2">
      <c r="A192" t="s">
        <v>107</v>
      </c>
      <c r="B192" t="s">
        <v>100</v>
      </c>
      <c r="C192">
        <f>SUM('Raw Data'!AG192,'Raw Data'!AM192,'Raw Data'!AW192,'Raw Data'!AZ192,'Raw Data'!BA192,'Raw Data'!BB192,'Raw Data'!BC192,'Raw Data'!BD192,'Raw Data'!BP192,'Raw Data'!CA192,'Raw Data'!CB192,'Raw Data'!BX192,'Raw Data'!BY192,'Raw Data'!BZ192,'Raw Data'!BV192,'Raw Data'!BU192,'Raw Data'!BW192,'Raw Data'!CD192,'Raw Data'!CE192,'Raw Data'!CF192,'Raw Data'!CG192,'Raw Data'!CI192,'Raw Data'!AV192)</f>
        <v>37</v>
      </c>
    </row>
    <row r="193" spans="1:3" x14ac:dyDescent="0.2">
      <c r="A193" t="s">
        <v>107</v>
      </c>
      <c r="B193" t="s">
        <v>100</v>
      </c>
      <c r="C193">
        <f>SUM('Raw Data'!AG193,'Raw Data'!AM193,'Raw Data'!AW193,'Raw Data'!AZ193,'Raw Data'!BA193,'Raw Data'!BB193,'Raw Data'!BC193,'Raw Data'!BD193,'Raw Data'!BP193,'Raw Data'!CA193,'Raw Data'!CB193,'Raw Data'!BX193,'Raw Data'!BY193,'Raw Data'!BZ193,'Raw Data'!BV193,'Raw Data'!BU193,'Raw Data'!BW193,'Raw Data'!CD193,'Raw Data'!CE193,'Raw Data'!CF193,'Raw Data'!CG193,'Raw Data'!CI193,'Raw Data'!AV193)</f>
        <v>58</v>
      </c>
    </row>
    <row r="194" spans="1:3" x14ac:dyDescent="0.2">
      <c r="A194" t="s">
        <v>107</v>
      </c>
      <c r="B194" t="s">
        <v>100</v>
      </c>
      <c r="C194">
        <f>SUM('Raw Data'!AG194,'Raw Data'!AM194,'Raw Data'!AW194,'Raw Data'!AZ194,'Raw Data'!BA194,'Raw Data'!BB194,'Raw Data'!BC194,'Raw Data'!BD194,'Raw Data'!BP194,'Raw Data'!CA194,'Raw Data'!CB194,'Raw Data'!BX194,'Raw Data'!BY194,'Raw Data'!BZ194,'Raw Data'!BV194,'Raw Data'!BU194,'Raw Data'!BW194,'Raw Data'!CD194,'Raw Data'!CE194,'Raw Data'!CF194,'Raw Data'!CG194,'Raw Data'!CI194,'Raw Data'!AV194)</f>
        <v>73</v>
      </c>
    </row>
    <row r="195" spans="1:3" x14ac:dyDescent="0.2">
      <c r="A195" t="s">
        <v>108</v>
      </c>
      <c r="B195" t="s">
        <v>100</v>
      </c>
      <c r="C195">
        <f>SUM('Raw Data'!AG195,'Raw Data'!AM195,'Raw Data'!AW195,'Raw Data'!AZ195,'Raw Data'!BA195,'Raw Data'!BB195,'Raw Data'!BC195,'Raw Data'!BD195,'Raw Data'!BP195,'Raw Data'!CA195,'Raw Data'!CB195,'Raw Data'!BX195,'Raw Data'!BY195,'Raw Data'!BZ195,'Raw Data'!BV195,'Raw Data'!BU195,'Raw Data'!BW195,'Raw Data'!CD195,'Raw Data'!CE195,'Raw Data'!CF195,'Raw Data'!CG195,'Raw Data'!CI195,'Raw Data'!AV195)</f>
        <v>53</v>
      </c>
    </row>
    <row r="196" spans="1:3" x14ac:dyDescent="0.2">
      <c r="A196" t="s">
        <v>108</v>
      </c>
      <c r="B196" t="s">
        <v>100</v>
      </c>
      <c r="C196">
        <f>SUM('Raw Data'!AG196,'Raw Data'!AM196,'Raw Data'!AW196,'Raw Data'!AZ196,'Raw Data'!BA196,'Raw Data'!BB196,'Raw Data'!BC196,'Raw Data'!BD196,'Raw Data'!BP196,'Raw Data'!CA196,'Raw Data'!CB196,'Raw Data'!BX196,'Raw Data'!BY196,'Raw Data'!BZ196,'Raw Data'!BV196,'Raw Data'!BU196,'Raw Data'!BW196,'Raw Data'!CD196,'Raw Data'!CE196,'Raw Data'!CF196,'Raw Data'!CG196,'Raw Data'!CI196,'Raw Data'!AV196)</f>
        <v>58</v>
      </c>
    </row>
    <row r="197" spans="1:3" x14ac:dyDescent="0.2">
      <c r="A197" t="s">
        <v>108</v>
      </c>
      <c r="B197" t="s">
        <v>100</v>
      </c>
      <c r="C197">
        <f>SUM('Raw Data'!AG197,'Raw Data'!AM197,'Raw Data'!AW197,'Raw Data'!AZ197,'Raw Data'!BA197,'Raw Data'!BB197,'Raw Data'!BC197,'Raw Data'!BD197,'Raw Data'!BP197,'Raw Data'!CA197,'Raw Data'!CB197,'Raw Data'!BX197,'Raw Data'!BY197,'Raw Data'!BZ197,'Raw Data'!BV197,'Raw Data'!BU197,'Raw Data'!BW197,'Raw Data'!CD197,'Raw Data'!CE197,'Raw Data'!CF197,'Raw Data'!CG197,'Raw Data'!CI197,'Raw Data'!AV197)</f>
        <v>41</v>
      </c>
    </row>
    <row r="198" spans="1:3" x14ac:dyDescent="0.2">
      <c r="A198" t="s">
        <v>108</v>
      </c>
      <c r="B198" t="s">
        <v>100</v>
      </c>
      <c r="C198">
        <f>SUM('Raw Data'!AG198,'Raw Data'!AM198,'Raw Data'!AW198,'Raw Data'!AZ198,'Raw Data'!BA198,'Raw Data'!BB198,'Raw Data'!BC198,'Raw Data'!BD198,'Raw Data'!BP198,'Raw Data'!CA198,'Raw Data'!CB198,'Raw Data'!BX198,'Raw Data'!BY198,'Raw Data'!BZ198,'Raw Data'!BV198,'Raw Data'!BU198,'Raw Data'!BW198,'Raw Data'!CD198,'Raw Data'!CE198,'Raw Data'!CF198,'Raw Data'!CG198,'Raw Data'!CI198,'Raw Data'!AV198)</f>
        <v>49</v>
      </c>
    </row>
    <row r="199" spans="1:3" x14ac:dyDescent="0.2">
      <c r="A199" t="s">
        <v>108</v>
      </c>
      <c r="B199" t="s">
        <v>100</v>
      </c>
      <c r="C199">
        <f>SUM('Raw Data'!AG199,'Raw Data'!AM199,'Raw Data'!AW199,'Raw Data'!AZ199,'Raw Data'!BA199,'Raw Data'!BB199,'Raw Data'!BC199,'Raw Data'!BD199,'Raw Data'!BP199,'Raw Data'!CA199,'Raw Data'!CB199,'Raw Data'!BX199,'Raw Data'!BY199,'Raw Data'!BZ199,'Raw Data'!BV199,'Raw Data'!BU199,'Raw Data'!BW199,'Raw Data'!CD199,'Raw Data'!CE199,'Raw Data'!CF199,'Raw Data'!CG199,'Raw Data'!CI199,'Raw Data'!AV199)</f>
        <v>45</v>
      </c>
    </row>
    <row r="200" spans="1:3" x14ac:dyDescent="0.2">
      <c r="A200" t="s">
        <v>108</v>
      </c>
      <c r="B200" t="s">
        <v>100</v>
      </c>
      <c r="C200">
        <f>SUM('Raw Data'!AG200,'Raw Data'!AM200,'Raw Data'!AW200,'Raw Data'!AZ200,'Raw Data'!BA200,'Raw Data'!BB200,'Raw Data'!BC200,'Raw Data'!BD200,'Raw Data'!BP200,'Raw Data'!CA200,'Raw Data'!CB200,'Raw Data'!BX200,'Raw Data'!BY200,'Raw Data'!BZ200,'Raw Data'!BV200,'Raw Data'!BU200,'Raw Data'!BW200,'Raw Data'!CD200,'Raw Data'!CE200,'Raw Data'!CF200,'Raw Data'!CG200,'Raw Data'!CI200,'Raw Data'!AV200)</f>
        <v>13</v>
      </c>
    </row>
    <row r="201" spans="1:3" x14ac:dyDescent="0.2">
      <c r="A201" t="s">
        <v>108</v>
      </c>
      <c r="B201" t="s">
        <v>100</v>
      </c>
      <c r="C201">
        <f>SUM('Raw Data'!AG201,'Raw Data'!AM201,'Raw Data'!AW201,'Raw Data'!AZ201,'Raw Data'!BA201,'Raw Data'!BB201,'Raw Data'!BC201,'Raw Data'!BD201,'Raw Data'!BP201,'Raw Data'!CA201,'Raw Data'!CB201,'Raw Data'!BX201,'Raw Data'!BY201,'Raw Data'!BZ201,'Raw Data'!BV201,'Raw Data'!BU201,'Raw Data'!BW201,'Raw Data'!CD201,'Raw Data'!CE201,'Raw Data'!CF201,'Raw Data'!CG201,'Raw Data'!CI201,'Raw Data'!AV201)</f>
        <v>15</v>
      </c>
    </row>
    <row r="202" spans="1:3" x14ac:dyDescent="0.2">
      <c r="A202" t="s">
        <v>108</v>
      </c>
      <c r="B202" t="s">
        <v>100</v>
      </c>
      <c r="C202">
        <f>SUM('Raw Data'!AG202,'Raw Data'!AM202,'Raw Data'!AW202,'Raw Data'!AZ202,'Raw Data'!BA202,'Raw Data'!BB202,'Raw Data'!BC202,'Raw Data'!BD202,'Raw Data'!BP202,'Raw Data'!CA202,'Raw Data'!CB202,'Raw Data'!BX202,'Raw Data'!BY202,'Raw Data'!BZ202,'Raw Data'!BV202,'Raw Data'!BU202,'Raw Data'!BW202,'Raw Data'!CD202,'Raw Data'!CE202,'Raw Data'!CF202,'Raw Data'!CG202,'Raw Data'!CI202,'Raw Data'!AV202)</f>
        <v>22</v>
      </c>
    </row>
    <row r="203" spans="1:3" x14ac:dyDescent="0.2">
      <c r="A203" t="s">
        <v>108</v>
      </c>
      <c r="B203" t="s">
        <v>100</v>
      </c>
      <c r="C203">
        <f>SUM('Raw Data'!AG203,'Raw Data'!AM203,'Raw Data'!AW203,'Raw Data'!AZ203,'Raw Data'!BA203,'Raw Data'!BB203,'Raw Data'!BC203,'Raw Data'!BD203,'Raw Data'!BP203,'Raw Data'!CA203,'Raw Data'!CB203,'Raw Data'!BX203,'Raw Data'!BY203,'Raw Data'!BZ203,'Raw Data'!BV203,'Raw Data'!BU203,'Raw Data'!BW203,'Raw Data'!CD203,'Raw Data'!CE203,'Raw Data'!CF203,'Raw Data'!CG203,'Raw Data'!CI203,'Raw Data'!AV203)</f>
        <v>33</v>
      </c>
    </row>
    <row r="204" spans="1:3" x14ac:dyDescent="0.2">
      <c r="A204" t="s">
        <v>108</v>
      </c>
      <c r="B204" t="s">
        <v>100</v>
      </c>
      <c r="C204">
        <f>SUM('Raw Data'!AG204,'Raw Data'!AM204,'Raw Data'!AW204,'Raw Data'!AZ204,'Raw Data'!BA204,'Raw Data'!BB204,'Raw Data'!BC204,'Raw Data'!BD204,'Raw Data'!BP204,'Raw Data'!CA204,'Raw Data'!CB204,'Raw Data'!BX204,'Raw Data'!BY204,'Raw Data'!BZ204,'Raw Data'!BV204,'Raw Data'!BU204,'Raw Data'!BW204,'Raw Data'!CD204,'Raw Data'!CE204,'Raw Data'!CF204,'Raw Data'!CG204,'Raw Data'!CI204,'Raw Data'!AV204)</f>
        <v>27</v>
      </c>
    </row>
    <row r="205" spans="1:3" x14ac:dyDescent="0.2">
      <c r="A205" t="s">
        <v>108</v>
      </c>
      <c r="B205" t="s">
        <v>100</v>
      </c>
      <c r="C205">
        <f>SUM('Raw Data'!AG205,'Raw Data'!AM205,'Raw Data'!AW205,'Raw Data'!AZ205,'Raw Data'!BA205,'Raw Data'!BB205,'Raw Data'!BC205,'Raw Data'!BD205,'Raw Data'!BP205,'Raw Data'!CA205,'Raw Data'!CB205,'Raw Data'!BX205,'Raw Data'!BY205,'Raw Data'!BZ205,'Raw Data'!BV205,'Raw Data'!BU205,'Raw Data'!BW205,'Raw Data'!CD205,'Raw Data'!CE205,'Raw Data'!CF205,'Raw Data'!CG205,'Raw Data'!CI205,'Raw Data'!AV205)</f>
        <v>15</v>
      </c>
    </row>
    <row r="206" spans="1:3" x14ac:dyDescent="0.2">
      <c r="A206" t="s">
        <v>109</v>
      </c>
      <c r="B206" t="s">
        <v>100</v>
      </c>
      <c r="C206">
        <f>SUM('Raw Data'!AG206,'Raw Data'!AM206,'Raw Data'!AW206,'Raw Data'!AZ206,'Raw Data'!BA206,'Raw Data'!BB206,'Raw Data'!BC206,'Raw Data'!BD206,'Raw Data'!BP206,'Raw Data'!CA206,'Raw Data'!CB206,'Raw Data'!BX206,'Raw Data'!BY206,'Raw Data'!BZ206,'Raw Data'!BV206,'Raw Data'!BU206,'Raw Data'!BW206,'Raw Data'!CD206,'Raw Data'!CE206,'Raw Data'!CF206,'Raw Data'!CG206,'Raw Data'!CI206,'Raw Data'!AV206)</f>
        <v>14</v>
      </c>
    </row>
    <row r="207" spans="1:3" x14ac:dyDescent="0.2">
      <c r="A207" t="s">
        <v>109</v>
      </c>
      <c r="B207" t="s">
        <v>100</v>
      </c>
      <c r="C207">
        <f>SUM('Raw Data'!AG207,'Raw Data'!AM207,'Raw Data'!AW207,'Raw Data'!AZ207,'Raw Data'!BA207,'Raw Data'!BB207,'Raw Data'!BC207,'Raw Data'!BD207,'Raw Data'!BP207,'Raw Data'!CA207,'Raw Data'!CB207,'Raw Data'!BX207,'Raw Data'!BY207,'Raw Data'!BZ207,'Raw Data'!BV207,'Raw Data'!BU207,'Raw Data'!BW207,'Raw Data'!CD207,'Raw Data'!CE207,'Raw Data'!CF207,'Raw Data'!CG207,'Raw Data'!CI207,'Raw Data'!AV207)</f>
        <v>9</v>
      </c>
    </row>
    <row r="208" spans="1:3" x14ac:dyDescent="0.2">
      <c r="A208" t="s">
        <v>109</v>
      </c>
      <c r="B208" t="s">
        <v>100</v>
      </c>
      <c r="C208">
        <f>SUM('Raw Data'!AG208,'Raw Data'!AM208,'Raw Data'!AW208,'Raw Data'!AZ208,'Raw Data'!BA208,'Raw Data'!BB208,'Raw Data'!BC208,'Raw Data'!BD208,'Raw Data'!BP208,'Raw Data'!CA208,'Raw Data'!CB208,'Raw Data'!BX208,'Raw Data'!BY208,'Raw Data'!BZ208,'Raw Data'!BV208,'Raw Data'!BU208,'Raw Data'!BW208,'Raw Data'!CD208,'Raw Data'!CE208,'Raw Data'!CF208,'Raw Data'!CG208,'Raw Data'!CI208,'Raw Data'!AV208)</f>
        <v>30</v>
      </c>
    </row>
    <row r="209" spans="1:3" x14ac:dyDescent="0.2">
      <c r="A209" t="s">
        <v>109</v>
      </c>
      <c r="B209" t="s">
        <v>100</v>
      </c>
      <c r="C209">
        <f>SUM('Raw Data'!AG209,'Raw Data'!AM209,'Raw Data'!AW209,'Raw Data'!AZ209,'Raw Data'!BA209,'Raw Data'!BB209,'Raw Data'!BC209,'Raw Data'!BD209,'Raw Data'!BP209,'Raw Data'!CA209,'Raw Data'!CB209,'Raw Data'!BX209,'Raw Data'!BY209,'Raw Data'!BZ209,'Raw Data'!BV209,'Raw Data'!BU209,'Raw Data'!BW209,'Raw Data'!CD209,'Raw Data'!CE209,'Raw Data'!CF209,'Raw Data'!CG209,'Raw Data'!CI209,'Raw Data'!AV209)</f>
        <v>21</v>
      </c>
    </row>
    <row r="210" spans="1:3" x14ac:dyDescent="0.2">
      <c r="A210" t="s">
        <v>109</v>
      </c>
      <c r="B210" t="s">
        <v>100</v>
      </c>
      <c r="C210">
        <f>SUM('Raw Data'!AG210,'Raw Data'!AM210,'Raw Data'!AW210,'Raw Data'!AZ210,'Raw Data'!BA210,'Raw Data'!BB210,'Raw Data'!BC210,'Raw Data'!BD210,'Raw Data'!BP210,'Raw Data'!CA210,'Raw Data'!CB210,'Raw Data'!BX210,'Raw Data'!BY210,'Raw Data'!BZ210,'Raw Data'!BV210,'Raw Data'!BU210,'Raw Data'!BW210,'Raw Data'!CD210,'Raw Data'!CE210,'Raw Data'!CF210,'Raw Data'!CG210,'Raw Data'!CI210,'Raw Data'!AV210)</f>
        <v>29</v>
      </c>
    </row>
    <row r="211" spans="1:3" x14ac:dyDescent="0.2">
      <c r="A211" t="s">
        <v>109</v>
      </c>
      <c r="B211" t="s">
        <v>100</v>
      </c>
      <c r="C211">
        <f>SUM('Raw Data'!AG211,'Raw Data'!AM211,'Raw Data'!AW211,'Raw Data'!AZ211,'Raw Data'!BA211,'Raw Data'!BB211,'Raw Data'!BC211,'Raw Data'!BD211,'Raw Data'!BP211,'Raw Data'!CA211,'Raw Data'!CB211,'Raw Data'!BX211,'Raw Data'!BY211,'Raw Data'!BZ211,'Raw Data'!BV211,'Raw Data'!BU211,'Raw Data'!BW211,'Raw Data'!CD211,'Raw Data'!CE211,'Raw Data'!CF211,'Raw Data'!CG211,'Raw Data'!CI211,'Raw Data'!AV211)</f>
        <v>13</v>
      </c>
    </row>
    <row r="212" spans="1:3" x14ac:dyDescent="0.2">
      <c r="A212" t="s">
        <v>109</v>
      </c>
      <c r="B212" t="s">
        <v>100</v>
      </c>
      <c r="C212">
        <f>SUM('Raw Data'!AG212,'Raw Data'!AM212,'Raw Data'!AW212,'Raw Data'!AZ212,'Raw Data'!BA212,'Raw Data'!BB212,'Raw Data'!BC212,'Raw Data'!BD212,'Raw Data'!BP212,'Raw Data'!CA212,'Raw Data'!CB212,'Raw Data'!BX212,'Raw Data'!BY212,'Raw Data'!BZ212,'Raw Data'!BV212,'Raw Data'!BU212,'Raw Data'!BW212,'Raw Data'!CD212,'Raw Data'!CE212,'Raw Data'!CF212,'Raw Data'!CG212,'Raw Data'!CI212,'Raw Data'!AV212)</f>
        <v>68</v>
      </c>
    </row>
    <row r="213" spans="1:3" x14ac:dyDescent="0.2">
      <c r="A213" t="s">
        <v>109</v>
      </c>
      <c r="B213" t="s">
        <v>100</v>
      </c>
      <c r="C213">
        <f>SUM('Raw Data'!AG213,'Raw Data'!AM213,'Raw Data'!AW213,'Raw Data'!AZ213,'Raw Data'!BA213,'Raw Data'!BB213,'Raw Data'!BC213,'Raw Data'!BD213,'Raw Data'!BP213,'Raw Data'!CA213,'Raw Data'!CB213,'Raw Data'!BX213,'Raw Data'!BY213,'Raw Data'!BZ213,'Raw Data'!BV213,'Raw Data'!BU213,'Raw Data'!BW213,'Raw Data'!CD213,'Raw Data'!CE213,'Raw Data'!CF213,'Raw Data'!CG213,'Raw Data'!CI213,'Raw Data'!AV213)</f>
        <v>44</v>
      </c>
    </row>
    <row r="214" spans="1:3" x14ac:dyDescent="0.2">
      <c r="A214" t="s">
        <v>110</v>
      </c>
      <c r="B214" t="s">
        <v>100</v>
      </c>
      <c r="C214">
        <f>SUM('Raw Data'!AG214,'Raw Data'!AM214,'Raw Data'!AW214,'Raw Data'!AZ214,'Raw Data'!BA214,'Raw Data'!BB214,'Raw Data'!BC214,'Raw Data'!BD214,'Raw Data'!BP214,'Raw Data'!CA214,'Raw Data'!CB214,'Raw Data'!BX214,'Raw Data'!BY214,'Raw Data'!BZ214,'Raw Data'!BV214,'Raw Data'!BU214,'Raw Data'!BW214,'Raw Data'!CD214,'Raw Data'!CE214,'Raw Data'!CF214,'Raw Data'!CG214,'Raw Data'!CI214,'Raw Data'!AV214)</f>
        <v>68</v>
      </c>
    </row>
    <row r="215" spans="1:3" x14ac:dyDescent="0.2">
      <c r="A215" t="s">
        <v>110</v>
      </c>
      <c r="B215" t="s">
        <v>100</v>
      </c>
      <c r="C215">
        <f>SUM('Raw Data'!AG215,'Raw Data'!AM215,'Raw Data'!AW215,'Raw Data'!AZ215,'Raw Data'!BA215,'Raw Data'!BB215,'Raw Data'!BC215,'Raw Data'!BD215,'Raw Data'!BP215,'Raw Data'!CA215,'Raw Data'!CB215,'Raw Data'!BX215,'Raw Data'!BY215,'Raw Data'!BZ215,'Raw Data'!BV215,'Raw Data'!BU215,'Raw Data'!BW215,'Raw Data'!CD215,'Raw Data'!CE215,'Raw Data'!CF215,'Raw Data'!CG215,'Raw Data'!CI215,'Raw Data'!AV215)</f>
        <v>29</v>
      </c>
    </row>
    <row r="216" spans="1:3" x14ac:dyDescent="0.2">
      <c r="A216" t="s">
        <v>110</v>
      </c>
      <c r="B216" t="s">
        <v>100</v>
      </c>
      <c r="C216">
        <f>SUM('Raw Data'!AG216,'Raw Data'!AM216,'Raw Data'!AW216,'Raw Data'!AZ216,'Raw Data'!BA216,'Raw Data'!BB216,'Raw Data'!BC216,'Raw Data'!BD216,'Raw Data'!BP216,'Raw Data'!CA216,'Raw Data'!CB216,'Raw Data'!BX216,'Raw Data'!BY216,'Raw Data'!BZ216,'Raw Data'!BV216,'Raw Data'!BU216,'Raw Data'!BW216,'Raw Data'!CD216,'Raw Data'!CE216,'Raw Data'!CF216,'Raw Data'!CG216,'Raw Data'!CI216,'Raw Data'!AV216)</f>
        <v>53</v>
      </c>
    </row>
    <row r="217" spans="1:3" x14ac:dyDescent="0.2">
      <c r="A217" t="s">
        <v>110</v>
      </c>
      <c r="B217" t="s">
        <v>100</v>
      </c>
      <c r="C217">
        <f>SUM('Raw Data'!AG217,'Raw Data'!AM217,'Raw Data'!AW217,'Raw Data'!AZ217,'Raw Data'!BA217,'Raw Data'!BB217,'Raw Data'!BC217,'Raw Data'!BD217,'Raw Data'!BP217,'Raw Data'!CA217,'Raw Data'!CB217,'Raw Data'!BX217,'Raw Data'!BY217,'Raw Data'!BZ217,'Raw Data'!BV217,'Raw Data'!BU217,'Raw Data'!BW217,'Raw Data'!CD217,'Raw Data'!CE217,'Raw Data'!CF217,'Raw Data'!CG217,'Raw Data'!CI217,'Raw Data'!AV217)</f>
        <v>13</v>
      </c>
    </row>
    <row r="218" spans="1:3" x14ac:dyDescent="0.2">
      <c r="A218" t="s">
        <v>110</v>
      </c>
      <c r="B218" t="s">
        <v>100</v>
      </c>
      <c r="C218">
        <f>SUM('Raw Data'!AG218,'Raw Data'!AM218,'Raw Data'!AW218,'Raw Data'!AZ218,'Raw Data'!BA218,'Raw Data'!BB218,'Raw Data'!BC218,'Raw Data'!BD218,'Raw Data'!BP218,'Raw Data'!CA218,'Raw Data'!CB218,'Raw Data'!BX218,'Raw Data'!BY218,'Raw Data'!BZ218,'Raw Data'!BV218,'Raw Data'!BU218,'Raw Data'!BW218,'Raw Data'!CD218,'Raw Data'!CE218,'Raw Data'!CF218,'Raw Data'!CG218,'Raw Data'!CI218,'Raw Data'!AV218)</f>
        <v>44</v>
      </c>
    </row>
    <row r="219" spans="1:3" x14ac:dyDescent="0.2">
      <c r="A219" t="s">
        <v>110</v>
      </c>
      <c r="B219" t="s">
        <v>100</v>
      </c>
      <c r="C219">
        <f>SUM('Raw Data'!AG219,'Raw Data'!AM219,'Raw Data'!AW219,'Raw Data'!AZ219,'Raw Data'!BA219,'Raw Data'!BB219,'Raw Data'!BC219,'Raw Data'!BD219,'Raw Data'!BP219,'Raw Data'!CA219,'Raw Data'!CB219,'Raw Data'!BX219,'Raw Data'!BY219,'Raw Data'!BZ219,'Raw Data'!BV219,'Raw Data'!BU219,'Raw Data'!BW219,'Raw Data'!CD219,'Raw Data'!CE219,'Raw Data'!CF219,'Raw Data'!CG219,'Raw Data'!CI219,'Raw Data'!AV219)</f>
        <v>41</v>
      </c>
    </row>
    <row r="220" spans="1:3" x14ac:dyDescent="0.2">
      <c r="A220" t="s">
        <v>110</v>
      </c>
      <c r="B220" t="s">
        <v>100</v>
      </c>
      <c r="C220">
        <f>SUM('Raw Data'!AG220,'Raw Data'!AM220,'Raw Data'!AW220,'Raw Data'!AZ220,'Raw Data'!BA220,'Raw Data'!BB220,'Raw Data'!BC220,'Raw Data'!BD220,'Raw Data'!BP220,'Raw Data'!CA220,'Raw Data'!CB220,'Raw Data'!BX220,'Raw Data'!BY220,'Raw Data'!BZ220,'Raw Data'!BV220,'Raw Data'!BU220,'Raw Data'!BW220,'Raw Data'!CD220,'Raw Data'!CE220,'Raw Data'!CF220,'Raw Data'!CG220,'Raw Data'!CI220,'Raw Data'!AV220)</f>
        <v>37</v>
      </c>
    </row>
    <row r="221" spans="1:3" x14ac:dyDescent="0.2">
      <c r="A221" t="s">
        <v>110</v>
      </c>
      <c r="B221" t="s">
        <v>100</v>
      </c>
      <c r="C221">
        <f>SUM('Raw Data'!AG221,'Raw Data'!AM221,'Raw Data'!AW221,'Raw Data'!AZ221,'Raw Data'!BA221,'Raw Data'!BB221,'Raw Data'!BC221,'Raw Data'!BD221,'Raw Data'!BP221,'Raw Data'!CA221,'Raw Data'!CB221,'Raw Data'!BX221,'Raw Data'!BY221,'Raw Data'!BZ221,'Raw Data'!BV221,'Raw Data'!BU221,'Raw Data'!BW221,'Raw Data'!CD221,'Raw Data'!CE221,'Raw Data'!CF221,'Raw Data'!CG221,'Raw Data'!CI221,'Raw Data'!AV221)</f>
        <v>25</v>
      </c>
    </row>
    <row r="222" spans="1:3" x14ac:dyDescent="0.2">
      <c r="A222" t="s">
        <v>110</v>
      </c>
      <c r="B222" t="s">
        <v>100</v>
      </c>
      <c r="C222">
        <f>SUM('Raw Data'!AG222,'Raw Data'!AM222,'Raw Data'!AW222,'Raw Data'!AZ222,'Raw Data'!BA222,'Raw Data'!BB222,'Raw Data'!BC222,'Raw Data'!BD222,'Raw Data'!BP222,'Raw Data'!CA222,'Raw Data'!CB222,'Raw Data'!BX222,'Raw Data'!BY222,'Raw Data'!BZ222,'Raw Data'!BV222,'Raw Data'!BU222,'Raw Data'!BW222,'Raw Data'!CD222,'Raw Data'!CE222,'Raw Data'!CF222,'Raw Data'!CG222,'Raw Data'!CI222,'Raw Data'!AV222)</f>
        <v>37</v>
      </c>
    </row>
    <row r="223" spans="1:3" x14ac:dyDescent="0.2">
      <c r="A223" t="s">
        <v>110</v>
      </c>
      <c r="B223" t="s">
        <v>100</v>
      </c>
      <c r="C223">
        <f>SUM('Raw Data'!AG223,'Raw Data'!AM223,'Raw Data'!AW223,'Raw Data'!AZ223,'Raw Data'!BA223,'Raw Data'!BB223,'Raw Data'!BC223,'Raw Data'!BD223,'Raw Data'!BP223,'Raw Data'!CA223,'Raw Data'!CB223,'Raw Data'!BX223,'Raw Data'!BY223,'Raw Data'!BZ223,'Raw Data'!BV223,'Raw Data'!BU223,'Raw Data'!BW223,'Raw Data'!CD223,'Raw Data'!CE223,'Raw Data'!CF223,'Raw Data'!CG223,'Raw Data'!CI223,'Raw Data'!AV223)</f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D3A87-AD86-514D-85C4-236E132A4899}">
  <dimension ref="A1:M223"/>
  <sheetViews>
    <sheetView workbookViewId="0">
      <selection activeCell="N24" sqref="N24"/>
    </sheetView>
  </sheetViews>
  <sheetFormatPr baseColWidth="10" defaultRowHeight="16" x14ac:dyDescent="0.2"/>
  <sheetData>
    <row r="1" spans="1:13" x14ac:dyDescent="0.2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49</v>
      </c>
      <c r="I1" s="1" t="s">
        <v>94</v>
      </c>
      <c r="J1" s="1" t="s">
        <v>95</v>
      </c>
      <c r="K1" s="1" t="s">
        <v>96</v>
      </c>
      <c r="L1" s="2" t="s">
        <v>97</v>
      </c>
      <c r="M1" s="2" t="s">
        <v>86</v>
      </c>
    </row>
    <row r="2" spans="1:13" x14ac:dyDescent="0.2">
      <c r="A2" t="s">
        <v>98</v>
      </c>
      <c r="B2" t="s">
        <v>99</v>
      </c>
      <c r="C2">
        <f>SUM('Raw Data'!C2:H2,'Raw Data'!K2:AC2)</f>
        <v>14</v>
      </c>
      <c r="D2">
        <f>SUM('Raw Data'!I2:J2,'Raw Data'!BG2:BI2,'Raw Data'!BK2)</f>
        <v>18</v>
      </c>
      <c r="E2">
        <f>SUM('Raw Data'!AS2:AU2,'Raw Data'!AY2,'Raw Data'!AD2:AE2)</f>
        <v>0</v>
      </c>
      <c r="F2">
        <f>SUM('Raw Data'!AV2,'Raw Data'!BD2)</f>
        <v>1</v>
      </c>
      <c r="G2">
        <f>SUM('Raw Data'!AH2:AL2,'Raw Data'!AN2:AR2,'Raw Data'!AX2)</f>
        <v>3</v>
      </c>
      <c r="H2">
        <f>SUM('Raw Data'!AG2,'Raw Data'!AM2,'Raw Data'!AW2,'Raw Data'!AZ2:BC2)</f>
        <v>7</v>
      </c>
      <c r="I2">
        <f>SUM('Raw Data'!BS2)</f>
        <v>0</v>
      </c>
      <c r="J2">
        <f>SUM('Raw Data'!BL2,'Raw Data'!BP2:BR2,'Raw Data'!BT2:CC2,'Raw Data'!CD2:CI2)</f>
        <v>8</v>
      </c>
      <c r="K2">
        <f>SUM('Raw Data'!BE2:BF2,'Raw Data'!BJ2,'Raw Data'!BM2,'Raw Data'!BO2)</f>
        <v>48</v>
      </c>
      <c r="L2">
        <f>'Raw Data'!BN2</f>
        <v>0</v>
      </c>
      <c r="M2">
        <f>SUM('Raw Data'!CJ2:CK2)</f>
        <v>0</v>
      </c>
    </row>
    <row r="3" spans="1:13" x14ac:dyDescent="0.2">
      <c r="A3" t="s">
        <v>98</v>
      </c>
      <c r="B3" t="s">
        <v>100</v>
      </c>
      <c r="C3">
        <f>SUM('Raw Data'!C3:H3,'Raw Data'!K3:AC3)</f>
        <v>19</v>
      </c>
      <c r="D3">
        <f>SUM('Raw Data'!I3:J3,'Raw Data'!BG3:BI3,'Raw Data'!BK3)</f>
        <v>5</v>
      </c>
      <c r="E3">
        <f>SUM('Raw Data'!AS3:AU3,'Raw Data'!AY3,'Raw Data'!AD3:AE3)</f>
        <v>0</v>
      </c>
      <c r="F3">
        <f>SUM('Raw Data'!AV3,'Raw Data'!BD3)</f>
        <v>2</v>
      </c>
      <c r="G3">
        <f>SUM('Raw Data'!AH3:AL3,'Raw Data'!AN3:AR3,'Raw Data'!AX3)</f>
        <v>7</v>
      </c>
      <c r="H3">
        <f>SUM('Raw Data'!AG3,'Raw Data'!AM3,'Raw Data'!AW3,'Raw Data'!AZ3:BC3)</f>
        <v>8</v>
      </c>
      <c r="I3">
        <f>SUM('Raw Data'!BS3)</f>
        <v>0</v>
      </c>
      <c r="J3">
        <f>SUM('Raw Data'!BL3,'Raw Data'!BP3:BR3,'Raw Data'!BT3:CC3,'Raw Data'!CD3:CI3)</f>
        <v>13</v>
      </c>
      <c r="K3">
        <f>SUM('Raw Data'!BE3:BF3,'Raw Data'!BJ3,'Raw Data'!BM3,'Raw Data'!BO3)</f>
        <v>44</v>
      </c>
      <c r="L3">
        <f>'Raw Data'!BN3</f>
        <v>0</v>
      </c>
      <c r="M3">
        <f>SUM('Raw Data'!CJ3:CK3)</f>
        <v>0</v>
      </c>
    </row>
    <row r="4" spans="1:13" x14ac:dyDescent="0.2">
      <c r="A4" t="s">
        <v>98</v>
      </c>
      <c r="B4" t="s">
        <v>99</v>
      </c>
      <c r="C4">
        <f>SUM('Raw Data'!C4:H4,'Raw Data'!K4:AC4)</f>
        <v>17</v>
      </c>
      <c r="D4">
        <f>SUM('Raw Data'!I4:J4,'Raw Data'!BG4:BI4,'Raw Data'!BK4)</f>
        <v>2</v>
      </c>
      <c r="E4">
        <f>SUM('Raw Data'!AS4:AU4,'Raw Data'!AY4,'Raw Data'!AD4:AE4)</f>
        <v>0</v>
      </c>
      <c r="F4">
        <f>SUM('Raw Data'!AV4,'Raw Data'!BD4)</f>
        <v>19</v>
      </c>
      <c r="G4">
        <f>SUM('Raw Data'!AH4:AL4,'Raw Data'!AN4:AR4,'Raw Data'!AX4)</f>
        <v>6</v>
      </c>
      <c r="H4">
        <f>SUM('Raw Data'!AG4,'Raw Data'!AM4,'Raw Data'!AW4,'Raw Data'!AZ4:BC4)</f>
        <v>16</v>
      </c>
      <c r="I4">
        <f>SUM('Raw Data'!BS4)</f>
        <v>0</v>
      </c>
      <c r="J4">
        <f>SUM('Raw Data'!BL4,'Raw Data'!BP4:BR4,'Raw Data'!BT4:CC4,'Raw Data'!CD4:CI4)</f>
        <v>7</v>
      </c>
      <c r="K4">
        <f>SUM('Raw Data'!BE4:BF4,'Raw Data'!BJ4,'Raw Data'!BM4,'Raw Data'!BO4)</f>
        <v>33</v>
      </c>
      <c r="L4">
        <f>'Raw Data'!BN4</f>
        <v>0</v>
      </c>
      <c r="M4">
        <f>SUM('Raw Data'!CJ4:CK4)</f>
        <v>0</v>
      </c>
    </row>
    <row r="5" spans="1:13" x14ac:dyDescent="0.2">
      <c r="A5" t="s">
        <v>98</v>
      </c>
      <c r="B5" t="s">
        <v>100</v>
      </c>
      <c r="C5">
        <f>SUM('Raw Data'!C5:H5,'Raw Data'!K5:AC5)</f>
        <v>28</v>
      </c>
      <c r="D5">
        <f>SUM('Raw Data'!I5:J5,'Raw Data'!BG5:BI5,'Raw Data'!BK5)</f>
        <v>3</v>
      </c>
      <c r="E5">
        <f>SUM('Raw Data'!AS5:AU5,'Raw Data'!AY5,'Raw Data'!AD5:AE5)</f>
        <v>0</v>
      </c>
      <c r="F5">
        <f>SUM('Raw Data'!AV5,'Raw Data'!BD5)</f>
        <v>16</v>
      </c>
      <c r="G5">
        <f>SUM('Raw Data'!AH5:AL5,'Raw Data'!AN5:AR5,'Raw Data'!AX5)</f>
        <v>3</v>
      </c>
      <c r="H5">
        <f>SUM('Raw Data'!AG5,'Raw Data'!AM5,'Raw Data'!AW5,'Raw Data'!AZ5:BC5)</f>
        <v>2</v>
      </c>
      <c r="I5">
        <f>SUM('Raw Data'!BS5)</f>
        <v>0</v>
      </c>
      <c r="J5">
        <f>SUM('Raw Data'!BL5,'Raw Data'!BP5:BR5,'Raw Data'!BT5:CC5,'Raw Data'!CD5:CI5)</f>
        <v>8</v>
      </c>
      <c r="K5">
        <f>SUM('Raw Data'!BE5:BF5,'Raw Data'!BJ5,'Raw Data'!BM5,'Raw Data'!BO5)</f>
        <v>40</v>
      </c>
      <c r="L5">
        <f>'Raw Data'!BN5</f>
        <v>0</v>
      </c>
      <c r="M5">
        <f>SUM('Raw Data'!CJ5:CK5)</f>
        <v>0</v>
      </c>
    </row>
    <row r="6" spans="1:13" x14ac:dyDescent="0.2">
      <c r="A6" t="s">
        <v>98</v>
      </c>
      <c r="B6" t="s">
        <v>99</v>
      </c>
      <c r="C6">
        <f>SUM('Raw Data'!C6:H6,'Raw Data'!K6:AC6)</f>
        <v>15</v>
      </c>
      <c r="D6">
        <f>SUM('Raw Data'!I6:J6,'Raw Data'!BG6:BI6,'Raw Data'!BK6)</f>
        <v>11</v>
      </c>
      <c r="E6">
        <f>SUM('Raw Data'!AS6:AU6,'Raw Data'!AY6,'Raw Data'!AD6:AE6)</f>
        <v>0</v>
      </c>
      <c r="F6">
        <f>SUM('Raw Data'!AV6,'Raw Data'!BD6)</f>
        <v>0</v>
      </c>
      <c r="G6">
        <f>SUM('Raw Data'!AH6:AL6,'Raw Data'!AN6:AR6,'Raw Data'!AX6)</f>
        <v>4</v>
      </c>
      <c r="H6">
        <f>SUM('Raw Data'!AG6,'Raw Data'!AM6,'Raw Data'!AW6,'Raw Data'!AZ6:BC6)</f>
        <v>5</v>
      </c>
      <c r="I6">
        <f>SUM('Raw Data'!BS6)</f>
        <v>0</v>
      </c>
      <c r="J6">
        <f>SUM('Raw Data'!BL6,'Raw Data'!BP6:BR6,'Raw Data'!BT6:CC6,'Raw Data'!CD6:CI6)</f>
        <v>16</v>
      </c>
      <c r="K6">
        <f>SUM('Raw Data'!BE6:BF6,'Raw Data'!BJ6,'Raw Data'!BM6,'Raw Data'!BO6)</f>
        <v>45</v>
      </c>
      <c r="L6">
        <f>'Raw Data'!BN6</f>
        <v>0</v>
      </c>
      <c r="M6">
        <f>SUM('Raw Data'!CJ6:CK6)</f>
        <v>0</v>
      </c>
    </row>
    <row r="7" spans="1:13" x14ac:dyDescent="0.2">
      <c r="A7" t="s">
        <v>98</v>
      </c>
      <c r="B7" t="s">
        <v>100</v>
      </c>
      <c r="C7">
        <f>SUM('Raw Data'!C7:H7,'Raw Data'!K7:AC7)</f>
        <v>25</v>
      </c>
      <c r="D7">
        <f>SUM('Raw Data'!I7:J7,'Raw Data'!BG7:BI7,'Raw Data'!BK7)</f>
        <v>14</v>
      </c>
      <c r="E7">
        <f>SUM('Raw Data'!AS7:AU7,'Raw Data'!AY7,'Raw Data'!AD7:AE7)</f>
        <v>0</v>
      </c>
      <c r="F7">
        <f>SUM('Raw Data'!AV7,'Raw Data'!BD7)</f>
        <v>0</v>
      </c>
      <c r="G7">
        <f>SUM('Raw Data'!AH7:AL7,'Raw Data'!AN7:AR7,'Raw Data'!AX7)</f>
        <v>3</v>
      </c>
      <c r="H7">
        <f>SUM('Raw Data'!AG7,'Raw Data'!AM7,'Raw Data'!AW7,'Raw Data'!AZ7:BC7)</f>
        <v>12</v>
      </c>
      <c r="I7">
        <f>SUM('Raw Data'!BS7)</f>
        <v>0</v>
      </c>
      <c r="J7">
        <f>SUM('Raw Data'!BL7,'Raw Data'!BP7:BR7,'Raw Data'!BT7:CC7,'Raw Data'!CD7:CI7)</f>
        <v>7</v>
      </c>
      <c r="K7">
        <f>SUM('Raw Data'!BE7:BF7,'Raw Data'!BJ7,'Raw Data'!BM7,'Raw Data'!BO7)</f>
        <v>39</v>
      </c>
      <c r="L7">
        <f>'Raw Data'!BN7</f>
        <v>0</v>
      </c>
      <c r="M7">
        <f>SUM('Raw Data'!CJ7:CK7)</f>
        <v>0</v>
      </c>
    </row>
    <row r="8" spans="1:13" x14ac:dyDescent="0.2">
      <c r="A8" t="s">
        <v>98</v>
      </c>
      <c r="B8" t="s">
        <v>99</v>
      </c>
      <c r="C8">
        <f>SUM('Raw Data'!C8:H8,'Raw Data'!K8:AC8)</f>
        <v>9</v>
      </c>
      <c r="D8">
        <f>SUM('Raw Data'!I8:J8,'Raw Data'!BG8:BI8,'Raw Data'!BK8)</f>
        <v>7</v>
      </c>
      <c r="E8">
        <f>SUM('Raw Data'!AS8:AU8,'Raw Data'!AY8,'Raw Data'!AD8:AE8)</f>
        <v>0</v>
      </c>
      <c r="F8">
        <f>SUM('Raw Data'!AV8,'Raw Data'!BD8)</f>
        <v>1</v>
      </c>
      <c r="G8">
        <f>SUM('Raw Data'!AH8:AL8,'Raw Data'!AN8:AR8,'Raw Data'!AX8)</f>
        <v>11</v>
      </c>
      <c r="H8">
        <f>SUM('Raw Data'!AG8,'Raw Data'!AM8,'Raw Data'!AW8,'Raw Data'!AZ8:BC8)</f>
        <v>12</v>
      </c>
      <c r="I8">
        <f>SUM('Raw Data'!BS8)</f>
        <v>0</v>
      </c>
      <c r="J8">
        <f>SUM('Raw Data'!BL8,'Raw Data'!BP8:BR8,'Raw Data'!BT8:CC8,'Raw Data'!CD8:CI8)</f>
        <v>20</v>
      </c>
      <c r="K8">
        <f>SUM('Raw Data'!BE8:BF8,'Raw Data'!BJ8,'Raw Data'!BM8,'Raw Data'!BO8)</f>
        <v>38</v>
      </c>
      <c r="L8">
        <f>'Raw Data'!BN8</f>
        <v>0</v>
      </c>
      <c r="M8">
        <f>SUM('Raw Data'!CJ8:CK8)</f>
        <v>0</v>
      </c>
    </row>
    <row r="9" spans="1:13" x14ac:dyDescent="0.2">
      <c r="A9" t="s">
        <v>98</v>
      </c>
      <c r="B9" t="s">
        <v>100</v>
      </c>
      <c r="C9">
        <f>SUM('Raw Data'!C9:H9,'Raw Data'!K9:AC9)</f>
        <v>9</v>
      </c>
      <c r="D9">
        <f>SUM('Raw Data'!I9:J9,'Raw Data'!BG9:BI9,'Raw Data'!BK9)</f>
        <v>5</v>
      </c>
      <c r="E9">
        <f>SUM('Raw Data'!AS9:AU9,'Raw Data'!AY9,'Raw Data'!AD9:AE9)</f>
        <v>0</v>
      </c>
      <c r="F9">
        <f>SUM('Raw Data'!AV9,'Raw Data'!BD9)</f>
        <v>1</v>
      </c>
      <c r="G9">
        <f>SUM('Raw Data'!AH9:AL9,'Raw Data'!AN9:AR9,'Raw Data'!AX9)</f>
        <v>12</v>
      </c>
      <c r="H9">
        <f>SUM('Raw Data'!AG9,'Raw Data'!AM9,'Raw Data'!AW9,'Raw Data'!AZ9:BC9)</f>
        <v>8</v>
      </c>
      <c r="I9">
        <f>SUM('Raw Data'!BS9)</f>
        <v>0</v>
      </c>
      <c r="J9">
        <f>SUM('Raw Data'!BL9,'Raw Data'!BP9:BR9,'Raw Data'!BT9:CC9,'Raw Data'!CD9:CI9)</f>
        <v>16</v>
      </c>
      <c r="K9">
        <f>SUM('Raw Data'!BE9:BF9,'Raw Data'!BJ9,'Raw Data'!BM9,'Raw Data'!BO9)</f>
        <v>49</v>
      </c>
      <c r="L9">
        <f>'Raw Data'!BN9</f>
        <v>0</v>
      </c>
      <c r="M9">
        <f>SUM('Raw Data'!CJ9:CK9)</f>
        <v>0</v>
      </c>
    </row>
    <row r="10" spans="1:13" x14ac:dyDescent="0.2">
      <c r="A10" t="s">
        <v>98</v>
      </c>
      <c r="B10" t="s">
        <v>99</v>
      </c>
      <c r="C10">
        <f>SUM('Raw Data'!C10:H10,'Raw Data'!K10:AC10)</f>
        <v>28</v>
      </c>
      <c r="D10">
        <f>SUM('Raw Data'!I10:J10,'Raw Data'!BG10:BI10,'Raw Data'!BK10)</f>
        <v>4</v>
      </c>
      <c r="E10">
        <f>SUM('Raw Data'!AS10:AU10,'Raw Data'!AY10,'Raw Data'!AD10:AE10)</f>
        <v>0</v>
      </c>
      <c r="F10">
        <f>SUM('Raw Data'!AV10,'Raw Data'!BD10)</f>
        <v>0</v>
      </c>
      <c r="G10">
        <f>SUM('Raw Data'!AH10:AL10,'Raw Data'!AN10:AR10,'Raw Data'!AX10)</f>
        <v>4</v>
      </c>
      <c r="H10">
        <f>SUM('Raw Data'!AG10,'Raw Data'!AM10,'Raw Data'!AW10,'Raw Data'!AZ10:BC10)</f>
        <v>7</v>
      </c>
      <c r="I10">
        <f>SUM('Raw Data'!BS10)</f>
        <v>0</v>
      </c>
      <c r="J10">
        <f>SUM('Raw Data'!BL10,'Raw Data'!BP10:BR10,'Raw Data'!BT10:CC10,'Raw Data'!CD10:CI10)</f>
        <v>22</v>
      </c>
      <c r="K10">
        <f>SUM('Raw Data'!BE10:BF10,'Raw Data'!BJ10,'Raw Data'!BM10,'Raw Data'!BO10)</f>
        <v>34</v>
      </c>
      <c r="L10">
        <f>'Raw Data'!BN10</f>
        <v>0</v>
      </c>
      <c r="M10">
        <f>SUM('Raw Data'!CJ10:CK10)</f>
        <v>0</v>
      </c>
    </row>
    <row r="11" spans="1:13" x14ac:dyDescent="0.2">
      <c r="A11" t="s">
        <v>98</v>
      </c>
      <c r="B11" t="s">
        <v>100</v>
      </c>
      <c r="C11">
        <f>SUM('Raw Data'!C11:H11,'Raw Data'!K11:AC11)</f>
        <v>9</v>
      </c>
      <c r="D11">
        <f>SUM('Raw Data'!I11:J11,'Raw Data'!BG11:BI11,'Raw Data'!BK11)</f>
        <v>3</v>
      </c>
      <c r="E11">
        <f>SUM('Raw Data'!AS11:AU11,'Raw Data'!AY11,'Raw Data'!AD11:AE11)</f>
        <v>0</v>
      </c>
      <c r="F11">
        <f>SUM('Raw Data'!AV11,'Raw Data'!BD11)</f>
        <v>0</v>
      </c>
      <c r="G11">
        <f>SUM('Raw Data'!AH11:AL11,'Raw Data'!AN11:AR11,'Raw Data'!AX11)</f>
        <v>2</v>
      </c>
      <c r="H11">
        <f>SUM('Raw Data'!AG11,'Raw Data'!AM11,'Raw Data'!AW11,'Raw Data'!AZ11:BC11)</f>
        <v>27</v>
      </c>
      <c r="I11">
        <f>SUM('Raw Data'!BS11)</f>
        <v>0</v>
      </c>
      <c r="J11">
        <f>SUM('Raw Data'!BL11,'Raw Data'!BP11:BR11,'Raw Data'!BT11:CC11,'Raw Data'!CD11:CI11)</f>
        <v>28</v>
      </c>
      <c r="K11">
        <f>SUM('Raw Data'!BE11:BF11,'Raw Data'!BJ11,'Raw Data'!BM11,'Raw Data'!BO11)</f>
        <v>31</v>
      </c>
      <c r="L11">
        <f>'Raw Data'!BN11</f>
        <v>0</v>
      </c>
      <c r="M11">
        <f>SUM('Raw Data'!CJ11:CK11)</f>
        <v>0</v>
      </c>
    </row>
    <row r="12" spans="1:13" x14ac:dyDescent="0.2">
      <c r="A12" t="s">
        <v>98</v>
      </c>
      <c r="B12" t="s">
        <v>99</v>
      </c>
      <c r="C12">
        <f>SUM('Raw Data'!C12:H12,'Raw Data'!K12:AC12)</f>
        <v>0</v>
      </c>
      <c r="D12">
        <f>SUM('Raw Data'!I12:J12,'Raw Data'!BG12:BI12,'Raw Data'!BK12)</f>
        <v>5</v>
      </c>
      <c r="E12">
        <f>SUM('Raw Data'!AS12:AU12,'Raw Data'!AY12,'Raw Data'!AD12:AE12)</f>
        <v>0</v>
      </c>
      <c r="F12">
        <f>SUM('Raw Data'!AV12,'Raw Data'!BD12)</f>
        <v>0</v>
      </c>
      <c r="G12">
        <f>SUM('Raw Data'!AH12:AL12,'Raw Data'!AN12:AR12,'Raw Data'!AX12)</f>
        <v>0</v>
      </c>
      <c r="H12">
        <f>SUM('Raw Data'!AG12,'Raw Data'!AM12,'Raw Data'!AW12,'Raw Data'!AZ12:BC12)</f>
        <v>26</v>
      </c>
      <c r="I12">
        <f>SUM('Raw Data'!BS12)</f>
        <v>0</v>
      </c>
      <c r="J12">
        <f>SUM('Raw Data'!BL12,'Raw Data'!BP12:BR12,'Raw Data'!BT12:CC12,'Raw Data'!CD12:CI12)</f>
        <v>24</v>
      </c>
      <c r="K12">
        <f>SUM('Raw Data'!BE12:BF12,'Raw Data'!BJ12,'Raw Data'!BM12,'Raw Data'!BO12)</f>
        <v>45</v>
      </c>
      <c r="L12">
        <f>'Raw Data'!BN12</f>
        <v>0</v>
      </c>
      <c r="M12">
        <f>SUM('Raw Data'!CJ12:CK12)</f>
        <v>0</v>
      </c>
    </row>
    <row r="13" spans="1:13" x14ac:dyDescent="0.2">
      <c r="A13" t="s">
        <v>98</v>
      </c>
      <c r="B13" t="s">
        <v>100</v>
      </c>
      <c r="C13">
        <f>SUM('Raw Data'!C13:H13,'Raw Data'!K13:AC13)</f>
        <v>10</v>
      </c>
      <c r="D13">
        <f>SUM('Raw Data'!I13:J13,'Raw Data'!BG13:BI13,'Raw Data'!BK13)</f>
        <v>10</v>
      </c>
      <c r="E13">
        <f>SUM('Raw Data'!AS13:AU13,'Raw Data'!AY13,'Raw Data'!AD13:AE13)</f>
        <v>0</v>
      </c>
      <c r="F13">
        <f>SUM('Raw Data'!AV13,'Raw Data'!BD13)</f>
        <v>0</v>
      </c>
      <c r="G13">
        <f>SUM('Raw Data'!AH13:AL13,'Raw Data'!AN13:AR13,'Raw Data'!AX13)</f>
        <v>2</v>
      </c>
      <c r="H13">
        <f>SUM('Raw Data'!AG13,'Raw Data'!AM13,'Raw Data'!AW13,'Raw Data'!AZ13:BC13)</f>
        <v>15</v>
      </c>
      <c r="I13">
        <f>SUM('Raw Data'!BS13)</f>
        <v>0</v>
      </c>
      <c r="J13">
        <f>SUM('Raw Data'!BL13,'Raw Data'!BP13:BR13,'Raw Data'!BT13:CC13,'Raw Data'!CD13:CI13)</f>
        <v>33</v>
      </c>
      <c r="K13">
        <f>SUM('Raw Data'!BE13:BF13,'Raw Data'!BJ13,'Raw Data'!BM13,'Raw Data'!BO13)</f>
        <v>28</v>
      </c>
      <c r="L13">
        <f>'Raw Data'!BN13</f>
        <v>0</v>
      </c>
      <c r="M13">
        <f>SUM('Raw Data'!CJ13:CK13)</f>
        <v>0</v>
      </c>
    </row>
    <row r="14" spans="1:13" x14ac:dyDescent="0.2">
      <c r="A14" t="s">
        <v>98</v>
      </c>
      <c r="B14" t="s">
        <v>99</v>
      </c>
      <c r="C14">
        <f>SUM('Raw Data'!C14:H14,'Raw Data'!K14:AC14)</f>
        <v>8</v>
      </c>
      <c r="D14">
        <f>SUM('Raw Data'!I14:J14,'Raw Data'!BG14:BI14,'Raw Data'!BK14)</f>
        <v>14</v>
      </c>
      <c r="E14">
        <f>SUM('Raw Data'!AS14:AU14,'Raw Data'!AY14,'Raw Data'!AD14:AE14)</f>
        <v>0</v>
      </c>
      <c r="F14">
        <f>SUM('Raw Data'!AV14,'Raw Data'!BD14)</f>
        <v>0</v>
      </c>
      <c r="G14">
        <f>SUM('Raw Data'!AH14:AL14,'Raw Data'!AN14:AR14,'Raw Data'!AX14)</f>
        <v>3</v>
      </c>
      <c r="H14">
        <f>SUM('Raw Data'!AG14,'Raw Data'!AM14,'Raw Data'!AW14,'Raw Data'!AZ14:BC14)</f>
        <v>10</v>
      </c>
      <c r="I14">
        <f>SUM('Raw Data'!BS14)</f>
        <v>0</v>
      </c>
      <c r="J14">
        <f>SUM('Raw Data'!BL14,'Raw Data'!BP14:BR14,'Raw Data'!BT14:CC14,'Raw Data'!CD14:CI14)</f>
        <v>30</v>
      </c>
      <c r="K14">
        <f>SUM('Raw Data'!BE14:BF14,'Raw Data'!BJ14,'Raw Data'!BM14,'Raw Data'!BO14)</f>
        <v>35</v>
      </c>
      <c r="L14">
        <f>'Raw Data'!BN14</f>
        <v>0</v>
      </c>
      <c r="M14">
        <f>SUM('Raw Data'!CJ14:CK14)</f>
        <v>0</v>
      </c>
    </row>
    <row r="15" spans="1:13" x14ac:dyDescent="0.2">
      <c r="A15" t="s">
        <v>98</v>
      </c>
      <c r="B15" t="s">
        <v>100</v>
      </c>
      <c r="C15">
        <f>SUM('Raw Data'!C15:H15,'Raw Data'!K15:AC15)</f>
        <v>15</v>
      </c>
      <c r="D15">
        <f>SUM('Raw Data'!I15:J15,'Raw Data'!BG15:BI15,'Raw Data'!BK15)</f>
        <v>0</v>
      </c>
      <c r="E15">
        <f>SUM('Raw Data'!AS15:AU15,'Raw Data'!AY15,'Raw Data'!AD15:AE15)</f>
        <v>0</v>
      </c>
      <c r="F15">
        <f>SUM('Raw Data'!AV15,'Raw Data'!BD15)</f>
        <v>0</v>
      </c>
      <c r="G15">
        <f>SUM('Raw Data'!AH15:AL15,'Raw Data'!AN15:AR15,'Raw Data'!AX15)</f>
        <v>1</v>
      </c>
      <c r="H15">
        <f>SUM('Raw Data'!AG15,'Raw Data'!AM15,'Raw Data'!AW15,'Raw Data'!AZ15:BC15)</f>
        <v>12</v>
      </c>
      <c r="I15">
        <f>SUM('Raw Data'!BS15)</f>
        <v>0</v>
      </c>
      <c r="J15">
        <f>SUM('Raw Data'!BL15,'Raw Data'!BP15:BR15,'Raw Data'!BT15:CC15,'Raw Data'!CD15:CI15)</f>
        <v>39</v>
      </c>
      <c r="K15">
        <f>SUM('Raw Data'!BE15:BF15,'Raw Data'!BJ15,'Raw Data'!BM15,'Raw Data'!BO15)</f>
        <v>32</v>
      </c>
      <c r="L15">
        <f>'Raw Data'!BN15</f>
        <v>0</v>
      </c>
      <c r="M15">
        <f>SUM('Raw Data'!CJ15:CK15)</f>
        <v>0</v>
      </c>
    </row>
    <row r="16" spans="1:13" x14ac:dyDescent="0.2">
      <c r="A16" t="s">
        <v>98</v>
      </c>
      <c r="B16" t="s">
        <v>99</v>
      </c>
      <c r="C16">
        <f>SUM('Raw Data'!C16:H16,'Raw Data'!K16:AC16)</f>
        <v>29</v>
      </c>
      <c r="D16">
        <f>SUM('Raw Data'!I16:J16,'Raw Data'!BG16:BI16,'Raw Data'!BK16)</f>
        <v>3</v>
      </c>
      <c r="E16">
        <f>SUM('Raw Data'!AS16:AU16,'Raw Data'!AY16,'Raw Data'!AD16:AE16)</f>
        <v>0</v>
      </c>
      <c r="F16">
        <f>SUM('Raw Data'!AV16,'Raw Data'!BD16)</f>
        <v>0</v>
      </c>
      <c r="G16">
        <f>SUM('Raw Data'!AH16:AL16,'Raw Data'!AN16:AR16,'Raw Data'!AX16)</f>
        <v>9</v>
      </c>
      <c r="H16">
        <f>SUM('Raw Data'!AG16,'Raw Data'!AM16,'Raw Data'!AW16,'Raw Data'!AZ16:BC16)</f>
        <v>20</v>
      </c>
      <c r="I16">
        <f>SUM('Raw Data'!BS16)</f>
        <v>1</v>
      </c>
      <c r="J16">
        <f>SUM('Raw Data'!BL16,'Raw Data'!BP16:BR16,'Raw Data'!BT16:CC16,'Raw Data'!CD16:CI16)</f>
        <v>12</v>
      </c>
      <c r="K16">
        <f>SUM('Raw Data'!BE16:BF16,'Raw Data'!BJ16,'Raw Data'!BM16,'Raw Data'!BO16)</f>
        <v>25</v>
      </c>
      <c r="L16">
        <f>'Raw Data'!BN16</f>
        <v>0</v>
      </c>
      <c r="M16">
        <f>SUM('Raw Data'!CJ16:CK16)</f>
        <v>0</v>
      </c>
    </row>
    <row r="17" spans="1:13" x14ac:dyDescent="0.2">
      <c r="A17" t="s">
        <v>98</v>
      </c>
      <c r="B17" t="s">
        <v>100</v>
      </c>
      <c r="C17">
        <f>SUM('Raw Data'!C17:H17,'Raw Data'!K17:AC17)</f>
        <v>39</v>
      </c>
      <c r="D17">
        <f>SUM('Raw Data'!I17:J17,'Raw Data'!BG17:BI17,'Raw Data'!BK17)</f>
        <v>1</v>
      </c>
      <c r="E17">
        <f>SUM('Raw Data'!AS17:AU17,'Raw Data'!AY17,'Raw Data'!AD17:AE17)</f>
        <v>0</v>
      </c>
      <c r="F17">
        <f>SUM('Raw Data'!AV17,'Raw Data'!BD17)</f>
        <v>0</v>
      </c>
      <c r="G17">
        <f>SUM('Raw Data'!AH17:AL17,'Raw Data'!AN17:AR17,'Raw Data'!AX17)</f>
        <v>5</v>
      </c>
      <c r="H17">
        <f>SUM('Raw Data'!AG17,'Raw Data'!AM17,'Raw Data'!AW17,'Raw Data'!AZ17:BC17)</f>
        <v>15</v>
      </c>
      <c r="I17">
        <f>SUM('Raw Data'!BS17)</f>
        <v>0</v>
      </c>
      <c r="J17">
        <f>SUM('Raw Data'!BL17,'Raw Data'!BP17:BR17,'Raw Data'!BT17:CC17,'Raw Data'!CD17:CI17)</f>
        <v>20</v>
      </c>
      <c r="K17">
        <f>SUM('Raw Data'!BE17:BF17,'Raw Data'!BJ17,'Raw Data'!BM17,'Raw Data'!BO17)</f>
        <v>20</v>
      </c>
      <c r="L17">
        <f>'Raw Data'!BN17</f>
        <v>0</v>
      </c>
      <c r="M17">
        <f>SUM('Raw Data'!CJ17:CK17)</f>
        <v>0</v>
      </c>
    </row>
    <row r="18" spans="1:13" x14ac:dyDescent="0.2">
      <c r="A18" t="s">
        <v>98</v>
      </c>
      <c r="B18" t="s">
        <v>99</v>
      </c>
      <c r="C18">
        <f>SUM('Raw Data'!C18:H18,'Raw Data'!K18:AC18)</f>
        <v>18</v>
      </c>
      <c r="D18">
        <f>SUM('Raw Data'!I18:J18,'Raw Data'!BG18:BI18,'Raw Data'!BK18)</f>
        <v>3</v>
      </c>
      <c r="E18">
        <f>SUM('Raw Data'!AS18:AU18,'Raw Data'!AY18,'Raw Data'!AD18:AE18)</f>
        <v>0</v>
      </c>
      <c r="F18">
        <f>SUM('Raw Data'!AV18,'Raw Data'!BD18)</f>
        <v>0</v>
      </c>
      <c r="G18">
        <f>SUM('Raw Data'!AH18:AL18,'Raw Data'!AN18:AR18,'Raw Data'!AX18)</f>
        <v>7</v>
      </c>
      <c r="H18">
        <f>SUM('Raw Data'!AG18,'Raw Data'!AM18,'Raw Data'!AW18,'Raw Data'!AZ18:BC18)</f>
        <v>9</v>
      </c>
      <c r="I18">
        <f>SUM('Raw Data'!BS18)</f>
        <v>0</v>
      </c>
      <c r="J18">
        <f>SUM('Raw Data'!BL18,'Raw Data'!BP18:BR18,'Raw Data'!BT18:CC18,'Raw Data'!CD18:CI18)</f>
        <v>25</v>
      </c>
      <c r="K18">
        <f>SUM('Raw Data'!BE18:BF18,'Raw Data'!BJ18,'Raw Data'!BM18,'Raw Data'!BO18)</f>
        <v>37</v>
      </c>
      <c r="L18">
        <f>'Raw Data'!BN18</f>
        <v>0</v>
      </c>
      <c r="M18">
        <f>SUM('Raw Data'!CJ18:CK18)</f>
        <v>0</v>
      </c>
    </row>
    <row r="19" spans="1:13" x14ac:dyDescent="0.2">
      <c r="A19" t="s">
        <v>98</v>
      </c>
      <c r="B19" t="s">
        <v>100</v>
      </c>
      <c r="C19">
        <f>SUM('Raw Data'!C19:H19,'Raw Data'!K19:AC19)</f>
        <v>22</v>
      </c>
      <c r="D19">
        <f>SUM('Raw Data'!I19:J19,'Raw Data'!BG19:BI19,'Raw Data'!BK19)</f>
        <v>3</v>
      </c>
      <c r="E19">
        <f>SUM('Raw Data'!AS19:AU19,'Raw Data'!AY19,'Raw Data'!AD19:AE19)</f>
        <v>0</v>
      </c>
      <c r="F19">
        <f>SUM('Raw Data'!AV19,'Raw Data'!BD19)</f>
        <v>0</v>
      </c>
      <c r="G19">
        <f>SUM('Raw Data'!AH19:AL19,'Raw Data'!AN19:AR19,'Raw Data'!AX19)</f>
        <v>6</v>
      </c>
      <c r="H19">
        <f>SUM('Raw Data'!AG19,'Raw Data'!AM19,'Raw Data'!AW19,'Raw Data'!AZ19:BC19)</f>
        <v>16</v>
      </c>
      <c r="I19">
        <f>SUM('Raw Data'!BS19)</f>
        <v>0</v>
      </c>
      <c r="J19">
        <f>SUM('Raw Data'!BL19,'Raw Data'!BP19:BR19,'Raw Data'!BT19:CC19,'Raw Data'!CD19:CI19)</f>
        <v>29</v>
      </c>
      <c r="K19">
        <f>SUM('Raw Data'!BE19:BF19,'Raw Data'!BJ19,'Raw Data'!BM19,'Raw Data'!BO19)</f>
        <v>24</v>
      </c>
      <c r="L19">
        <f>'Raw Data'!BN19</f>
        <v>0</v>
      </c>
      <c r="M19">
        <f>SUM('Raw Data'!CJ19:CK19)</f>
        <v>0</v>
      </c>
    </row>
    <row r="20" spans="1:13" x14ac:dyDescent="0.2">
      <c r="A20" t="s">
        <v>98</v>
      </c>
      <c r="B20" t="s">
        <v>99</v>
      </c>
      <c r="C20">
        <f>SUM('Raw Data'!C20:H20,'Raw Data'!K20:AC20)</f>
        <v>19</v>
      </c>
      <c r="D20">
        <f>SUM('Raw Data'!I20:J20,'Raw Data'!BG20:BI20,'Raw Data'!BK20)</f>
        <v>12</v>
      </c>
      <c r="E20">
        <f>SUM('Raw Data'!AS20:AU20,'Raw Data'!AY20,'Raw Data'!AD20:AE20)</f>
        <v>0</v>
      </c>
      <c r="F20">
        <f>SUM('Raw Data'!AV20,'Raw Data'!BD20)</f>
        <v>0</v>
      </c>
      <c r="G20">
        <f>SUM('Raw Data'!AH20:AL20,'Raw Data'!AN20:AR20,'Raw Data'!AX20)</f>
        <v>4</v>
      </c>
      <c r="H20">
        <f>SUM('Raw Data'!AG20,'Raw Data'!AM20,'Raw Data'!AW20,'Raw Data'!AZ20:BC20)</f>
        <v>29</v>
      </c>
      <c r="I20">
        <f>SUM('Raw Data'!BS20)</f>
        <v>1</v>
      </c>
      <c r="J20">
        <f>SUM('Raw Data'!BL20,'Raw Data'!BP20:BR20,'Raw Data'!BT20:CC20,'Raw Data'!CD20:CI20)</f>
        <v>11</v>
      </c>
      <c r="K20">
        <f>SUM('Raw Data'!BE20:BF20,'Raw Data'!BJ20,'Raw Data'!BM20,'Raw Data'!BO20)</f>
        <v>21</v>
      </c>
      <c r="L20">
        <f>'Raw Data'!BN20</f>
        <v>0</v>
      </c>
      <c r="M20">
        <f>SUM('Raw Data'!CJ20:CK20)</f>
        <v>0</v>
      </c>
    </row>
    <row r="21" spans="1:13" x14ac:dyDescent="0.2">
      <c r="A21" t="s">
        <v>98</v>
      </c>
      <c r="B21" t="s">
        <v>100</v>
      </c>
      <c r="C21">
        <f>SUM('Raw Data'!C21:H21,'Raw Data'!K21:AC21)</f>
        <v>12</v>
      </c>
      <c r="D21">
        <f>SUM('Raw Data'!I21:J21,'Raw Data'!BG21:BI21,'Raw Data'!BK21)</f>
        <v>2</v>
      </c>
      <c r="E21">
        <f>SUM('Raw Data'!AS21:AU21,'Raw Data'!AY21,'Raw Data'!AD21:AE21)</f>
        <v>0</v>
      </c>
      <c r="F21">
        <f>SUM('Raw Data'!AV21,'Raw Data'!BD21)</f>
        <v>0</v>
      </c>
      <c r="G21">
        <f>SUM('Raw Data'!AH21:AL21,'Raw Data'!AN21:AR21,'Raw Data'!AX21)</f>
        <v>9</v>
      </c>
      <c r="H21">
        <f>SUM('Raw Data'!AG21,'Raw Data'!AM21,'Raw Data'!AW21,'Raw Data'!AZ21:BC21)</f>
        <v>30</v>
      </c>
      <c r="I21">
        <f>SUM('Raw Data'!BS21)</f>
        <v>2</v>
      </c>
      <c r="J21">
        <f>SUM('Raw Data'!BL21,'Raw Data'!BP21:BR21,'Raw Data'!BT21:CC21,'Raw Data'!CD21:CI21)</f>
        <v>29</v>
      </c>
      <c r="K21">
        <f>SUM('Raw Data'!BE21:BF21,'Raw Data'!BJ21,'Raw Data'!BM21,'Raw Data'!BO21)</f>
        <v>16</v>
      </c>
      <c r="L21">
        <f>'Raw Data'!BN21</f>
        <v>0</v>
      </c>
      <c r="M21">
        <f>SUM('Raw Data'!CJ21:CK21)</f>
        <v>0</v>
      </c>
    </row>
    <row r="22" spans="1:13" x14ac:dyDescent="0.2">
      <c r="A22" t="s">
        <v>98</v>
      </c>
      <c r="B22" t="s">
        <v>99</v>
      </c>
      <c r="C22">
        <f>SUM('Raw Data'!C22:H22,'Raw Data'!K22:AC22)</f>
        <v>10</v>
      </c>
      <c r="D22">
        <f>SUM('Raw Data'!I22:J22,'Raw Data'!BG22:BI22,'Raw Data'!BK22)</f>
        <v>0</v>
      </c>
      <c r="E22">
        <f>SUM('Raw Data'!AS22:AU22,'Raw Data'!AY22,'Raw Data'!AD22:AE22)</f>
        <v>0</v>
      </c>
      <c r="F22">
        <f>SUM('Raw Data'!AV22,'Raw Data'!BD22)</f>
        <v>0</v>
      </c>
      <c r="G22">
        <f>SUM('Raw Data'!AH22:AL22,'Raw Data'!AN22:AR22,'Raw Data'!AX22)</f>
        <v>0</v>
      </c>
      <c r="H22">
        <f>SUM('Raw Data'!AG22,'Raw Data'!AM22,'Raw Data'!AW22,'Raw Data'!AZ22:BC22)</f>
        <v>12</v>
      </c>
      <c r="I22">
        <f>SUM('Raw Data'!BS22)</f>
        <v>1</v>
      </c>
      <c r="J22">
        <f>SUM('Raw Data'!BL22,'Raw Data'!BP22:BR22,'Raw Data'!BT22:CC22,'Raw Data'!CD22:CI22)</f>
        <v>24</v>
      </c>
      <c r="K22">
        <f>SUM('Raw Data'!BE22:BF22,'Raw Data'!BJ22,'Raw Data'!BM22,'Raw Data'!BO22)</f>
        <v>53</v>
      </c>
      <c r="L22">
        <f>'Raw Data'!BN22</f>
        <v>0</v>
      </c>
      <c r="M22">
        <f>SUM('Raw Data'!CJ22:CK22)</f>
        <v>0</v>
      </c>
    </row>
    <row r="23" spans="1:13" x14ac:dyDescent="0.2">
      <c r="A23" t="s">
        <v>98</v>
      </c>
      <c r="B23" t="s">
        <v>100</v>
      </c>
      <c r="C23">
        <f>SUM('Raw Data'!C23:H23,'Raw Data'!K23:AC23)</f>
        <v>3</v>
      </c>
      <c r="D23">
        <f>SUM('Raw Data'!I23:J23,'Raw Data'!BG23:BI23,'Raw Data'!BK23)</f>
        <v>1</v>
      </c>
      <c r="E23">
        <f>SUM('Raw Data'!AS23:AU23,'Raw Data'!AY23,'Raw Data'!AD23:AE23)</f>
        <v>0</v>
      </c>
      <c r="F23">
        <f>SUM('Raw Data'!AV23,'Raw Data'!BD23)</f>
        <v>0</v>
      </c>
      <c r="G23">
        <f>SUM('Raw Data'!AH23:AL23,'Raw Data'!AN23:AR23,'Raw Data'!AX23)</f>
        <v>0</v>
      </c>
      <c r="H23">
        <f>SUM('Raw Data'!AG23,'Raw Data'!AM23,'Raw Data'!AW23,'Raw Data'!AZ23:BC23)</f>
        <v>4</v>
      </c>
      <c r="I23">
        <f>SUM('Raw Data'!BS23)</f>
        <v>0</v>
      </c>
      <c r="J23">
        <f>SUM('Raw Data'!BL23,'Raw Data'!BP23:BR23,'Raw Data'!BT23:CC23,'Raw Data'!CD23:CI23)</f>
        <v>20</v>
      </c>
      <c r="K23">
        <f>SUM('Raw Data'!BE23:BF23,'Raw Data'!BJ23,'Raw Data'!BM23,'Raw Data'!BO23)</f>
        <v>71</v>
      </c>
      <c r="L23">
        <f>'Raw Data'!BN23</f>
        <v>0</v>
      </c>
      <c r="M23">
        <f>SUM('Raw Data'!CJ23:CK23)</f>
        <v>0</v>
      </c>
    </row>
    <row r="24" spans="1:13" x14ac:dyDescent="0.2">
      <c r="A24" t="s">
        <v>98</v>
      </c>
      <c r="B24" t="s">
        <v>99</v>
      </c>
      <c r="C24">
        <f>SUM('Raw Data'!C24:H24,'Raw Data'!K24:AC24)</f>
        <v>0</v>
      </c>
      <c r="D24">
        <f>SUM('Raw Data'!I24:J24,'Raw Data'!BG24:BI24,'Raw Data'!BK24)</f>
        <v>2</v>
      </c>
      <c r="E24">
        <f>SUM('Raw Data'!AS24:AU24,'Raw Data'!AY24,'Raw Data'!AD24:AE24)</f>
        <v>2</v>
      </c>
      <c r="F24">
        <f>SUM('Raw Data'!AV24,'Raw Data'!BD24)</f>
        <v>8</v>
      </c>
      <c r="G24">
        <f>SUM('Raw Data'!AH24:AL24,'Raw Data'!AN24:AR24,'Raw Data'!AX24)</f>
        <v>0</v>
      </c>
      <c r="H24">
        <f>SUM('Raw Data'!AG24,'Raw Data'!AM24,'Raw Data'!AW24,'Raw Data'!AZ24:BC24)</f>
        <v>3</v>
      </c>
      <c r="I24">
        <f>SUM('Raw Data'!BS24)</f>
        <v>0</v>
      </c>
      <c r="J24">
        <f>SUM('Raw Data'!BL24,'Raw Data'!BP24:BR24,'Raw Data'!BT24:CC24,'Raw Data'!CD24:CI24)</f>
        <v>28</v>
      </c>
      <c r="K24">
        <f>SUM('Raw Data'!BE24:BF24,'Raw Data'!BJ24,'Raw Data'!BM24,'Raw Data'!BO24)</f>
        <v>57</v>
      </c>
      <c r="L24">
        <f>'Raw Data'!BN24</f>
        <v>0</v>
      </c>
      <c r="M24">
        <f>SUM('Raw Data'!CJ24:CK24)</f>
        <v>0</v>
      </c>
    </row>
    <row r="25" spans="1:13" x14ac:dyDescent="0.2">
      <c r="A25" t="s">
        <v>98</v>
      </c>
      <c r="B25" t="s">
        <v>100</v>
      </c>
      <c r="C25">
        <f>SUM('Raw Data'!C25:H25,'Raw Data'!K25:AC25)</f>
        <v>35</v>
      </c>
      <c r="D25">
        <f>SUM('Raw Data'!I25:J25,'Raw Data'!BG25:BI25,'Raw Data'!BK25)</f>
        <v>8</v>
      </c>
      <c r="E25">
        <f>SUM('Raw Data'!AS25:AU25,'Raw Data'!AY25,'Raw Data'!AD25:AE25)</f>
        <v>0</v>
      </c>
      <c r="F25">
        <f>SUM('Raw Data'!AV25,'Raw Data'!BD25)</f>
        <v>1</v>
      </c>
      <c r="G25">
        <f>SUM('Raw Data'!AH25:AL25,'Raw Data'!AN25:AR25,'Raw Data'!AX25)</f>
        <v>0</v>
      </c>
      <c r="H25">
        <f>SUM('Raw Data'!AG25,'Raw Data'!AM25,'Raw Data'!AW25,'Raw Data'!AZ25:BC25)</f>
        <v>1</v>
      </c>
      <c r="I25">
        <f>SUM('Raw Data'!BS25)</f>
        <v>0</v>
      </c>
      <c r="J25">
        <f>SUM('Raw Data'!BL25,'Raw Data'!BP25:BR25,'Raw Data'!BT25:CC25,'Raw Data'!CD25:CI25)</f>
        <v>14</v>
      </c>
      <c r="K25">
        <f>SUM('Raw Data'!BE25:BF25,'Raw Data'!BJ25,'Raw Data'!BM25,'Raw Data'!BO25)</f>
        <v>41</v>
      </c>
      <c r="L25">
        <f>'Raw Data'!BN25</f>
        <v>0</v>
      </c>
      <c r="M25">
        <f>SUM('Raw Data'!CJ25:CK25)</f>
        <v>0</v>
      </c>
    </row>
    <row r="26" spans="1:13" x14ac:dyDescent="0.2">
      <c r="A26" t="s">
        <v>98</v>
      </c>
      <c r="B26" t="s">
        <v>99</v>
      </c>
      <c r="C26">
        <f>SUM('Raw Data'!C26:H26,'Raw Data'!K26:AC26)</f>
        <v>22</v>
      </c>
      <c r="D26">
        <f>SUM('Raw Data'!I26:J26,'Raw Data'!BG26:BI26,'Raw Data'!BK26)</f>
        <v>12</v>
      </c>
      <c r="E26">
        <f>SUM('Raw Data'!AS26:AU26,'Raw Data'!AY26,'Raw Data'!AD26:AE26)</f>
        <v>0</v>
      </c>
      <c r="F26">
        <f>SUM('Raw Data'!AV26,'Raw Data'!BD26)</f>
        <v>0</v>
      </c>
      <c r="G26">
        <f>SUM('Raw Data'!AH26:AL26,'Raw Data'!AN26:AR26,'Raw Data'!AX26)</f>
        <v>0</v>
      </c>
      <c r="H26">
        <f>SUM('Raw Data'!AG26,'Raw Data'!AM26,'Raw Data'!AW26,'Raw Data'!AZ26:BC26)</f>
        <v>5</v>
      </c>
      <c r="I26">
        <f>SUM('Raw Data'!BS26)</f>
        <v>0</v>
      </c>
      <c r="J26">
        <f>SUM('Raw Data'!BL26,'Raw Data'!BP26:BR26,'Raw Data'!BT26:CC26,'Raw Data'!CD26:CI26)</f>
        <v>20</v>
      </c>
      <c r="K26">
        <f>SUM('Raw Data'!BE26:BF26,'Raw Data'!BJ26,'Raw Data'!BM26,'Raw Data'!BO26)</f>
        <v>39</v>
      </c>
      <c r="L26">
        <f>'Raw Data'!BN26</f>
        <v>0</v>
      </c>
      <c r="M26">
        <f>SUM('Raw Data'!CJ26:CK26)</f>
        <v>0</v>
      </c>
    </row>
    <row r="27" spans="1:13" x14ac:dyDescent="0.2">
      <c r="A27" t="s">
        <v>98</v>
      </c>
      <c r="B27" t="s">
        <v>100</v>
      </c>
      <c r="C27">
        <f>SUM('Raw Data'!C27:H27,'Raw Data'!K27:AC27)</f>
        <v>7</v>
      </c>
      <c r="D27">
        <f>SUM('Raw Data'!I27:J27,'Raw Data'!BG27:BI27,'Raw Data'!BK27)</f>
        <v>1</v>
      </c>
      <c r="E27">
        <f>SUM('Raw Data'!AS27:AU27,'Raw Data'!AY27,'Raw Data'!AD27:AE27)</f>
        <v>1</v>
      </c>
      <c r="F27">
        <f>SUM('Raw Data'!AV27,'Raw Data'!BD27)</f>
        <v>1</v>
      </c>
      <c r="G27">
        <f>SUM('Raw Data'!AH27:AL27,'Raw Data'!AN27:AR27,'Raw Data'!AX27)</f>
        <v>0</v>
      </c>
      <c r="H27">
        <f>SUM('Raw Data'!AG27,'Raw Data'!AM27,'Raw Data'!AW27,'Raw Data'!AZ27:BC27)</f>
        <v>5</v>
      </c>
      <c r="I27">
        <f>SUM('Raw Data'!BS27)</f>
        <v>0</v>
      </c>
      <c r="J27">
        <f>SUM('Raw Data'!BL27,'Raw Data'!BP27:BR27,'Raw Data'!BT27:CC27,'Raw Data'!CD27:CI27)</f>
        <v>22</v>
      </c>
      <c r="K27">
        <f>SUM('Raw Data'!BE27:BF27,'Raw Data'!BJ27,'Raw Data'!BM27,'Raw Data'!BO27)</f>
        <v>63</v>
      </c>
      <c r="L27">
        <f>'Raw Data'!BN27</f>
        <v>0</v>
      </c>
      <c r="M27">
        <f>SUM('Raw Data'!CJ27:CK27)</f>
        <v>0</v>
      </c>
    </row>
    <row r="28" spans="1:13" x14ac:dyDescent="0.2">
      <c r="A28" t="s">
        <v>98</v>
      </c>
      <c r="B28" t="s">
        <v>99</v>
      </c>
      <c r="C28">
        <f>SUM('Raw Data'!C28:H28,'Raw Data'!K28:AC28)</f>
        <v>9</v>
      </c>
      <c r="D28">
        <f>SUM('Raw Data'!I28:J28,'Raw Data'!BG28:BI28,'Raw Data'!BK28)</f>
        <v>0</v>
      </c>
      <c r="E28">
        <f>SUM('Raw Data'!AS28:AU28,'Raw Data'!AY28,'Raw Data'!AD28:AE28)</f>
        <v>0</v>
      </c>
      <c r="F28">
        <f>SUM('Raw Data'!AV28,'Raw Data'!BD28)</f>
        <v>1</v>
      </c>
      <c r="G28">
        <f>SUM('Raw Data'!AH28:AL28,'Raw Data'!AN28:AR28,'Raw Data'!AX28)</f>
        <v>0</v>
      </c>
      <c r="H28">
        <f>SUM('Raw Data'!AG28,'Raw Data'!AM28,'Raw Data'!AW28,'Raw Data'!AZ28:BC28)</f>
        <v>1</v>
      </c>
      <c r="I28">
        <f>SUM('Raw Data'!BS28)</f>
        <v>1</v>
      </c>
      <c r="J28">
        <f>SUM('Raw Data'!BL28,'Raw Data'!BP28:BR28,'Raw Data'!BT28:CC28,'Raw Data'!CD28:CI28)</f>
        <v>57</v>
      </c>
      <c r="K28">
        <f>SUM('Raw Data'!BE28:BF28,'Raw Data'!BJ28,'Raw Data'!BM28,'Raw Data'!BO28)</f>
        <v>29</v>
      </c>
      <c r="L28">
        <f>'Raw Data'!BN28</f>
        <v>0</v>
      </c>
      <c r="M28">
        <f>SUM('Raw Data'!CJ28:CK28)</f>
        <v>0</v>
      </c>
    </row>
    <row r="29" spans="1:13" x14ac:dyDescent="0.2">
      <c r="A29" t="s">
        <v>98</v>
      </c>
      <c r="B29" t="s">
        <v>100</v>
      </c>
      <c r="C29">
        <f>SUM('Raw Data'!C29:H29,'Raw Data'!K29:AC29)</f>
        <v>0</v>
      </c>
      <c r="D29">
        <f>SUM('Raw Data'!I29:J29,'Raw Data'!BG29:BI29,'Raw Data'!BK29)</f>
        <v>0</v>
      </c>
      <c r="E29">
        <f>SUM('Raw Data'!AS29:AU29,'Raw Data'!AY29,'Raw Data'!AD29:AE29)</f>
        <v>0</v>
      </c>
      <c r="F29">
        <f>SUM('Raw Data'!AV29,'Raw Data'!BD29)</f>
        <v>0</v>
      </c>
      <c r="G29">
        <f>SUM('Raw Data'!AH29:AL29,'Raw Data'!AN29:AR29,'Raw Data'!AX29)</f>
        <v>0</v>
      </c>
      <c r="H29">
        <f>SUM('Raw Data'!AG29,'Raw Data'!AM29,'Raw Data'!AW29,'Raw Data'!AZ29:BC29)</f>
        <v>0</v>
      </c>
      <c r="I29">
        <f>SUM('Raw Data'!BS29)</f>
        <v>0</v>
      </c>
      <c r="J29">
        <f>SUM('Raw Data'!BL29,'Raw Data'!BP29:BR29,'Raw Data'!BT29:CC29,'Raw Data'!CD29:CI29)</f>
        <v>0</v>
      </c>
      <c r="K29">
        <f>SUM('Raw Data'!BE29:BF29,'Raw Data'!BJ29,'Raw Data'!BM29,'Raw Data'!BO29)</f>
        <v>100</v>
      </c>
      <c r="L29">
        <f>'Raw Data'!BN29</f>
        <v>0</v>
      </c>
      <c r="M29">
        <f>SUM('Raw Data'!CJ29:CK29)</f>
        <v>0</v>
      </c>
    </row>
    <row r="30" spans="1:13" x14ac:dyDescent="0.2">
      <c r="A30" t="s">
        <v>98</v>
      </c>
      <c r="B30" t="s">
        <v>99</v>
      </c>
      <c r="C30">
        <f>SUM('Raw Data'!C30:H30,'Raw Data'!K30:AC30)</f>
        <v>3</v>
      </c>
      <c r="D30">
        <f>SUM('Raw Data'!I30:J30,'Raw Data'!BG30:BI30,'Raw Data'!BK30)</f>
        <v>4</v>
      </c>
      <c r="E30">
        <f>SUM('Raw Data'!AS30:AU30,'Raw Data'!AY30,'Raw Data'!AD30:AE30)</f>
        <v>0</v>
      </c>
      <c r="F30">
        <f>SUM('Raw Data'!AV30,'Raw Data'!BD30)</f>
        <v>0</v>
      </c>
      <c r="G30">
        <f>SUM('Raw Data'!AH30:AL30,'Raw Data'!AN30:AR30,'Raw Data'!AX30)</f>
        <v>0</v>
      </c>
      <c r="H30">
        <f>SUM('Raw Data'!AG30,'Raw Data'!AM30,'Raw Data'!AW30,'Raw Data'!AZ30:BC30)</f>
        <v>2</v>
      </c>
      <c r="I30">
        <f>SUM('Raw Data'!BS30)</f>
        <v>0</v>
      </c>
      <c r="J30">
        <f>SUM('Raw Data'!BL30,'Raw Data'!BP30:BR30,'Raw Data'!BT30:CC30,'Raw Data'!CD30:CI30)</f>
        <v>8</v>
      </c>
      <c r="K30">
        <f>SUM('Raw Data'!BE30:BF30,'Raw Data'!BJ30,'Raw Data'!BM30,'Raw Data'!BO30)</f>
        <v>83</v>
      </c>
      <c r="L30">
        <f>'Raw Data'!BN30</f>
        <v>0</v>
      </c>
      <c r="M30">
        <f>SUM('Raw Data'!CJ30:CK30)</f>
        <v>0</v>
      </c>
    </row>
    <row r="31" spans="1:13" x14ac:dyDescent="0.2">
      <c r="A31" t="s">
        <v>98</v>
      </c>
      <c r="B31" t="s">
        <v>100</v>
      </c>
      <c r="C31">
        <f>SUM('Raw Data'!C31:H31,'Raw Data'!K31:AC31)</f>
        <v>9</v>
      </c>
      <c r="D31">
        <f>SUM('Raw Data'!I31:J31,'Raw Data'!BG31:BI31,'Raw Data'!BK31)</f>
        <v>2</v>
      </c>
      <c r="E31">
        <f>SUM('Raw Data'!AS31:AU31,'Raw Data'!AY31,'Raw Data'!AD31:AE31)</f>
        <v>2</v>
      </c>
      <c r="F31">
        <f>SUM('Raw Data'!AV31,'Raw Data'!BD31)</f>
        <v>0</v>
      </c>
      <c r="G31">
        <f>SUM('Raw Data'!AH31:AL31,'Raw Data'!AN31:AR31,'Raw Data'!AX31)</f>
        <v>0</v>
      </c>
      <c r="H31">
        <f>SUM('Raw Data'!AG31,'Raw Data'!AM31,'Raw Data'!AW31,'Raw Data'!AZ31:BC31)</f>
        <v>26</v>
      </c>
      <c r="I31">
        <f>SUM('Raw Data'!BS31)</f>
        <v>0</v>
      </c>
      <c r="J31">
        <f>SUM('Raw Data'!BL31,'Raw Data'!BP31:BR31,'Raw Data'!BT31:CC31,'Raw Data'!CD31:CI31)</f>
        <v>8</v>
      </c>
      <c r="K31">
        <f>SUM('Raw Data'!BE31:BF31,'Raw Data'!BJ31,'Raw Data'!BM31,'Raw Data'!BO31)</f>
        <v>51</v>
      </c>
      <c r="L31">
        <f>'Raw Data'!BN31</f>
        <v>0</v>
      </c>
      <c r="M31">
        <f>SUM('Raw Data'!CJ31:CK31)</f>
        <v>0</v>
      </c>
    </row>
    <row r="32" spans="1:13" x14ac:dyDescent="0.2">
      <c r="A32" t="s">
        <v>98</v>
      </c>
      <c r="B32" t="s">
        <v>99</v>
      </c>
      <c r="C32">
        <f>SUM('Raw Data'!C32:H32,'Raw Data'!K32:AC32)</f>
        <v>29</v>
      </c>
      <c r="D32">
        <f>SUM('Raw Data'!I32:J32,'Raw Data'!BG32:BI32,'Raw Data'!BK32)</f>
        <v>6</v>
      </c>
      <c r="E32">
        <f>SUM('Raw Data'!AS32:AU32,'Raw Data'!AY32,'Raw Data'!AD32:AE32)</f>
        <v>0</v>
      </c>
      <c r="F32">
        <f>SUM('Raw Data'!AV32,'Raw Data'!BD32)</f>
        <v>0</v>
      </c>
      <c r="G32">
        <f>SUM('Raw Data'!AH32:AL32,'Raw Data'!AN32:AR32,'Raw Data'!AX32)</f>
        <v>0</v>
      </c>
      <c r="H32">
        <f>SUM('Raw Data'!AG32,'Raw Data'!AM32,'Raw Data'!AW32,'Raw Data'!AZ32:BC32)</f>
        <v>1</v>
      </c>
      <c r="I32">
        <f>SUM('Raw Data'!BS32)</f>
        <v>0</v>
      </c>
      <c r="J32">
        <f>SUM('Raw Data'!BL32,'Raw Data'!BP32:BR32,'Raw Data'!BT32:CC32,'Raw Data'!CD32:CI32)</f>
        <v>1</v>
      </c>
      <c r="K32">
        <f>SUM('Raw Data'!BE32:BF32,'Raw Data'!BJ32,'Raw Data'!BM32,'Raw Data'!BO32)</f>
        <v>63</v>
      </c>
      <c r="L32">
        <f>'Raw Data'!BN32</f>
        <v>0</v>
      </c>
      <c r="M32">
        <f>SUM('Raw Data'!CJ32:CK32)</f>
        <v>0</v>
      </c>
    </row>
    <row r="33" spans="1:13" x14ac:dyDescent="0.2">
      <c r="A33" t="s">
        <v>98</v>
      </c>
      <c r="B33" t="s">
        <v>100</v>
      </c>
      <c r="C33">
        <f>SUM('Raw Data'!C33:H33,'Raw Data'!K33:AC33)</f>
        <v>12</v>
      </c>
      <c r="D33">
        <f>SUM('Raw Data'!I33:J33,'Raw Data'!BG33:BI33,'Raw Data'!BK33)</f>
        <v>0</v>
      </c>
      <c r="E33">
        <f>SUM('Raw Data'!AS33:AU33,'Raw Data'!AY33,'Raw Data'!AD33:AE33)</f>
        <v>0</v>
      </c>
      <c r="F33">
        <f>SUM('Raw Data'!AV33,'Raw Data'!BD33)</f>
        <v>0</v>
      </c>
      <c r="G33">
        <f>SUM('Raw Data'!AH33:AL33,'Raw Data'!AN33:AR33,'Raw Data'!AX33)</f>
        <v>0</v>
      </c>
      <c r="H33">
        <f>SUM('Raw Data'!AG33,'Raw Data'!AM33,'Raw Data'!AW33,'Raw Data'!AZ33:BC33)</f>
        <v>0</v>
      </c>
      <c r="I33">
        <f>SUM('Raw Data'!BS33)</f>
        <v>3</v>
      </c>
      <c r="J33">
        <f>SUM('Raw Data'!BL33,'Raw Data'!BP33:BR33,'Raw Data'!BT33:CC33,'Raw Data'!CD33:CI33)</f>
        <v>82</v>
      </c>
      <c r="K33">
        <f>SUM('Raw Data'!BE33:BF33,'Raw Data'!BJ33,'Raw Data'!BM33,'Raw Data'!BO33)</f>
        <v>1</v>
      </c>
      <c r="L33">
        <f>'Raw Data'!BN33</f>
        <v>0</v>
      </c>
      <c r="M33">
        <f>SUM('Raw Data'!CJ33:CK33)</f>
        <v>0</v>
      </c>
    </row>
    <row r="34" spans="1:13" x14ac:dyDescent="0.2">
      <c r="A34" t="s">
        <v>98</v>
      </c>
      <c r="B34" t="s">
        <v>99</v>
      </c>
      <c r="C34">
        <f>SUM('Raw Data'!C34:H34,'Raw Data'!K34:AC34)</f>
        <v>9</v>
      </c>
      <c r="D34">
        <f>SUM('Raw Data'!I34:J34,'Raw Data'!BG34:BI34,'Raw Data'!BK34)</f>
        <v>0</v>
      </c>
      <c r="E34">
        <f>SUM('Raw Data'!AS34:AU34,'Raw Data'!AY34,'Raw Data'!AD34:AE34)</f>
        <v>0</v>
      </c>
      <c r="F34">
        <f>SUM('Raw Data'!AV34,'Raw Data'!BD34)</f>
        <v>0</v>
      </c>
      <c r="G34">
        <f>SUM('Raw Data'!AH34:AL34,'Raw Data'!AN34:AR34,'Raw Data'!AX34)</f>
        <v>0</v>
      </c>
      <c r="H34">
        <f>SUM('Raw Data'!AG34,'Raw Data'!AM34,'Raw Data'!AW34,'Raw Data'!AZ34:BC34)</f>
        <v>1</v>
      </c>
      <c r="I34">
        <f>SUM('Raw Data'!BS34)</f>
        <v>1</v>
      </c>
      <c r="J34">
        <f>SUM('Raw Data'!BL34,'Raw Data'!BP34:BR34,'Raw Data'!BT34:CC34,'Raw Data'!CD34:CI34)</f>
        <v>88</v>
      </c>
      <c r="K34">
        <f>SUM('Raw Data'!BE34:BF34,'Raw Data'!BJ34,'Raw Data'!BM34,'Raw Data'!BO34)</f>
        <v>1</v>
      </c>
      <c r="L34">
        <f>'Raw Data'!BN34</f>
        <v>0</v>
      </c>
      <c r="M34">
        <f>SUM('Raw Data'!CJ34:CK34)</f>
        <v>0</v>
      </c>
    </row>
    <row r="35" spans="1:13" x14ac:dyDescent="0.2">
      <c r="A35" t="s">
        <v>98</v>
      </c>
      <c r="B35" t="s">
        <v>100</v>
      </c>
      <c r="C35">
        <f>SUM('Raw Data'!C35:H35,'Raw Data'!K35:AC35)</f>
        <v>6</v>
      </c>
      <c r="D35">
        <f>SUM('Raw Data'!I35:J35,'Raw Data'!BG35:BI35,'Raw Data'!BK35)</f>
        <v>0</v>
      </c>
      <c r="E35">
        <f>SUM('Raw Data'!AS35:AU35,'Raw Data'!AY35,'Raw Data'!AD35:AE35)</f>
        <v>4</v>
      </c>
      <c r="F35">
        <f>SUM('Raw Data'!AV35,'Raw Data'!BD35)</f>
        <v>0</v>
      </c>
      <c r="G35">
        <f>SUM('Raw Data'!AH35:AL35,'Raw Data'!AN35:AR35,'Raw Data'!AX35)</f>
        <v>0</v>
      </c>
      <c r="H35">
        <f>SUM('Raw Data'!AG35,'Raw Data'!AM35,'Raw Data'!AW35,'Raw Data'!AZ35:BC35)</f>
        <v>3</v>
      </c>
      <c r="I35">
        <f>SUM('Raw Data'!BS35)</f>
        <v>1</v>
      </c>
      <c r="J35">
        <f>SUM('Raw Data'!BL35,'Raw Data'!BP35:BR35,'Raw Data'!BT35:CC35,'Raw Data'!CD35:CI35)</f>
        <v>86</v>
      </c>
      <c r="K35">
        <f>SUM('Raw Data'!BE35:BF35,'Raw Data'!BJ35,'Raw Data'!BM35,'Raw Data'!BO35)</f>
        <v>0</v>
      </c>
      <c r="L35">
        <f>'Raw Data'!BN35</f>
        <v>0</v>
      </c>
      <c r="M35">
        <f>SUM('Raw Data'!CJ35:CK35)</f>
        <v>0</v>
      </c>
    </row>
    <row r="36" spans="1:13" x14ac:dyDescent="0.2">
      <c r="A36" t="s">
        <v>98</v>
      </c>
      <c r="B36" t="s">
        <v>99</v>
      </c>
      <c r="C36">
        <f>SUM('Raw Data'!C36:H36,'Raw Data'!K36:AC36)</f>
        <v>9</v>
      </c>
      <c r="D36">
        <f>SUM('Raw Data'!I36:J36,'Raw Data'!BG36:BI36,'Raw Data'!BK36)</f>
        <v>0</v>
      </c>
      <c r="E36">
        <f>SUM('Raw Data'!AS36:AU36,'Raw Data'!AY36,'Raw Data'!AD36:AE36)</f>
        <v>0</v>
      </c>
      <c r="F36">
        <f>SUM('Raw Data'!AV36,'Raw Data'!BD36)</f>
        <v>0</v>
      </c>
      <c r="G36">
        <f>SUM('Raw Data'!AH36:AL36,'Raw Data'!AN36:AR36,'Raw Data'!AX36)</f>
        <v>0</v>
      </c>
      <c r="H36">
        <f>SUM('Raw Data'!AG36,'Raw Data'!AM36,'Raw Data'!AW36,'Raw Data'!AZ36:BC36)</f>
        <v>7</v>
      </c>
      <c r="I36">
        <f>SUM('Raw Data'!BS36)</f>
        <v>9</v>
      </c>
      <c r="J36">
        <f>SUM('Raw Data'!BL36,'Raw Data'!BP36:BR36,'Raw Data'!BT36:CC36,'Raw Data'!CD36:CI36)</f>
        <v>71</v>
      </c>
      <c r="K36">
        <f>SUM('Raw Data'!BE36:BF36,'Raw Data'!BJ36,'Raw Data'!BM36,'Raw Data'!BO36)</f>
        <v>4</v>
      </c>
      <c r="L36">
        <f>'Raw Data'!BN36</f>
        <v>0</v>
      </c>
      <c r="M36">
        <f>SUM('Raw Data'!CJ36:CK36)</f>
        <v>0</v>
      </c>
    </row>
    <row r="37" spans="1:13" x14ac:dyDescent="0.2">
      <c r="A37" t="s">
        <v>98</v>
      </c>
      <c r="B37" t="s">
        <v>100</v>
      </c>
      <c r="C37">
        <f>SUM('Raw Data'!C37:H37,'Raw Data'!K37:AC37)</f>
        <v>68</v>
      </c>
      <c r="D37">
        <f>SUM('Raw Data'!I37:J37,'Raw Data'!BG37:BI37,'Raw Data'!BK37)</f>
        <v>5</v>
      </c>
      <c r="E37">
        <f>SUM('Raw Data'!AS37:AU37,'Raw Data'!AY37,'Raw Data'!AD37:AE37)</f>
        <v>1</v>
      </c>
      <c r="F37">
        <f>SUM('Raw Data'!AV37,'Raw Data'!BD37)</f>
        <v>0</v>
      </c>
      <c r="G37">
        <f>SUM('Raw Data'!AH37:AL37,'Raw Data'!AN37:AR37,'Raw Data'!AX37)</f>
        <v>0</v>
      </c>
      <c r="H37">
        <f>SUM('Raw Data'!AG37,'Raw Data'!AM37,'Raw Data'!AW37,'Raw Data'!AZ37:BC37)</f>
        <v>2</v>
      </c>
      <c r="I37">
        <f>SUM('Raw Data'!BS37)</f>
        <v>14</v>
      </c>
      <c r="J37">
        <f>SUM('Raw Data'!BL37,'Raw Data'!BP37:BR37,'Raw Data'!BT37:CC37,'Raw Data'!CD37:CI37)</f>
        <v>8</v>
      </c>
      <c r="K37">
        <f>SUM('Raw Data'!BE37:BF37,'Raw Data'!BJ37,'Raw Data'!BM37,'Raw Data'!BO37)</f>
        <v>2</v>
      </c>
      <c r="L37">
        <f>'Raw Data'!BN37</f>
        <v>0</v>
      </c>
      <c r="M37">
        <f>SUM('Raw Data'!CJ37:CK37)</f>
        <v>0</v>
      </c>
    </row>
    <row r="38" spans="1:13" x14ac:dyDescent="0.2">
      <c r="A38" t="s">
        <v>98</v>
      </c>
      <c r="B38" t="s">
        <v>99</v>
      </c>
      <c r="C38">
        <f>SUM('Raw Data'!C38:H38,'Raw Data'!K38:AC38)</f>
        <v>1</v>
      </c>
      <c r="D38">
        <f>SUM('Raw Data'!I38:J38,'Raw Data'!BG38:BI38,'Raw Data'!BK38)</f>
        <v>1</v>
      </c>
      <c r="E38">
        <f>SUM('Raw Data'!AS38:AU38,'Raw Data'!AY38,'Raw Data'!AD38:AE38)</f>
        <v>2</v>
      </c>
      <c r="F38">
        <f>SUM('Raw Data'!AV38,'Raw Data'!BD38)</f>
        <v>0</v>
      </c>
      <c r="G38">
        <f>SUM('Raw Data'!AH38:AL38,'Raw Data'!AN38:AR38,'Raw Data'!AX38)</f>
        <v>0</v>
      </c>
      <c r="H38">
        <f>SUM('Raw Data'!AG38,'Raw Data'!AM38,'Raw Data'!AW38,'Raw Data'!AZ38:BC38)</f>
        <v>0</v>
      </c>
      <c r="I38">
        <f>SUM('Raw Data'!BS38)</f>
        <v>4</v>
      </c>
      <c r="J38">
        <f>SUM('Raw Data'!BL38,'Raw Data'!BP38:BR38,'Raw Data'!BT38:CC38,'Raw Data'!CD38:CI38)</f>
        <v>88</v>
      </c>
      <c r="K38">
        <f>SUM('Raw Data'!BE38:BF38,'Raw Data'!BJ38,'Raw Data'!BM38,'Raw Data'!BO38)</f>
        <v>4</v>
      </c>
      <c r="L38">
        <f>'Raw Data'!BN38</f>
        <v>0</v>
      </c>
      <c r="M38">
        <f>SUM('Raw Data'!CJ38:CK38)</f>
        <v>0</v>
      </c>
    </row>
    <row r="39" spans="1:13" x14ac:dyDescent="0.2">
      <c r="A39" t="s">
        <v>98</v>
      </c>
      <c r="B39" t="s">
        <v>100</v>
      </c>
      <c r="C39">
        <f>SUM('Raw Data'!C39:H39,'Raw Data'!K39:AC39)</f>
        <v>5</v>
      </c>
      <c r="D39">
        <f>SUM('Raw Data'!I39:J39,'Raw Data'!BG39:BI39,'Raw Data'!BK39)</f>
        <v>0</v>
      </c>
      <c r="E39">
        <f>SUM('Raw Data'!AS39:AU39,'Raw Data'!AY39,'Raw Data'!AD39:AE39)</f>
        <v>4</v>
      </c>
      <c r="F39">
        <f>SUM('Raw Data'!AV39,'Raw Data'!BD39)</f>
        <v>0</v>
      </c>
      <c r="G39">
        <f>SUM('Raw Data'!AH39:AL39,'Raw Data'!AN39:AR39,'Raw Data'!AX39)</f>
        <v>0</v>
      </c>
      <c r="H39">
        <f>SUM('Raw Data'!AG39,'Raw Data'!AM39,'Raw Data'!AW39,'Raw Data'!AZ39:BC39)</f>
        <v>1</v>
      </c>
      <c r="I39">
        <f>SUM('Raw Data'!BS39)</f>
        <v>4</v>
      </c>
      <c r="J39">
        <f>SUM('Raw Data'!BL39,'Raw Data'!BP39:BR39,'Raw Data'!BT39:CC39,'Raw Data'!CD39:CI39)</f>
        <v>86</v>
      </c>
      <c r="K39">
        <f>SUM('Raw Data'!BE39:BF39,'Raw Data'!BJ39,'Raw Data'!BM39,'Raw Data'!BO39)</f>
        <v>0</v>
      </c>
      <c r="L39">
        <f>'Raw Data'!BN39</f>
        <v>0</v>
      </c>
      <c r="M39">
        <f>SUM('Raw Data'!CJ39:CK39)</f>
        <v>0</v>
      </c>
    </row>
    <row r="40" spans="1:13" x14ac:dyDescent="0.2">
      <c r="A40" t="s">
        <v>98</v>
      </c>
      <c r="B40" t="s">
        <v>99</v>
      </c>
      <c r="C40">
        <f>SUM('Raw Data'!C40:H40,'Raw Data'!K40:AC40)</f>
        <v>20</v>
      </c>
      <c r="D40">
        <f>SUM('Raw Data'!I40:J40,'Raw Data'!BG40:BI40,'Raw Data'!BK40)</f>
        <v>1</v>
      </c>
      <c r="E40">
        <f>SUM('Raw Data'!AS40:AU40,'Raw Data'!AY40,'Raw Data'!AD40:AE40)</f>
        <v>17</v>
      </c>
      <c r="F40">
        <f>SUM('Raw Data'!AV40,'Raw Data'!BD40)</f>
        <v>7</v>
      </c>
      <c r="G40">
        <f>SUM('Raw Data'!AH40:AL40,'Raw Data'!AN40:AR40,'Raw Data'!AX40)</f>
        <v>1</v>
      </c>
      <c r="H40">
        <f>SUM('Raw Data'!AG40,'Raw Data'!AM40,'Raw Data'!AW40,'Raw Data'!AZ40:BC40)</f>
        <v>8</v>
      </c>
      <c r="I40">
        <f>SUM('Raw Data'!BS40)</f>
        <v>4</v>
      </c>
      <c r="J40">
        <f>SUM('Raw Data'!BL40,'Raw Data'!BP40:BR40,'Raw Data'!BT40:CC40,'Raw Data'!CD40:CI40)</f>
        <v>40</v>
      </c>
      <c r="K40">
        <f>SUM('Raw Data'!BE40:BF40,'Raw Data'!BJ40,'Raw Data'!BM40,'Raw Data'!BO40)</f>
        <v>2</v>
      </c>
      <c r="L40">
        <f>'Raw Data'!BN40</f>
        <v>0</v>
      </c>
      <c r="M40">
        <f>SUM('Raw Data'!CJ40:CK40)</f>
        <v>0</v>
      </c>
    </row>
    <row r="41" spans="1:13" x14ac:dyDescent="0.2">
      <c r="A41" t="s">
        <v>98</v>
      </c>
      <c r="B41" t="s">
        <v>100</v>
      </c>
      <c r="C41">
        <f>SUM('Raw Data'!C41:H41,'Raw Data'!K41:AC41)</f>
        <v>13</v>
      </c>
      <c r="D41">
        <f>SUM('Raw Data'!I41:J41,'Raw Data'!BG41:BI41,'Raw Data'!BK41)</f>
        <v>8</v>
      </c>
      <c r="E41">
        <f>SUM('Raw Data'!AS41:AU41,'Raw Data'!AY41,'Raw Data'!AD41:AE41)</f>
        <v>3</v>
      </c>
      <c r="F41">
        <f>SUM('Raw Data'!AV41,'Raw Data'!BD41)</f>
        <v>0</v>
      </c>
      <c r="G41">
        <f>SUM('Raw Data'!AH41:AL41,'Raw Data'!AN41:AR41,'Raw Data'!AX41)</f>
        <v>4</v>
      </c>
      <c r="H41">
        <f>SUM('Raw Data'!AG41,'Raw Data'!AM41,'Raw Data'!AW41,'Raw Data'!AZ41:BC41)</f>
        <v>1</v>
      </c>
      <c r="I41">
        <f>SUM('Raw Data'!BS41)</f>
        <v>2</v>
      </c>
      <c r="J41">
        <f>SUM('Raw Data'!BL41,'Raw Data'!BP41:BR41,'Raw Data'!BT41:CC41,'Raw Data'!CD41:CI41)</f>
        <v>69</v>
      </c>
      <c r="K41">
        <f>SUM('Raw Data'!BE41:BF41,'Raw Data'!BJ41,'Raw Data'!BM41,'Raw Data'!BO41)</f>
        <v>0</v>
      </c>
      <c r="L41">
        <f>'Raw Data'!BN41</f>
        <v>0</v>
      </c>
      <c r="M41">
        <f>SUM('Raw Data'!CJ41:CK41)</f>
        <v>0</v>
      </c>
    </row>
    <row r="42" spans="1:13" x14ac:dyDescent="0.2">
      <c r="A42" t="s">
        <v>101</v>
      </c>
      <c r="B42" t="s">
        <v>99</v>
      </c>
      <c r="C42">
        <f>SUM('Raw Data'!C42:H42,'Raw Data'!K42:AC42)</f>
        <v>1</v>
      </c>
      <c r="D42">
        <f>SUM('Raw Data'!I42:J42,'Raw Data'!BG42:BI42,'Raw Data'!BK42)</f>
        <v>0</v>
      </c>
      <c r="E42">
        <f>SUM('Raw Data'!AS42:AU42,'Raw Data'!AY42,'Raw Data'!AD42:AE42)</f>
        <v>0</v>
      </c>
      <c r="F42">
        <f>SUM('Raw Data'!AV42,'Raw Data'!BD42)</f>
        <v>0</v>
      </c>
      <c r="G42">
        <f>SUM('Raw Data'!AH42:AL42,'Raw Data'!AN42:AR42,'Raw Data'!AX42)</f>
        <v>0</v>
      </c>
      <c r="H42">
        <f>SUM('Raw Data'!AG42,'Raw Data'!AM42,'Raw Data'!AW42,'Raw Data'!AZ42:BC42)</f>
        <v>10</v>
      </c>
      <c r="I42">
        <f>SUM('Raw Data'!BS42)</f>
        <v>25</v>
      </c>
      <c r="J42">
        <f>SUM('Raw Data'!BL42,'Raw Data'!BP42:BR42,'Raw Data'!BT42:CC42,'Raw Data'!CD42:CI42)</f>
        <v>63</v>
      </c>
      <c r="K42">
        <f>SUM('Raw Data'!BE42:BF42,'Raw Data'!BJ42,'Raw Data'!BM42,'Raw Data'!BO42)</f>
        <v>0</v>
      </c>
      <c r="L42">
        <f>'Raw Data'!BN42</f>
        <v>0</v>
      </c>
      <c r="M42">
        <f>SUM('Raw Data'!CJ42:CK42)</f>
        <v>0</v>
      </c>
    </row>
    <row r="43" spans="1:13" x14ac:dyDescent="0.2">
      <c r="A43" t="s">
        <v>101</v>
      </c>
      <c r="B43" t="s">
        <v>100</v>
      </c>
      <c r="C43">
        <f>SUM('Raw Data'!C43:H43,'Raw Data'!K43:AC43)</f>
        <v>6</v>
      </c>
      <c r="D43">
        <f>SUM('Raw Data'!I43:J43,'Raw Data'!BG43:BI43,'Raw Data'!BK43)</f>
        <v>0</v>
      </c>
      <c r="E43">
        <f>SUM('Raw Data'!AS43:AU43,'Raw Data'!AY43,'Raw Data'!AD43:AE43)</f>
        <v>3</v>
      </c>
      <c r="F43">
        <f>SUM('Raw Data'!AV43,'Raw Data'!BD43)</f>
        <v>0</v>
      </c>
      <c r="G43">
        <f>SUM('Raw Data'!AH43:AL43,'Raw Data'!AN43:AR43,'Raw Data'!AX43)</f>
        <v>0</v>
      </c>
      <c r="H43">
        <f>SUM('Raw Data'!AG43,'Raw Data'!AM43,'Raw Data'!AW43,'Raw Data'!AZ43:BC43)</f>
        <v>2</v>
      </c>
      <c r="I43">
        <f>SUM('Raw Data'!BS43)</f>
        <v>7</v>
      </c>
      <c r="J43">
        <f>SUM('Raw Data'!BL43,'Raw Data'!BP43:BR43,'Raw Data'!BT43:CC43,'Raw Data'!CD43:CI43)</f>
        <v>81</v>
      </c>
      <c r="K43">
        <f>SUM('Raw Data'!BE43:BF43,'Raw Data'!BJ43,'Raw Data'!BM43,'Raw Data'!BO43)</f>
        <v>0</v>
      </c>
      <c r="L43">
        <f>'Raw Data'!BN43</f>
        <v>0</v>
      </c>
      <c r="M43">
        <f>SUM('Raw Data'!CJ43:CK43)</f>
        <v>0</v>
      </c>
    </row>
    <row r="44" spans="1:13" x14ac:dyDescent="0.2">
      <c r="A44" t="s">
        <v>101</v>
      </c>
      <c r="B44" t="s">
        <v>99</v>
      </c>
      <c r="C44">
        <f>SUM('Raw Data'!C44:H44,'Raw Data'!K44:AC44)</f>
        <v>1</v>
      </c>
      <c r="D44">
        <f>SUM('Raw Data'!I44:J44,'Raw Data'!BG44:BI44,'Raw Data'!BK44)</f>
        <v>75</v>
      </c>
      <c r="E44">
        <f>SUM('Raw Data'!AS44:AU44,'Raw Data'!AY44,'Raw Data'!AD44:AE44)</f>
        <v>0</v>
      </c>
      <c r="F44">
        <f>SUM('Raw Data'!AV44,'Raw Data'!BD44)</f>
        <v>3</v>
      </c>
      <c r="G44">
        <f>SUM('Raw Data'!AH44:AL44,'Raw Data'!AN44:AR44,'Raw Data'!AX44)</f>
        <v>14</v>
      </c>
      <c r="H44">
        <f>SUM('Raw Data'!AG44,'Raw Data'!AM44,'Raw Data'!AW44,'Raw Data'!AZ44:BC44)</f>
        <v>4</v>
      </c>
      <c r="I44">
        <f>SUM('Raw Data'!BS44)</f>
        <v>0</v>
      </c>
      <c r="J44">
        <f>SUM('Raw Data'!BL44,'Raw Data'!BP44:BR44,'Raw Data'!BT44:CC44,'Raw Data'!CD44:CI44)</f>
        <v>2</v>
      </c>
      <c r="K44">
        <f>SUM('Raw Data'!BE44:BF44,'Raw Data'!BJ44,'Raw Data'!BM44,'Raw Data'!BO44)</f>
        <v>1</v>
      </c>
      <c r="L44">
        <f>'Raw Data'!BN44</f>
        <v>0</v>
      </c>
      <c r="M44">
        <f>SUM('Raw Data'!CJ44:CK44)</f>
        <v>0</v>
      </c>
    </row>
    <row r="45" spans="1:13" x14ac:dyDescent="0.2">
      <c r="A45" t="s">
        <v>101</v>
      </c>
      <c r="B45" t="s">
        <v>100</v>
      </c>
      <c r="C45">
        <f>SUM('Raw Data'!C45:H45,'Raw Data'!K45:AC45)</f>
        <v>4</v>
      </c>
      <c r="D45">
        <f>SUM('Raw Data'!I45:J45,'Raw Data'!BG45:BI45,'Raw Data'!BK45)</f>
        <v>37</v>
      </c>
      <c r="E45">
        <f>SUM('Raw Data'!AS45:AU45,'Raw Data'!AY45,'Raw Data'!AD45:AE45)</f>
        <v>0</v>
      </c>
      <c r="F45">
        <f>SUM('Raw Data'!AV45,'Raw Data'!BD45)</f>
        <v>16</v>
      </c>
      <c r="G45">
        <f>SUM('Raw Data'!AH45:AL45,'Raw Data'!AN45:AR45,'Raw Data'!AX45)</f>
        <v>4</v>
      </c>
      <c r="H45">
        <f>SUM('Raw Data'!AG45,'Raw Data'!AM45,'Raw Data'!AW45,'Raw Data'!AZ45:BC45)</f>
        <v>31</v>
      </c>
      <c r="I45">
        <f>SUM('Raw Data'!BS45)</f>
        <v>0</v>
      </c>
      <c r="J45">
        <f>SUM('Raw Data'!BL45,'Raw Data'!BP45:BR45,'Raw Data'!BT45:CC45,'Raw Data'!CD45:CI45)</f>
        <v>6</v>
      </c>
      <c r="K45">
        <f>SUM('Raw Data'!BE45:BF45,'Raw Data'!BJ45,'Raw Data'!BM45,'Raw Data'!BO45)</f>
        <v>0</v>
      </c>
      <c r="L45">
        <f>'Raw Data'!BN45</f>
        <v>0</v>
      </c>
      <c r="M45">
        <f>SUM('Raw Data'!CJ45:CK45)</f>
        <v>0</v>
      </c>
    </row>
    <row r="46" spans="1:13" x14ac:dyDescent="0.2">
      <c r="A46" t="s">
        <v>101</v>
      </c>
      <c r="B46" t="s">
        <v>99</v>
      </c>
      <c r="C46">
        <f>SUM('Raw Data'!C46:H46,'Raw Data'!K46:AC46)</f>
        <v>17</v>
      </c>
      <c r="D46">
        <f>SUM('Raw Data'!I46:J46,'Raw Data'!BG46:BI46,'Raw Data'!BK46)</f>
        <v>42</v>
      </c>
      <c r="E46">
        <f>SUM('Raw Data'!AS46:AU46,'Raw Data'!AY46,'Raw Data'!AD46:AE46)</f>
        <v>0</v>
      </c>
      <c r="F46">
        <f>SUM('Raw Data'!AV46,'Raw Data'!BD46)</f>
        <v>15</v>
      </c>
      <c r="G46">
        <f>SUM('Raw Data'!AH46:AL46,'Raw Data'!AN46:AR46,'Raw Data'!AX46)</f>
        <v>6</v>
      </c>
      <c r="H46">
        <f>SUM('Raw Data'!AG46,'Raw Data'!AM46,'Raw Data'!AW46,'Raw Data'!AZ46:BC46)</f>
        <v>18</v>
      </c>
      <c r="I46">
        <f>SUM('Raw Data'!BS46)</f>
        <v>0</v>
      </c>
      <c r="J46">
        <f>SUM('Raw Data'!BL46,'Raw Data'!BP46:BR46,'Raw Data'!BT46:CC46,'Raw Data'!CD46:CI46)</f>
        <v>0</v>
      </c>
      <c r="K46">
        <f>SUM('Raw Data'!BE46:BF46,'Raw Data'!BJ46,'Raw Data'!BM46,'Raw Data'!BO46)</f>
        <v>1</v>
      </c>
      <c r="L46">
        <f>'Raw Data'!BN46</f>
        <v>0</v>
      </c>
      <c r="M46">
        <f>SUM('Raw Data'!CJ46:CK46)</f>
        <v>0</v>
      </c>
    </row>
    <row r="47" spans="1:13" x14ac:dyDescent="0.2">
      <c r="A47" t="s">
        <v>101</v>
      </c>
      <c r="B47" t="s">
        <v>100</v>
      </c>
      <c r="C47">
        <f>SUM('Raw Data'!C47:H47,'Raw Data'!K47:AC47)</f>
        <v>1</v>
      </c>
      <c r="D47">
        <f>SUM('Raw Data'!I47:J47,'Raw Data'!BG47:BI47,'Raw Data'!BK47)</f>
        <v>65</v>
      </c>
      <c r="E47">
        <f>SUM('Raw Data'!AS47:AU47,'Raw Data'!AY47,'Raw Data'!AD47:AE47)</f>
        <v>0</v>
      </c>
      <c r="F47">
        <f>SUM('Raw Data'!AV47,'Raw Data'!BD47)</f>
        <v>13</v>
      </c>
      <c r="G47">
        <f>SUM('Raw Data'!AH47:AL47,'Raw Data'!AN47:AR47,'Raw Data'!AX47)</f>
        <v>9</v>
      </c>
      <c r="H47">
        <f>SUM('Raw Data'!AG47,'Raw Data'!AM47,'Raw Data'!AW47,'Raw Data'!AZ47:BC47)</f>
        <v>10</v>
      </c>
      <c r="I47">
        <f>SUM('Raw Data'!BS47)</f>
        <v>0</v>
      </c>
      <c r="J47">
        <f>SUM('Raw Data'!BL47,'Raw Data'!BP47:BR47,'Raw Data'!BT47:CC47,'Raw Data'!CD47:CI47)</f>
        <v>1</v>
      </c>
      <c r="K47">
        <f>SUM('Raw Data'!BE47:BF47,'Raw Data'!BJ47,'Raw Data'!BM47,'Raw Data'!BO47)</f>
        <v>1</v>
      </c>
      <c r="L47">
        <f>'Raw Data'!BN47</f>
        <v>0</v>
      </c>
      <c r="M47">
        <f>SUM('Raw Data'!CJ47:CK47)</f>
        <v>0</v>
      </c>
    </row>
    <row r="48" spans="1:13" x14ac:dyDescent="0.2">
      <c r="A48" t="s">
        <v>101</v>
      </c>
      <c r="B48" t="s">
        <v>99</v>
      </c>
      <c r="C48">
        <f>SUM('Raw Data'!C48:H48,'Raw Data'!K48:AC48)</f>
        <v>0</v>
      </c>
      <c r="D48">
        <f>SUM('Raw Data'!I48:J48,'Raw Data'!BG48:BI48,'Raw Data'!BK48)</f>
        <v>69</v>
      </c>
      <c r="E48">
        <f>SUM('Raw Data'!AS48:AU48,'Raw Data'!AY48,'Raw Data'!AD48:AE48)</f>
        <v>0</v>
      </c>
      <c r="F48">
        <f>SUM('Raw Data'!AV48,'Raw Data'!BD48)</f>
        <v>1</v>
      </c>
      <c r="G48">
        <f>SUM('Raw Data'!AH48:AL48,'Raw Data'!AN48:AR48,'Raw Data'!AX48)</f>
        <v>10</v>
      </c>
      <c r="H48">
        <f>SUM('Raw Data'!AG48,'Raw Data'!AM48,'Raw Data'!AW48,'Raw Data'!AZ48:BC48)</f>
        <v>20</v>
      </c>
      <c r="I48">
        <f>SUM('Raw Data'!BS48)</f>
        <v>0</v>
      </c>
      <c r="J48">
        <f>SUM('Raw Data'!BL48,'Raw Data'!BP48:BR48,'Raw Data'!BT48:CC48,'Raw Data'!CD48:CI48)</f>
        <v>0</v>
      </c>
      <c r="K48">
        <f>SUM('Raw Data'!BE48:BF48,'Raw Data'!BJ48,'Raw Data'!BM48,'Raw Data'!BO48)</f>
        <v>0</v>
      </c>
      <c r="L48">
        <f>'Raw Data'!BN48</f>
        <v>0</v>
      </c>
      <c r="M48">
        <f>SUM('Raw Data'!CJ48:CK48)</f>
        <v>0</v>
      </c>
    </row>
    <row r="49" spans="1:13" x14ac:dyDescent="0.2">
      <c r="A49" t="s">
        <v>101</v>
      </c>
      <c r="B49" t="s">
        <v>100</v>
      </c>
      <c r="C49">
        <f>SUM('Raw Data'!C49:H49,'Raw Data'!K49:AC49)</f>
        <v>57</v>
      </c>
      <c r="D49">
        <f>SUM('Raw Data'!I49:J49,'Raw Data'!BG49:BI49,'Raw Data'!BK49)</f>
        <v>19</v>
      </c>
      <c r="E49">
        <f>SUM('Raw Data'!AS49:AU49,'Raw Data'!AY49,'Raw Data'!AD49:AE49)</f>
        <v>0</v>
      </c>
      <c r="F49">
        <f>SUM('Raw Data'!AV49,'Raw Data'!BD49)</f>
        <v>4</v>
      </c>
      <c r="G49">
        <f>SUM('Raw Data'!AH49:AL49,'Raw Data'!AN49:AR49,'Raw Data'!AX49)</f>
        <v>1</v>
      </c>
      <c r="H49">
        <f>SUM('Raw Data'!AG49,'Raw Data'!AM49,'Raw Data'!AW49,'Raw Data'!AZ49:BC49)</f>
        <v>18</v>
      </c>
      <c r="I49">
        <f>SUM('Raw Data'!BS49)</f>
        <v>0</v>
      </c>
      <c r="J49">
        <f>SUM('Raw Data'!BL49,'Raw Data'!BP49:BR49,'Raw Data'!BT49:CC49,'Raw Data'!CD49:CI49)</f>
        <v>1</v>
      </c>
      <c r="K49">
        <f>SUM('Raw Data'!BE49:BF49,'Raw Data'!BJ49,'Raw Data'!BM49,'Raw Data'!BO49)</f>
        <v>0</v>
      </c>
      <c r="L49">
        <f>'Raw Data'!BN49</f>
        <v>0</v>
      </c>
      <c r="M49">
        <f>SUM('Raw Data'!CJ49:CK49)</f>
        <v>0</v>
      </c>
    </row>
    <row r="50" spans="1:13" x14ac:dyDescent="0.2">
      <c r="A50" t="s">
        <v>101</v>
      </c>
      <c r="B50" t="s">
        <v>99</v>
      </c>
      <c r="C50">
        <f>SUM('Raw Data'!C50:H50,'Raw Data'!K50:AC50)</f>
        <v>0</v>
      </c>
      <c r="D50">
        <f>SUM('Raw Data'!I50:J50,'Raw Data'!BG50:BI50,'Raw Data'!BK50)</f>
        <v>0</v>
      </c>
      <c r="E50">
        <f>SUM('Raw Data'!AS50:AU50,'Raw Data'!AY50,'Raw Data'!AD50:AE50)</f>
        <v>0</v>
      </c>
      <c r="F50">
        <f>SUM('Raw Data'!AV50,'Raw Data'!BD50)</f>
        <v>24</v>
      </c>
      <c r="G50">
        <f>SUM('Raw Data'!AH50:AL50,'Raw Data'!AN50:AR50,'Raw Data'!AX50)</f>
        <v>8</v>
      </c>
      <c r="H50">
        <f>SUM('Raw Data'!AG50,'Raw Data'!AM50,'Raw Data'!AW50,'Raw Data'!AZ50:BC50)</f>
        <v>30</v>
      </c>
      <c r="I50">
        <f>SUM('Raw Data'!BS50)</f>
        <v>0</v>
      </c>
      <c r="J50">
        <f>SUM('Raw Data'!BL50,'Raw Data'!BP50:BR50,'Raw Data'!BT50:CC50,'Raw Data'!CD50:CI50)</f>
        <v>3</v>
      </c>
      <c r="K50">
        <f>SUM('Raw Data'!BE50:BF50,'Raw Data'!BJ50,'Raw Data'!BM50,'Raw Data'!BO50)</f>
        <v>34</v>
      </c>
      <c r="L50">
        <f>'Raw Data'!BN50</f>
        <v>0</v>
      </c>
      <c r="M50">
        <f>SUM('Raw Data'!CJ50:CK50)</f>
        <v>0</v>
      </c>
    </row>
    <row r="51" spans="1:13" x14ac:dyDescent="0.2">
      <c r="A51" t="s">
        <v>101</v>
      </c>
      <c r="B51" t="s">
        <v>100</v>
      </c>
      <c r="C51">
        <f>SUM('Raw Data'!C51:H51,'Raw Data'!K51:AC51)</f>
        <v>0</v>
      </c>
      <c r="D51">
        <f>SUM('Raw Data'!I51:J51,'Raw Data'!BG51:BI51,'Raw Data'!BK51)</f>
        <v>1</v>
      </c>
      <c r="E51">
        <f>SUM('Raw Data'!AS51:AU51,'Raw Data'!AY51,'Raw Data'!AD51:AE51)</f>
        <v>0</v>
      </c>
      <c r="F51">
        <f>SUM('Raw Data'!AV51,'Raw Data'!BD51)</f>
        <v>5</v>
      </c>
      <c r="G51">
        <f>SUM('Raw Data'!AH51:AL51,'Raw Data'!AN51:AR51,'Raw Data'!AX51)</f>
        <v>5</v>
      </c>
      <c r="H51">
        <f>SUM('Raw Data'!AG51,'Raw Data'!AM51,'Raw Data'!AW51,'Raw Data'!AZ51:BC51)</f>
        <v>38</v>
      </c>
      <c r="I51">
        <f>SUM('Raw Data'!BS51)</f>
        <v>0</v>
      </c>
      <c r="J51">
        <f>SUM('Raw Data'!BL51,'Raw Data'!BP51:BR51,'Raw Data'!BT51:CC51,'Raw Data'!CD51:CI51)</f>
        <v>3</v>
      </c>
      <c r="K51">
        <f>SUM('Raw Data'!BE51:BF51,'Raw Data'!BJ51,'Raw Data'!BM51,'Raw Data'!BO51)</f>
        <v>47</v>
      </c>
      <c r="L51">
        <f>'Raw Data'!BN51</f>
        <v>0</v>
      </c>
      <c r="M51">
        <f>SUM('Raw Data'!CJ51:CK51)</f>
        <v>0</v>
      </c>
    </row>
    <row r="52" spans="1:13" x14ac:dyDescent="0.2">
      <c r="A52" t="s">
        <v>101</v>
      </c>
      <c r="B52" t="s">
        <v>99</v>
      </c>
      <c r="C52">
        <f>SUM('Raw Data'!C52:H52,'Raw Data'!K52:AC52)</f>
        <v>1</v>
      </c>
      <c r="D52">
        <f>SUM('Raw Data'!I52:J52,'Raw Data'!BG52:BI52,'Raw Data'!BK52)</f>
        <v>0</v>
      </c>
      <c r="E52">
        <f>SUM('Raw Data'!AS52:AU52,'Raw Data'!AY52,'Raw Data'!AD52:AE52)</f>
        <v>0</v>
      </c>
      <c r="F52">
        <f>SUM('Raw Data'!AV52,'Raw Data'!BD52)</f>
        <v>23</v>
      </c>
      <c r="G52">
        <f>SUM('Raw Data'!AH52:AL52,'Raw Data'!AN52:AR52,'Raw Data'!AX52)</f>
        <v>7</v>
      </c>
      <c r="H52">
        <f>SUM('Raw Data'!AG52,'Raw Data'!AM52,'Raw Data'!AW52,'Raw Data'!AZ52:BC52)</f>
        <v>35</v>
      </c>
      <c r="I52">
        <f>SUM('Raw Data'!BS52)</f>
        <v>0</v>
      </c>
      <c r="J52">
        <f>SUM('Raw Data'!BL52,'Raw Data'!BP52:BR52,'Raw Data'!BT52:CC52,'Raw Data'!CD52:CI52)</f>
        <v>0</v>
      </c>
      <c r="K52">
        <f>SUM('Raw Data'!BE52:BF52,'Raw Data'!BJ52,'Raw Data'!BM52,'Raw Data'!BO52)</f>
        <v>34</v>
      </c>
      <c r="L52">
        <f>'Raw Data'!BN52</f>
        <v>0</v>
      </c>
      <c r="M52">
        <f>SUM('Raw Data'!CJ52:CK52)</f>
        <v>0</v>
      </c>
    </row>
    <row r="53" spans="1:13" x14ac:dyDescent="0.2">
      <c r="A53" t="s">
        <v>101</v>
      </c>
      <c r="B53" t="s">
        <v>100</v>
      </c>
      <c r="C53">
        <f>SUM('Raw Data'!C53:H53,'Raw Data'!K53:AC53)</f>
        <v>2</v>
      </c>
      <c r="D53">
        <f>SUM('Raw Data'!I53:J53,'Raw Data'!BG53:BI53,'Raw Data'!BK53)</f>
        <v>0</v>
      </c>
      <c r="E53">
        <f>SUM('Raw Data'!AS53:AU53,'Raw Data'!AY53,'Raw Data'!AD53:AE53)</f>
        <v>0</v>
      </c>
      <c r="F53">
        <f>SUM('Raw Data'!AV53,'Raw Data'!BD53)</f>
        <v>21</v>
      </c>
      <c r="G53">
        <f>SUM('Raw Data'!AH53:AL53,'Raw Data'!AN53:AR53,'Raw Data'!AX53)</f>
        <v>5</v>
      </c>
      <c r="H53">
        <f>SUM('Raw Data'!AG53,'Raw Data'!AM53,'Raw Data'!AW53,'Raw Data'!AZ53:BC53)</f>
        <v>31</v>
      </c>
      <c r="I53">
        <f>SUM('Raw Data'!BS53)</f>
        <v>0</v>
      </c>
      <c r="J53">
        <f>SUM('Raw Data'!BL53,'Raw Data'!BP53:BR53,'Raw Data'!BT53:CC53,'Raw Data'!CD53:CI53)</f>
        <v>5</v>
      </c>
      <c r="K53">
        <f>SUM('Raw Data'!BE53:BF53,'Raw Data'!BJ53,'Raw Data'!BM53,'Raw Data'!BO53)</f>
        <v>36</v>
      </c>
      <c r="L53">
        <f>'Raw Data'!BN53</f>
        <v>0</v>
      </c>
      <c r="M53">
        <f>SUM('Raw Data'!CJ53:CK53)</f>
        <v>0</v>
      </c>
    </row>
    <row r="54" spans="1:13" x14ac:dyDescent="0.2">
      <c r="A54" t="s">
        <v>101</v>
      </c>
      <c r="B54" t="s">
        <v>99</v>
      </c>
      <c r="C54">
        <f>SUM('Raw Data'!C54:H54,'Raw Data'!K54:AC54)</f>
        <v>2</v>
      </c>
      <c r="D54">
        <f>SUM('Raw Data'!I54:J54,'Raw Data'!BG54:BI54,'Raw Data'!BK54)</f>
        <v>2</v>
      </c>
      <c r="E54">
        <f>SUM('Raw Data'!AS54:AU54,'Raw Data'!AY54,'Raw Data'!AD54:AE54)</f>
        <v>0</v>
      </c>
      <c r="F54">
        <f>SUM('Raw Data'!AV54,'Raw Data'!BD54)</f>
        <v>20</v>
      </c>
      <c r="G54">
        <f>SUM('Raw Data'!AH54:AL54,'Raw Data'!AN54:AR54,'Raw Data'!AX54)</f>
        <v>9</v>
      </c>
      <c r="H54">
        <f>SUM('Raw Data'!AG54,'Raw Data'!AM54,'Raw Data'!AW54,'Raw Data'!AZ54:BC54)</f>
        <v>28</v>
      </c>
      <c r="I54">
        <f>SUM('Raw Data'!BS54)</f>
        <v>0</v>
      </c>
      <c r="J54">
        <f>SUM('Raw Data'!BL54,'Raw Data'!BP54:BR54,'Raw Data'!BT54:CC54,'Raw Data'!CD54:CI54)</f>
        <v>1</v>
      </c>
      <c r="K54">
        <f>SUM('Raw Data'!BE54:BF54,'Raw Data'!BJ54,'Raw Data'!BM54,'Raw Data'!BO54)</f>
        <v>38</v>
      </c>
      <c r="L54">
        <f>'Raw Data'!BN54</f>
        <v>0</v>
      </c>
      <c r="M54">
        <f>SUM('Raw Data'!CJ54:CK54)</f>
        <v>0</v>
      </c>
    </row>
    <row r="55" spans="1:13" x14ac:dyDescent="0.2">
      <c r="A55" t="s">
        <v>101</v>
      </c>
      <c r="B55" t="s">
        <v>100</v>
      </c>
      <c r="C55">
        <f>SUM('Raw Data'!C55:H55,'Raw Data'!K55:AC55)</f>
        <v>11</v>
      </c>
      <c r="D55">
        <f>SUM('Raw Data'!I55:J55,'Raw Data'!BG55:BI55,'Raw Data'!BK55)</f>
        <v>0</v>
      </c>
      <c r="E55">
        <f>SUM('Raw Data'!AS55:AU55,'Raw Data'!AY55,'Raw Data'!AD55:AE55)</f>
        <v>12</v>
      </c>
      <c r="F55">
        <f>SUM('Raw Data'!AV55,'Raw Data'!BD55)</f>
        <v>0</v>
      </c>
      <c r="G55">
        <f>SUM('Raw Data'!AH55:AL55,'Raw Data'!AN55:AR55,'Raw Data'!AX55)</f>
        <v>2</v>
      </c>
      <c r="H55">
        <f>SUM('Raw Data'!AG55,'Raw Data'!AM55,'Raw Data'!AW55,'Raw Data'!AZ55:BC55)</f>
        <v>2</v>
      </c>
      <c r="I55">
        <f>SUM('Raw Data'!BS55)</f>
        <v>4</v>
      </c>
      <c r="J55">
        <f>SUM('Raw Data'!BL55,'Raw Data'!BP55:BR55,'Raw Data'!BT55:CC55,'Raw Data'!CD55:CI55)</f>
        <v>60</v>
      </c>
      <c r="K55">
        <f>SUM('Raw Data'!BE55:BF55,'Raw Data'!BJ55,'Raw Data'!BM55,'Raw Data'!BO55)</f>
        <v>7</v>
      </c>
      <c r="L55">
        <f>'Raw Data'!BN55</f>
        <v>0</v>
      </c>
      <c r="M55">
        <f>SUM('Raw Data'!CJ55:CK55)</f>
        <v>0</v>
      </c>
    </row>
    <row r="56" spans="1:13" x14ac:dyDescent="0.2">
      <c r="A56" t="s">
        <v>101</v>
      </c>
      <c r="B56" t="s">
        <v>99</v>
      </c>
      <c r="C56">
        <f>SUM('Raw Data'!C56:H56,'Raw Data'!K56:AC56)</f>
        <v>17</v>
      </c>
      <c r="D56">
        <f>SUM('Raw Data'!I56:J56,'Raw Data'!BG56:BI56,'Raw Data'!BK56)</f>
        <v>0</v>
      </c>
      <c r="E56">
        <f>SUM('Raw Data'!AS56:AU56,'Raw Data'!AY56,'Raw Data'!AD56:AE56)</f>
        <v>2</v>
      </c>
      <c r="F56">
        <f>SUM('Raw Data'!AV56,'Raw Data'!BD56)</f>
        <v>0</v>
      </c>
      <c r="G56">
        <f>SUM('Raw Data'!AH56:AL56,'Raw Data'!AN56:AR56,'Raw Data'!AX56)</f>
        <v>1</v>
      </c>
      <c r="H56">
        <f>SUM('Raw Data'!AG56,'Raw Data'!AM56,'Raw Data'!AW56,'Raw Data'!AZ56:BC56)</f>
        <v>1</v>
      </c>
      <c r="I56">
        <f>SUM('Raw Data'!BS56)</f>
        <v>14</v>
      </c>
      <c r="J56">
        <f>SUM('Raw Data'!BL56,'Raw Data'!BP56:BR56,'Raw Data'!BT56:CC56,'Raw Data'!CD56:CI56)</f>
        <v>63</v>
      </c>
      <c r="K56">
        <f>SUM('Raw Data'!BE56:BF56,'Raw Data'!BJ56,'Raw Data'!BM56,'Raw Data'!BO56)</f>
        <v>1</v>
      </c>
      <c r="L56">
        <f>'Raw Data'!BN56</f>
        <v>0</v>
      </c>
      <c r="M56">
        <f>SUM('Raw Data'!CJ56:CK56)</f>
        <v>0</v>
      </c>
    </row>
    <row r="57" spans="1:13" x14ac:dyDescent="0.2">
      <c r="A57" t="s">
        <v>101</v>
      </c>
      <c r="B57" t="s">
        <v>100</v>
      </c>
      <c r="C57">
        <f>SUM('Raw Data'!C57:H57,'Raw Data'!K57:AC57)</f>
        <v>23</v>
      </c>
      <c r="D57">
        <f>SUM('Raw Data'!I57:J57,'Raw Data'!BG57:BI57,'Raw Data'!BK57)</f>
        <v>10</v>
      </c>
      <c r="E57">
        <f>SUM('Raw Data'!AS57:AU57,'Raw Data'!AY57,'Raw Data'!AD57:AE57)</f>
        <v>14</v>
      </c>
      <c r="F57">
        <f>SUM('Raw Data'!AV57,'Raw Data'!BD57)</f>
        <v>2</v>
      </c>
      <c r="G57">
        <f>SUM('Raw Data'!AH57:AL57,'Raw Data'!AN57:AR57,'Raw Data'!AX57)</f>
        <v>5</v>
      </c>
      <c r="H57">
        <f>SUM('Raw Data'!AG57,'Raw Data'!AM57,'Raw Data'!AW57,'Raw Data'!AZ57:BC57)</f>
        <v>3</v>
      </c>
      <c r="I57">
        <f>SUM('Raw Data'!BS57)</f>
        <v>0</v>
      </c>
      <c r="J57">
        <f>SUM('Raw Data'!BL57,'Raw Data'!BP57:BR57,'Raw Data'!BT57:CC57,'Raw Data'!CD57:CI57)</f>
        <v>31</v>
      </c>
      <c r="K57">
        <f>SUM('Raw Data'!BE57:BF57,'Raw Data'!BJ57,'Raw Data'!BM57,'Raw Data'!BO57)</f>
        <v>12</v>
      </c>
      <c r="L57">
        <f>'Raw Data'!BN57</f>
        <v>0</v>
      </c>
      <c r="M57">
        <f>SUM('Raw Data'!CJ57:CK57)</f>
        <v>0</v>
      </c>
    </row>
    <row r="58" spans="1:13" x14ac:dyDescent="0.2">
      <c r="A58" t="s">
        <v>101</v>
      </c>
      <c r="B58" t="s">
        <v>99</v>
      </c>
      <c r="C58">
        <f>SUM('Raw Data'!C58:H58,'Raw Data'!K58:AC58)</f>
        <v>27</v>
      </c>
      <c r="D58">
        <f>SUM('Raw Data'!I58:J58,'Raw Data'!BG58:BI58,'Raw Data'!BK58)</f>
        <v>0</v>
      </c>
      <c r="E58">
        <f>SUM('Raw Data'!AS58:AU58,'Raw Data'!AY58,'Raw Data'!AD58:AE58)</f>
        <v>12</v>
      </c>
      <c r="F58">
        <f>SUM('Raw Data'!AV58,'Raw Data'!BD58)</f>
        <v>1</v>
      </c>
      <c r="G58">
        <f>SUM('Raw Data'!AH58:AL58,'Raw Data'!AN58:AR58,'Raw Data'!AX58)</f>
        <v>4</v>
      </c>
      <c r="H58">
        <f>SUM('Raw Data'!AG58,'Raw Data'!AM58,'Raw Data'!AW58,'Raw Data'!AZ58:BC58)</f>
        <v>2</v>
      </c>
      <c r="I58">
        <f>SUM('Raw Data'!BS58)</f>
        <v>4</v>
      </c>
      <c r="J58">
        <f>SUM('Raw Data'!BL58,'Raw Data'!BP58:BR58,'Raw Data'!BT58:CC58,'Raw Data'!CD58:CI58)</f>
        <v>40</v>
      </c>
      <c r="K58">
        <f>SUM('Raw Data'!BE58:BF58,'Raw Data'!BJ58,'Raw Data'!BM58,'Raw Data'!BO58)</f>
        <v>8</v>
      </c>
      <c r="L58">
        <f>'Raw Data'!BN58</f>
        <v>0</v>
      </c>
      <c r="M58">
        <f>SUM('Raw Data'!CJ58:CK58)</f>
        <v>0</v>
      </c>
    </row>
    <row r="59" spans="1:13" x14ac:dyDescent="0.2">
      <c r="A59" t="s">
        <v>101</v>
      </c>
      <c r="B59" t="s">
        <v>100</v>
      </c>
      <c r="C59">
        <f>SUM('Raw Data'!C59:H59,'Raw Data'!K59:AC59)</f>
        <v>14</v>
      </c>
      <c r="D59">
        <f>SUM('Raw Data'!I59:J59,'Raw Data'!BG59:BI59,'Raw Data'!BK59)</f>
        <v>1</v>
      </c>
      <c r="E59">
        <f>SUM('Raw Data'!AS59:AU59,'Raw Data'!AY59,'Raw Data'!AD59:AE59)</f>
        <v>17</v>
      </c>
      <c r="F59">
        <f>SUM('Raw Data'!AV59,'Raw Data'!BD59)</f>
        <v>0</v>
      </c>
      <c r="G59">
        <f>SUM('Raw Data'!AH59:AL59,'Raw Data'!AN59:AR59,'Raw Data'!AX59)</f>
        <v>1</v>
      </c>
      <c r="H59">
        <f>SUM('Raw Data'!AG59,'Raw Data'!AM59,'Raw Data'!AW59,'Raw Data'!AZ59:BC59)</f>
        <v>13</v>
      </c>
      <c r="I59">
        <f>SUM('Raw Data'!BS59)</f>
        <v>10</v>
      </c>
      <c r="J59">
        <f>SUM('Raw Data'!BL59,'Raw Data'!BP59:BR59,'Raw Data'!BT59:CC59,'Raw Data'!CD59:CI59)</f>
        <v>33</v>
      </c>
      <c r="K59">
        <f>SUM('Raw Data'!BE59:BF59,'Raw Data'!BJ59,'Raw Data'!BM59,'Raw Data'!BO59)</f>
        <v>11</v>
      </c>
      <c r="L59">
        <f>'Raw Data'!BN59</f>
        <v>0</v>
      </c>
      <c r="M59">
        <f>SUM('Raw Data'!CJ59:CK59)</f>
        <v>0</v>
      </c>
    </row>
    <row r="60" spans="1:13" x14ac:dyDescent="0.2">
      <c r="A60" t="s">
        <v>101</v>
      </c>
      <c r="B60" t="s">
        <v>99</v>
      </c>
      <c r="C60">
        <f>SUM('Raw Data'!C60:H60,'Raw Data'!K60:AC60)</f>
        <v>32</v>
      </c>
      <c r="D60">
        <f>SUM('Raw Data'!I60:J60,'Raw Data'!BG60:BI60,'Raw Data'!BK60)</f>
        <v>2</v>
      </c>
      <c r="E60">
        <f>SUM('Raw Data'!AS60:AU60,'Raw Data'!AY60,'Raw Data'!AD60:AE60)</f>
        <v>4</v>
      </c>
      <c r="F60">
        <f>SUM('Raw Data'!AV60,'Raw Data'!BD60)</f>
        <v>0</v>
      </c>
      <c r="G60">
        <f>SUM('Raw Data'!AH60:AL60,'Raw Data'!AN60:AR60,'Raw Data'!AX60)</f>
        <v>0</v>
      </c>
      <c r="H60">
        <f>SUM('Raw Data'!AG60,'Raw Data'!AM60,'Raw Data'!AW60,'Raw Data'!AZ60:BC60)</f>
        <v>3</v>
      </c>
      <c r="I60">
        <f>SUM('Raw Data'!BS60)</f>
        <v>4</v>
      </c>
      <c r="J60">
        <f>SUM('Raw Data'!BL60,'Raw Data'!BP60:BR60,'Raw Data'!BT60:CC60,'Raw Data'!CD60:CI60)</f>
        <v>53</v>
      </c>
      <c r="K60">
        <f>SUM('Raw Data'!BE60:BF60,'Raw Data'!BJ60,'Raw Data'!BM60,'Raw Data'!BO60)</f>
        <v>0</v>
      </c>
      <c r="L60">
        <f>'Raw Data'!BN60</f>
        <v>0</v>
      </c>
      <c r="M60">
        <f>SUM('Raw Data'!CJ60:CK60)</f>
        <v>0</v>
      </c>
    </row>
    <row r="61" spans="1:13" x14ac:dyDescent="0.2">
      <c r="A61" t="s">
        <v>101</v>
      </c>
      <c r="B61" t="s">
        <v>100</v>
      </c>
      <c r="C61">
        <f>SUM('Raw Data'!C61:H61,'Raw Data'!K61:AC61)</f>
        <v>19</v>
      </c>
      <c r="D61">
        <f>SUM('Raw Data'!I61:J61,'Raw Data'!BG61:BI61,'Raw Data'!BK61)</f>
        <v>0</v>
      </c>
      <c r="E61">
        <f>SUM('Raw Data'!AS61:AU61,'Raw Data'!AY61,'Raw Data'!AD61:AE61)</f>
        <v>14</v>
      </c>
      <c r="F61">
        <f>SUM('Raw Data'!AV61,'Raw Data'!BD61)</f>
        <v>1</v>
      </c>
      <c r="G61">
        <f>SUM('Raw Data'!AH61:AL61,'Raw Data'!AN61:AR61,'Raw Data'!AX61)</f>
        <v>3</v>
      </c>
      <c r="H61">
        <f>SUM('Raw Data'!AG61,'Raw Data'!AM61,'Raw Data'!AW61,'Raw Data'!AZ61:BC61)</f>
        <v>18</v>
      </c>
      <c r="I61">
        <f>SUM('Raw Data'!BS61)</f>
        <v>26</v>
      </c>
      <c r="J61">
        <f>SUM('Raw Data'!BL61,'Raw Data'!BP61:BR61,'Raw Data'!BT61:CC61,'Raw Data'!CD61:CI61)</f>
        <v>19</v>
      </c>
      <c r="K61">
        <f>SUM('Raw Data'!BE61:BF61,'Raw Data'!BJ61,'Raw Data'!BM61,'Raw Data'!BO61)</f>
        <v>0</v>
      </c>
      <c r="L61">
        <f>'Raw Data'!BN61</f>
        <v>0</v>
      </c>
      <c r="M61">
        <f>SUM('Raw Data'!CJ61:CK61)</f>
        <v>0</v>
      </c>
    </row>
    <row r="62" spans="1:13" x14ac:dyDescent="0.2">
      <c r="A62" t="s">
        <v>101</v>
      </c>
      <c r="B62" t="s">
        <v>99</v>
      </c>
      <c r="C62">
        <f>SUM('Raw Data'!C62:H62,'Raw Data'!K62:AC62)</f>
        <v>14</v>
      </c>
      <c r="D62">
        <f>SUM('Raw Data'!I62:J62,'Raw Data'!BG62:BI62,'Raw Data'!BK62)</f>
        <v>0</v>
      </c>
      <c r="E62">
        <f>SUM('Raw Data'!AS62:AU62,'Raw Data'!AY62,'Raw Data'!AD62:AE62)</f>
        <v>4</v>
      </c>
      <c r="F62">
        <f>SUM('Raw Data'!AV62,'Raw Data'!BD62)</f>
        <v>0</v>
      </c>
      <c r="G62">
        <f>SUM('Raw Data'!AH62:AL62,'Raw Data'!AN62:AR62,'Raw Data'!AX62)</f>
        <v>8</v>
      </c>
      <c r="H62">
        <f>SUM('Raw Data'!AG62,'Raw Data'!AM62,'Raw Data'!AW62,'Raw Data'!AZ62:BC62)</f>
        <v>0</v>
      </c>
      <c r="I62">
        <f>SUM('Raw Data'!BS62)</f>
        <v>5</v>
      </c>
      <c r="J62">
        <f>SUM('Raw Data'!BL62,'Raw Data'!BP62:BR62,'Raw Data'!BT62:CC62,'Raw Data'!CD62:CI62)</f>
        <v>69</v>
      </c>
      <c r="K62">
        <f>SUM('Raw Data'!BE62:BF62,'Raw Data'!BJ62,'Raw Data'!BM62,'Raw Data'!BO62)</f>
        <v>0</v>
      </c>
      <c r="L62">
        <f>'Raw Data'!BN62</f>
        <v>0</v>
      </c>
      <c r="M62">
        <f>SUM('Raw Data'!CJ62:CK62)</f>
        <v>0</v>
      </c>
    </row>
    <row r="63" spans="1:13" x14ac:dyDescent="0.2">
      <c r="A63" t="s">
        <v>101</v>
      </c>
      <c r="B63" t="s">
        <v>100</v>
      </c>
      <c r="C63">
        <f>SUM('Raw Data'!C63:H63,'Raw Data'!K63:AC63)</f>
        <v>7</v>
      </c>
      <c r="D63">
        <f>SUM('Raw Data'!I63:J63,'Raw Data'!BG63:BI63,'Raw Data'!BK63)</f>
        <v>0</v>
      </c>
      <c r="E63">
        <f>SUM('Raw Data'!AS63:AU63,'Raw Data'!AY63,'Raw Data'!AD63:AE63)</f>
        <v>0</v>
      </c>
      <c r="F63">
        <f>SUM('Raw Data'!AV63,'Raw Data'!BD63)</f>
        <v>0</v>
      </c>
      <c r="G63">
        <f>SUM('Raw Data'!AH63:AL63,'Raw Data'!AN63:AR63,'Raw Data'!AX63)</f>
        <v>0</v>
      </c>
      <c r="H63">
        <f>SUM('Raw Data'!AG63,'Raw Data'!AM63,'Raw Data'!AW63,'Raw Data'!AZ63:BC63)</f>
        <v>0</v>
      </c>
      <c r="I63">
        <f>SUM('Raw Data'!BS63)</f>
        <v>0</v>
      </c>
      <c r="J63">
        <f>SUM('Raw Data'!BL63,'Raw Data'!BP63:BR63,'Raw Data'!BT63:CC63,'Raw Data'!CD63:CI63)</f>
        <v>93</v>
      </c>
      <c r="K63">
        <f>SUM('Raw Data'!BE63:BF63,'Raw Data'!BJ63,'Raw Data'!BM63,'Raw Data'!BO63)</f>
        <v>0</v>
      </c>
      <c r="L63">
        <f>'Raw Data'!BN63</f>
        <v>0</v>
      </c>
      <c r="M63">
        <f>SUM('Raw Data'!CJ63:CK63)</f>
        <v>0</v>
      </c>
    </row>
    <row r="64" spans="1:13" x14ac:dyDescent="0.2">
      <c r="A64" t="s">
        <v>102</v>
      </c>
      <c r="B64" t="s">
        <v>100</v>
      </c>
      <c r="C64">
        <f>SUM('Raw Data'!C64:H64,'Raw Data'!K64:AC64)</f>
        <v>7</v>
      </c>
      <c r="D64">
        <f>SUM('Raw Data'!I64:J64,'Raw Data'!BG64:BI64,'Raw Data'!BK64)</f>
        <v>0</v>
      </c>
      <c r="E64">
        <f>SUM('Raw Data'!AS64:AU64,'Raw Data'!AY64,'Raw Data'!AD64:AE64)</f>
        <v>11</v>
      </c>
      <c r="F64">
        <f>SUM('Raw Data'!AV64,'Raw Data'!BD64)</f>
        <v>0</v>
      </c>
      <c r="G64">
        <f>SUM('Raw Data'!AH64:AL64,'Raw Data'!AN64:AR64,'Raw Data'!AX64)</f>
        <v>0</v>
      </c>
      <c r="H64">
        <f>SUM('Raw Data'!AG64,'Raw Data'!AM64,'Raw Data'!AW64,'Raw Data'!AZ64:BC64)</f>
        <v>0</v>
      </c>
      <c r="I64">
        <f>SUM('Raw Data'!BS64)</f>
        <v>16</v>
      </c>
      <c r="J64">
        <f>SUM('Raw Data'!BL64,'Raw Data'!BP64:BR64,'Raw Data'!BT64:CC64,'Raw Data'!CD64:CI64)</f>
        <v>66</v>
      </c>
      <c r="K64">
        <f>SUM('Raw Data'!BE64:BF64,'Raw Data'!BJ64,'Raw Data'!BM64,'Raw Data'!BO64)</f>
        <v>0</v>
      </c>
      <c r="L64">
        <f>'Raw Data'!BN64</f>
        <v>0</v>
      </c>
      <c r="M64">
        <f>SUM('Raw Data'!CJ64:CK64)</f>
        <v>0</v>
      </c>
    </row>
    <row r="65" spans="1:13" x14ac:dyDescent="0.2">
      <c r="A65" t="s">
        <v>102</v>
      </c>
      <c r="B65" t="s">
        <v>100</v>
      </c>
      <c r="C65">
        <f>SUM('Raw Data'!C65:H65,'Raw Data'!K65:AC65)</f>
        <v>12</v>
      </c>
      <c r="D65">
        <f>SUM('Raw Data'!I65:J65,'Raw Data'!BG65:BI65,'Raw Data'!BK65)</f>
        <v>0</v>
      </c>
      <c r="E65">
        <f>SUM('Raw Data'!AS65:AU65,'Raw Data'!AY65,'Raw Data'!AD65:AE65)</f>
        <v>0</v>
      </c>
      <c r="F65">
        <f>SUM('Raw Data'!AV65,'Raw Data'!BD65)</f>
        <v>1</v>
      </c>
      <c r="G65">
        <f>SUM('Raw Data'!AH65:AL65,'Raw Data'!AN65:AR65,'Raw Data'!AX65)</f>
        <v>3</v>
      </c>
      <c r="H65">
        <f>SUM('Raw Data'!AG65,'Raw Data'!AM65,'Raw Data'!AW65,'Raw Data'!AZ65:BC65)</f>
        <v>2</v>
      </c>
      <c r="I65">
        <f>SUM('Raw Data'!BS65)</f>
        <v>4</v>
      </c>
      <c r="J65">
        <f>SUM('Raw Data'!BL65,'Raw Data'!BP65:BR65,'Raw Data'!BT65:CC65,'Raw Data'!CD65:CI65)</f>
        <v>78</v>
      </c>
      <c r="K65">
        <f>SUM('Raw Data'!BE65:BF65,'Raw Data'!BJ65,'Raw Data'!BM65,'Raw Data'!BO65)</f>
        <v>0</v>
      </c>
      <c r="L65">
        <f>'Raw Data'!BN65</f>
        <v>0</v>
      </c>
      <c r="M65">
        <f>SUM('Raw Data'!CJ65:CK65)</f>
        <v>0</v>
      </c>
    </row>
    <row r="66" spans="1:13" x14ac:dyDescent="0.2">
      <c r="A66" t="s">
        <v>102</v>
      </c>
      <c r="B66" t="s">
        <v>100</v>
      </c>
      <c r="C66">
        <f>SUM('Raw Data'!C66:H66,'Raw Data'!K66:AC66)</f>
        <v>1</v>
      </c>
      <c r="D66">
        <f>SUM('Raw Data'!I66:J66,'Raw Data'!BG66:BI66,'Raw Data'!BK66)</f>
        <v>0</v>
      </c>
      <c r="E66">
        <f>SUM('Raw Data'!AS66:AU66,'Raw Data'!AY66,'Raw Data'!AD66:AE66)</f>
        <v>0</v>
      </c>
      <c r="F66">
        <f>SUM('Raw Data'!AV66,'Raw Data'!BD66)</f>
        <v>0</v>
      </c>
      <c r="G66">
        <f>SUM('Raw Data'!AH66:AL66,'Raw Data'!AN66:AR66,'Raw Data'!AX66)</f>
        <v>0</v>
      </c>
      <c r="H66">
        <f>SUM('Raw Data'!AG66,'Raw Data'!AM66,'Raw Data'!AW66,'Raw Data'!AZ66:BC66)</f>
        <v>1</v>
      </c>
      <c r="I66">
        <f>SUM('Raw Data'!BS66)</f>
        <v>0</v>
      </c>
      <c r="J66">
        <f>SUM('Raw Data'!BL66,'Raw Data'!BP66:BR66,'Raw Data'!BT66:CC66,'Raw Data'!CD66:CI66)</f>
        <v>98</v>
      </c>
      <c r="K66">
        <f>SUM('Raw Data'!BE66:BF66,'Raw Data'!BJ66,'Raw Data'!BM66,'Raw Data'!BO66)</f>
        <v>0</v>
      </c>
      <c r="L66">
        <f>'Raw Data'!BN66</f>
        <v>0</v>
      </c>
      <c r="M66">
        <f>SUM('Raw Data'!CJ66:CK66)</f>
        <v>0</v>
      </c>
    </row>
    <row r="67" spans="1:13" x14ac:dyDescent="0.2">
      <c r="A67" t="s">
        <v>102</v>
      </c>
      <c r="B67" t="s">
        <v>100</v>
      </c>
      <c r="C67">
        <f>SUM('Raw Data'!C67:H67,'Raw Data'!K67:AC67)</f>
        <v>2</v>
      </c>
      <c r="D67">
        <f>SUM('Raw Data'!I67:J67,'Raw Data'!BG67:BI67,'Raw Data'!BK67)</f>
        <v>0</v>
      </c>
      <c r="E67">
        <f>SUM('Raw Data'!AS67:AU67,'Raw Data'!AY67,'Raw Data'!AD67:AE67)</f>
        <v>0</v>
      </c>
      <c r="F67">
        <f>SUM('Raw Data'!AV67,'Raw Data'!BD67)</f>
        <v>0</v>
      </c>
      <c r="G67">
        <f>SUM('Raw Data'!AH67:AL67,'Raw Data'!AN67:AR67,'Raw Data'!AX67)</f>
        <v>0</v>
      </c>
      <c r="H67">
        <f>SUM('Raw Data'!AG67,'Raw Data'!AM67,'Raw Data'!AW67,'Raw Data'!AZ67:BC67)</f>
        <v>0</v>
      </c>
      <c r="I67">
        <f>SUM('Raw Data'!BS67)</f>
        <v>0</v>
      </c>
      <c r="J67">
        <f>SUM('Raw Data'!BL67,'Raw Data'!BP67:BR67,'Raw Data'!BT67:CC67,'Raw Data'!CD67:CI67)</f>
        <v>98</v>
      </c>
      <c r="K67">
        <f>SUM('Raw Data'!BE67:BF67,'Raw Data'!BJ67,'Raw Data'!BM67,'Raw Data'!BO67)</f>
        <v>0</v>
      </c>
      <c r="L67">
        <f>'Raw Data'!BN67</f>
        <v>0</v>
      </c>
      <c r="M67">
        <f>SUM('Raw Data'!CJ67:CK67)</f>
        <v>0</v>
      </c>
    </row>
    <row r="68" spans="1:13" x14ac:dyDescent="0.2">
      <c r="A68" t="s">
        <v>102</v>
      </c>
      <c r="B68" t="s">
        <v>100</v>
      </c>
      <c r="C68">
        <f>SUM('Raw Data'!C68:H68,'Raw Data'!K68:AC68)</f>
        <v>3</v>
      </c>
      <c r="D68">
        <f>SUM('Raw Data'!I68:J68,'Raw Data'!BG68:BI68,'Raw Data'!BK68)</f>
        <v>0</v>
      </c>
      <c r="E68">
        <f>SUM('Raw Data'!AS68:AU68,'Raw Data'!AY68,'Raw Data'!AD68:AE68)</f>
        <v>1</v>
      </c>
      <c r="F68">
        <f>SUM('Raw Data'!AV68,'Raw Data'!BD68)</f>
        <v>0</v>
      </c>
      <c r="G68">
        <f>SUM('Raw Data'!AH68:AL68,'Raw Data'!AN68:AR68,'Raw Data'!AX68)</f>
        <v>0</v>
      </c>
      <c r="H68">
        <f>SUM('Raw Data'!AG68,'Raw Data'!AM68,'Raw Data'!AW68,'Raw Data'!AZ68:BC68)</f>
        <v>1</v>
      </c>
      <c r="I68">
        <f>SUM('Raw Data'!BS68)</f>
        <v>0</v>
      </c>
      <c r="J68">
        <f>SUM('Raw Data'!BL68,'Raw Data'!BP68:BR68,'Raw Data'!BT68:CC68,'Raw Data'!CD68:CI68)</f>
        <v>94</v>
      </c>
      <c r="K68">
        <f>SUM('Raw Data'!BE68:BF68,'Raw Data'!BJ68,'Raw Data'!BM68,'Raw Data'!BO68)</f>
        <v>1</v>
      </c>
      <c r="L68">
        <f>'Raw Data'!BN68</f>
        <v>0</v>
      </c>
      <c r="M68">
        <f>SUM('Raw Data'!CJ68:CK68)</f>
        <v>0</v>
      </c>
    </row>
    <row r="69" spans="1:13" x14ac:dyDescent="0.2">
      <c r="A69" t="s">
        <v>102</v>
      </c>
      <c r="B69" t="s">
        <v>100</v>
      </c>
      <c r="C69">
        <f>SUM('Raw Data'!C69:H69,'Raw Data'!K69:AC69)</f>
        <v>3</v>
      </c>
      <c r="D69">
        <f>SUM('Raw Data'!I69:J69,'Raw Data'!BG69:BI69,'Raw Data'!BK69)</f>
        <v>0</v>
      </c>
      <c r="E69">
        <f>SUM('Raw Data'!AS69:AU69,'Raw Data'!AY69,'Raw Data'!AD69:AE69)</f>
        <v>0</v>
      </c>
      <c r="F69">
        <f>SUM('Raw Data'!AV69,'Raw Data'!BD69)</f>
        <v>0</v>
      </c>
      <c r="G69">
        <f>SUM('Raw Data'!AH69:AL69,'Raw Data'!AN69:AR69,'Raw Data'!AX69)</f>
        <v>0</v>
      </c>
      <c r="H69">
        <f>SUM('Raw Data'!AG69,'Raw Data'!AM69,'Raw Data'!AW69,'Raw Data'!AZ69:BC69)</f>
        <v>1</v>
      </c>
      <c r="I69">
        <f>SUM('Raw Data'!BS69)</f>
        <v>1</v>
      </c>
      <c r="J69">
        <f>SUM('Raw Data'!BL69,'Raw Data'!BP69:BR69,'Raw Data'!BT69:CC69,'Raw Data'!CD69:CI69)</f>
        <v>95</v>
      </c>
      <c r="K69">
        <f>SUM('Raw Data'!BE69:BF69,'Raw Data'!BJ69,'Raw Data'!BM69,'Raw Data'!BO69)</f>
        <v>0</v>
      </c>
      <c r="L69">
        <f>'Raw Data'!BN69</f>
        <v>0</v>
      </c>
      <c r="M69">
        <f>SUM('Raw Data'!CJ69:CK69)</f>
        <v>0</v>
      </c>
    </row>
    <row r="70" spans="1:13" x14ac:dyDescent="0.2">
      <c r="A70" t="s">
        <v>102</v>
      </c>
      <c r="B70" t="s">
        <v>100</v>
      </c>
      <c r="C70">
        <f>SUM('Raw Data'!C70:H70,'Raw Data'!K70:AC70)</f>
        <v>2</v>
      </c>
      <c r="D70">
        <f>SUM('Raw Data'!I70:J70,'Raw Data'!BG70:BI70,'Raw Data'!BK70)</f>
        <v>0</v>
      </c>
      <c r="E70">
        <f>SUM('Raw Data'!AS70:AU70,'Raw Data'!AY70,'Raw Data'!AD70:AE70)</f>
        <v>0</v>
      </c>
      <c r="F70">
        <f>SUM('Raw Data'!AV70,'Raw Data'!BD70)</f>
        <v>0</v>
      </c>
      <c r="G70">
        <f>SUM('Raw Data'!AH70:AL70,'Raw Data'!AN70:AR70,'Raw Data'!AX70)</f>
        <v>0</v>
      </c>
      <c r="H70">
        <f>SUM('Raw Data'!AG70,'Raw Data'!AM70,'Raw Data'!AW70,'Raw Data'!AZ70:BC70)</f>
        <v>0</v>
      </c>
      <c r="I70">
        <f>SUM('Raw Data'!BS70)</f>
        <v>0</v>
      </c>
      <c r="J70">
        <f>SUM('Raw Data'!BL70,'Raw Data'!BP70:BR70,'Raw Data'!BT70:CC70,'Raw Data'!CD70:CI70)</f>
        <v>98</v>
      </c>
      <c r="K70">
        <f>SUM('Raw Data'!BE70:BF70,'Raw Data'!BJ70,'Raw Data'!BM70,'Raw Data'!BO70)</f>
        <v>0</v>
      </c>
      <c r="L70">
        <f>'Raw Data'!BN70</f>
        <v>0</v>
      </c>
      <c r="M70">
        <f>SUM('Raw Data'!CJ70:CK70)</f>
        <v>0</v>
      </c>
    </row>
    <row r="71" spans="1:13" x14ac:dyDescent="0.2">
      <c r="A71" t="s">
        <v>102</v>
      </c>
      <c r="B71" t="s">
        <v>100</v>
      </c>
      <c r="C71">
        <f>SUM('Raw Data'!C71:H71,'Raw Data'!K71:AC71)</f>
        <v>7</v>
      </c>
      <c r="D71">
        <f>SUM('Raw Data'!I71:J71,'Raw Data'!BG71:BI71,'Raw Data'!BK71)</f>
        <v>0</v>
      </c>
      <c r="E71">
        <f>SUM('Raw Data'!AS71:AU71,'Raw Data'!AY71,'Raw Data'!AD71:AE71)</f>
        <v>0</v>
      </c>
      <c r="F71">
        <f>SUM('Raw Data'!AV71,'Raw Data'!BD71)</f>
        <v>0</v>
      </c>
      <c r="G71">
        <f>SUM('Raw Data'!AH71:AL71,'Raw Data'!AN71:AR71,'Raw Data'!AX71)</f>
        <v>0</v>
      </c>
      <c r="H71">
        <f>SUM('Raw Data'!AG71,'Raw Data'!AM71,'Raw Data'!AW71,'Raw Data'!AZ71:BC71)</f>
        <v>0</v>
      </c>
      <c r="I71">
        <f>SUM('Raw Data'!BS71)</f>
        <v>1</v>
      </c>
      <c r="J71">
        <f>SUM('Raw Data'!BL71,'Raw Data'!BP71:BR71,'Raw Data'!BT71:CC71,'Raw Data'!CD71:CI71)</f>
        <v>92</v>
      </c>
      <c r="K71">
        <f>SUM('Raw Data'!BE71:BF71,'Raw Data'!BJ71,'Raw Data'!BM71,'Raw Data'!BO71)</f>
        <v>0</v>
      </c>
      <c r="L71">
        <f>'Raw Data'!BN71</f>
        <v>0</v>
      </c>
      <c r="M71">
        <f>SUM('Raw Data'!CJ71:CK71)</f>
        <v>0</v>
      </c>
    </row>
    <row r="72" spans="1:13" x14ac:dyDescent="0.2">
      <c r="A72" t="s">
        <v>102</v>
      </c>
      <c r="B72" t="s">
        <v>100</v>
      </c>
      <c r="C72">
        <f>SUM('Raw Data'!C72:H72,'Raw Data'!K72:AC72)</f>
        <v>20</v>
      </c>
      <c r="D72">
        <f>SUM('Raw Data'!I72:J72,'Raw Data'!BG72:BI72,'Raw Data'!BK72)</f>
        <v>29</v>
      </c>
      <c r="E72">
        <f>SUM('Raw Data'!AS72:AU72,'Raw Data'!AY72,'Raw Data'!AD72:AE72)</f>
        <v>2</v>
      </c>
      <c r="F72">
        <f>SUM('Raw Data'!AV72,'Raw Data'!BD72)</f>
        <v>1</v>
      </c>
      <c r="G72">
        <f>SUM('Raw Data'!AH72:AL72,'Raw Data'!AN72:AR72,'Raw Data'!AX72)</f>
        <v>5</v>
      </c>
      <c r="H72">
        <f>SUM('Raw Data'!AG72,'Raw Data'!AM72,'Raw Data'!AW72,'Raw Data'!AZ72:BC72)</f>
        <v>5</v>
      </c>
      <c r="I72">
        <f>SUM('Raw Data'!BS72)</f>
        <v>3</v>
      </c>
      <c r="J72">
        <f>SUM('Raw Data'!BL72,'Raw Data'!BP72:BR72,'Raw Data'!BT72:CC72,'Raw Data'!CD72:CI72)</f>
        <v>5</v>
      </c>
      <c r="K72">
        <f>SUM('Raw Data'!BE72:BF72,'Raw Data'!BJ72,'Raw Data'!BM72,'Raw Data'!BO72)</f>
        <v>30</v>
      </c>
      <c r="L72">
        <f>'Raw Data'!BN72</f>
        <v>0</v>
      </c>
      <c r="M72">
        <f>SUM('Raw Data'!CJ72:CK72)</f>
        <v>0</v>
      </c>
    </row>
    <row r="73" spans="1:13" x14ac:dyDescent="0.2">
      <c r="A73" t="s">
        <v>102</v>
      </c>
      <c r="B73" t="s">
        <v>100</v>
      </c>
      <c r="C73">
        <f>SUM('Raw Data'!C73:H73,'Raw Data'!K73:AC73)</f>
        <v>6</v>
      </c>
      <c r="D73">
        <f>SUM('Raw Data'!I73:J73,'Raw Data'!BG73:BI73,'Raw Data'!BK73)</f>
        <v>42</v>
      </c>
      <c r="E73">
        <f>SUM('Raw Data'!AS73:AU73,'Raw Data'!AY73,'Raw Data'!AD73:AE73)</f>
        <v>9</v>
      </c>
      <c r="F73">
        <f>SUM('Raw Data'!AV73,'Raw Data'!BD73)</f>
        <v>0</v>
      </c>
      <c r="G73">
        <f>SUM('Raw Data'!AH73:AL73,'Raw Data'!AN73:AR73,'Raw Data'!AX73)</f>
        <v>0</v>
      </c>
      <c r="H73">
        <f>SUM('Raw Data'!AG73,'Raw Data'!AM73,'Raw Data'!AW73,'Raw Data'!AZ73:BC73)</f>
        <v>9</v>
      </c>
      <c r="I73">
        <f>SUM('Raw Data'!BS73)</f>
        <v>1</v>
      </c>
      <c r="J73">
        <f>SUM('Raw Data'!BL73,'Raw Data'!BP73:BR73,'Raw Data'!BT73:CC73,'Raw Data'!CD73:CI73)</f>
        <v>3</v>
      </c>
      <c r="K73">
        <f>SUM('Raw Data'!BE73:BF73,'Raw Data'!BJ73,'Raw Data'!BM73,'Raw Data'!BO73)</f>
        <v>29</v>
      </c>
      <c r="L73">
        <f>'Raw Data'!BN73</f>
        <v>0</v>
      </c>
      <c r="M73">
        <f>SUM('Raw Data'!CJ73:CK73)</f>
        <v>0</v>
      </c>
    </row>
    <row r="74" spans="1:13" x14ac:dyDescent="0.2">
      <c r="A74" t="s">
        <v>102</v>
      </c>
      <c r="B74" t="s">
        <v>100</v>
      </c>
      <c r="C74">
        <f>SUM('Raw Data'!C74:H74,'Raw Data'!K74:AC74)</f>
        <v>39</v>
      </c>
      <c r="D74">
        <f>SUM('Raw Data'!I74:J74,'Raw Data'!BG74:BI74,'Raw Data'!BK74)</f>
        <v>21</v>
      </c>
      <c r="E74">
        <f>SUM('Raw Data'!AS74:AU74,'Raw Data'!AY74,'Raw Data'!AD74:AE74)</f>
        <v>3</v>
      </c>
      <c r="F74">
        <f>SUM('Raw Data'!AV74,'Raw Data'!BD74)</f>
        <v>1</v>
      </c>
      <c r="G74">
        <f>SUM('Raw Data'!AH74:AL74,'Raw Data'!AN74:AR74,'Raw Data'!AX74)</f>
        <v>2</v>
      </c>
      <c r="H74">
        <f>SUM('Raw Data'!AG74,'Raw Data'!AM74,'Raw Data'!AW74,'Raw Data'!AZ74:BC74)</f>
        <v>12</v>
      </c>
      <c r="I74">
        <f>SUM('Raw Data'!BS74)</f>
        <v>0</v>
      </c>
      <c r="J74">
        <f>SUM('Raw Data'!BL74,'Raw Data'!BP74:BR74,'Raw Data'!BT74:CC74,'Raw Data'!CD74:CI74)</f>
        <v>4</v>
      </c>
      <c r="K74">
        <f>SUM('Raw Data'!BE74:BF74,'Raw Data'!BJ74,'Raw Data'!BM74,'Raw Data'!BO74)</f>
        <v>18</v>
      </c>
      <c r="L74">
        <f>'Raw Data'!BN74</f>
        <v>0</v>
      </c>
      <c r="M74">
        <f>SUM('Raw Data'!CJ74:CK74)</f>
        <v>0</v>
      </c>
    </row>
    <row r="75" spans="1:13" x14ac:dyDescent="0.2">
      <c r="A75" t="s">
        <v>103</v>
      </c>
      <c r="B75" t="s">
        <v>100</v>
      </c>
      <c r="C75">
        <f>SUM('Raw Data'!C75:H75,'Raw Data'!K75:AC75)</f>
        <v>16</v>
      </c>
      <c r="D75">
        <f>SUM('Raw Data'!I75:J75,'Raw Data'!BG75:BI75,'Raw Data'!BK75)</f>
        <v>11</v>
      </c>
      <c r="E75">
        <f>SUM('Raw Data'!AS75:AU75,'Raw Data'!AY75,'Raw Data'!AD75:AE75)</f>
        <v>8</v>
      </c>
      <c r="F75">
        <f>SUM('Raw Data'!AV75,'Raw Data'!BD75)</f>
        <v>0</v>
      </c>
      <c r="G75">
        <f>SUM('Raw Data'!AH75:AL75,'Raw Data'!AN75:AR75,'Raw Data'!AX75)</f>
        <v>3</v>
      </c>
      <c r="H75">
        <f>SUM('Raw Data'!AG75,'Raw Data'!AM75,'Raw Data'!AW75,'Raw Data'!AZ75:BC75)</f>
        <v>8</v>
      </c>
      <c r="I75">
        <f>SUM('Raw Data'!BS75)</f>
        <v>0</v>
      </c>
      <c r="J75">
        <f>SUM('Raw Data'!BL75,'Raw Data'!BP75:BR75,'Raw Data'!BT75:CC75,'Raw Data'!CD75:CI75)</f>
        <v>32</v>
      </c>
      <c r="K75">
        <f>SUM('Raw Data'!BE75:BF75,'Raw Data'!BJ75,'Raw Data'!BM75,'Raw Data'!BO75)</f>
        <v>22</v>
      </c>
      <c r="L75">
        <f>'Raw Data'!BN75</f>
        <v>0</v>
      </c>
      <c r="M75">
        <f>SUM('Raw Data'!CJ75:CK75)</f>
        <v>0</v>
      </c>
    </row>
    <row r="76" spans="1:13" x14ac:dyDescent="0.2">
      <c r="A76" t="s">
        <v>103</v>
      </c>
      <c r="B76" t="s">
        <v>100</v>
      </c>
      <c r="C76">
        <f>SUM('Raw Data'!C76:H76,'Raw Data'!K76:AC76)</f>
        <v>26</v>
      </c>
      <c r="D76">
        <f>SUM('Raw Data'!I76:J76,'Raw Data'!BG76:BI76,'Raw Data'!BK76)</f>
        <v>39</v>
      </c>
      <c r="E76">
        <f>SUM('Raw Data'!AS76:AU76,'Raw Data'!AY76,'Raw Data'!AD76:AE76)</f>
        <v>0</v>
      </c>
      <c r="F76">
        <f>SUM('Raw Data'!AV76,'Raw Data'!BD76)</f>
        <v>9</v>
      </c>
      <c r="G76">
        <f>SUM('Raw Data'!AH76:AL76,'Raw Data'!AN76:AR76,'Raw Data'!AX76)</f>
        <v>4</v>
      </c>
      <c r="H76">
        <f>SUM('Raw Data'!AG76,'Raw Data'!AM76,'Raw Data'!AW76,'Raw Data'!AZ76:BC76)</f>
        <v>5</v>
      </c>
      <c r="I76">
        <f>SUM('Raw Data'!BS76)</f>
        <v>0</v>
      </c>
      <c r="J76">
        <f>SUM('Raw Data'!BL76,'Raw Data'!BP76:BR76,'Raw Data'!BT76:CC76,'Raw Data'!CD76:CI76)</f>
        <v>2</v>
      </c>
      <c r="K76">
        <f>SUM('Raw Data'!BE76:BF76,'Raw Data'!BJ76,'Raw Data'!BM76,'Raw Data'!BO76)</f>
        <v>15</v>
      </c>
      <c r="L76">
        <f>'Raw Data'!BN76</f>
        <v>0</v>
      </c>
      <c r="M76">
        <f>SUM('Raw Data'!CJ76:CK76)</f>
        <v>0</v>
      </c>
    </row>
    <row r="77" spans="1:13" x14ac:dyDescent="0.2">
      <c r="A77" t="s">
        <v>103</v>
      </c>
      <c r="B77" t="s">
        <v>100</v>
      </c>
      <c r="C77">
        <f>SUM('Raw Data'!C77:H77,'Raw Data'!K77:AC77)</f>
        <v>30</v>
      </c>
      <c r="D77">
        <f>SUM('Raw Data'!I77:J77,'Raw Data'!BG77:BI77,'Raw Data'!BK77)</f>
        <v>9</v>
      </c>
      <c r="E77">
        <f>SUM('Raw Data'!AS77:AU77,'Raw Data'!AY77,'Raw Data'!AD77:AE77)</f>
        <v>0</v>
      </c>
      <c r="F77">
        <f>SUM('Raw Data'!AV77,'Raw Data'!BD77)</f>
        <v>0</v>
      </c>
      <c r="G77">
        <f>SUM('Raw Data'!AH77:AL77,'Raw Data'!AN77:AR77,'Raw Data'!AX77)</f>
        <v>9</v>
      </c>
      <c r="H77">
        <f>SUM('Raw Data'!AG77,'Raw Data'!AM77,'Raw Data'!AW77,'Raw Data'!AZ77:BC77)</f>
        <v>6</v>
      </c>
      <c r="I77">
        <f>SUM('Raw Data'!BS77)</f>
        <v>0</v>
      </c>
      <c r="J77">
        <f>SUM('Raw Data'!BL77,'Raw Data'!BP77:BR77,'Raw Data'!BT77:CC77,'Raw Data'!CD77:CI77)</f>
        <v>17</v>
      </c>
      <c r="K77">
        <f>SUM('Raw Data'!BE77:BF77,'Raw Data'!BJ77,'Raw Data'!BM77,'Raw Data'!BO77)</f>
        <v>29</v>
      </c>
      <c r="L77">
        <f>'Raw Data'!BN77</f>
        <v>0</v>
      </c>
      <c r="M77">
        <f>SUM('Raw Data'!CJ77:CK77)</f>
        <v>0</v>
      </c>
    </row>
    <row r="78" spans="1:13" x14ac:dyDescent="0.2">
      <c r="A78" t="s">
        <v>103</v>
      </c>
      <c r="B78" t="s">
        <v>100</v>
      </c>
      <c r="C78">
        <f>SUM('Raw Data'!C78:H78,'Raw Data'!K78:AC78)</f>
        <v>7</v>
      </c>
      <c r="D78">
        <f>SUM('Raw Data'!I78:J78,'Raw Data'!BG78:BI78,'Raw Data'!BK78)</f>
        <v>0</v>
      </c>
      <c r="E78">
        <f>SUM('Raw Data'!AS78:AU78,'Raw Data'!AY78,'Raw Data'!AD78:AE78)</f>
        <v>38</v>
      </c>
      <c r="F78">
        <f>SUM('Raw Data'!AV78,'Raw Data'!BD78)</f>
        <v>1</v>
      </c>
      <c r="G78">
        <f>SUM('Raw Data'!AH78:AL78,'Raw Data'!AN78:AR78,'Raw Data'!AX78)</f>
        <v>1</v>
      </c>
      <c r="H78">
        <f>SUM('Raw Data'!AG78,'Raw Data'!AM78,'Raw Data'!AW78,'Raw Data'!AZ78:BC78)</f>
        <v>13</v>
      </c>
      <c r="I78">
        <f>SUM('Raw Data'!BS78)</f>
        <v>0</v>
      </c>
      <c r="J78">
        <f>SUM('Raw Data'!BL78,'Raw Data'!BP78:BR78,'Raw Data'!BT78:CC78,'Raw Data'!CD78:CI78)</f>
        <v>3</v>
      </c>
      <c r="K78">
        <f>SUM('Raw Data'!BE78:BF78,'Raw Data'!BJ78,'Raw Data'!BM78,'Raw Data'!BO78)</f>
        <v>37</v>
      </c>
      <c r="L78">
        <f>'Raw Data'!BN78</f>
        <v>0</v>
      </c>
      <c r="M78">
        <f>SUM('Raw Data'!CJ78:CK78)</f>
        <v>0</v>
      </c>
    </row>
    <row r="79" spans="1:13" x14ac:dyDescent="0.2">
      <c r="A79" t="s">
        <v>103</v>
      </c>
      <c r="B79" t="s">
        <v>100</v>
      </c>
      <c r="C79">
        <f>SUM('Raw Data'!C79:H79,'Raw Data'!K79:AC79)</f>
        <v>6</v>
      </c>
      <c r="D79">
        <f>SUM('Raw Data'!I79:J79,'Raw Data'!BG79:BI79,'Raw Data'!BK79)</f>
        <v>10</v>
      </c>
      <c r="E79">
        <f>SUM('Raw Data'!AS79:AU79,'Raw Data'!AY79,'Raw Data'!AD79:AE79)</f>
        <v>47</v>
      </c>
      <c r="F79">
        <f>SUM('Raw Data'!AV79,'Raw Data'!BD79)</f>
        <v>0</v>
      </c>
      <c r="G79">
        <f>SUM('Raw Data'!AH79:AL79,'Raw Data'!AN79:AR79,'Raw Data'!AX79)</f>
        <v>2</v>
      </c>
      <c r="H79">
        <f>SUM('Raw Data'!AG79,'Raw Data'!AM79,'Raw Data'!AW79,'Raw Data'!AZ79:BC79)</f>
        <v>4</v>
      </c>
      <c r="I79">
        <f>SUM('Raw Data'!BS79)</f>
        <v>0</v>
      </c>
      <c r="J79">
        <f>SUM('Raw Data'!BL79,'Raw Data'!BP79:BR79,'Raw Data'!BT79:CC79,'Raw Data'!CD79:CI79)</f>
        <v>10</v>
      </c>
      <c r="K79">
        <f>SUM('Raw Data'!BE79:BF79,'Raw Data'!BJ79,'Raw Data'!BM79,'Raw Data'!BO79)</f>
        <v>21</v>
      </c>
      <c r="L79">
        <f>'Raw Data'!BN79</f>
        <v>0</v>
      </c>
      <c r="M79">
        <f>SUM('Raw Data'!CJ79:CK79)</f>
        <v>0</v>
      </c>
    </row>
    <row r="80" spans="1:13" x14ac:dyDescent="0.2">
      <c r="A80" t="s">
        <v>103</v>
      </c>
      <c r="B80" t="s">
        <v>100</v>
      </c>
      <c r="C80">
        <f>SUM('Raw Data'!C80:H80,'Raw Data'!K80:AC80)</f>
        <v>10</v>
      </c>
      <c r="D80">
        <f>SUM('Raw Data'!I80:J80,'Raw Data'!BG80:BI80,'Raw Data'!BK80)</f>
        <v>7</v>
      </c>
      <c r="E80">
        <f>SUM('Raw Data'!AS80:AU80,'Raw Data'!AY80,'Raw Data'!AD80:AE80)</f>
        <v>55</v>
      </c>
      <c r="F80">
        <f>SUM('Raw Data'!AV80,'Raw Data'!BD80)</f>
        <v>0</v>
      </c>
      <c r="G80">
        <f>SUM('Raw Data'!AH80:AL80,'Raw Data'!AN80:AR80,'Raw Data'!AX80)</f>
        <v>5</v>
      </c>
      <c r="H80">
        <f>SUM('Raw Data'!AG80,'Raw Data'!AM80,'Raw Data'!AW80,'Raw Data'!AZ80:BC80)</f>
        <v>5</v>
      </c>
      <c r="I80">
        <f>SUM('Raw Data'!BS80)</f>
        <v>0</v>
      </c>
      <c r="J80">
        <f>SUM('Raw Data'!BL80,'Raw Data'!BP80:BR80,'Raw Data'!BT80:CC80,'Raw Data'!CD80:CI80)</f>
        <v>5</v>
      </c>
      <c r="K80">
        <f>SUM('Raw Data'!BE80:BF80,'Raw Data'!BJ80,'Raw Data'!BM80,'Raw Data'!BO80)</f>
        <v>12</v>
      </c>
      <c r="L80">
        <f>'Raw Data'!BN80</f>
        <v>0</v>
      </c>
      <c r="M80">
        <f>SUM('Raw Data'!CJ80:CK80)</f>
        <v>0</v>
      </c>
    </row>
    <row r="81" spans="1:13" x14ac:dyDescent="0.2">
      <c r="A81" t="s">
        <v>103</v>
      </c>
      <c r="B81" t="s">
        <v>100</v>
      </c>
      <c r="C81">
        <f>SUM('Raw Data'!C81:H81,'Raw Data'!K81:AC81)</f>
        <v>11</v>
      </c>
      <c r="D81">
        <f>SUM('Raw Data'!I81:J81,'Raw Data'!BG81:BI81,'Raw Data'!BK81)</f>
        <v>3</v>
      </c>
      <c r="E81">
        <f>SUM('Raw Data'!AS81:AU81,'Raw Data'!AY81,'Raw Data'!AD81:AE81)</f>
        <v>44</v>
      </c>
      <c r="F81">
        <f>SUM('Raw Data'!AV81,'Raw Data'!BD81)</f>
        <v>0</v>
      </c>
      <c r="G81">
        <f>SUM('Raw Data'!AH81:AL81,'Raw Data'!AN81:AR81,'Raw Data'!AX81)</f>
        <v>2</v>
      </c>
      <c r="H81">
        <f>SUM('Raw Data'!AG81,'Raw Data'!AM81,'Raw Data'!AW81,'Raw Data'!AZ81:BC81)</f>
        <v>28</v>
      </c>
      <c r="I81">
        <f>SUM('Raw Data'!BS81)</f>
        <v>1</v>
      </c>
      <c r="J81">
        <f>SUM('Raw Data'!BL81,'Raw Data'!BP81:BR81,'Raw Data'!BT81:CC81,'Raw Data'!CD81:CI81)</f>
        <v>6</v>
      </c>
      <c r="K81">
        <f>SUM('Raw Data'!BE81:BF81,'Raw Data'!BJ81,'Raw Data'!BM81,'Raw Data'!BO81)</f>
        <v>4</v>
      </c>
      <c r="L81">
        <f>'Raw Data'!BN81</f>
        <v>0</v>
      </c>
      <c r="M81">
        <f>SUM('Raw Data'!CJ81:CK81)</f>
        <v>0</v>
      </c>
    </row>
    <row r="82" spans="1:13" x14ac:dyDescent="0.2">
      <c r="A82" t="s">
        <v>103</v>
      </c>
      <c r="B82" t="s">
        <v>100</v>
      </c>
      <c r="C82">
        <f>SUM('Raw Data'!C82:H82,'Raw Data'!K82:AC82)</f>
        <v>61</v>
      </c>
      <c r="D82">
        <f>SUM('Raw Data'!I82:J82,'Raw Data'!BG82:BI82,'Raw Data'!BK82)</f>
        <v>9</v>
      </c>
      <c r="E82">
        <f>SUM('Raw Data'!AS82:AU82,'Raw Data'!AY82,'Raw Data'!AD82:AE82)</f>
        <v>8</v>
      </c>
      <c r="F82">
        <f>SUM('Raw Data'!AV82,'Raw Data'!BD82)</f>
        <v>0</v>
      </c>
      <c r="G82">
        <f>SUM('Raw Data'!AH82:AL82,'Raw Data'!AN82:AR82,'Raw Data'!AX82)</f>
        <v>1</v>
      </c>
      <c r="H82">
        <f>SUM('Raw Data'!AG82,'Raw Data'!AM82,'Raw Data'!AW82,'Raw Data'!AZ82:BC82)</f>
        <v>15</v>
      </c>
      <c r="I82">
        <f>SUM('Raw Data'!BS82)</f>
        <v>0</v>
      </c>
      <c r="J82">
        <f>SUM('Raw Data'!BL82,'Raw Data'!BP82:BR82,'Raw Data'!BT82:CC82,'Raw Data'!CD82:CI82)</f>
        <v>5</v>
      </c>
      <c r="K82">
        <f>SUM('Raw Data'!BE82:BF82,'Raw Data'!BJ82,'Raw Data'!BM82,'Raw Data'!BO82)</f>
        <v>1</v>
      </c>
      <c r="L82">
        <f>'Raw Data'!BN82</f>
        <v>0</v>
      </c>
      <c r="M82">
        <f>SUM('Raw Data'!CJ82:CK82)</f>
        <v>0</v>
      </c>
    </row>
    <row r="83" spans="1:13" x14ac:dyDescent="0.2">
      <c r="A83" t="s">
        <v>103</v>
      </c>
      <c r="B83" t="s">
        <v>100</v>
      </c>
      <c r="C83">
        <f>SUM('Raw Data'!C83:H83,'Raw Data'!K83:AC83)</f>
        <v>30</v>
      </c>
      <c r="D83">
        <f>SUM('Raw Data'!I83:J83,'Raw Data'!BG83:BI83,'Raw Data'!BK83)</f>
        <v>38</v>
      </c>
      <c r="E83">
        <f>SUM('Raw Data'!AS83:AU83,'Raw Data'!AY83,'Raw Data'!AD83:AE83)</f>
        <v>17</v>
      </c>
      <c r="F83">
        <f>SUM('Raw Data'!AV83,'Raw Data'!BD83)</f>
        <v>0</v>
      </c>
      <c r="G83">
        <f>SUM('Raw Data'!AH83:AL83,'Raw Data'!AN83:AR83,'Raw Data'!AX83)</f>
        <v>3</v>
      </c>
      <c r="H83">
        <f>SUM('Raw Data'!AG83,'Raw Data'!AM83,'Raw Data'!AW83,'Raw Data'!AZ83:BC83)</f>
        <v>5</v>
      </c>
      <c r="I83">
        <f>SUM('Raw Data'!BS83)</f>
        <v>1</v>
      </c>
      <c r="J83">
        <f>SUM('Raw Data'!BL83,'Raw Data'!BP83:BR83,'Raw Data'!BT83:CC83,'Raw Data'!CD83:CI83)</f>
        <v>4</v>
      </c>
      <c r="K83">
        <f>SUM('Raw Data'!BE83:BF83,'Raw Data'!BJ83,'Raw Data'!BM83,'Raw Data'!BO83)</f>
        <v>1</v>
      </c>
      <c r="L83">
        <f>'Raw Data'!BN83</f>
        <v>0</v>
      </c>
      <c r="M83">
        <f>SUM('Raw Data'!CJ83:CK83)</f>
        <v>0</v>
      </c>
    </row>
    <row r="84" spans="1:13" x14ac:dyDescent="0.2">
      <c r="A84" t="s">
        <v>103</v>
      </c>
      <c r="B84" t="s">
        <v>100</v>
      </c>
      <c r="C84">
        <f>SUM('Raw Data'!C84:H84,'Raw Data'!K84:AC84)</f>
        <v>33</v>
      </c>
      <c r="D84">
        <f>SUM('Raw Data'!I84:J84,'Raw Data'!BG84:BI84,'Raw Data'!BK84)</f>
        <v>0</v>
      </c>
      <c r="E84">
        <f>SUM('Raw Data'!AS84:AU84,'Raw Data'!AY84,'Raw Data'!AD84:AE84)</f>
        <v>2</v>
      </c>
      <c r="F84">
        <f>SUM('Raw Data'!AV84,'Raw Data'!BD84)</f>
        <v>0</v>
      </c>
      <c r="G84">
        <f>SUM('Raw Data'!AH84:AL84,'Raw Data'!AN84:AR84,'Raw Data'!AX84)</f>
        <v>0</v>
      </c>
      <c r="H84">
        <f>SUM('Raw Data'!AG84,'Raw Data'!AM84,'Raw Data'!AW84,'Raw Data'!AZ84:BC84)</f>
        <v>3</v>
      </c>
      <c r="I84">
        <f>SUM('Raw Data'!BS84)</f>
        <v>1</v>
      </c>
      <c r="J84">
        <f>SUM('Raw Data'!BL84,'Raw Data'!BP84:BR84,'Raw Data'!BT84:CC84,'Raw Data'!CD84:CI84)</f>
        <v>60</v>
      </c>
      <c r="K84">
        <f>SUM('Raw Data'!BE84:BF84,'Raw Data'!BJ84,'Raw Data'!BM84,'Raw Data'!BO84)</f>
        <v>1</v>
      </c>
      <c r="L84">
        <f>'Raw Data'!BN84</f>
        <v>0</v>
      </c>
      <c r="M84">
        <f>SUM('Raw Data'!CJ84:CK84)</f>
        <v>0</v>
      </c>
    </row>
    <row r="85" spans="1:13" x14ac:dyDescent="0.2">
      <c r="A85" t="s">
        <v>103</v>
      </c>
      <c r="B85" t="s">
        <v>100</v>
      </c>
      <c r="C85">
        <f>SUM('Raw Data'!C85:H85,'Raw Data'!K85:AC85)</f>
        <v>14</v>
      </c>
      <c r="D85">
        <f>SUM('Raw Data'!I85:J85,'Raw Data'!BG85:BI85,'Raw Data'!BK85)</f>
        <v>0</v>
      </c>
      <c r="E85">
        <f>SUM('Raw Data'!AS85:AU85,'Raw Data'!AY85,'Raw Data'!AD85:AE85)</f>
        <v>12</v>
      </c>
      <c r="F85">
        <f>SUM('Raw Data'!AV85,'Raw Data'!BD85)</f>
        <v>0</v>
      </c>
      <c r="G85">
        <f>SUM('Raw Data'!AH85:AL85,'Raw Data'!AN85:AR85,'Raw Data'!AX85)</f>
        <v>3</v>
      </c>
      <c r="H85">
        <f>SUM('Raw Data'!AG85,'Raw Data'!AM85,'Raw Data'!AW85,'Raw Data'!AZ85:BC85)</f>
        <v>4</v>
      </c>
      <c r="I85">
        <f>SUM('Raw Data'!BS85)</f>
        <v>1</v>
      </c>
      <c r="J85">
        <f>SUM('Raw Data'!BL85,'Raw Data'!BP85:BR85,'Raw Data'!BT85:CC85,'Raw Data'!CD85:CI85)</f>
        <v>62</v>
      </c>
      <c r="K85">
        <f>SUM('Raw Data'!BE85:BF85,'Raw Data'!BJ85,'Raw Data'!BM85,'Raw Data'!BO85)</f>
        <v>4</v>
      </c>
      <c r="L85">
        <f>'Raw Data'!BN85</f>
        <v>0</v>
      </c>
      <c r="M85">
        <f>SUM('Raw Data'!CJ85:CK85)</f>
        <v>0</v>
      </c>
    </row>
    <row r="86" spans="1:13" x14ac:dyDescent="0.2">
      <c r="A86" t="s">
        <v>103</v>
      </c>
      <c r="B86" t="s">
        <v>99</v>
      </c>
      <c r="C86">
        <f>SUM('Raw Data'!C86:H86,'Raw Data'!K86:AC86)</f>
        <v>19</v>
      </c>
      <c r="D86">
        <f>SUM('Raw Data'!I86:J86,'Raw Data'!BG86:BI86,'Raw Data'!BK86)</f>
        <v>5</v>
      </c>
      <c r="E86">
        <f>SUM('Raw Data'!AS86:AU86,'Raw Data'!AY86,'Raw Data'!AD86:AE86)</f>
        <v>0</v>
      </c>
      <c r="F86">
        <f>SUM('Raw Data'!AV86,'Raw Data'!BD86)</f>
        <v>0</v>
      </c>
      <c r="G86">
        <f>SUM('Raw Data'!AH86:AL86,'Raw Data'!AN86:AR86,'Raw Data'!AX86)</f>
        <v>0</v>
      </c>
      <c r="H86">
        <f>SUM('Raw Data'!AG86,'Raw Data'!AM86,'Raw Data'!AW86,'Raw Data'!AZ86:BC86)</f>
        <v>0</v>
      </c>
      <c r="I86">
        <f>SUM('Raw Data'!BS86)</f>
        <v>0</v>
      </c>
      <c r="J86">
        <f>SUM('Raw Data'!BL86,'Raw Data'!BP86:BR86,'Raw Data'!BT86:CC86,'Raw Data'!CD86:CI86)</f>
        <v>76</v>
      </c>
      <c r="K86">
        <f>SUM('Raw Data'!BE86:BF86,'Raw Data'!BJ86,'Raw Data'!BM86,'Raw Data'!BO86)</f>
        <v>0</v>
      </c>
      <c r="L86">
        <f>'Raw Data'!BN86</f>
        <v>0</v>
      </c>
      <c r="M86">
        <f>SUM('Raw Data'!CJ86:CK86)</f>
        <v>0</v>
      </c>
    </row>
    <row r="87" spans="1:13" x14ac:dyDescent="0.2">
      <c r="A87" t="s">
        <v>103</v>
      </c>
      <c r="B87" t="s">
        <v>99</v>
      </c>
      <c r="C87">
        <f>SUM('Raw Data'!C87:H87,'Raw Data'!K87:AC87)</f>
        <v>28</v>
      </c>
      <c r="D87">
        <f>SUM('Raw Data'!I87:J87,'Raw Data'!BG87:BI87,'Raw Data'!BK87)</f>
        <v>2</v>
      </c>
      <c r="E87">
        <f>SUM('Raw Data'!AS87:AU87,'Raw Data'!AY87,'Raw Data'!AD87:AE87)</f>
        <v>1</v>
      </c>
      <c r="F87">
        <f>SUM('Raw Data'!AV87,'Raw Data'!BD87)</f>
        <v>0</v>
      </c>
      <c r="G87">
        <f>SUM('Raw Data'!AH87:AL87,'Raw Data'!AN87:AR87,'Raw Data'!AX87)</f>
        <v>0</v>
      </c>
      <c r="H87">
        <f>SUM('Raw Data'!AG87,'Raw Data'!AM87,'Raw Data'!AW87,'Raw Data'!AZ87:BC87)</f>
        <v>1</v>
      </c>
      <c r="I87">
        <f>SUM('Raw Data'!BS87)</f>
        <v>0</v>
      </c>
      <c r="J87">
        <f>SUM('Raw Data'!BL87,'Raw Data'!BP87:BR87,'Raw Data'!BT87:CC87,'Raw Data'!CD87:CI87)</f>
        <v>54</v>
      </c>
      <c r="K87">
        <f>SUM('Raw Data'!BE87:BF87,'Raw Data'!BJ87,'Raw Data'!BM87,'Raw Data'!BO87)</f>
        <v>13</v>
      </c>
      <c r="L87">
        <f>'Raw Data'!BN87</f>
        <v>0</v>
      </c>
      <c r="M87">
        <f>SUM('Raw Data'!CJ87:CK87)</f>
        <v>0</v>
      </c>
    </row>
    <row r="88" spans="1:13" x14ac:dyDescent="0.2">
      <c r="A88" t="s">
        <v>103</v>
      </c>
      <c r="B88" t="s">
        <v>99</v>
      </c>
      <c r="C88">
        <f>SUM('Raw Data'!C88:H88,'Raw Data'!K88:AC88)</f>
        <v>11</v>
      </c>
      <c r="D88">
        <f>SUM('Raw Data'!I88:J88,'Raw Data'!BG88:BI88,'Raw Data'!BK88)</f>
        <v>1</v>
      </c>
      <c r="E88">
        <f>SUM('Raw Data'!AS88:AU88,'Raw Data'!AY88,'Raw Data'!AD88:AE88)</f>
        <v>20</v>
      </c>
      <c r="F88">
        <f>SUM('Raw Data'!AV88,'Raw Data'!BD88)</f>
        <v>0</v>
      </c>
      <c r="G88">
        <f>SUM('Raw Data'!AH88:AL88,'Raw Data'!AN88:AR88,'Raw Data'!AX88)</f>
        <v>1</v>
      </c>
      <c r="H88">
        <f>SUM('Raw Data'!AG88,'Raw Data'!AM88,'Raw Data'!AW88,'Raw Data'!AZ88:BC88)</f>
        <v>1</v>
      </c>
      <c r="I88">
        <f>SUM('Raw Data'!BS88)</f>
        <v>1</v>
      </c>
      <c r="J88">
        <f>SUM('Raw Data'!BL88,'Raw Data'!BP88:BR88,'Raw Data'!BT88:CC88,'Raw Data'!CD88:CI88)</f>
        <v>50</v>
      </c>
      <c r="K88">
        <f>SUM('Raw Data'!BE88:BF88,'Raw Data'!BJ88,'Raw Data'!BM88,'Raw Data'!BO88)</f>
        <v>11</v>
      </c>
      <c r="L88">
        <f>'Raw Data'!BN88</f>
        <v>0</v>
      </c>
      <c r="M88">
        <f>SUM('Raw Data'!CJ88:CK88)</f>
        <v>0</v>
      </c>
    </row>
    <row r="89" spans="1:13" x14ac:dyDescent="0.2">
      <c r="A89" t="s">
        <v>103</v>
      </c>
      <c r="B89" t="s">
        <v>99</v>
      </c>
      <c r="C89">
        <f>SUM('Raw Data'!C89:H89,'Raw Data'!K89:AC89)</f>
        <v>31</v>
      </c>
      <c r="D89">
        <f>SUM('Raw Data'!I89:J89,'Raw Data'!BG89:BI89,'Raw Data'!BK89)</f>
        <v>1</v>
      </c>
      <c r="E89">
        <f>SUM('Raw Data'!AS89:AU89,'Raw Data'!AY89,'Raw Data'!AD89:AE89)</f>
        <v>14</v>
      </c>
      <c r="F89">
        <f>SUM('Raw Data'!AV89,'Raw Data'!BD89)</f>
        <v>0</v>
      </c>
      <c r="G89">
        <f>SUM('Raw Data'!AH89:AL89,'Raw Data'!AN89:AR89,'Raw Data'!AX89)</f>
        <v>0</v>
      </c>
      <c r="H89">
        <f>SUM('Raw Data'!AG89,'Raw Data'!AM89,'Raw Data'!AW89,'Raw Data'!AZ89:BC89)</f>
        <v>6</v>
      </c>
      <c r="I89">
        <f>SUM('Raw Data'!BS89)</f>
        <v>0</v>
      </c>
      <c r="J89">
        <f>SUM('Raw Data'!BL89,'Raw Data'!BP89:BR89,'Raw Data'!BT89:CC89,'Raw Data'!CD89:CI89)</f>
        <v>46</v>
      </c>
      <c r="K89">
        <f>SUM('Raw Data'!BE89:BF89,'Raw Data'!BJ89,'Raw Data'!BM89,'Raw Data'!BO89)</f>
        <v>0</v>
      </c>
      <c r="L89">
        <f>'Raw Data'!BN89</f>
        <v>0</v>
      </c>
      <c r="M89">
        <f>SUM('Raw Data'!CJ89:CK89)</f>
        <v>0</v>
      </c>
    </row>
    <row r="90" spans="1:13" x14ac:dyDescent="0.2">
      <c r="A90" t="s">
        <v>103</v>
      </c>
      <c r="B90" t="s">
        <v>99</v>
      </c>
      <c r="C90">
        <f>SUM('Raw Data'!C90:H90,'Raw Data'!K90:AC90)</f>
        <v>18</v>
      </c>
      <c r="D90">
        <f>SUM('Raw Data'!I90:J90,'Raw Data'!BG90:BI90,'Raw Data'!BK90)</f>
        <v>2</v>
      </c>
      <c r="E90">
        <f>SUM('Raw Data'!AS90:AU90,'Raw Data'!AY90,'Raw Data'!AD90:AE90)</f>
        <v>5</v>
      </c>
      <c r="F90">
        <f>SUM('Raw Data'!AV90,'Raw Data'!BD90)</f>
        <v>0</v>
      </c>
      <c r="G90">
        <f>SUM('Raw Data'!AH90:AL90,'Raw Data'!AN90:AR90,'Raw Data'!AX90)</f>
        <v>1</v>
      </c>
      <c r="H90">
        <f>SUM('Raw Data'!AG90,'Raw Data'!AM90,'Raw Data'!AW90,'Raw Data'!AZ90:BC90)</f>
        <v>2</v>
      </c>
      <c r="I90">
        <f>SUM('Raw Data'!BS90)</f>
        <v>1</v>
      </c>
      <c r="J90">
        <f>SUM('Raw Data'!BL90,'Raw Data'!BP90:BR90,'Raw Data'!BT90:CC90,'Raw Data'!CD90:CI90)</f>
        <v>49</v>
      </c>
      <c r="K90">
        <f>SUM('Raw Data'!BE90:BF90,'Raw Data'!BJ90,'Raw Data'!BM90,'Raw Data'!BO90)</f>
        <v>21</v>
      </c>
      <c r="L90">
        <f>'Raw Data'!BN90</f>
        <v>0</v>
      </c>
      <c r="M90">
        <f>SUM('Raw Data'!CJ90:CK90)</f>
        <v>0</v>
      </c>
    </row>
    <row r="91" spans="1:13" x14ac:dyDescent="0.2">
      <c r="A91" t="s">
        <v>103</v>
      </c>
      <c r="B91" t="s">
        <v>99</v>
      </c>
      <c r="C91">
        <f>SUM('Raw Data'!C91:H91,'Raw Data'!K91:AC91)</f>
        <v>57</v>
      </c>
      <c r="D91">
        <f>SUM('Raw Data'!I91:J91,'Raw Data'!BG91:BI91,'Raw Data'!BK91)</f>
        <v>4</v>
      </c>
      <c r="E91">
        <f>SUM('Raw Data'!AS91:AU91,'Raw Data'!AY91,'Raw Data'!AD91:AE91)</f>
        <v>7</v>
      </c>
      <c r="F91">
        <f>SUM('Raw Data'!AV91,'Raw Data'!BD91)</f>
        <v>0</v>
      </c>
      <c r="G91">
        <f>SUM('Raw Data'!AH91:AL91,'Raw Data'!AN91:AR91,'Raw Data'!AX91)</f>
        <v>0</v>
      </c>
      <c r="H91">
        <f>SUM('Raw Data'!AG91,'Raw Data'!AM91,'Raw Data'!AW91,'Raw Data'!AZ91:BC91)</f>
        <v>5</v>
      </c>
      <c r="I91">
        <f>SUM('Raw Data'!BS91)</f>
        <v>2</v>
      </c>
      <c r="J91">
        <f>SUM('Raw Data'!BL91,'Raw Data'!BP91:BR91,'Raw Data'!BT91:CC91,'Raw Data'!CD91:CI91)</f>
        <v>20</v>
      </c>
      <c r="K91">
        <f>SUM('Raw Data'!BE91:BF91,'Raw Data'!BJ91,'Raw Data'!BM91,'Raw Data'!BO91)</f>
        <v>3</v>
      </c>
      <c r="L91">
        <f>'Raw Data'!BN91</f>
        <v>0</v>
      </c>
      <c r="M91">
        <f>SUM('Raw Data'!CJ91:CK91)</f>
        <v>0</v>
      </c>
    </row>
    <row r="92" spans="1:13" x14ac:dyDescent="0.2">
      <c r="A92" t="s">
        <v>103</v>
      </c>
      <c r="B92" t="s">
        <v>99</v>
      </c>
      <c r="C92">
        <f>SUM('Raw Data'!C92:H92,'Raw Data'!K92:AC92)</f>
        <v>0</v>
      </c>
      <c r="D92">
        <f>SUM('Raw Data'!I92:J92,'Raw Data'!BG92:BI92,'Raw Data'!BK92)</f>
        <v>0</v>
      </c>
      <c r="E92">
        <f>SUM('Raw Data'!AS92:AU92,'Raw Data'!AY92,'Raw Data'!AD92:AE92)</f>
        <v>0</v>
      </c>
      <c r="F92">
        <f>SUM('Raw Data'!AV92,'Raw Data'!BD92)</f>
        <v>0</v>
      </c>
      <c r="G92">
        <f>SUM('Raw Data'!AH92:AL92,'Raw Data'!AN92:AR92,'Raw Data'!AX92)</f>
        <v>1</v>
      </c>
      <c r="H92">
        <f>SUM('Raw Data'!AG92,'Raw Data'!AM92,'Raw Data'!AW92,'Raw Data'!AZ92:BC92)</f>
        <v>3</v>
      </c>
      <c r="I92">
        <f>SUM('Raw Data'!BS92)</f>
        <v>0</v>
      </c>
      <c r="J92">
        <f>SUM('Raw Data'!BL92,'Raw Data'!BP92:BR92,'Raw Data'!BT92:CC92,'Raw Data'!CD92:CI92)</f>
        <v>78</v>
      </c>
      <c r="K92">
        <f>SUM('Raw Data'!BE92:BF92,'Raw Data'!BJ92,'Raw Data'!BM92,'Raw Data'!BO92)</f>
        <v>18</v>
      </c>
      <c r="L92">
        <f>'Raw Data'!BN92</f>
        <v>0</v>
      </c>
      <c r="M92">
        <f>SUM('Raw Data'!CJ92:CK92)</f>
        <v>0</v>
      </c>
    </row>
    <row r="93" spans="1:13" x14ac:dyDescent="0.2">
      <c r="A93" t="s">
        <v>103</v>
      </c>
      <c r="B93" t="s">
        <v>99</v>
      </c>
      <c r="C93">
        <f>SUM('Raw Data'!C93:H93,'Raw Data'!K93:AC93)</f>
        <v>21</v>
      </c>
      <c r="D93">
        <f>SUM('Raw Data'!I93:J93,'Raw Data'!BG93:BI93,'Raw Data'!BK93)</f>
        <v>0</v>
      </c>
      <c r="E93">
        <f>SUM('Raw Data'!AS93:AU93,'Raw Data'!AY93,'Raw Data'!AD93:AE93)</f>
        <v>7</v>
      </c>
      <c r="F93">
        <f>SUM('Raw Data'!AV93,'Raw Data'!BD93)</f>
        <v>0</v>
      </c>
      <c r="G93">
        <f>SUM('Raw Data'!AH93:AL93,'Raw Data'!AN93:AR93,'Raw Data'!AX93)</f>
        <v>0</v>
      </c>
      <c r="H93">
        <f>SUM('Raw Data'!AG93,'Raw Data'!AM93,'Raw Data'!AW93,'Raw Data'!AZ93:BC93)</f>
        <v>1</v>
      </c>
      <c r="I93">
        <f>SUM('Raw Data'!BS93)</f>
        <v>5</v>
      </c>
      <c r="J93">
        <f>SUM('Raw Data'!BL93,'Raw Data'!BP93:BR93,'Raw Data'!BT93:CC93,'Raw Data'!CD93:CI93)</f>
        <v>66</v>
      </c>
      <c r="K93">
        <f>SUM('Raw Data'!BE93:BF93,'Raw Data'!BJ93,'Raw Data'!BM93,'Raw Data'!BO93)</f>
        <v>0</v>
      </c>
      <c r="L93">
        <f>'Raw Data'!BN93</f>
        <v>0</v>
      </c>
      <c r="M93">
        <f>SUM('Raw Data'!CJ93:CK93)</f>
        <v>0</v>
      </c>
    </row>
    <row r="94" spans="1:13" x14ac:dyDescent="0.2">
      <c r="A94" t="s">
        <v>103</v>
      </c>
      <c r="B94" t="s">
        <v>99</v>
      </c>
      <c r="C94">
        <f>SUM('Raw Data'!C94:H94,'Raw Data'!K94:AC94)</f>
        <v>3</v>
      </c>
      <c r="D94">
        <f>SUM('Raw Data'!I94:J94,'Raw Data'!BG94:BI94,'Raw Data'!BK94)</f>
        <v>0</v>
      </c>
      <c r="E94">
        <f>SUM('Raw Data'!AS94:AU94,'Raw Data'!AY94,'Raw Data'!AD94:AE94)</f>
        <v>0</v>
      </c>
      <c r="F94">
        <f>SUM('Raw Data'!AV94,'Raw Data'!BD94)</f>
        <v>0</v>
      </c>
      <c r="G94">
        <f>SUM('Raw Data'!AH94:AL94,'Raw Data'!AN94:AR94,'Raw Data'!AX94)</f>
        <v>2</v>
      </c>
      <c r="H94">
        <f>SUM('Raw Data'!AG94,'Raw Data'!AM94,'Raw Data'!AW94,'Raw Data'!AZ94:BC94)</f>
        <v>8</v>
      </c>
      <c r="I94">
        <f>SUM('Raw Data'!BS94)</f>
        <v>1</v>
      </c>
      <c r="J94">
        <f>SUM('Raw Data'!BL94,'Raw Data'!BP94:BR94,'Raw Data'!BT94:CC94,'Raw Data'!CD94:CI94)</f>
        <v>10</v>
      </c>
      <c r="K94">
        <f>SUM('Raw Data'!BE94:BF94,'Raw Data'!BJ94,'Raw Data'!BM94,'Raw Data'!BO94)</f>
        <v>76</v>
      </c>
      <c r="L94">
        <f>'Raw Data'!BN94</f>
        <v>0</v>
      </c>
      <c r="M94">
        <f>SUM('Raw Data'!CJ94:CK94)</f>
        <v>0</v>
      </c>
    </row>
    <row r="95" spans="1:13" x14ac:dyDescent="0.2">
      <c r="A95" t="s">
        <v>103</v>
      </c>
      <c r="B95" t="s">
        <v>99</v>
      </c>
      <c r="C95">
        <f>SUM('Raw Data'!C95:H95,'Raw Data'!K95:AC95)</f>
        <v>13</v>
      </c>
      <c r="D95">
        <f>SUM('Raw Data'!I95:J95,'Raw Data'!BG95:BI95,'Raw Data'!BK95)</f>
        <v>3</v>
      </c>
      <c r="E95">
        <f>SUM('Raw Data'!AS95:AU95,'Raw Data'!AY95,'Raw Data'!AD95:AE95)</f>
        <v>2</v>
      </c>
      <c r="F95">
        <f>SUM('Raw Data'!AV95,'Raw Data'!BD95)</f>
        <v>0</v>
      </c>
      <c r="G95">
        <f>SUM('Raw Data'!AH95:AL95,'Raw Data'!AN95:AR95,'Raw Data'!AX95)</f>
        <v>0</v>
      </c>
      <c r="H95">
        <f>SUM('Raw Data'!AG95,'Raw Data'!AM95,'Raw Data'!AW95,'Raw Data'!AZ95:BC95)</f>
        <v>14</v>
      </c>
      <c r="I95">
        <f>SUM('Raw Data'!BS95)</f>
        <v>0</v>
      </c>
      <c r="J95">
        <f>SUM('Raw Data'!BL95,'Raw Data'!BP95:BR95,'Raw Data'!BT95:CC95,'Raw Data'!CD95:CI95)</f>
        <v>2</v>
      </c>
      <c r="K95">
        <f>SUM('Raw Data'!BE95:BF95,'Raw Data'!BJ95,'Raw Data'!BM95,'Raw Data'!BO95)</f>
        <v>66</v>
      </c>
      <c r="L95">
        <f>'Raw Data'!BN95</f>
        <v>0</v>
      </c>
      <c r="M95">
        <f>SUM('Raw Data'!CJ95:CK95)</f>
        <v>0</v>
      </c>
    </row>
    <row r="96" spans="1:13" x14ac:dyDescent="0.2">
      <c r="A96" t="s">
        <v>103</v>
      </c>
      <c r="B96" t="s">
        <v>99</v>
      </c>
      <c r="C96">
        <f>SUM('Raw Data'!C96:H96,'Raw Data'!K96:AC96)</f>
        <v>0</v>
      </c>
      <c r="D96">
        <f>SUM('Raw Data'!I96:J96,'Raw Data'!BG96:BI96,'Raw Data'!BK96)</f>
        <v>58</v>
      </c>
      <c r="E96">
        <f>SUM('Raw Data'!AS96:AU96,'Raw Data'!AY96,'Raw Data'!AD96:AE96)</f>
        <v>0</v>
      </c>
      <c r="F96">
        <f>SUM('Raw Data'!AV96,'Raw Data'!BD96)</f>
        <v>0</v>
      </c>
      <c r="G96">
        <f>SUM('Raw Data'!AH96:AL96,'Raw Data'!AN96:AR96,'Raw Data'!AX96)</f>
        <v>2</v>
      </c>
      <c r="H96">
        <f>SUM('Raw Data'!AG96,'Raw Data'!AM96,'Raw Data'!AW96,'Raw Data'!AZ96:BC96)</f>
        <v>33</v>
      </c>
      <c r="I96">
        <f>SUM('Raw Data'!BS96)</f>
        <v>6</v>
      </c>
      <c r="J96">
        <f>SUM('Raw Data'!BL96,'Raw Data'!BP96:BR96,'Raw Data'!BT96:CC96,'Raw Data'!CD96:CI96)</f>
        <v>0</v>
      </c>
      <c r="K96">
        <f>SUM('Raw Data'!BE96:BF96,'Raw Data'!BJ96,'Raw Data'!BM96,'Raw Data'!BO96)</f>
        <v>0</v>
      </c>
      <c r="L96">
        <f>'Raw Data'!BN96</f>
        <v>0</v>
      </c>
      <c r="M96">
        <f>SUM('Raw Data'!CJ96:CK96)</f>
        <v>0</v>
      </c>
    </row>
    <row r="97" spans="1:13" x14ac:dyDescent="0.2">
      <c r="A97" t="s">
        <v>104</v>
      </c>
      <c r="B97" t="s">
        <v>100</v>
      </c>
      <c r="C97">
        <f>SUM('Raw Data'!C97:H97,'Raw Data'!K97:AC97)</f>
        <v>7</v>
      </c>
      <c r="D97">
        <f>SUM('Raw Data'!I97:J97,'Raw Data'!BG97:BI97,'Raw Data'!BK97)</f>
        <v>0</v>
      </c>
      <c r="E97">
        <f>SUM('Raw Data'!AS97:AU97,'Raw Data'!AY97,'Raw Data'!AD97:AE97)</f>
        <v>0</v>
      </c>
      <c r="F97">
        <f>SUM('Raw Data'!AV97,'Raw Data'!BD97)</f>
        <v>0</v>
      </c>
      <c r="G97">
        <f>SUM('Raw Data'!AH97:AL97,'Raw Data'!AN97:AR97,'Raw Data'!AX97)</f>
        <v>2</v>
      </c>
      <c r="H97">
        <f>SUM('Raw Data'!AG97,'Raw Data'!AM97,'Raw Data'!AW97,'Raw Data'!AZ97:BC97)</f>
        <v>30</v>
      </c>
      <c r="I97">
        <f>SUM('Raw Data'!BS97)</f>
        <v>1</v>
      </c>
      <c r="J97">
        <f>SUM('Raw Data'!BL97,'Raw Data'!BP97:BR97,'Raw Data'!BT97:CC97,'Raw Data'!CD97:CI97)</f>
        <v>1</v>
      </c>
      <c r="K97">
        <f>SUM('Raw Data'!BE97:BF97,'Raw Data'!BJ97,'Raw Data'!BM97,'Raw Data'!BO97)</f>
        <v>58</v>
      </c>
      <c r="L97">
        <f>'Raw Data'!BN97</f>
        <v>0</v>
      </c>
      <c r="M97">
        <f>SUM('Raw Data'!CJ97:CK97)</f>
        <v>0</v>
      </c>
    </row>
    <row r="98" spans="1:13" x14ac:dyDescent="0.2">
      <c r="A98" t="s">
        <v>104</v>
      </c>
      <c r="B98" t="s">
        <v>100</v>
      </c>
      <c r="C98">
        <f>SUM('Raw Data'!C98:H98,'Raw Data'!K98:AC98)</f>
        <v>14</v>
      </c>
      <c r="D98">
        <f>SUM('Raw Data'!I98:J98,'Raw Data'!BG98:BI98,'Raw Data'!BK98)</f>
        <v>9</v>
      </c>
      <c r="E98">
        <f>SUM('Raw Data'!AS98:AU98,'Raw Data'!AY98,'Raw Data'!AD98:AE98)</f>
        <v>0</v>
      </c>
      <c r="F98">
        <f>SUM('Raw Data'!AV98,'Raw Data'!BD98)</f>
        <v>0</v>
      </c>
      <c r="G98">
        <f>SUM('Raw Data'!AH98:AL98,'Raw Data'!AN98:AR98,'Raw Data'!AX98)</f>
        <v>5</v>
      </c>
      <c r="H98">
        <f>SUM('Raw Data'!AG98,'Raw Data'!AM98,'Raw Data'!AW98,'Raw Data'!AZ98:BC98)</f>
        <v>4</v>
      </c>
      <c r="I98">
        <f>SUM('Raw Data'!BS98)</f>
        <v>0</v>
      </c>
      <c r="J98">
        <f>SUM('Raw Data'!BL98,'Raw Data'!BP98:BR98,'Raw Data'!BT98:CC98,'Raw Data'!CD98:CI98)</f>
        <v>14</v>
      </c>
      <c r="K98">
        <f>SUM('Raw Data'!BE98:BF98,'Raw Data'!BJ98,'Raw Data'!BM98,'Raw Data'!BO98)</f>
        <v>53</v>
      </c>
      <c r="L98">
        <f>'Raw Data'!BN98</f>
        <v>0</v>
      </c>
      <c r="M98">
        <f>SUM('Raw Data'!CJ98:CK98)</f>
        <v>0</v>
      </c>
    </row>
    <row r="99" spans="1:13" x14ac:dyDescent="0.2">
      <c r="A99" t="s">
        <v>104</v>
      </c>
      <c r="B99" t="s">
        <v>100</v>
      </c>
      <c r="C99">
        <f>SUM('Raw Data'!C99:H99,'Raw Data'!K99:AC99)</f>
        <v>31</v>
      </c>
      <c r="D99">
        <f>SUM('Raw Data'!I99:J99,'Raw Data'!BG99:BI99,'Raw Data'!BK99)</f>
        <v>8</v>
      </c>
      <c r="E99">
        <f>SUM('Raw Data'!AS99:AU99,'Raw Data'!AY99,'Raw Data'!AD99:AE99)</f>
        <v>0</v>
      </c>
      <c r="F99">
        <f>SUM('Raw Data'!AV99,'Raw Data'!BD99)</f>
        <v>3</v>
      </c>
      <c r="G99">
        <f>SUM('Raw Data'!AH99:AL99,'Raw Data'!AN99:AR99,'Raw Data'!AX99)</f>
        <v>1</v>
      </c>
      <c r="H99">
        <f>SUM('Raw Data'!AG99,'Raw Data'!AM99,'Raw Data'!AW99,'Raw Data'!AZ99:BC99)</f>
        <v>14</v>
      </c>
      <c r="I99">
        <f>SUM('Raw Data'!BS99)</f>
        <v>0</v>
      </c>
      <c r="J99">
        <f>SUM('Raw Data'!BL99,'Raw Data'!BP99:BR99,'Raw Data'!BT99:CC99,'Raw Data'!CD99:CI99)</f>
        <v>2</v>
      </c>
      <c r="K99">
        <f>SUM('Raw Data'!BE99:BF99,'Raw Data'!BJ99,'Raw Data'!BM99,'Raw Data'!BO99)</f>
        <v>41</v>
      </c>
      <c r="L99">
        <f>'Raw Data'!BN99</f>
        <v>0</v>
      </c>
      <c r="M99">
        <f>SUM('Raw Data'!CJ99:CK99)</f>
        <v>0</v>
      </c>
    </row>
    <row r="100" spans="1:13" x14ac:dyDescent="0.2">
      <c r="A100" t="s">
        <v>104</v>
      </c>
      <c r="B100" t="s">
        <v>100</v>
      </c>
      <c r="C100">
        <f>SUM('Raw Data'!C100:H100,'Raw Data'!K100:AC100)</f>
        <v>10</v>
      </c>
      <c r="D100">
        <f>SUM('Raw Data'!I100:J100,'Raw Data'!BG100:BI100,'Raw Data'!BK100)</f>
        <v>5</v>
      </c>
      <c r="E100">
        <f>SUM('Raw Data'!AS100:AU100,'Raw Data'!AY100,'Raw Data'!AD100:AE100)</f>
        <v>0</v>
      </c>
      <c r="F100">
        <f>SUM('Raw Data'!AV100,'Raw Data'!BD100)</f>
        <v>11</v>
      </c>
      <c r="G100">
        <f>SUM('Raw Data'!AH100:AL100,'Raw Data'!AN100:AR100,'Raw Data'!AX100)</f>
        <v>3</v>
      </c>
      <c r="H100">
        <f>SUM('Raw Data'!AG100,'Raw Data'!AM100,'Raw Data'!AW100,'Raw Data'!AZ100:BC100)</f>
        <v>7</v>
      </c>
      <c r="I100">
        <f>SUM('Raw Data'!BS100)</f>
        <v>1</v>
      </c>
      <c r="J100">
        <f>SUM('Raw Data'!BL100,'Raw Data'!BP100:BR100,'Raw Data'!BT100:CC100,'Raw Data'!CD100:CI100)</f>
        <v>4</v>
      </c>
      <c r="K100">
        <f>SUM('Raw Data'!BE100:BF100,'Raw Data'!BJ100,'Raw Data'!BM100,'Raw Data'!BO100)</f>
        <v>59</v>
      </c>
      <c r="L100">
        <f>'Raw Data'!BN100</f>
        <v>0</v>
      </c>
      <c r="M100">
        <f>SUM('Raw Data'!CJ100:CK100)</f>
        <v>0</v>
      </c>
    </row>
    <row r="101" spans="1:13" x14ac:dyDescent="0.2">
      <c r="A101" t="s">
        <v>104</v>
      </c>
      <c r="B101" t="s">
        <v>100</v>
      </c>
      <c r="C101">
        <f>SUM('Raw Data'!C101:H101,'Raw Data'!K101:AC101)</f>
        <v>10</v>
      </c>
      <c r="D101">
        <f>SUM('Raw Data'!I101:J101,'Raw Data'!BG101:BI101,'Raw Data'!BK101)</f>
        <v>9</v>
      </c>
      <c r="E101">
        <f>SUM('Raw Data'!AS101:AU101,'Raw Data'!AY101,'Raw Data'!AD101:AE101)</f>
        <v>0</v>
      </c>
      <c r="F101">
        <f>SUM('Raw Data'!AV101,'Raw Data'!BD101)</f>
        <v>11</v>
      </c>
      <c r="G101">
        <f>SUM('Raw Data'!AH101:AL101,'Raw Data'!AN101:AR101,'Raw Data'!AX101)</f>
        <v>3</v>
      </c>
      <c r="H101">
        <f>SUM('Raw Data'!AG101,'Raw Data'!AM101,'Raw Data'!AW101,'Raw Data'!AZ101:BC101)</f>
        <v>12</v>
      </c>
      <c r="I101">
        <f>SUM('Raw Data'!BS101)</f>
        <v>0</v>
      </c>
      <c r="J101">
        <f>SUM('Raw Data'!BL101,'Raw Data'!BP101:BR101,'Raw Data'!BT101:CC101,'Raw Data'!CD101:CI101)</f>
        <v>1</v>
      </c>
      <c r="K101">
        <f>SUM('Raw Data'!BE101:BF101,'Raw Data'!BJ101,'Raw Data'!BM101,'Raw Data'!BO101)</f>
        <v>53</v>
      </c>
      <c r="L101">
        <f>'Raw Data'!BN101</f>
        <v>0</v>
      </c>
      <c r="M101">
        <f>SUM('Raw Data'!CJ101:CK101)</f>
        <v>0</v>
      </c>
    </row>
    <row r="102" spans="1:13" x14ac:dyDescent="0.2">
      <c r="A102" t="s">
        <v>104</v>
      </c>
      <c r="B102" t="s">
        <v>100</v>
      </c>
      <c r="C102">
        <f>SUM('Raw Data'!C102:H102,'Raw Data'!K102:AC102)</f>
        <v>15</v>
      </c>
      <c r="D102">
        <f>SUM('Raw Data'!I102:J102,'Raw Data'!BG102:BI102,'Raw Data'!BK102)</f>
        <v>5</v>
      </c>
      <c r="E102">
        <f>SUM('Raw Data'!AS102:AU102,'Raw Data'!AY102,'Raw Data'!AD102:AE102)</f>
        <v>0</v>
      </c>
      <c r="F102">
        <f>SUM('Raw Data'!AV102,'Raw Data'!BD102)</f>
        <v>0</v>
      </c>
      <c r="G102">
        <f>SUM('Raw Data'!AH102:AL102,'Raw Data'!AN102:AR102,'Raw Data'!AX102)</f>
        <v>1</v>
      </c>
      <c r="H102">
        <f>SUM('Raw Data'!AG102,'Raw Data'!AM102,'Raw Data'!AW102,'Raw Data'!AZ102:BC102)</f>
        <v>6</v>
      </c>
      <c r="I102">
        <f>SUM('Raw Data'!BS102)</f>
        <v>0</v>
      </c>
      <c r="J102">
        <f>SUM('Raw Data'!BL102,'Raw Data'!BP102:BR102,'Raw Data'!BT102:CC102,'Raw Data'!CD102:CI102)</f>
        <v>9</v>
      </c>
      <c r="K102">
        <f>SUM('Raw Data'!BE102:BF102,'Raw Data'!BJ102,'Raw Data'!BM102,'Raw Data'!BO102)</f>
        <v>64</v>
      </c>
      <c r="L102">
        <f>'Raw Data'!BN102</f>
        <v>0</v>
      </c>
      <c r="M102">
        <f>SUM('Raw Data'!CJ102:CK102)</f>
        <v>0</v>
      </c>
    </row>
    <row r="103" spans="1:13" x14ac:dyDescent="0.2">
      <c r="A103" t="s">
        <v>104</v>
      </c>
      <c r="B103" t="s">
        <v>100</v>
      </c>
      <c r="C103">
        <f>SUM('Raw Data'!C103:H103,'Raw Data'!K103:AC103)</f>
        <v>36</v>
      </c>
      <c r="D103">
        <f>SUM('Raw Data'!I103:J103,'Raw Data'!BG103:BI103,'Raw Data'!BK103)</f>
        <v>4</v>
      </c>
      <c r="E103">
        <f>SUM('Raw Data'!AS103:AU103,'Raw Data'!AY103,'Raw Data'!AD103:AE103)</f>
        <v>0</v>
      </c>
      <c r="F103">
        <f>SUM('Raw Data'!AV103,'Raw Data'!BD103)</f>
        <v>0</v>
      </c>
      <c r="G103">
        <f>SUM('Raw Data'!AH103:AL103,'Raw Data'!AN103:AR103,'Raw Data'!AX103)</f>
        <v>1</v>
      </c>
      <c r="H103">
        <f>SUM('Raw Data'!AG103,'Raw Data'!AM103,'Raw Data'!AW103,'Raw Data'!AZ103:BC103)</f>
        <v>10</v>
      </c>
      <c r="I103">
        <f>SUM('Raw Data'!BS103)</f>
        <v>0</v>
      </c>
      <c r="J103">
        <f>SUM('Raw Data'!BL103,'Raw Data'!BP103:BR103,'Raw Data'!BT103:CC103,'Raw Data'!CD103:CI103)</f>
        <v>3</v>
      </c>
      <c r="K103">
        <f>SUM('Raw Data'!BE103:BF103,'Raw Data'!BJ103,'Raw Data'!BM103,'Raw Data'!BO103)</f>
        <v>46</v>
      </c>
      <c r="L103">
        <f>'Raw Data'!BN103</f>
        <v>0</v>
      </c>
      <c r="M103">
        <f>SUM('Raw Data'!CJ103:CK103)</f>
        <v>0</v>
      </c>
    </row>
    <row r="104" spans="1:13" x14ac:dyDescent="0.2">
      <c r="A104" t="s">
        <v>104</v>
      </c>
      <c r="B104" t="s">
        <v>100</v>
      </c>
      <c r="C104">
        <f>SUM('Raw Data'!C104:H104,'Raw Data'!K104:AC104)</f>
        <v>10</v>
      </c>
      <c r="D104">
        <f>SUM('Raw Data'!I104:J104,'Raw Data'!BG104:BI104,'Raw Data'!BK104)</f>
        <v>4</v>
      </c>
      <c r="E104">
        <f>SUM('Raw Data'!AS104:AU104,'Raw Data'!AY104,'Raw Data'!AD104:AE104)</f>
        <v>0</v>
      </c>
      <c r="F104">
        <f>SUM('Raw Data'!AV104,'Raw Data'!BD104)</f>
        <v>0</v>
      </c>
      <c r="G104">
        <f>SUM('Raw Data'!AH104:AL104,'Raw Data'!AN104:AR104,'Raw Data'!AX104)</f>
        <v>2</v>
      </c>
      <c r="H104">
        <f>SUM('Raw Data'!AG104,'Raw Data'!AM104,'Raw Data'!AW104,'Raw Data'!AZ104:BC104)</f>
        <v>7</v>
      </c>
      <c r="I104">
        <f>SUM('Raw Data'!BS104)</f>
        <v>0</v>
      </c>
      <c r="J104">
        <f>SUM('Raw Data'!BL104,'Raw Data'!BP104:BR104,'Raw Data'!BT104:CC104,'Raw Data'!CD104:CI104)</f>
        <v>24</v>
      </c>
      <c r="K104">
        <f>SUM('Raw Data'!BE104:BF104,'Raw Data'!BJ104,'Raw Data'!BM104,'Raw Data'!BO104)</f>
        <v>52</v>
      </c>
      <c r="L104">
        <f>'Raw Data'!BN104</f>
        <v>0</v>
      </c>
      <c r="M104">
        <f>SUM('Raw Data'!CJ104:CK104)</f>
        <v>0</v>
      </c>
    </row>
    <row r="105" spans="1:13" x14ac:dyDescent="0.2">
      <c r="A105" t="s">
        <v>104</v>
      </c>
      <c r="B105" t="s">
        <v>100</v>
      </c>
      <c r="C105">
        <f>SUM('Raw Data'!C105:H105,'Raw Data'!K105:AC105)</f>
        <v>13</v>
      </c>
      <c r="D105">
        <f>SUM('Raw Data'!I105:J105,'Raw Data'!BG105:BI105,'Raw Data'!BK105)</f>
        <v>0</v>
      </c>
      <c r="E105">
        <f>SUM('Raw Data'!AS105:AU105,'Raw Data'!AY105,'Raw Data'!AD105:AE105)</f>
        <v>0</v>
      </c>
      <c r="F105">
        <f>SUM('Raw Data'!AV105,'Raw Data'!BD105)</f>
        <v>0</v>
      </c>
      <c r="G105">
        <f>SUM('Raw Data'!AH105:AL105,'Raw Data'!AN105:AR105,'Raw Data'!AX105)</f>
        <v>2</v>
      </c>
      <c r="H105">
        <f>SUM('Raw Data'!AG105,'Raw Data'!AM105,'Raw Data'!AW105,'Raw Data'!AZ105:BC105)</f>
        <v>10</v>
      </c>
      <c r="I105">
        <f>SUM('Raw Data'!BS105)</f>
        <v>0</v>
      </c>
      <c r="J105">
        <f>SUM('Raw Data'!BL105,'Raw Data'!BP105:BR105,'Raw Data'!BT105:CC105,'Raw Data'!CD105:CI105)</f>
        <v>21</v>
      </c>
      <c r="K105">
        <f>SUM('Raw Data'!BE105:BF105,'Raw Data'!BJ105,'Raw Data'!BM105,'Raw Data'!BO105)</f>
        <v>54</v>
      </c>
      <c r="L105">
        <f>'Raw Data'!BN105</f>
        <v>0</v>
      </c>
      <c r="M105">
        <f>SUM('Raw Data'!CJ105:CK105)</f>
        <v>0</v>
      </c>
    </row>
    <row r="106" spans="1:13" x14ac:dyDescent="0.2">
      <c r="A106" t="s">
        <v>104</v>
      </c>
      <c r="B106" t="s">
        <v>100</v>
      </c>
      <c r="C106">
        <f>SUM('Raw Data'!C106:H106,'Raw Data'!K106:AC106)</f>
        <v>12</v>
      </c>
      <c r="D106">
        <f>SUM('Raw Data'!I106:J106,'Raw Data'!BG106:BI106,'Raw Data'!BK106)</f>
        <v>6</v>
      </c>
      <c r="E106">
        <f>SUM('Raw Data'!AS106:AU106,'Raw Data'!AY106,'Raw Data'!AD106:AE106)</f>
        <v>0</v>
      </c>
      <c r="F106">
        <f>SUM('Raw Data'!AV106,'Raw Data'!BD106)</f>
        <v>0</v>
      </c>
      <c r="G106">
        <f>SUM('Raw Data'!AH106:AL106,'Raw Data'!AN106:AR106,'Raw Data'!AX106)</f>
        <v>0</v>
      </c>
      <c r="H106">
        <f>SUM('Raw Data'!AG106,'Raw Data'!AM106,'Raw Data'!AW106,'Raw Data'!AZ106:BC106)</f>
        <v>6</v>
      </c>
      <c r="I106">
        <f>SUM('Raw Data'!BS106)</f>
        <v>0</v>
      </c>
      <c r="J106">
        <f>SUM('Raw Data'!BL106,'Raw Data'!BP106:BR106,'Raw Data'!BT106:CC106,'Raw Data'!CD106:CI106)</f>
        <v>32</v>
      </c>
      <c r="K106">
        <f>SUM('Raw Data'!BE106:BF106,'Raw Data'!BJ106,'Raw Data'!BM106,'Raw Data'!BO106)</f>
        <v>43</v>
      </c>
      <c r="L106">
        <f>'Raw Data'!BN106</f>
        <v>0</v>
      </c>
      <c r="M106">
        <f>SUM('Raw Data'!CJ106:CK106)</f>
        <v>0</v>
      </c>
    </row>
    <row r="107" spans="1:13" x14ac:dyDescent="0.2">
      <c r="A107" t="s">
        <v>104</v>
      </c>
      <c r="B107" t="s">
        <v>100</v>
      </c>
      <c r="C107">
        <f>SUM('Raw Data'!C107:H107,'Raw Data'!K107:AC107)</f>
        <v>7</v>
      </c>
      <c r="D107">
        <f>SUM('Raw Data'!I107:J107,'Raw Data'!BG107:BI107,'Raw Data'!BK107)</f>
        <v>3</v>
      </c>
      <c r="E107">
        <f>SUM('Raw Data'!AS107:AU107,'Raw Data'!AY107,'Raw Data'!AD107:AE107)</f>
        <v>0</v>
      </c>
      <c r="F107">
        <f>SUM('Raw Data'!AV107,'Raw Data'!BD107)</f>
        <v>1</v>
      </c>
      <c r="G107">
        <f>SUM('Raw Data'!AH107:AL107,'Raw Data'!AN107:AR107,'Raw Data'!AX107)</f>
        <v>2</v>
      </c>
      <c r="H107">
        <f>SUM('Raw Data'!AG107,'Raw Data'!AM107,'Raw Data'!AW107,'Raw Data'!AZ107:BC107)</f>
        <v>49</v>
      </c>
      <c r="I107">
        <f>SUM('Raw Data'!BS107)</f>
        <v>4</v>
      </c>
      <c r="J107">
        <f>SUM('Raw Data'!BL107,'Raw Data'!BP107:BR107,'Raw Data'!BT107:CC107,'Raw Data'!CD107:CI107)</f>
        <v>2</v>
      </c>
      <c r="K107">
        <f>SUM('Raw Data'!BE107:BF107,'Raw Data'!BJ107,'Raw Data'!BM107,'Raw Data'!BO107)</f>
        <v>32</v>
      </c>
      <c r="L107">
        <f>'Raw Data'!BN107</f>
        <v>0</v>
      </c>
      <c r="M107">
        <f>SUM('Raw Data'!CJ107:CK107)</f>
        <v>0</v>
      </c>
    </row>
    <row r="108" spans="1:13" x14ac:dyDescent="0.2">
      <c r="A108" t="s">
        <v>105</v>
      </c>
      <c r="B108" t="s">
        <v>100</v>
      </c>
      <c r="C108">
        <f>SUM('Raw Data'!C108:H108,'Raw Data'!K108:AC108)</f>
        <v>0</v>
      </c>
      <c r="D108">
        <f>SUM('Raw Data'!I108:J108,'Raw Data'!BG108:BI108,'Raw Data'!BK108)</f>
        <v>0</v>
      </c>
      <c r="E108">
        <f>SUM('Raw Data'!AS108:AU108,'Raw Data'!AY108,'Raw Data'!AD108:AE108)</f>
        <v>0</v>
      </c>
      <c r="F108">
        <f>SUM('Raw Data'!AV108,'Raw Data'!BD108)</f>
        <v>0</v>
      </c>
      <c r="G108">
        <f>SUM('Raw Data'!AH108:AL108,'Raw Data'!AN108:AR108,'Raw Data'!AX108)</f>
        <v>0</v>
      </c>
      <c r="H108">
        <f>SUM('Raw Data'!AG108,'Raw Data'!AM108,'Raw Data'!AW108,'Raw Data'!AZ108:BC108)</f>
        <v>25</v>
      </c>
      <c r="I108">
        <f>SUM('Raw Data'!BS108)</f>
        <v>1</v>
      </c>
      <c r="J108">
        <f>SUM('Raw Data'!BL108,'Raw Data'!BP108:BR108,'Raw Data'!BT108:CC108,'Raw Data'!CD108:CI108)</f>
        <v>23</v>
      </c>
      <c r="K108">
        <f>SUM('Raw Data'!BE108:BF108,'Raw Data'!BJ108,'Raw Data'!BM108,'Raw Data'!BO108)</f>
        <v>51</v>
      </c>
      <c r="L108">
        <f>'Raw Data'!BN108</f>
        <v>0</v>
      </c>
      <c r="M108">
        <f>SUM('Raw Data'!CJ108:CK108)</f>
        <v>0</v>
      </c>
    </row>
    <row r="109" spans="1:13" x14ac:dyDescent="0.2">
      <c r="A109" t="s">
        <v>105</v>
      </c>
      <c r="B109" t="s">
        <v>100</v>
      </c>
      <c r="C109">
        <f>SUM('Raw Data'!C109:H109,'Raw Data'!K109:AC109)</f>
        <v>16</v>
      </c>
      <c r="D109">
        <f>SUM('Raw Data'!I109:J109,'Raw Data'!BG109:BI109,'Raw Data'!BK109)</f>
        <v>2</v>
      </c>
      <c r="E109">
        <f>SUM('Raw Data'!AS109:AU109,'Raw Data'!AY109,'Raw Data'!AD109:AE109)</f>
        <v>0</v>
      </c>
      <c r="F109">
        <f>SUM('Raw Data'!AV109,'Raw Data'!BD109)</f>
        <v>0</v>
      </c>
      <c r="G109">
        <f>SUM('Raw Data'!AH109:AL109,'Raw Data'!AN109:AR109,'Raw Data'!AX109)</f>
        <v>3</v>
      </c>
      <c r="H109">
        <f>SUM('Raw Data'!AG109,'Raw Data'!AM109,'Raw Data'!AW109,'Raw Data'!AZ109:BC109)</f>
        <v>15</v>
      </c>
      <c r="I109">
        <f>SUM('Raw Data'!BS109)</f>
        <v>0</v>
      </c>
      <c r="J109">
        <f>SUM('Raw Data'!BL109,'Raw Data'!BP109:BR109,'Raw Data'!BT109:CC109,'Raw Data'!CD109:CI109)</f>
        <v>17</v>
      </c>
      <c r="K109">
        <f>SUM('Raw Data'!BE109:BF109,'Raw Data'!BJ109,'Raw Data'!BM109,'Raw Data'!BO109)</f>
        <v>47</v>
      </c>
      <c r="L109">
        <f>'Raw Data'!BN109</f>
        <v>0</v>
      </c>
      <c r="M109">
        <f>SUM('Raw Data'!CJ109:CK109)</f>
        <v>0</v>
      </c>
    </row>
    <row r="110" spans="1:13" x14ac:dyDescent="0.2">
      <c r="A110" t="s">
        <v>105</v>
      </c>
      <c r="B110" t="s">
        <v>100</v>
      </c>
      <c r="C110">
        <f>SUM('Raw Data'!C110:H110,'Raw Data'!K110:AC110)</f>
        <v>15</v>
      </c>
      <c r="D110">
        <f>SUM('Raw Data'!I110:J110,'Raw Data'!BG110:BI110,'Raw Data'!BK110)</f>
        <v>1</v>
      </c>
      <c r="E110">
        <f>SUM('Raw Data'!AS110:AU110,'Raw Data'!AY110,'Raw Data'!AD110:AE110)</f>
        <v>0</v>
      </c>
      <c r="F110">
        <f>SUM('Raw Data'!AV110,'Raw Data'!BD110)</f>
        <v>0</v>
      </c>
      <c r="G110">
        <f>SUM('Raw Data'!AH110:AL110,'Raw Data'!AN110:AR110,'Raw Data'!AX110)</f>
        <v>1</v>
      </c>
      <c r="H110">
        <f>SUM('Raw Data'!AG110,'Raw Data'!AM110,'Raw Data'!AW110,'Raw Data'!AZ110:BC110)</f>
        <v>10</v>
      </c>
      <c r="I110">
        <f>SUM('Raw Data'!BS110)</f>
        <v>1</v>
      </c>
      <c r="J110">
        <f>SUM('Raw Data'!BL110,'Raw Data'!BP110:BR110,'Raw Data'!BT110:CC110,'Raw Data'!CD110:CI110)</f>
        <v>27</v>
      </c>
      <c r="K110">
        <f>SUM('Raw Data'!BE110:BF110,'Raw Data'!BJ110,'Raw Data'!BM110,'Raw Data'!BO110)</f>
        <v>44</v>
      </c>
      <c r="L110">
        <f>'Raw Data'!BN110</f>
        <v>0</v>
      </c>
      <c r="M110">
        <f>SUM('Raw Data'!CJ110:CK110)</f>
        <v>0</v>
      </c>
    </row>
    <row r="111" spans="1:13" x14ac:dyDescent="0.2">
      <c r="A111" t="s">
        <v>105</v>
      </c>
      <c r="B111" t="s">
        <v>100</v>
      </c>
      <c r="C111">
        <f>SUM('Raw Data'!C111:H111,'Raw Data'!K111:AC111)</f>
        <v>10</v>
      </c>
      <c r="D111">
        <f>SUM('Raw Data'!I111:J111,'Raw Data'!BG111:BI111,'Raw Data'!BK111)</f>
        <v>0</v>
      </c>
      <c r="E111">
        <f>SUM('Raw Data'!AS111:AU111,'Raw Data'!AY111,'Raw Data'!AD111:AE111)</f>
        <v>0</v>
      </c>
      <c r="F111">
        <f>SUM('Raw Data'!AV111,'Raw Data'!BD111)</f>
        <v>0</v>
      </c>
      <c r="G111">
        <f>SUM('Raw Data'!AH111:AL111,'Raw Data'!AN111:AR111,'Raw Data'!AX111)</f>
        <v>2</v>
      </c>
      <c r="H111">
        <f>SUM('Raw Data'!AG111,'Raw Data'!AM111,'Raw Data'!AW111,'Raw Data'!AZ111:BC111)</f>
        <v>10</v>
      </c>
      <c r="I111">
        <f>SUM('Raw Data'!BS111)</f>
        <v>1</v>
      </c>
      <c r="J111">
        <f>SUM('Raw Data'!BL111,'Raw Data'!BP111:BR111,'Raw Data'!BT111:CC111,'Raw Data'!CD111:CI111)</f>
        <v>29</v>
      </c>
      <c r="K111">
        <f>SUM('Raw Data'!BE111:BF111,'Raw Data'!BJ111,'Raw Data'!BM111,'Raw Data'!BO111)</f>
        <v>48</v>
      </c>
      <c r="L111">
        <f>'Raw Data'!BN111</f>
        <v>0</v>
      </c>
      <c r="M111">
        <f>SUM('Raw Data'!CJ111:CK111)</f>
        <v>0</v>
      </c>
    </row>
    <row r="112" spans="1:13" x14ac:dyDescent="0.2">
      <c r="A112" t="s">
        <v>105</v>
      </c>
      <c r="B112" t="s">
        <v>100</v>
      </c>
      <c r="C112">
        <f>SUM('Raw Data'!C112:H112,'Raw Data'!K112:AC112)</f>
        <v>16</v>
      </c>
      <c r="D112">
        <f>SUM('Raw Data'!I112:J112,'Raw Data'!BG112:BI112,'Raw Data'!BK112)</f>
        <v>1</v>
      </c>
      <c r="E112">
        <f>SUM('Raw Data'!AS112:AU112,'Raw Data'!AY112,'Raw Data'!AD112:AE112)</f>
        <v>0</v>
      </c>
      <c r="F112">
        <f>SUM('Raw Data'!AV112,'Raw Data'!BD112)</f>
        <v>0</v>
      </c>
      <c r="G112">
        <f>SUM('Raw Data'!AH112:AL112,'Raw Data'!AN112:AR112,'Raw Data'!AX112)</f>
        <v>4</v>
      </c>
      <c r="H112">
        <f>SUM('Raw Data'!AG112,'Raw Data'!AM112,'Raw Data'!AW112,'Raw Data'!AZ112:BC112)</f>
        <v>18</v>
      </c>
      <c r="I112">
        <f>SUM('Raw Data'!BS112)</f>
        <v>0</v>
      </c>
      <c r="J112">
        <f>SUM('Raw Data'!BL112,'Raw Data'!BP112:BR112,'Raw Data'!BT112:CC112,'Raw Data'!CD112:CI112)</f>
        <v>9</v>
      </c>
      <c r="K112">
        <f>SUM('Raw Data'!BE112:BF112,'Raw Data'!BJ112,'Raw Data'!BM112,'Raw Data'!BO112)</f>
        <v>51</v>
      </c>
      <c r="L112">
        <f>'Raw Data'!BN112</f>
        <v>0</v>
      </c>
      <c r="M112">
        <f>SUM('Raw Data'!CJ112:CK112)</f>
        <v>0</v>
      </c>
    </row>
    <row r="113" spans="1:13" x14ac:dyDescent="0.2">
      <c r="A113" t="s">
        <v>105</v>
      </c>
      <c r="B113" t="s">
        <v>100</v>
      </c>
      <c r="C113">
        <f>SUM('Raw Data'!C113:H113,'Raw Data'!K113:AC113)</f>
        <v>28</v>
      </c>
      <c r="D113">
        <f>SUM('Raw Data'!I113:J113,'Raw Data'!BG113:BI113,'Raw Data'!BK113)</f>
        <v>4</v>
      </c>
      <c r="E113">
        <f>SUM('Raw Data'!AS113:AU113,'Raw Data'!AY113,'Raw Data'!AD113:AE113)</f>
        <v>0</v>
      </c>
      <c r="F113">
        <f>SUM('Raw Data'!AV113,'Raw Data'!BD113)</f>
        <v>0</v>
      </c>
      <c r="G113">
        <f>SUM('Raw Data'!AH113:AL113,'Raw Data'!AN113:AR113,'Raw Data'!AX113)</f>
        <v>0</v>
      </c>
      <c r="H113">
        <f>SUM('Raw Data'!AG113,'Raw Data'!AM113,'Raw Data'!AW113,'Raw Data'!AZ113:BC113)</f>
        <v>15</v>
      </c>
      <c r="I113">
        <f>SUM('Raw Data'!BS113)</f>
        <v>0</v>
      </c>
      <c r="J113">
        <f>SUM('Raw Data'!BL113,'Raw Data'!BP113:BR113,'Raw Data'!BT113:CC113,'Raw Data'!CD113:CI113)</f>
        <v>22</v>
      </c>
      <c r="K113">
        <f>SUM('Raw Data'!BE113:BF113,'Raw Data'!BJ113,'Raw Data'!BM113,'Raw Data'!BO113)</f>
        <v>30</v>
      </c>
      <c r="L113">
        <f>'Raw Data'!BN113</f>
        <v>0</v>
      </c>
      <c r="M113">
        <f>SUM('Raw Data'!CJ113:CK113)</f>
        <v>0</v>
      </c>
    </row>
    <row r="114" spans="1:13" x14ac:dyDescent="0.2">
      <c r="A114" t="s">
        <v>105</v>
      </c>
      <c r="B114" t="s">
        <v>100</v>
      </c>
      <c r="C114">
        <f>SUM('Raw Data'!C114:H114,'Raw Data'!K114:AC114)</f>
        <v>14</v>
      </c>
      <c r="D114">
        <f>SUM('Raw Data'!I114:J114,'Raw Data'!BG114:BI114,'Raw Data'!BK114)</f>
        <v>2</v>
      </c>
      <c r="E114">
        <f>SUM('Raw Data'!AS114:AU114,'Raw Data'!AY114,'Raw Data'!AD114:AE114)</f>
        <v>0</v>
      </c>
      <c r="F114">
        <f>SUM('Raw Data'!AV114,'Raw Data'!BD114)</f>
        <v>1</v>
      </c>
      <c r="G114">
        <f>SUM('Raw Data'!AH114:AL114,'Raw Data'!AN114:AR114,'Raw Data'!AX114)</f>
        <v>1</v>
      </c>
      <c r="H114">
        <f>SUM('Raw Data'!AG114,'Raw Data'!AM114,'Raw Data'!AW114,'Raw Data'!AZ114:BC114)</f>
        <v>11</v>
      </c>
      <c r="I114">
        <f>SUM('Raw Data'!BS114)</f>
        <v>0</v>
      </c>
      <c r="J114">
        <f>SUM('Raw Data'!BL114,'Raw Data'!BP114:BR114,'Raw Data'!BT114:CC114,'Raw Data'!CD114:CI114)</f>
        <v>22</v>
      </c>
      <c r="K114">
        <f>SUM('Raw Data'!BE114:BF114,'Raw Data'!BJ114,'Raw Data'!BM114,'Raw Data'!BO114)</f>
        <v>47</v>
      </c>
      <c r="L114">
        <f>'Raw Data'!BN114</f>
        <v>0</v>
      </c>
      <c r="M114">
        <f>SUM('Raw Data'!CJ114:CK114)</f>
        <v>0</v>
      </c>
    </row>
    <row r="115" spans="1:13" x14ac:dyDescent="0.2">
      <c r="A115" t="s">
        <v>105</v>
      </c>
      <c r="B115" t="s">
        <v>100</v>
      </c>
      <c r="C115">
        <f>SUM('Raw Data'!C115:H115,'Raw Data'!K115:AC115)</f>
        <v>22</v>
      </c>
      <c r="D115">
        <f>SUM('Raw Data'!I115:J115,'Raw Data'!BG115:BI115,'Raw Data'!BK115)</f>
        <v>5</v>
      </c>
      <c r="E115">
        <f>SUM('Raw Data'!AS115:AU115,'Raw Data'!AY115,'Raw Data'!AD115:AE115)</f>
        <v>0</v>
      </c>
      <c r="F115">
        <f>SUM('Raw Data'!AV115,'Raw Data'!BD115)</f>
        <v>0</v>
      </c>
      <c r="G115">
        <f>SUM('Raw Data'!AH115:AL115,'Raw Data'!AN115:AR115,'Raw Data'!AX115)</f>
        <v>3</v>
      </c>
      <c r="H115">
        <f>SUM('Raw Data'!AG115,'Raw Data'!AM115,'Raw Data'!AW115,'Raw Data'!AZ115:BC115)</f>
        <v>15</v>
      </c>
      <c r="I115">
        <f>SUM('Raw Data'!BS115)</f>
        <v>0</v>
      </c>
      <c r="J115">
        <f>SUM('Raw Data'!BL115,'Raw Data'!BP115:BR115,'Raw Data'!BT115:CC115,'Raw Data'!CD115:CI115)</f>
        <v>17</v>
      </c>
      <c r="K115">
        <f>SUM('Raw Data'!BE115:BF115,'Raw Data'!BJ115,'Raw Data'!BM115,'Raw Data'!BO115)</f>
        <v>38</v>
      </c>
      <c r="L115">
        <f>'Raw Data'!BN115</f>
        <v>0</v>
      </c>
      <c r="M115">
        <f>SUM('Raw Data'!CJ115:CK115)</f>
        <v>0</v>
      </c>
    </row>
    <row r="116" spans="1:13" x14ac:dyDescent="0.2">
      <c r="A116" t="s">
        <v>105</v>
      </c>
      <c r="B116" t="s">
        <v>100</v>
      </c>
      <c r="C116">
        <f>SUM('Raw Data'!C116:H116,'Raw Data'!K116:AC116)</f>
        <v>13</v>
      </c>
      <c r="D116">
        <f>SUM('Raw Data'!I116:J116,'Raw Data'!BG116:BI116,'Raw Data'!BK116)</f>
        <v>7</v>
      </c>
      <c r="E116">
        <f>SUM('Raw Data'!AS116:AU116,'Raw Data'!AY116,'Raw Data'!AD116:AE116)</f>
        <v>1</v>
      </c>
      <c r="F116">
        <f>SUM('Raw Data'!AV116,'Raw Data'!BD116)</f>
        <v>0</v>
      </c>
      <c r="G116">
        <f>SUM('Raw Data'!AH116:AL116,'Raw Data'!AN116:AR116,'Raw Data'!AX116)</f>
        <v>0</v>
      </c>
      <c r="H116">
        <f>SUM('Raw Data'!AG116,'Raw Data'!AM116,'Raw Data'!AW116,'Raw Data'!AZ116:BC116)</f>
        <v>19</v>
      </c>
      <c r="I116">
        <f>SUM('Raw Data'!BS116)</f>
        <v>1</v>
      </c>
      <c r="J116">
        <f>SUM('Raw Data'!BL116,'Raw Data'!BP116:BR116,'Raw Data'!BT116:CC116,'Raw Data'!CD116:CI116)</f>
        <v>26</v>
      </c>
      <c r="K116">
        <f>SUM('Raw Data'!BE116:BF116,'Raw Data'!BJ116,'Raw Data'!BM116,'Raw Data'!BO116)</f>
        <v>31</v>
      </c>
      <c r="L116">
        <f>'Raw Data'!BN116</f>
        <v>0</v>
      </c>
      <c r="M116">
        <f>SUM('Raw Data'!CJ116:CK116)</f>
        <v>0</v>
      </c>
    </row>
    <row r="117" spans="1:13" x14ac:dyDescent="0.2">
      <c r="A117" t="s">
        <v>105</v>
      </c>
      <c r="B117" t="s">
        <v>100</v>
      </c>
      <c r="C117">
        <f>SUM('Raw Data'!C117:H117,'Raw Data'!K117:AC117)</f>
        <v>6</v>
      </c>
      <c r="D117">
        <f>SUM('Raw Data'!I117:J117,'Raw Data'!BG117:BI117,'Raw Data'!BK117)</f>
        <v>1</v>
      </c>
      <c r="E117">
        <f>SUM('Raw Data'!AS117:AU117,'Raw Data'!AY117,'Raw Data'!AD117:AE117)</f>
        <v>0</v>
      </c>
      <c r="F117">
        <f>SUM('Raw Data'!AV117,'Raw Data'!BD117)</f>
        <v>0</v>
      </c>
      <c r="G117">
        <f>SUM('Raw Data'!AH117:AL117,'Raw Data'!AN117:AR117,'Raw Data'!AX117)</f>
        <v>2</v>
      </c>
      <c r="H117">
        <f>SUM('Raw Data'!AG117,'Raw Data'!AM117,'Raw Data'!AW117,'Raw Data'!AZ117:BC117)</f>
        <v>37</v>
      </c>
      <c r="I117">
        <f>SUM('Raw Data'!BS117)</f>
        <v>0</v>
      </c>
      <c r="J117">
        <f>SUM('Raw Data'!BL117,'Raw Data'!BP117:BR117,'Raw Data'!BT117:CC117,'Raw Data'!CD117:CI117)</f>
        <v>40</v>
      </c>
      <c r="K117">
        <f>SUM('Raw Data'!BE117:BF117,'Raw Data'!BJ117,'Raw Data'!BM117,'Raw Data'!BO117)</f>
        <v>13</v>
      </c>
      <c r="L117">
        <f>'Raw Data'!BN117</f>
        <v>0</v>
      </c>
      <c r="M117">
        <f>SUM('Raw Data'!CJ117:CK117)</f>
        <v>0</v>
      </c>
    </row>
    <row r="118" spans="1:13" x14ac:dyDescent="0.2">
      <c r="A118" t="s">
        <v>105</v>
      </c>
      <c r="B118" t="s">
        <v>100</v>
      </c>
      <c r="C118">
        <f>SUM('Raw Data'!C118:H118,'Raw Data'!K118:AC118)</f>
        <v>4</v>
      </c>
      <c r="D118">
        <f>SUM('Raw Data'!I118:J118,'Raw Data'!BG118:BI118,'Raw Data'!BK118)</f>
        <v>2</v>
      </c>
      <c r="E118">
        <f>SUM('Raw Data'!AS118:AU118,'Raw Data'!AY118,'Raw Data'!AD118:AE118)</f>
        <v>0</v>
      </c>
      <c r="F118">
        <f>SUM('Raw Data'!AV118,'Raw Data'!BD118)</f>
        <v>0</v>
      </c>
      <c r="G118">
        <f>SUM('Raw Data'!AH118:AL118,'Raw Data'!AN118:AR118,'Raw Data'!AX118)</f>
        <v>0</v>
      </c>
      <c r="H118">
        <f>SUM('Raw Data'!AG118,'Raw Data'!AM118,'Raw Data'!AW118,'Raw Data'!AZ118:BC118)</f>
        <v>6</v>
      </c>
      <c r="I118">
        <f>SUM('Raw Data'!BS118)</f>
        <v>0</v>
      </c>
      <c r="J118">
        <f>SUM('Raw Data'!BL118,'Raw Data'!BP118:BR118,'Raw Data'!BT118:CC118,'Raw Data'!CD118:CI118)</f>
        <v>24</v>
      </c>
      <c r="K118">
        <f>SUM('Raw Data'!BE118:BF118,'Raw Data'!BJ118,'Raw Data'!BM118,'Raw Data'!BO118)</f>
        <v>64</v>
      </c>
      <c r="L118">
        <f>'Raw Data'!BN118</f>
        <v>0</v>
      </c>
      <c r="M118">
        <f>SUM('Raw Data'!CJ118:CK118)</f>
        <v>0</v>
      </c>
    </row>
    <row r="119" spans="1:13" x14ac:dyDescent="0.2">
      <c r="A119" t="s">
        <v>106</v>
      </c>
      <c r="B119" t="s">
        <v>99</v>
      </c>
      <c r="C119">
        <f>SUM('Raw Data'!C119:H119,'Raw Data'!K119:AC119)</f>
        <v>4</v>
      </c>
      <c r="D119">
        <f>SUM('Raw Data'!I119:J119,'Raw Data'!BG119:BI119,'Raw Data'!BK119)</f>
        <v>0</v>
      </c>
      <c r="E119">
        <f>SUM('Raw Data'!AS119:AU119,'Raw Data'!AY119,'Raw Data'!AD119:AE119)</f>
        <v>0</v>
      </c>
      <c r="F119">
        <f>SUM('Raw Data'!AV119,'Raw Data'!BD119)</f>
        <v>0</v>
      </c>
      <c r="G119">
        <f>SUM('Raw Data'!AH119:AL119,'Raw Data'!AN119:AR119,'Raw Data'!AX119)</f>
        <v>0</v>
      </c>
      <c r="H119">
        <f>SUM('Raw Data'!AG119,'Raw Data'!AM119,'Raw Data'!AW119,'Raw Data'!AZ119:BC119)</f>
        <v>2</v>
      </c>
      <c r="I119">
        <f>SUM('Raw Data'!BS119)</f>
        <v>0</v>
      </c>
      <c r="J119">
        <f>SUM('Raw Data'!BL119,'Raw Data'!BP119:BR119,'Raw Data'!BT119:CC119,'Raw Data'!CD119:CI119)</f>
        <v>19</v>
      </c>
      <c r="K119">
        <f>SUM('Raw Data'!BE119:BF119,'Raw Data'!BJ119,'Raw Data'!BM119,'Raw Data'!BO119)</f>
        <v>75</v>
      </c>
      <c r="L119">
        <f>'Raw Data'!BN119</f>
        <v>0</v>
      </c>
      <c r="M119">
        <f>SUM('Raw Data'!CJ119:CK119)</f>
        <v>0</v>
      </c>
    </row>
    <row r="120" spans="1:13" x14ac:dyDescent="0.2">
      <c r="A120" t="s">
        <v>106</v>
      </c>
      <c r="B120" t="s">
        <v>100</v>
      </c>
      <c r="C120">
        <f>SUM('Raw Data'!C120:H120,'Raw Data'!K120:AC120)</f>
        <v>2</v>
      </c>
      <c r="D120">
        <f>SUM('Raw Data'!I120:J120,'Raw Data'!BG120:BI120,'Raw Data'!BK120)</f>
        <v>0</v>
      </c>
      <c r="E120">
        <f>SUM('Raw Data'!AS120:AU120,'Raw Data'!AY120,'Raw Data'!AD120:AE120)</f>
        <v>0</v>
      </c>
      <c r="F120">
        <f>SUM('Raw Data'!AV120,'Raw Data'!BD120)</f>
        <v>0</v>
      </c>
      <c r="G120">
        <f>SUM('Raw Data'!AH120:AL120,'Raw Data'!AN120:AR120,'Raw Data'!AX120)</f>
        <v>0</v>
      </c>
      <c r="H120">
        <f>SUM('Raw Data'!AG120,'Raw Data'!AM120,'Raw Data'!AW120,'Raw Data'!AZ120:BC120)</f>
        <v>9</v>
      </c>
      <c r="I120">
        <f>SUM('Raw Data'!BS120)</f>
        <v>0</v>
      </c>
      <c r="J120">
        <f>SUM('Raw Data'!BL120,'Raw Data'!BP120:BR120,'Raw Data'!BT120:CC120,'Raw Data'!CD120:CI120)</f>
        <v>26</v>
      </c>
      <c r="K120">
        <f>SUM('Raw Data'!BE120:BF120,'Raw Data'!BJ120,'Raw Data'!BM120,'Raw Data'!BO120)</f>
        <v>62</v>
      </c>
      <c r="L120">
        <f>'Raw Data'!BN120</f>
        <v>0</v>
      </c>
      <c r="M120">
        <f>SUM('Raw Data'!CJ120:CK120)</f>
        <v>0</v>
      </c>
    </row>
    <row r="121" spans="1:13" x14ac:dyDescent="0.2">
      <c r="A121" t="s">
        <v>106</v>
      </c>
      <c r="B121" t="s">
        <v>99</v>
      </c>
      <c r="C121">
        <f>SUM('Raw Data'!C121:H121,'Raw Data'!K121:AC121)</f>
        <v>34</v>
      </c>
      <c r="D121">
        <f>SUM('Raw Data'!I121:J121,'Raw Data'!BG121:BI121,'Raw Data'!BK121)</f>
        <v>5</v>
      </c>
      <c r="E121">
        <f>SUM('Raw Data'!AS121:AU121,'Raw Data'!AY121,'Raw Data'!AD121:AE121)</f>
        <v>0</v>
      </c>
      <c r="F121">
        <f>SUM('Raw Data'!AV121,'Raw Data'!BD121)</f>
        <v>0</v>
      </c>
      <c r="G121">
        <f>SUM('Raw Data'!AH121:AL121,'Raw Data'!AN121:AR121,'Raw Data'!AX121)</f>
        <v>0</v>
      </c>
      <c r="H121">
        <f>SUM('Raw Data'!AG121,'Raw Data'!AM121,'Raw Data'!AW121,'Raw Data'!AZ121:BC121)</f>
        <v>0</v>
      </c>
      <c r="I121">
        <f>SUM('Raw Data'!BS121)</f>
        <v>0</v>
      </c>
      <c r="J121">
        <f>SUM('Raw Data'!BL121,'Raw Data'!BP121:BR121,'Raw Data'!BT121:CC121,'Raw Data'!CD121:CI121)</f>
        <v>14</v>
      </c>
      <c r="K121">
        <f>SUM('Raw Data'!BE121:BF121,'Raw Data'!BJ121,'Raw Data'!BM121,'Raw Data'!BO121)</f>
        <v>47</v>
      </c>
      <c r="L121">
        <f>'Raw Data'!BN121</f>
        <v>0</v>
      </c>
      <c r="M121">
        <f>SUM('Raw Data'!CJ121:CK121)</f>
        <v>0</v>
      </c>
    </row>
    <row r="122" spans="1:13" x14ac:dyDescent="0.2">
      <c r="A122" t="s">
        <v>106</v>
      </c>
      <c r="B122" t="s">
        <v>100</v>
      </c>
      <c r="C122">
        <f>SUM('Raw Data'!C122:H122,'Raw Data'!K122:AC122)</f>
        <v>16</v>
      </c>
      <c r="D122">
        <f>SUM('Raw Data'!I122:J122,'Raw Data'!BG122:BI122,'Raw Data'!BK122)</f>
        <v>3</v>
      </c>
      <c r="E122">
        <f>SUM('Raw Data'!AS122:AU122,'Raw Data'!AY122,'Raw Data'!AD122:AE122)</f>
        <v>0</v>
      </c>
      <c r="F122">
        <f>SUM('Raw Data'!AV122,'Raw Data'!BD122)</f>
        <v>0</v>
      </c>
      <c r="G122">
        <f>SUM('Raw Data'!AH122:AL122,'Raw Data'!AN122:AR122,'Raw Data'!AX122)</f>
        <v>0</v>
      </c>
      <c r="H122">
        <f>SUM('Raw Data'!AG122,'Raw Data'!AM122,'Raw Data'!AW122,'Raw Data'!AZ122:BC122)</f>
        <v>8</v>
      </c>
      <c r="I122">
        <f>SUM('Raw Data'!BS122)</f>
        <v>0</v>
      </c>
      <c r="J122">
        <f>SUM('Raw Data'!BL122,'Raw Data'!BP122:BR122,'Raw Data'!BT122:CC122,'Raw Data'!CD122:CI122)</f>
        <v>28</v>
      </c>
      <c r="K122">
        <f>SUM('Raw Data'!BE122:BF122,'Raw Data'!BJ122,'Raw Data'!BM122,'Raw Data'!BO122)</f>
        <v>45</v>
      </c>
      <c r="L122">
        <f>'Raw Data'!BN122</f>
        <v>0</v>
      </c>
      <c r="M122">
        <f>SUM('Raw Data'!CJ122:CK122)</f>
        <v>0</v>
      </c>
    </row>
    <row r="123" spans="1:13" x14ac:dyDescent="0.2">
      <c r="A123" t="s">
        <v>106</v>
      </c>
      <c r="B123" t="s">
        <v>99</v>
      </c>
      <c r="C123">
        <f>SUM('Raw Data'!C123:H123,'Raw Data'!K123:AC123)</f>
        <v>3</v>
      </c>
      <c r="D123">
        <f>SUM('Raw Data'!I123:J123,'Raw Data'!BG123:BI123,'Raw Data'!BK123)</f>
        <v>4</v>
      </c>
      <c r="E123">
        <f>SUM('Raw Data'!AS123:AU123,'Raw Data'!AY123,'Raw Data'!AD123:AE123)</f>
        <v>0</v>
      </c>
      <c r="F123">
        <f>SUM('Raw Data'!AV123,'Raw Data'!BD123)</f>
        <v>0</v>
      </c>
      <c r="G123">
        <f>SUM('Raw Data'!AH123:AL123,'Raw Data'!AN123:AR123,'Raw Data'!AX123)</f>
        <v>0</v>
      </c>
      <c r="H123">
        <f>SUM('Raw Data'!AG123,'Raw Data'!AM123,'Raw Data'!AW123,'Raw Data'!AZ123:BC123)</f>
        <v>8</v>
      </c>
      <c r="I123">
        <f>SUM('Raw Data'!BS123)</f>
        <v>0</v>
      </c>
      <c r="J123">
        <f>SUM('Raw Data'!BL123,'Raw Data'!BP123:BR123,'Raw Data'!BT123:CC123,'Raw Data'!CD123:CI123)</f>
        <v>20</v>
      </c>
      <c r="K123">
        <f>SUM('Raw Data'!BE123:BF123,'Raw Data'!BJ123,'Raw Data'!BM123,'Raw Data'!BO123)</f>
        <v>65</v>
      </c>
      <c r="L123">
        <f>'Raw Data'!BN123</f>
        <v>0</v>
      </c>
      <c r="M123">
        <f>SUM('Raw Data'!CJ123:CK123)</f>
        <v>0</v>
      </c>
    </row>
    <row r="124" spans="1:13" x14ac:dyDescent="0.2">
      <c r="A124" t="s">
        <v>106</v>
      </c>
      <c r="B124" t="s">
        <v>100</v>
      </c>
      <c r="C124">
        <f>SUM('Raw Data'!C124:H124,'Raw Data'!K124:AC124)</f>
        <v>6</v>
      </c>
      <c r="D124">
        <f>SUM('Raw Data'!I124:J124,'Raw Data'!BG124:BI124,'Raw Data'!BK124)</f>
        <v>0</v>
      </c>
      <c r="E124">
        <f>SUM('Raw Data'!AS124:AU124,'Raw Data'!AY124,'Raw Data'!AD124:AE124)</f>
        <v>0</v>
      </c>
      <c r="F124">
        <f>SUM('Raw Data'!AV124,'Raw Data'!BD124)</f>
        <v>0</v>
      </c>
      <c r="G124">
        <f>SUM('Raw Data'!AH124:AL124,'Raw Data'!AN124:AR124,'Raw Data'!AX124)</f>
        <v>0</v>
      </c>
      <c r="H124">
        <f>SUM('Raw Data'!AG124,'Raw Data'!AM124,'Raw Data'!AW124,'Raw Data'!AZ124:BC124)</f>
        <v>2</v>
      </c>
      <c r="I124">
        <f>SUM('Raw Data'!BS124)</f>
        <v>0</v>
      </c>
      <c r="J124">
        <f>SUM('Raw Data'!BL124,'Raw Data'!BP124:BR124,'Raw Data'!BT124:CC124,'Raw Data'!CD124:CI124)</f>
        <v>27</v>
      </c>
      <c r="K124">
        <f>SUM('Raw Data'!BE124:BF124,'Raw Data'!BJ124,'Raw Data'!BM124,'Raw Data'!BO124)</f>
        <v>64</v>
      </c>
      <c r="L124">
        <f>'Raw Data'!BN124</f>
        <v>0</v>
      </c>
      <c r="M124">
        <f>SUM('Raw Data'!CJ124:CK124)</f>
        <v>0</v>
      </c>
    </row>
    <row r="125" spans="1:13" x14ac:dyDescent="0.2">
      <c r="A125" t="s">
        <v>106</v>
      </c>
      <c r="B125" t="s">
        <v>99</v>
      </c>
      <c r="C125">
        <f>SUM('Raw Data'!C125:H125,'Raw Data'!K125:AC125)</f>
        <v>0</v>
      </c>
      <c r="D125">
        <f>SUM('Raw Data'!I125:J125,'Raw Data'!BG125:BI125,'Raw Data'!BK125)</f>
        <v>0</v>
      </c>
      <c r="E125">
        <f>SUM('Raw Data'!AS125:AU125,'Raw Data'!AY125,'Raw Data'!AD125:AE125)</f>
        <v>0</v>
      </c>
      <c r="F125">
        <f>SUM('Raw Data'!AV125,'Raw Data'!BD125)</f>
        <v>0</v>
      </c>
      <c r="G125">
        <f>SUM('Raw Data'!AH125:AL125,'Raw Data'!AN125:AR125,'Raw Data'!AX125)</f>
        <v>0</v>
      </c>
      <c r="H125">
        <f>SUM('Raw Data'!AG125,'Raw Data'!AM125,'Raw Data'!AW125,'Raw Data'!AZ125:BC125)</f>
        <v>0</v>
      </c>
      <c r="I125">
        <f>SUM('Raw Data'!BS125)</f>
        <v>0</v>
      </c>
      <c r="J125">
        <f>SUM('Raw Data'!BL125,'Raw Data'!BP125:BR125,'Raw Data'!BT125:CC125,'Raw Data'!CD125:CI125)</f>
        <v>0</v>
      </c>
      <c r="K125">
        <f>SUM('Raw Data'!BE125:BF125,'Raw Data'!BJ125,'Raw Data'!BM125,'Raw Data'!BO125)</f>
        <v>100</v>
      </c>
      <c r="L125">
        <f>'Raw Data'!BN125</f>
        <v>0</v>
      </c>
      <c r="M125">
        <f>SUM('Raw Data'!CJ125:CK125)</f>
        <v>0</v>
      </c>
    </row>
    <row r="126" spans="1:13" x14ac:dyDescent="0.2">
      <c r="A126" t="s">
        <v>106</v>
      </c>
      <c r="B126" t="s">
        <v>100</v>
      </c>
      <c r="C126">
        <f>SUM('Raw Data'!C126:H126,'Raw Data'!K126:AC126)</f>
        <v>0</v>
      </c>
      <c r="D126">
        <f>SUM('Raw Data'!I126:J126,'Raw Data'!BG126:BI126,'Raw Data'!BK126)</f>
        <v>0</v>
      </c>
      <c r="E126">
        <f>SUM('Raw Data'!AS126:AU126,'Raw Data'!AY126,'Raw Data'!AD126:AE126)</f>
        <v>0</v>
      </c>
      <c r="F126">
        <f>SUM('Raw Data'!AV126,'Raw Data'!BD126)</f>
        <v>0</v>
      </c>
      <c r="G126">
        <f>SUM('Raw Data'!AH126:AL126,'Raw Data'!AN126:AR126,'Raw Data'!AX126)</f>
        <v>0</v>
      </c>
      <c r="H126">
        <f>SUM('Raw Data'!AG126,'Raw Data'!AM126,'Raw Data'!AW126,'Raw Data'!AZ126:BC126)</f>
        <v>0</v>
      </c>
      <c r="I126">
        <f>SUM('Raw Data'!BS126)</f>
        <v>0</v>
      </c>
      <c r="J126">
        <f>SUM('Raw Data'!BL126,'Raw Data'!BP126:BR126,'Raw Data'!BT126:CC126,'Raw Data'!CD126:CI126)</f>
        <v>12</v>
      </c>
      <c r="K126">
        <f>SUM('Raw Data'!BE126:BF126,'Raw Data'!BJ126,'Raw Data'!BM126,'Raw Data'!BO126)</f>
        <v>88</v>
      </c>
      <c r="L126">
        <f>'Raw Data'!BN126</f>
        <v>0</v>
      </c>
      <c r="M126">
        <f>SUM('Raw Data'!CJ126:CK126)</f>
        <v>0</v>
      </c>
    </row>
    <row r="127" spans="1:13" x14ac:dyDescent="0.2">
      <c r="A127" t="s">
        <v>106</v>
      </c>
      <c r="B127" t="s">
        <v>99</v>
      </c>
      <c r="C127">
        <f>SUM('Raw Data'!C127:H127,'Raw Data'!K127:AC127)</f>
        <v>5</v>
      </c>
      <c r="D127">
        <f>SUM('Raw Data'!I127:J127,'Raw Data'!BG127:BI127,'Raw Data'!BK127)</f>
        <v>6</v>
      </c>
      <c r="E127">
        <f>SUM('Raw Data'!AS127:AU127,'Raw Data'!AY127,'Raw Data'!AD127:AE127)</f>
        <v>0</v>
      </c>
      <c r="F127">
        <f>SUM('Raw Data'!AV127,'Raw Data'!BD127)</f>
        <v>0</v>
      </c>
      <c r="G127">
        <f>SUM('Raw Data'!AH127:AL127,'Raw Data'!AN127:AR127,'Raw Data'!AX127)</f>
        <v>0</v>
      </c>
      <c r="H127">
        <f>SUM('Raw Data'!AG127,'Raw Data'!AM127,'Raw Data'!AW127,'Raw Data'!AZ127:BC127)</f>
        <v>23</v>
      </c>
      <c r="I127">
        <f>SUM('Raw Data'!BS127)</f>
        <v>0</v>
      </c>
      <c r="J127">
        <f>SUM('Raw Data'!BL127,'Raw Data'!BP127:BR127,'Raw Data'!BT127:CC127,'Raw Data'!CD127:CI127)</f>
        <v>5</v>
      </c>
      <c r="K127">
        <f>SUM('Raw Data'!BE127:BF127,'Raw Data'!BJ127,'Raw Data'!BM127,'Raw Data'!BO127)</f>
        <v>60</v>
      </c>
      <c r="L127">
        <f>'Raw Data'!BN127</f>
        <v>0</v>
      </c>
      <c r="M127">
        <f>SUM('Raw Data'!CJ127:CK127)</f>
        <v>0</v>
      </c>
    </row>
    <row r="128" spans="1:13" x14ac:dyDescent="0.2">
      <c r="A128" t="s">
        <v>106</v>
      </c>
      <c r="B128" t="s">
        <v>100</v>
      </c>
      <c r="C128">
        <f>SUM('Raw Data'!C128:H128,'Raw Data'!K128:AC128)</f>
        <v>21</v>
      </c>
      <c r="D128">
        <f>SUM('Raw Data'!I128:J128,'Raw Data'!BG128:BI128,'Raw Data'!BK128)</f>
        <v>8</v>
      </c>
      <c r="E128">
        <f>SUM('Raw Data'!AS128:AU128,'Raw Data'!AY128,'Raw Data'!AD128:AE128)</f>
        <v>0</v>
      </c>
      <c r="F128">
        <f>SUM('Raw Data'!AV128,'Raw Data'!BD128)</f>
        <v>0</v>
      </c>
      <c r="G128">
        <f>SUM('Raw Data'!AH128:AL128,'Raw Data'!AN128:AR128,'Raw Data'!AX128)</f>
        <v>0</v>
      </c>
      <c r="H128">
        <f>SUM('Raw Data'!AG128,'Raw Data'!AM128,'Raw Data'!AW128,'Raw Data'!AZ128:BC128)</f>
        <v>4</v>
      </c>
      <c r="I128">
        <f>SUM('Raw Data'!BS128)</f>
        <v>0</v>
      </c>
      <c r="J128">
        <f>SUM('Raw Data'!BL128,'Raw Data'!BP128:BR128,'Raw Data'!BT128:CC128,'Raw Data'!CD128:CI128)</f>
        <v>4</v>
      </c>
      <c r="K128">
        <f>SUM('Raw Data'!BE128:BF128,'Raw Data'!BJ128,'Raw Data'!BM128,'Raw Data'!BO128)</f>
        <v>63</v>
      </c>
      <c r="L128">
        <f>'Raw Data'!BN128</f>
        <v>0</v>
      </c>
      <c r="M128">
        <f>SUM('Raw Data'!CJ128:CK128)</f>
        <v>0</v>
      </c>
    </row>
    <row r="129" spans="1:13" x14ac:dyDescent="0.2">
      <c r="A129" t="s">
        <v>106</v>
      </c>
      <c r="B129" t="s">
        <v>99</v>
      </c>
      <c r="C129">
        <f>SUM('Raw Data'!C129:H129,'Raw Data'!K129:AC129)</f>
        <v>38</v>
      </c>
      <c r="D129">
        <f>SUM('Raw Data'!I129:J129,'Raw Data'!BG129:BI129,'Raw Data'!BK129)</f>
        <v>2</v>
      </c>
      <c r="E129">
        <f>SUM('Raw Data'!AS129:AU129,'Raw Data'!AY129,'Raw Data'!AD129:AE129)</f>
        <v>0</v>
      </c>
      <c r="F129">
        <f>SUM('Raw Data'!AV129,'Raw Data'!BD129)</f>
        <v>17</v>
      </c>
      <c r="G129">
        <f>SUM('Raw Data'!AH129:AL129,'Raw Data'!AN129:AR129,'Raw Data'!AX129)</f>
        <v>3</v>
      </c>
      <c r="H129">
        <f>SUM('Raw Data'!AG129,'Raw Data'!AM129,'Raw Data'!AW129,'Raw Data'!AZ129:BC129)</f>
        <v>10</v>
      </c>
      <c r="I129">
        <f>SUM('Raw Data'!BS129)</f>
        <v>0</v>
      </c>
      <c r="J129">
        <f>SUM('Raw Data'!BL129,'Raw Data'!BP129:BR129,'Raw Data'!BT129:CC129,'Raw Data'!CD129:CI129)</f>
        <v>1</v>
      </c>
      <c r="K129">
        <f>SUM('Raw Data'!BE129:BF129,'Raw Data'!BJ129,'Raw Data'!BM129,'Raw Data'!BO129)</f>
        <v>29</v>
      </c>
      <c r="L129">
        <f>'Raw Data'!BN129</f>
        <v>0</v>
      </c>
      <c r="M129">
        <f>SUM('Raw Data'!CJ129:CK129)</f>
        <v>0</v>
      </c>
    </row>
    <row r="130" spans="1:13" x14ac:dyDescent="0.2">
      <c r="A130" t="s">
        <v>106</v>
      </c>
      <c r="B130" t="s">
        <v>100</v>
      </c>
      <c r="C130">
        <f>SUM('Raw Data'!C130:H130,'Raw Data'!K130:AC130)</f>
        <v>9</v>
      </c>
      <c r="D130">
        <f>SUM('Raw Data'!I130:J130,'Raw Data'!BG130:BI130,'Raw Data'!BK130)</f>
        <v>1</v>
      </c>
      <c r="E130">
        <f>SUM('Raw Data'!AS130:AU130,'Raw Data'!AY130,'Raw Data'!AD130:AE130)</f>
        <v>14</v>
      </c>
      <c r="F130">
        <f>SUM('Raw Data'!AV130,'Raw Data'!BD130)</f>
        <v>28</v>
      </c>
      <c r="G130">
        <f>SUM('Raw Data'!AH130:AL130,'Raw Data'!AN130:AR130,'Raw Data'!AX130)</f>
        <v>2</v>
      </c>
      <c r="H130">
        <f>SUM('Raw Data'!AG130,'Raw Data'!AM130,'Raw Data'!AW130,'Raw Data'!AZ130:BC130)</f>
        <v>7</v>
      </c>
      <c r="I130">
        <f>SUM('Raw Data'!BS130)</f>
        <v>0</v>
      </c>
      <c r="J130">
        <f>SUM('Raw Data'!BL130,'Raw Data'!BP130:BR130,'Raw Data'!BT130:CC130,'Raw Data'!CD130:CI130)</f>
        <v>3</v>
      </c>
      <c r="K130">
        <f>SUM('Raw Data'!BE130:BF130,'Raw Data'!BJ130,'Raw Data'!BM130,'Raw Data'!BO130)</f>
        <v>36</v>
      </c>
      <c r="L130">
        <f>'Raw Data'!BN130</f>
        <v>0</v>
      </c>
      <c r="M130">
        <f>SUM('Raw Data'!CJ130:CK130)</f>
        <v>0</v>
      </c>
    </row>
    <row r="131" spans="1:13" x14ac:dyDescent="0.2">
      <c r="A131" t="s">
        <v>106</v>
      </c>
      <c r="B131" t="s">
        <v>99</v>
      </c>
      <c r="C131">
        <f>SUM('Raw Data'!C131:H131,'Raw Data'!K131:AC131)</f>
        <v>19</v>
      </c>
      <c r="D131">
        <f>SUM('Raw Data'!I131:J131,'Raw Data'!BG131:BI131,'Raw Data'!BK131)</f>
        <v>1</v>
      </c>
      <c r="E131">
        <f>SUM('Raw Data'!AS131:AU131,'Raw Data'!AY131,'Raw Data'!AD131:AE131)</f>
        <v>0</v>
      </c>
      <c r="F131">
        <f>SUM('Raw Data'!AV131,'Raw Data'!BD131)</f>
        <v>18</v>
      </c>
      <c r="G131">
        <f>SUM('Raw Data'!AH131:AL131,'Raw Data'!AN131:AR131,'Raw Data'!AX131)</f>
        <v>3</v>
      </c>
      <c r="H131">
        <f>SUM('Raw Data'!AG131,'Raw Data'!AM131,'Raw Data'!AW131,'Raw Data'!AZ131:BC131)</f>
        <v>11</v>
      </c>
      <c r="I131">
        <f>SUM('Raw Data'!BS131)</f>
        <v>0</v>
      </c>
      <c r="J131">
        <f>SUM('Raw Data'!BL131,'Raw Data'!BP131:BR131,'Raw Data'!BT131:CC131,'Raw Data'!CD131:CI131)</f>
        <v>6</v>
      </c>
      <c r="K131">
        <f>SUM('Raw Data'!BE131:BF131,'Raw Data'!BJ131,'Raw Data'!BM131,'Raw Data'!BO131)</f>
        <v>42</v>
      </c>
      <c r="L131">
        <f>'Raw Data'!BN131</f>
        <v>0</v>
      </c>
      <c r="M131">
        <f>SUM('Raw Data'!CJ131:CK131)</f>
        <v>0</v>
      </c>
    </row>
    <row r="132" spans="1:13" x14ac:dyDescent="0.2">
      <c r="A132" t="s">
        <v>106</v>
      </c>
      <c r="B132" t="s">
        <v>100</v>
      </c>
      <c r="C132">
        <f>SUM('Raw Data'!C132:H132,'Raw Data'!K132:AC132)</f>
        <v>16</v>
      </c>
      <c r="D132">
        <f>SUM('Raw Data'!I132:J132,'Raw Data'!BG132:BI132,'Raw Data'!BK132)</f>
        <v>4</v>
      </c>
      <c r="E132">
        <f>SUM('Raw Data'!AS132:AU132,'Raw Data'!AY132,'Raw Data'!AD132:AE132)</f>
        <v>11</v>
      </c>
      <c r="F132">
        <f>SUM('Raw Data'!AV132,'Raw Data'!BD132)</f>
        <v>8</v>
      </c>
      <c r="G132">
        <f>SUM('Raw Data'!AH132:AL132,'Raw Data'!AN132:AR132,'Raw Data'!AX132)</f>
        <v>5</v>
      </c>
      <c r="H132">
        <f>SUM('Raw Data'!AG132,'Raw Data'!AM132,'Raw Data'!AW132,'Raw Data'!AZ132:BC132)</f>
        <v>7</v>
      </c>
      <c r="I132">
        <f>SUM('Raw Data'!BS132)</f>
        <v>0</v>
      </c>
      <c r="J132">
        <f>SUM('Raw Data'!BL132,'Raw Data'!BP132:BR132,'Raw Data'!BT132:CC132,'Raw Data'!CD132:CI132)</f>
        <v>5</v>
      </c>
      <c r="K132">
        <f>SUM('Raw Data'!BE132:BF132,'Raw Data'!BJ132,'Raw Data'!BM132,'Raw Data'!BO132)</f>
        <v>44</v>
      </c>
      <c r="L132">
        <f>'Raw Data'!BN132</f>
        <v>0</v>
      </c>
      <c r="M132">
        <f>SUM('Raw Data'!CJ132:CK132)</f>
        <v>0</v>
      </c>
    </row>
    <row r="133" spans="1:13" x14ac:dyDescent="0.2">
      <c r="A133" t="s">
        <v>106</v>
      </c>
      <c r="B133" t="s">
        <v>99</v>
      </c>
      <c r="C133">
        <f>SUM('Raw Data'!C133:H133,'Raw Data'!K133:AC133)</f>
        <v>32</v>
      </c>
      <c r="D133">
        <f>SUM('Raw Data'!I133:J133,'Raw Data'!BG133:BI133,'Raw Data'!BK133)</f>
        <v>2</v>
      </c>
      <c r="E133">
        <f>SUM('Raw Data'!AS133:AU133,'Raw Data'!AY133,'Raw Data'!AD133:AE133)</f>
        <v>0</v>
      </c>
      <c r="F133">
        <f>SUM('Raw Data'!AV133,'Raw Data'!BD133)</f>
        <v>18</v>
      </c>
      <c r="G133">
        <f>SUM('Raw Data'!AH133:AL133,'Raw Data'!AN133:AR133,'Raw Data'!AX133)</f>
        <v>1</v>
      </c>
      <c r="H133">
        <f>SUM('Raw Data'!AG133,'Raw Data'!AM133,'Raw Data'!AW133,'Raw Data'!AZ133:BC133)</f>
        <v>15</v>
      </c>
      <c r="I133">
        <f>SUM('Raw Data'!BS133)</f>
        <v>0</v>
      </c>
      <c r="J133">
        <f>SUM('Raw Data'!BL133,'Raw Data'!BP133:BR133,'Raw Data'!BT133:CC133,'Raw Data'!CD133:CI133)</f>
        <v>0</v>
      </c>
      <c r="K133">
        <f>SUM('Raw Data'!BE133:BF133,'Raw Data'!BJ133,'Raw Data'!BM133,'Raw Data'!BO133)</f>
        <v>31</v>
      </c>
      <c r="L133">
        <f>'Raw Data'!BN133</f>
        <v>0</v>
      </c>
      <c r="M133">
        <f>SUM('Raw Data'!CJ133:CK133)</f>
        <v>0</v>
      </c>
    </row>
    <row r="134" spans="1:13" x14ac:dyDescent="0.2">
      <c r="A134" t="s">
        <v>106</v>
      </c>
      <c r="B134" t="s">
        <v>100</v>
      </c>
      <c r="C134">
        <f>SUM('Raw Data'!C134:H134,'Raw Data'!K134:AC134)</f>
        <v>27</v>
      </c>
      <c r="D134">
        <f>SUM('Raw Data'!I134:J134,'Raw Data'!BG134:BI134,'Raw Data'!BK134)</f>
        <v>3</v>
      </c>
      <c r="E134">
        <f>SUM('Raw Data'!AS134:AU134,'Raw Data'!AY134,'Raw Data'!AD134:AE134)</f>
        <v>0</v>
      </c>
      <c r="F134">
        <f>SUM('Raw Data'!AV134,'Raw Data'!BD134)</f>
        <v>11</v>
      </c>
      <c r="G134">
        <f>SUM('Raw Data'!AH134:AL134,'Raw Data'!AN134:AR134,'Raw Data'!AX134)</f>
        <v>3</v>
      </c>
      <c r="H134">
        <f>SUM('Raw Data'!AG134,'Raw Data'!AM134,'Raw Data'!AW134,'Raw Data'!AZ134:BC134)</f>
        <v>10</v>
      </c>
      <c r="I134">
        <f>SUM('Raw Data'!BS134)</f>
        <v>0</v>
      </c>
      <c r="J134">
        <f>SUM('Raw Data'!BL134,'Raw Data'!BP134:BR134,'Raw Data'!BT134:CC134,'Raw Data'!CD134:CI134)</f>
        <v>0</v>
      </c>
      <c r="K134">
        <f>SUM('Raw Data'!BE134:BF134,'Raw Data'!BJ134,'Raw Data'!BM134,'Raw Data'!BO134)</f>
        <v>46</v>
      </c>
      <c r="L134">
        <f>'Raw Data'!BN134</f>
        <v>0</v>
      </c>
      <c r="M134">
        <f>SUM('Raw Data'!CJ134:CK134)</f>
        <v>0</v>
      </c>
    </row>
    <row r="135" spans="1:13" x14ac:dyDescent="0.2">
      <c r="A135" t="s">
        <v>106</v>
      </c>
      <c r="B135" t="s">
        <v>99</v>
      </c>
      <c r="C135">
        <f>SUM('Raw Data'!C135:H135,'Raw Data'!K135:AC135)</f>
        <v>41</v>
      </c>
      <c r="D135">
        <f>SUM('Raw Data'!I135:J135,'Raw Data'!BG135:BI135,'Raw Data'!BK135)</f>
        <v>2</v>
      </c>
      <c r="E135">
        <f>SUM('Raw Data'!AS135:AU135,'Raw Data'!AY135,'Raw Data'!AD135:AE135)</f>
        <v>0</v>
      </c>
      <c r="F135">
        <f>SUM('Raw Data'!AV135,'Raw Data'!BD135)</f>
        <v>7</v>
      </c>
      <c r="G135">
        <f>SUM('Raw Data'!AH135:AL135,'Raw Data'!AN135:AR135,'Raw Data'!AX135)</f>
        <v>1</v>
      </c>
      <c r="H135">
        <f>SUM('Raw Data'!AG135,'Raw Data'!AM135,'Raw Data'!AW135,'Raw Data'!AZ135:BC135)</f>
        <v>5</v>
      </c>
      <c r="I135">
        <f>SUM('Raw Data'!BS135)</f>
        <v>0</v>
      </c>
      <c r="J135">
        <f>SUM('Raw Data'!BL135,'Raw Data'!BP135:BR135,'Raw Data'!BT135:CC135,'Raw Data'!CD135:CI135)</f>
        <v>2</v>
      </c>
      <c r="K135">
        <f>SUM('Raw Data'!BE135:BF135,'Raw Data'!BJ135,'Raw Data'!BM135,'Raw Data'!BO135)</f>
        <v>41</v>
      </c>
      <c r="L135">
        <f>'Raw Data'!BN135</f>
        <v>0</v>
      </c>
      <c r="M135">
        <f>SUM('Raw Data'!CJ135:CK135)</f>
        <v>0</v>
      </c>
    </row>
    <row r="136" spans="1:13" x14ac:dyDescent="0.2">
      <c r="A136" t="s">
        <v>106</v>
      </c>
      <c r="B136" t="s">
        <v>100</v>
      </c>
      <c r="C136">
        <f>SUM('Raw Data'!C136:H136,'Raw Data'!K136:AC136)</f>
        <v>24</v>
      </c>
      <c r="D136">
        <f>SUM('Raw Data'!I136:J136,'Raw Data'!BG136:BI136,'Raw Data'!BK136)</f>
        <v>0</v>
      </c>
      <c r="E136">
        <f>SUM('Raw Data'!AS136:AU136,'Raw Data'!AY136,'Raw Data'!AD136:AE136)</f>
        <v>3</v>
      </c>
      <c r="F136">
        <f>SUM('Raw Data'!AV136,'Raw Data'!BD136)</f>
        <v>22</v>
      </c>
      <c r="G136">
        <f>SUM('Raw Data'!AH136:AL136,'Raw Data'!AN136:AR136,'Raw Data'!AX136)</f>
        <v>10</v>
      </c>
      <c r="H136">
        <f>SUM('Raw Data'!AG136,'Raw Data'!AM136,'Raw Data'!AW136,'Raw Data'!AZ136:BC136)</f>
        <v>20</v>
      </c>
      <c r="I136">
        <f>SUM('Raw Data'!BS136)</f>
        <v>0</v>
      </c>
      <c r="J136">
        <f>SUM('Raw Data'!BL136,'Raw Data'!BP136:BR136,'Raw Data'!BT136:CC136,'Raw Data'!CD136:CI136)</f>
        <v>5</v>
      </c>
      <c r="K136">
        <f>SUM('Raw Data'!BE136:BF136,'Raw Data'!BJ136,'Raw Data'!BM136,'Raw Data'!BO136)</f>
        <v>16</v>
      </c>
      <c r="L136">
        <f>'Raw Data'!BN136</f>
        <v>0</v>
      </c>
      <c r="M136">
        <f>SUM('Raw Data'!CJ136:CK136)</f>
        <v>0</v>
      </c>
    </row>
    <row r="137" spans="1:13" x14ac:dyDescent="0.2">
      <c r="A137" t="s">
        <v>106</v>
      </c>
      <c r="B137" t="s">
        <v>99</v>
      </c>
      <c r="C137">
        <f>SUM('Raw Data'!C137:H137,'Raw Data'!K137:AC137)</f>
        <v>1</v>
      </c>
      <c r="D137">
        <f>SUM('Raw Data'!I137:J137,'Raw Data'!BG137:BI137,'Raw Data'!BK137)</f>
        <v>0</v>
      </c>
      <c r="E137">
        <f>SUM('Raw Data'!AS137:AU137,'Raw Data'!AY137,'Raw Data'!AD137:AE137)</f>
        <v>0</v>
      </c>
      <c r="F137">
        <f>SUM('Raw Data'!AV137,'Raw Data'!BD137)</f>
        <v>13</v>
      </c>
      <c r="G137">
        <f>SUM('Raw Data'!AH137:AL137,'Raw Data'!AN137:AR137,'Raw Data'!AX137)</f>
        <v>3</v>
      </c>
      <c r="H137">
        <f>SUM('Raw Data'!AG137,'Raw Data'!AM137,'Raw Data'!AW137,'Raw Data'!AZ137:BC137)</f>
        <v>20</v>
      </c>
      <c r="I137">
        <f>SUM('Raw Data'!BS137)</f>
        <v>0</v>
      </c>
      <c r="J137">
        <f>SUM('Raw Data'!BL137,'Raw Data'!BP137:BR137,'Raw Data'!BT137:CC137,'Raw Data'!CD137:CI137)</f>
        <v>6</v>
      </c>
      <c r="K137">
        <f>SUM('Raw Data'!BE137:BF137,'Raw Data'!BJ137,'Raw Data'!BM137,'Raw Data'!BO137)</f>
        <v>57</v>
      </c>
      <c r="L137">
        <f>'Raw Data'!BN137</f>
        <v>0</v>
      </c>
      <c r="M137">
        <f>SUM('Raw Data'!CJ137:CK137)</f>
        <v>0</v>
      </c>
    </row>
    <row r="138" spans="1:13" x14ac:dyDescent="0.2">
      <c r="A138" t="s">
        <v>106</v>
      </c>
      <c r="B138" t="s">
        <v>100</v>
      </c>
      <c r="C138">
        <f>SUM('Raw Data'!C138:H138,'Raw Data'!K138:AC138)</f>
        <v>9</v>
      </c>
      <c r="D138">
        <f>SUM('Raw Data'!I138:J138,'Raw Data'!BG138:BI138,'Raw Data'!BK138)</f>
        <v>0</v>
      </c>
      <c r="E138">
        <f>SUM('Raw Data'!AS138:AU138,'Raw Data'!AY138,'Raw Data'!AD138:AE138)</f>
        <v>0</v>
      </c>
      <c r="F138">
        <f>SUM('Raw Data'!AV138,'Raw Data'!BD138)</f>
        <v>4</v>
      </c>
      <c r="G138">
        <f>SUM('Raw Data'!AH138:AL138,'Raw Data'!AN138:AR138,'Raw Data'!AX138)</f>
        <v>5</v>
      </c>
      <c r="H138">
        <f>SUM('Raw Data'!AG138,'Raw Data'!AM138,'Raw Data'!AW138,'Raw Data'!AZ138:BC138)</f>
        <v>11</v>
      </c>
      <c r="I138">
        <f>SUM('Raw Data'!BS138)</f>
        <v>0</v>
      </c>
      <c r="J138">
        <f>SUM('Raw Data'!BL138,'Raw Data'!BP138:BR138,'Raw Data'!BT138:CC138,'Raw Data'!CD138:CI138)</f>
        <v>6</v>
      </c>
      <c r="K138">
        <f>SUM('Raw Data'!BE138:BF138,'Raw Data'!BJ138,'Raw Data'!BM138,'Raw Data'!BO138)</f>
        <v>65</v>
      </c>
      <c r="L138">
        <f>'Raw Data'!BN138</f>
        <v>0</v>
      </c>
      <c r="M138">
        <f>SUM('Raw Data'!CJ138:CK138)</f>
        <v>0</v>
      </c>
    </row>
    <row r="139" spans="1:13" x14ac:dyDescent="0.2">
      <c r="A139" t="s">
        <v>106</v>
      </c>
      <c r="B139" t="s">
        <v>99</v>
      </c>
      <c r="C139">
        <f>SUM('Raw Data'!C139:H139,'Raw Data'!K139:AC139)</f>
        <v>21</v>
      </c>
      <c r="D139">
        <f>SUM('Raw Data'!I139:J139,'Raw Data'!BG139:BI139,'Raw Data'!BK139)</f>
        <v>0</v>
      </c>
      <c r="E139">
        <f>SUM('Raw Data'!AS139:AU139,'Raw Data'!AY139,'Raw Data'!AD139:AE139)</f>
        <v>8</v>
      </c>
      <c r="F139">
        <f>SUM('Raw Data'!AV139,'Raw Data'!BD139)</f>
        <v>12</v>
      </c>
      <c r="G139">
        <f>SUM('Raw Data'!AH139:AL139,'Raw Data'!AN139:AR139,'Raw Data'!AX139)</f>
        <v>1</v>
      </c>
      <c r="H139">
        <f>SUM('Raw Data'!AG139,'Raw Data'!AM139,'Raw Data'!AW139,'Raw Data'!AZ139:BC139)</f>
        <v>15</v>
      </c>
      <c r="I139">
        <f>SUM('Raw Data'!BS139)</f>
        <v>0</v>
      </c>
      <c r="J139">
        <f>SUM('Raw Data'!BL139,'Raw Data'!BP139:BR139,'Raw Data'!BT139:CC139,'Raw Data'!CD139:CI139)</f>
        <v>10</v>
      </c>
      <c r="K139">
        <f>SUM('Raw Data'!BE139:BF139,'Raw Data'!BJ139,'Raw Data'!BM139,'Raw Data'!BO139)</f>
        <v>33</v>
      </c>
      <c r="L139">
        <f>'Raw Data'!BN139</f>
        <v>0</v>
      </c>
      <c r="M139">
        <f>SUM('Raw Data'!CJ139:CK139)</f>
        <v>0</v>
      </c>
    </row>
    <row r="140" spans="1:13" x14ac:dyDescent="0.2">
      <c r="A140" t="s">
        <v>106</v>
      </c>
      <c r="B140" t="s">
        <v>100</v>
      </c>
      <c r="C140">
        <f>SUM('Raw Data'!C140:H140,'Raw Data'!K140:AC140)</f>
        <v>1</v>
      </c>
      <c r="D140">
        <f>SUM('Raw Data'!I140:J140,'Raw Data'!BG140:BI140,'Raw Data'!BK140)</f>
        <v>0</v>
      </c>
      <c r="E140">
        <f>SUM('Raw Data'!AS140:AU140,'Raw Data'!AY140,'Raw Data'!AD140:AE140)</f>
        <v>4</v>
      </c>
      <c r="F140">
        <f>SUM('Raw Data'!AV140,'Raw Data'!BD140)</f>
        <v>0</v>
      </c>
      <c r="G140">
        <f>SUM('Raw Data'!AH140:AL140,'Raw Data'!AN140:AR140,'Raw Data'!AX140)</f>
        <v>0</v>
      </c>
      <c r="H140">
        <f>SUM('Raw Data'!AG140,'Raw Data'!AM140,'Raw Data'!AW140,'Raw Data'!AZ140:BC140)</f>
        <v>0</v>
      </c>
      <c r="I140">
        <f>SUM('Raw Data'!BS140)</f>
        <v>0</v>
      </c>
      <c r="J140">
        <f>SUM('Raw Data'!BL140,'Raw Data'!BP140:BR140,'Raw Data'!BT140:CC140,'Raw Data'!CD140:CI140)</f>
        <v>95</v>
      </c>
      <c r="K140">
        <f>SUM('Raw Data'!BE140:BF140,'Raw Data'!BJ140,'Raw Data'!BM140,'Raw Data'!BO140)</f>
        <v>0</v>
      </c>
      <c r="L140">
        <f>'Raw Data'!BN140</f>
        <v>0</v>
      </c>
      <c r="M140">
        <f>SUM('Raw Data'!CJ140:CK140)</f>
        <v>0</v>
      </c>
    </row>
    <row r="141" spans="1:13" x14ac:dyDescent="0.2">
      <c r="A141" t="s">
        <v>107</v>
      </c>
      <c r="B141" t="s">
        <v>99</v>
      </c>
      <c r="C141">
        <f>SUM('Raw Data'!C141:H141,'Raw Data'!K141:AC141)</f>
        <v>6</v>
      </c>
      <c r="D141">
        <f>SUM('Raw Data'!I141:J141,'Raw Data'!BG141:BI141,'Raw Data'!BK141)</f>
        <v>0</v>
      </c>
      <c r="E141">
        <f>SUM('Raw Data'!AS141:AU141,'Raw Data'!AY141,'Raw Data'!AD141:AE141)</f>
        <v>2</v>
      </c>
      <c r="F141">
        <f>SUM('Raw Data'!AV141,'Raw Data'!BD141)</f>
        <v>0</v>
      </c>
      <c r="G141">
        <f>SUM('Raw Data'!AH141:AL141,'Raw Data'!AN141:AR141,'Raw Data'!AX141)</f>
        <v>1</v>
      </c>
      <c r="H141">
        <f>SUM('Raw Data'!AG141,'Raw Data'!AM141,'Raw Data'!AW141,'Raw Data'!AZ141:BC141)</f>
        <v>0</v>
      </c>
      <c r="I141">
        <f>SUM('Raw Data'!BS141)</f>
        <v>0</v>
      </c>
      <c r="J141">
        <f>SUM('Raw Data'!BL141,'Raw Data'!BP141:BR141,'Raw Data'!BT141:CC141,'Raw Data'!CD141:CI141)</f>
        <v>91</v>
      </c>
      <c r="K141">
        <f>SUM('Raw Data'!BE141:BF141,'Raw Data'!BJ141,'Raw Data'!BM141,'Raw Data'!BO141)</f>
        <v>0</v>
      </c>
      <c r="L141">
        <f>'Raw Data'!BN141</f>
        <v>0</v>
      </c>
      <c r="M141">
        <f>SUM('Raw Data'!CJ141:CK141)</f>
        <v>0</v>
      </c>
    </row>
    <row r="142" spans="1:13" x14ac:dyDescent="0.2">
      <c r="A142" t="s">
        <v>107</v>
      </c>
      <c r="B142" t="s">
        <v>100</v>
      </c>
      <c r="C142">
        <f>SUM('Raw Data'!C142:H142,'Raw Data'!K142:AC142)</f>
        <v>6</v>
      </c>
      <c r="D142">
        <f>SUM('Raw Data'!I142:J142,'Raw Data'!BG142:BI142,'Raw Data'!BK142)</f>
        <v>0</v>
      </c>
      <c r="E142">
        <f>SUM('Raw Data'!AS142:AU142,'Raw Data'!AY142,'Raw Data'!AD142:AE142)</f>
        <v>5</v>
      </c>
      <c r="F142">
        <f>SUM('Raw Data'!AV142,'Raw Data'!BD142)</f>
        <v>0</v>
      </c>
      <c r="G142">
        <f>SUM('Raw Data'!AH142:AL142,'Raw Data'!AN142:AR142,'Raw Data'!AX142)</f>
        <v>0</v>
      </c>
      <c r="H142">
        <f>SUM('Raw Data'!AG142,'Raw Data'!AM142,'Raw Data'!AW142,'Raw Data'!AZ142:BC142)</f>
        <v>0</v>
      </c>
      <c r="I142">
        <f>SUM('Raw Data'!BS142)</f>
        <v>2</v>
      </c>
      <c r="J142">
        <f>SUM('Raw Data'!BL142,'Raw Data'!BP142:BR142,'Raw Data'!BT142:CC142,'Raw Data'!CD142:CI142)</f>
        <v>87</v>
      </c>
      <c r="K142">
        <f>SUM('Raw Data'!BE142:BF142,'Raw Data'!BJ142,'Raw Data'!BM142,'Raw Data'!BO142)</f>
        <v>0</v>
      </c>
      <c r="L142">
        <f>'Raw Data'!BN142</f>
        <v>0</v>
      </c>
      <c r="M142">
        <f>SUM('Raw Data'!CJ142:CK142)</f>
        <v>0</v>
      </c>
    </row>
    <row r="143" spans="1:13" x14ac:dyDescent="0.2">
      <c r="A143" t="s">
        <v>107</v>
      </c>
      <c r="B143" t="s">
        <v>99</v>
      </c>
      <c r="C143">
        <f>SUM('Raw Data'!C143:H143,'Raw Data'!K143:AC143)</f>
        <v>1</v>
      </c>
      <c r="D143">
        <f>SUM('Raw Data'!I143:J143,'Raw Data'!BG143:BI143,'Raw Data'!BK143)</f>
        <v>0</v>
      </c>
      <c r="E143">
        <f>SUM('Raw Data'!AS143:AU143,'Raw Data'!AY143,'Raw Data'!AD143:AE143)</f>
        <v>4</v>
      </c>
      <c r="F143">
        <f>SUM('Raw Data'!AV143,'Raw Data'!BD143)</f>
        <v>1</v>
      </c>
      <c r="G143">
        <f>SUM('Raw Data'!AH143:AL143,'Raw Data'!AN143:AR143,'Raw Data'!AX143)</f>
        <v>2</v>
      </c>
      <c r="H143">
        <f>SUM('Raw Data'!AG143,'Raw Data'!AM143,'Raw Data'!AW143,'Raw Data'!AZ143:BC143)</f>
        <v>4</v>
      </c>
      <c r="I143">
        <f>SUM('Raw Data'!BS143)</f>
        <v>3</v>
      </c>
      <c r="J143">
        <f>SUM('Raw Data'!BL143,'Raw Data'!BP143:BR143,'Raw Data'!BT143:CC143,'Raw Data'!CD143:CI143)</f>
        <v>85</v>
      </c>
      <c r="K143">
        <f>SUM('Raw Data'!BE143:BF143,'Raw Data'!BJ143,'Raw Data'!BM143,'Raw Data'!BO143)</f>
        <v>0</v>
      </c>
      <c r="L143">
        <f>'Raw Data'!BN143</f>
        <v>0</v>
      </c>
      <c r="M143">
        <f>SUM('Raw Data'!CJ143:CK143)</f>
        <v>0</v>
      </c>
    </row>
    <row r="144" spans="1:13" x14ac:dyDescent="0.2">
      <c r="A144" t="s">
        <v>107</v>
      </c>
      <c r="B144" t="s">
        <v>100</v>
      </c>
      <c r="C144">
        <f>SUM('Raw Data'!C144:H144,'Raw Data'!K144:AC144)</f>
        <v>12</v>
      </c>
      <c r="D144">
        <f>SUM('Raw Data'!I144:J144,'Raw Data'!BG144:BI144,'Raw Data'!BK144)</f>
        <v>0</v>
      </c>
      <c r="E144">
        <f>SUM('Raw Data'!AS144:AU144,'Raw Data'!AY144,'Raw Data'!AD144:AE144)</f>
        <v>1</v>
      </c>
      <c r="F144">
        <f>SUM('Raw Data'!AV144,'Raw Data'!BD144)</f>
        <v>1</v>
      </c>
      <c r="G144">
        <f>SUM('Raw Data'!AH144:AL144,'Raw Data'!AN144:AR144,'Raw Data'!AX144)</f>
        <v>2</v>
      </c>
      <c r="H144">
        <f>SUM('Raw Data'!AG144,'Raw Data'!AM144,'Raw Data'!AW144,'Raw Data'!AZ144:BC144)</f>
        <v>19</v>
      </c>
      <c r="I144">
        <f>SUM('Raw Data'!BS144)</f>
        <v>4</v>
      </c>
      <c r="J144">
        <f>SUM('Raw Data'!BL144,'Raw Data'!BP144:BR144,'Raw Data'!BT144:CC144,'Raw Data'!CD144:CI144)</f>
        <v>61</v>
      </c>
      <c r="K144">
        <f>SUM('Raw Data'!BE144:BF144,'Raw Data'!BJ144,'Raw Data'!BM144,'Raw Data'!BO144)</f>
        <v>0</v>
      </c>
      <c r="L144">
        <f>'Raw Data'!BN144</f>
        <v>0</v>
      </c>
      <c r="M144">
        <f>SUM('Raw Data'!CJ144:CK144)</f>
        <v>0</v>
      </c>
    </row>
    <row r="145" spans="1:13" x14ac:dyDescent="0.2">
      <c r="A145" t="s">
        <v>107</v>
      </c>
      <c r="B145" t="s">
        <v>99</v>
      </c>
      <c r="C145">
        <f>SUM('Raw Data'!C145:H145,'Raw Data'!K145:AC145)</f>
        <v>49</v>
      </c>
      <c r="D145">
        <f>SUM('Raw Data'!I145:J145,'Raw Data'!BG145:BI145,'Raw Data'!BK145)</f>
        <v>5</v>
      </c>
      <c r="E145">
        <f>SUM('Raw Data'!AS145:AU145,'Raw Data'!AY145,'Raw Data'!AD145:AE145)</f>
        <v>18</v>
      </c>
      <c r="F145">
        <f>SUM('Raw Data'!AV145,'Raw Data'!BD145)</f>
        <v>0</v>
      </c>
      <c r="G145">
        <f>SUM('Raw Data'!AH145:AL145,'Raw Data'!AN145:AR145,'Raw Data'!AX145)</f>
        <v>0</v>
      </c>
      <c r="H145">
        <f>SUM('Raw Data'!AG145,'Raw Data'!AM145,'Raw Data'!AW145,'Raw Data'!AZ145:BC145)</f>
        <v>1</v>
      </c>
      <c r="I145">
        <f>SUM('Raw Data'!BS145)</f>
        <v>4</v>
      </c>
      <c r="J145">
        <f>SUM('Raw Data'!BL145,'Raw Data'!BP145:BR145,'Raw Data'!BT145:CC145,'Raw Data'!CD145:CI145)</f>
        <v>23</v>
      </c>
      <c r="K145">
        <f>SUM('Raw Data'!BE145:BF145,'Raw Data'!BJ145,'Raw Data'!BM145,'Raw Data'!BO145)</f>
        <v>0</v>
      </c>
      <c r="L145">
        <f>'Raw Data'!BN145</f>
        <v>0</v>
      </c>
      <c r="M145">
        <f>SUM('Raw Data'!CJ145:CK145)</f>
        <v>0</v>
      </c>
    </row>
    <row r="146" spans="1:13" x14ac:dyDescent="0.2">
      <c r="A146" t="s">
        <v>107</v>
      </c>
      <c r="B146" t="s">
        <v>100</v>
      </c>
      <c r="C146">
        <f>SUM('Raw Data'!C146:H146,'Raw Data'!K146:AC146)</f>
        <v>0</v>
      </c>
      <c r="D146">
        <f>SUM('Raw Data'!I146:J146,'Raw Data'!BG146:BI146,'Raw Data'!BK146)</f>
        <v>0</v>
      </c>
      <c r="E146">
        <f>SUM('Raw Data'!AS146:AU146,'Raw Data'!AY146,'Raw Data'!AD146:AE146)</f>
        <v>0</v>
      </c>
      <c r="F146">
        <f>SUM('Raw Data'!AV146,'Raw Data'!BD146)</f>
        <v>0</v>
      </c>
      <c r="G146">
        <f>SUM('Raw Data'!AH146:AL146,'Raw Data'!AN146:AR146,'Raw Data'!AX146)</f>
        <v>0</v>
      </c>
      <c r="H146">
        <f>SUM('Raw Data'!AG146,'Raw Data'!AM146,'Raw Data'!AW146,'Raw Data'!AZ146:BC146)</f>
        <v>0</v>
      </c>
      <c r="I146">
        <f>SUM('Raw Data'!BS146)</f>
        <v>9</v>
      </c>
      <c r="J146">
        <f>SUM('Raw Data'!BL146,'Raw Data'!BP146:BR146,'Raw Data'!BT146:CC146,'Raw Data'!CD146:CI146)</f>
        <v>91</v>
      </c>
      <c r="K146">
        <f>SUM('Raw Data'!BE146:BF146,'Raw Data'!BJ146,'Raw Data'!BM146,'Raw Data'!BO146)</f>
        <v>0</v>
      </c>
      <c r="L146">
        <f>'Raw Data'!BN146</f>
        <v>0</v>
      </c>
      <c r="M146">
        <f>SUM('Raw Data'!CJ146:CK146)</f>
        <v>0</v>
      </c>
    </row>
    <row r="147" spans="1:13" x14ac:dyDescent="0.2">
      <c r="A147" t="s">
        <v>107</v>
      </c>
      <c r="B147" t="s">
        <v>99</v>
      </c>
      <c r="C147">
        <f>SUM('Raw Data'!C147:H147,'Raw Data'!K147:AC147)</f>
        <v>5</v>
      </c>
      <c r="D147">
        <f>SUM('Raw Data'!I147:J147,'Raw Data'!BG147:BI147,'Raw Data'!BK147)</f>
        <v>0</v>
      </c>
      <c r="E147">
        <f>SUM('Raw Data'!AS147:AU147,'Raw Data'!AY147,'Raw Data'!AD147:AE147)</f>
        <v>4</v>
      </c>
      <c r="F147">
        <f>SUM('Raw Data'!AV147,'Raw Data'!BD147)</f>
        <v>0</v>
      </c>
      <c r="G147">
        <f>SUM('Raw Data'!AH147:AL147,'Raw Data'!AN147:AR147,'Raw Data'!AX147)</f>
        <v>0</v>
      </c>
      <c r="H147">
        <f>SUM('Raw Data'!AG147,'Raw Data'!AM147,'Raw Data'!AW147,'Raw Data'!AZ147:BC147)</f>
        <v>2</v>
      </c>
      <c r="I147">
        <f>SUM('Raw Data'!BS147)</f>
        <v>5</v>
      </c>
      <c r="J147">
        <f>SUM('Raw Data'!BL147,'Raw Data'!BP147:BR147,'Raw Data'!BT147:CC147,'Raw Data'!CD147:CI147)</f>
        <v>84</v>
      </c>
      <c r="K147">
        <f>SUM('Raw Data'!BE147:BF147,'Raw Data'!BJ147,'Raw Data'!BM147,'Raw Data'!BO147)</f>
        <v>0</v>
      </c>
      <c r="L147">
        <f>'Raw Data'!BN147</f>
        <v>0</v>
      </c>
      <c r="M147">
        <f>SUM('Raw Data'!CJ147:CK147)</f>
        <v>0</v>
      </c>
    </row>
    <row r="148" spans="1:13" x14ac:dyDescent="0.2">
      <c r="A148" t="s">
        <v>107</v>
      </c>
      <c r="B148" t="s">
        <v>100</v>
      </c>
      <c r="C148">
        <f>SUM('Raw Data'!C148:H148,'Raw Data'!K148:AC148)</f>
        <v>16</v>
      </c>
      <c r="D148">
        <f>SUM('Raw Data'!I148:J148,'Raw Data'!BG148:BI148,'Raw Data'!BK148)</f>
        <v>0</v>
      </c>
      <c r="E148">
        <f>SUM('Raw Data'!AS148:AU148,'Raw Data'!AY148,'Raw Data'!AD148:AE148)</f>
        <v>10</v>
      </c>
      <c r="F148">
        <f>SUM('Raw Data'!AV148,'Raw Data'!BD148)</f>
        <v>8</v>
      </c>
      <c r="G148">
        <f>SUM('Raw Data'!AH148:AL148,'Raw Data'!AN148:AR148,'Raw Data'!AX148)</f>
        <v>1</v>
      </c>
      <c r="H148">
        <f>SUM('Raw Data'!AG148,'Raw Data'!AM148,'Raw Data'!AW148,'Raw Data'!AZ148:BC148)</f>
        <v>3</v>
      </c>
      <c r="I148">
        <f>SUM('Raw Data'!BS148)</f>
        <v>3</v>
      </c>
      <c r="J148">
        <f>SUM('Raw Data'!BL148,'Raw Data'!BP148:BR148,'Raw Data'!BT148:CC148,'Raw Data'!CD148:CI148)</f>
        <v>59</v>
      </c>
      <c r="K148">
        <f>SUM('Raw Data'!BE148:BF148,'Raw Data'!BJ148,'Raw Data'!BM148,'Raw Data'!BO148)</f>
        <v>0</v>
      </c>
      <c r="L148">
        <f>'Raw Data'!BN148</f>
        <v>0</v>
      </c>
      <c r="M148">
        <f>SUM('Raw Data'!CJ148:CK148)</f>
        <v>0</v>
      </c>
    </row>
    <row r="149" spans="1:13" x14ac:dyDescent="0.2">
      <c r="A149" t="s">
        <v>107</v>
      </c>
      <c r="B149" t="s">
        <v>99</v>
      </c>
      <c r="C149">
        <f>SUM('Raw Data'!C149:H149,'Raw Data'!K149:AC149)</f>
        <v>1</v>
      </c>
      <c r="D149">
        <f>SUM('Raw Data'!I149:J149,'Raw Data'!BG149:BI149,'Raw Data'!BK149)</f>
        <v>1</v>
      </c>
      <c r="E149">
        <f>SUM('Raw Data'!AS149:AU149,'Raw Data'!AY149,'Raw Data'!AD149:AE149)</f>
        <v>2</v>
      </c>
      <c r="F149">
        <f>SUM('Raw Data'!AV149,'Raw Data'!BD149)</f>
        <v>1</v>
      </c>
      <c r="G149">
        <f>SUM('Raw Data'!AH149:AL149,'Raw Data'!AN149:AR149,'Raw Data'!AX149)</f>
        <v>4</v>
      </c>
      <c r="H149">
        <f>SUM('Raw Data'!AG149,'Raw Data'!AM149,'Raw Data'!AW149,'Raw Data'!AZ149:BC149)</f>
        <v>0</v>
      </c>
      <c r="I149">
        <f>SUM('Raw Data'!BS149)</f>
        <v>45</v>
      </c>
      <c r="J149">
        <f>SUM('Raw Data'!BL149,'Raw Data'!BP149:BR149,'Raw Data'!BT149:CC149,'Raw Data'!CD149:CI149)</f>
        <v>45</v>
      </c>
      <c r="K149">
        <f>SUM('Raw Data'!BE149:BF149,'Raw Data'!BJ149,'Raw Data'!BM149,'Raw Data'!BO149)</f>
        <v>0</v>
      </c>
      <c r="L149">
        <f>'Raw Data'!BN149</f>
        <v>0</v>
      </c>
      <c r="M149">
        <f>SUM('Raw Data'!CJ149:CK149)</f>
        <v>0</v>
      </c>
    </row>
    <row r="150" spans="1:13" x14ac:dyDescent="0.2">
      <c r="A150" t="s">
        <v>107</v>
      </c>
      <c r="B150" t="s">
        <v>100</v>
      </c>
      <c r="C150">
        <f>SUM('Raw Data'!C150:H150,'Raw Data'!K150:AC150)</f>
        <v>2</v>
      </c>
      <c r="D150">
        <f>SUM('Raw Data'!I150:J150,'Raw Data'!BG150:BI150,'Raw Data'!BK150)</f>
        <v>0</v>
      </c>
      <c r="E150">
        <f>SUM('Raw Data'!AS150:AU150,'Raw Data'!AY150,'Raw Data'!AD150:AE150)</f>
        <v>0</v>
      </c>
      <c r="F150">
        <f>SUM('Raw Data'!AV150,'Raw Data'!BD150)</f>
        <v>0</v>
      </c>
      <c r="G150">
        <f>SUM('Raw Data'!AH150:AL150,'Raw Data'!AN150:AR150,'Raw Data'!AX150)</f>
        <v>5</v>
      </c>
      <c r="H150">
        <f>SUM('Raw Data'!AG150,'Raw Data'!AM150,'Raw Data'!AW150,'Raw Data'!AZ150:BC150)</f>
        <v>6</v>
      </c>
      <c r="I150">
        <f>SUM('Raw Data'!BS150)</f>
        <v>18</v>
      </c>
      <c r="J150">
        <f>SUM('Raw Data'!BL150,'Raw Data'!BP150:BR150,'Raw Data'!BT150:CC150,'Raw Data'!CD150:CI150)</f>
        <v>69</v>
      </c>
      <c r="K150">
        <f>SUM('Raw Data'!BE150:BF150,'Raw Data'!BJ150,'Raw Data'!BM150,'Raw Data'!BO150)</f>
        <v>0</v>
      </c>
      <c r="L150">
        <f>'Raw Data'!BN150</f>
        <v>0</v>
      </c>
      <c r="M150">
        <f>SUM('Raw Data'!CJ150:CK150)</f>
        <v>0</v>
      </c>
    </row>
    <row r="151" spans="1:13" x14ac:dyDescent="0.2">
      <c r="A151" t="s">
        <v>107</v>
      </c>
      <c r="B151" t="s">
        <v>99</v>
      </c>
      <c r="C151">
        <f>SUM('Raw Data'!C151:H151,'Raw Data'!K151:AC151)</f>
        <v>21</v>
      </c>
      <c r="D151">
        <f>SUM('Raw Data'!I151:J151,'Raw Data'!BG151:BI151,'Raw Data'!BK151)</f>
        <v>14</v>
      </c>
      <c r="E151">
        <f>SUM('Raw Data'!AS151:AU151,'Raw Data'!AY151,'Raw Data'!AD151:AE151)</f>
        <v>10</v>
      </c>
      <c r="F151">
        <f>SUM('Raw Data'!AV151,'Raw Data'!BD151)</f>
        <v>0</v>
      </c>
      <c r="G151">
        <f>SUM('Raw Data'!AH151:AL151,'Raw Data'!AN151:AR151,'Raw Data'!AX151)</f>
        <v>0</v>
      </c>
      <c r="H151">
        <f>SUM('Raw Data'!AG151,'Raw Data'!AM151,'Raw Data'!AW151,'Raw Data'!AZ151:BC151)</f>
        <v>4</v>
      </c>
      <c r="I151">
        <f>SUM('Raw Data'!BS151)</f>
        <v>0</v>
      </c>
      <c r="J151">
        <f>SUM('Raw Data'!BL151,'Raw Data'!BP151:BR151,'Raw Data'!BT151:CC151,'Raw Data'!CD151:CI151)</f>
        <v>51</v>
      </c>
      <c r="K151">
        <f>SUM('Raw Data'!BE151:BF151,'Raw Data'!BJ151,'Raw Data'!BM151,'Raw Data'!BO151)</f>
        <v>0</v>
      </c>
      <c r="L151">
        <f>'Raw Data'!BN151</f>
        <v>0</v>
      </c>
      <c r="M151">
        <f>SUM('Raw Data'!CJ151:CK151)</f>
        <v>0</v>
      </c>
    </row>
    <row r="152" spans="1:13" x14ac:dyDescent="0.2">
      <c r="A152" t="s">
        <v>107</v>
      </c>
      <c r="B152" t="s">
        <v>100</v>
      </c>
      <c r="C152">
        <f>SUM('Raw Data'!C152:H152,'Raw Data'!K152:AC152)</f>
        <v>32</v>
      </c>
      <c r="D152">
        <f>SUM('Raw Data'!I152:J152,'Raw Data'!BG152:BI152,'Raw Data'!BK152)</f>
        <v>2</v>
      </c>
      <c r="E152">
        <f>SUM('Raw Data'!AS152:AU152,'Raw Data'!AY152,'Raw Data'!AD152:AE152)</f>
        <v>12</v>
      </c>
      <c r="F152">
        <f>SUM('Raw Data'!AV152,'Raw Data'!BD152)</f>
        <v>0</v>
      </c>
      <c r="G152">
        <f>SUM('Raw Data'!AH152:AL152,'Raw Data'!AN152:AR152,'Raw Data'!AX152)</f>
        <v>1</v>
      </c>
      <c r="H152">
        <f>SUM('Raw Data'!AG152,'Raw Data'!AM152,'Raw Data'!AW152,'Raw Data'!AZ152:BC152)</f>
        <v>4</v>
      </c>
      <c r="I152">
        <f>SUM('Raw Data'!BS152)</f>
        <v>0</v>
      </c>
      <c r="J152">
        <f>SUM('Raw Data'!BL152,'Raw Data'!BP152:BR152,'Raw Data'!BT152:CC152,'Raw Data'!CD152:CI152)</f>
        <v>48</v>
      </c>
      <c r="K152">
        <f>SUM('Raw Data'!BE152:BF152,'Raw Data'!BJ152,'Raw Data'!BM152,'Raw Data'!BO152)</f>
        <v>0</v>
      </c>
      <c r="L152">
        <f>'Raw Data'!BN152</f>
        <v>0</v>
      </c>
      <c r="M152">
        <f>SUM('Raw Data'!CJ152:CK152)</f>
        <v>0</v>
      </c>
    </row>
    <row r="153" spans="1:13" x14ac:dyDescent="0.2">
      <c r="A153" t="s">
        <v>107</v>
      </c>
      <c r="B153" t="s">
        <v>99</v>
      </c>
      <c r="C153">
        <f>SUM('Raw Data'!C153:H153,'Raw Data'!K153:AC153)</f>
        <v>81</v>
      </c>
      <c r="D153">
        <f>SUM('Raw Data'!I153:J153,'Raw Data'!BG153:BI153,'Raw Data'!BK153)</f>
        <v>0</v>
      </c>
      <c r="E153">
        <f>SUM('Raw Data'!AS153:AU153,'Raw Data'!AY153,'Raw Data'!AD153:AE153)</f>
        <v>3</v>
      </c>
      <c r="F153">
        <f>SUM('Raw Data'!AV153,'Raw Data'!BD153)</f>
        <v>0</v>
      </c>
      <c r="G153">
        <f>SUM('Raw Data'!AH153:AL153,'Raw Data'!AN153:AR153,'Raw Data'!AX153)</f>
        <v>0</v>
      </c>
      <c r="H153">
        <f>SUM('Raw Data'!AG153,'Raw Data'!AM153,'Raw Data'!AW153,'Raw Data'!AZ153:BC153)</f>
        <v>0</v>
      </c>
      <c r="I153">
        <f>SUM('Raw Data'!BS153)</f>
        <v>0</v>
      </c>
      <c r="J153">
        <f>SUM('Raw Data'!BL153,'Raw Data'!BP153:BR153,'Raw Data'!BT153:CC153,'Raw Data'!CD153:CI153)</f>
        <v>16</v>
      </c>
      <c r="K153">
        <f>SUM('Raw Data'!BE153:BF153,'Raw Data'!BJ153,'Raw Data'!BM153,'Raw Data'!BO153)</f>
        <v>0</v>
      </c>
      <c r="L153">
        <f>'Raw Data'!BN153</f>
        <v>0</v>
      </c>
      <c r="M153">
        <f>SUM('Raw Data'!CJ153:CK153)</f>
        <v>0</v>
      </c>
    </row>
    <row r="154" spans="1:13" x14ac:dyDescent="0.2">
      <c r="A154" t="s">
        <v>107</v>
      </c>
      <c r="B154" t="s">
        <v>100</v>
      </c>
      <c r="C154">
        <f>SUM('Raw Data'!C154:H154,'Raw Data'!K154:AC154)</f>
        <v>21</v>
      </c>
      <c r="D154">
        <f>SUM('Raw Data'!I154:J154,'Raw Data'!BG154:BI154,'Raw Data'!BK154)</f>
        <v>0</v>
      </c>
      <c r="E154">
        <f>SUM('Raw Data'!AS154:AU154,'Raw Data'!AY154,'Raw Data'!AD154:AE154)</f>
        <v>5</v>
      </c>
      <c r="F154">
        <f>SUM('Raw Data'!AV154,'Raw Data'!BD154)</f>
        <v>0</v>
      </c>
      <c r="G154">
        <f>SUM('Raw Data'!AH154:AL154,'Raw Data'!AN154:AR154,'Raw Data'!AX154)</f>
        <v>0</v>
      </c>
      <c r="H154">
        <f>SUM('Raw Data'!AG154,'Raw Data'!AM154,'Raw Data'!AW154,'Raw Data'!AZ154:BC154)</f>
        <v>0</v>
      </c>
      <c r="I154">
        <f>SUM('Raw Data'!BS154)</f>
        <v>0</v>
      </c>
      <c r="J154">
        <f>SUM('Raw Data'!BL154,'Raw Data'!BP154:BR154,'Raw Data'!BT154:CC154,'Raw Data'!CD154:CI154)</f>
        <v>74</v>
      </c>
      <c r="K154">
        <f>SUM('Raw Data'!BE154:BF154,'Raw Data'!BJ154,'Raw Data'!BM154,'Raw Data'!BO154)</f>
        <v>0</v>
      </c>
      <c r="L154">
        <f>'Raw Data'!BN154</f>
        <v>0</v>
      </c>
      <c r="M154">
        <f>SUM('Raw Data'!CJ154:CK154)</f>
        <v>0</v>
      </c>
    </row>
    <row r="155" spans="1:13" x14ac:dyDescent="0.2">
      <c r="A155" t="s">
        <v>107</v>
      </c>
      <c r="B155" t="s">
        <v>99</v>
      </c>
      <c r="C155">
        <f>SUM('Raw Data'!C155:H155,'Raw Data'!K155:AC155)</f>
        <v>38</v>
      </c>
      <c r="D155">
        <f>SUM('Raw Data'!I155:J155,'Raw Data'!BG155:BI155,'Raw Data'!BK155)</f>
        <v>3</v>
      </c>
      <c r="E155">
        <f>SUM('Raw Data'!AS155:AU155,'Raw Data'!AY155,'Raw Data'!AD155:AE155)</f>
        <v>1</v>
      </c>
      <c r="F155">
        <f>SUM('Raw Data'!AV155,'Raw Data'!BD155)</f>
        <v>0</v>
      </c>
      <c r="G155">
        <f>SUM('Raw Data'!AH155:AL155,'Raw Data'!AN155:AR155,'Raw Data'!AX155)</f>
        <v>0</v>
      </c>
      <c r="H155">
        <f>SUM('Raw Data'!AG155,'Raw Data'!AM155,'Raw Data'!AW155,'Raw Data'!AZ155:BC155)</f>
        <v>2</v>
      </c>
      <c r="I155">
        <f>SUM('Raw Data'!BS155)</f>
        <v>0</v>
      </c>
      <c r="J155">
        <f>SUM('Raw Data'!BL155,'Raw Data'!BP155:BR155,'Raw Data'!BT155:CC155,'Raw Data'!CD155:CI155)</f>
        <v>56</v>
      </c>
      <c r="K155">
        <f>SUM('Raw Data'!BE155:BF155,'Raw Data'!BJ155,'Raw Data'!BM155,'Raw Data'!BO155)</f>
        <v>0</v>
      </c>
      <c r="L155">
        <f>'Raw Data'!BN155</f>
        <v>0</v>
      </c>
      <c r="M155">
        <f>SUM('Raw Data'!CJ155:CK155)</f>
        <v>0</v>
      </c>
    </row>
    <row r="156" spans="1:13" x14ac:dyDescent="0.2">
      <c r="A156" t="s">
        <v>107</v>
      </c>
      <c r="B156" t="s">
        <v>100</v>
      </c>
      <c r="C156">
        <f>SUM('Raw Data'!C156:H156,'Raw Data'!K156:AC156)</f>
        <v>38</v>
      </c>
      <c r="D156">
        <f>SUM('Raw Data'!I156:J156,'Raw Data'!BG156:BI156,'Raw Data'!BK156)</f>
        <v>10</v>
      </c>
      <c r="E156">
        <f>SUM('Raw Data'!AS156:AU156,'Raw Data'!AY156,'Raw Data'!AD156:AE156)</f>
        <v>0</v>
      </c>
      <c r="F156">
        <f>SUM('Raw Data'!AV156,'Raw Data'!BD156)</f>
        <v>0</v>
      </c>
      <c r="G156">
        <f>SUM('Raw Data'!AH156:AL156,'Raw Data'!AN156:AR156,'Raw Data'!AX156)</f>
        <v>0</v>
      </c>
      <c r="H156">
        <f>SUM('Raw Data'!AG156,'Raw Data'!AM156,'Raw Data'!AW156,'Raw Data'!AZ156:BC156)</f>
        <v>4</v>
      </c>
      <c r="I156">
        <f>SUM('Raw Data'!BS156)</f>
        <v>4</v>
      </c>
      <c r="J156">
        <f>SUM('Raw Data'!BL156,'Raw Data'!BP156:BR156,'Raw Data'!BT156:CC156,'Raw Data'!CD156:CI156)</f>
        <v>44</v>
      </c>
      <c r="K156">
        <f>SUM('Raw Data'!BE156:BF156,'Raw Data'!BJ156,'Raw Data'!BM156,'Raw Data'!BO156)</f>
        <v>0</v>
      </c>
      <c r="L156">
        <f>'Raw Data'!BN156</f>
        <v>0</v>
      </c>
      <c r="M156">
        <f>SUM('Raw Data'!CJ156:CK156)</f>
        <v>0</v>
      </c>
    </row>
    <row r="157" spans="1:13" x14ac:dyDescent="0.2">
      <c r="A157" t="s">
        <v>107</v>
      </c>
      <c r="B157" t="s">
        <v>99</v>
      </c>
      <c r="C157">
        <f>SUM('Raw Data'!C157:H157,'Raw Data'!K157:AC157)</f>
        <v>29</v>
      </c>
      <c r="D157">
        <f>SUM('Raw Data'!I157:J157,'Raw Data'!BG157:BI157,'Raw Data'!BK157)</f>
        <v>13</v>
      </c>
      <c r="E157">
        <f>SUM('Raw Data'!AS157:AU157,'Raw Data'!AY157,'Raw Data'!AD157:AE157)</f>
        <v>3</v>
      </c>
      <c r="F157">
        <f>SUM('Raw Data'!AV157,'Raw Data'!BD157)</f>
        <v>0</v>
      </c>
      <c r="G157">
        <f>SUM('Raw Data'!AH157:AL157,'Raw Data'!AN157:AR157,'Raw Data'!AX157)</f>
        <v>0</v>
      </c>
      <c r="H157">
        <f>SUM('Raw Data'!AG157,'Raw Data'!AM157,'Raw Data'!AW157,'Raw Data'!AZ157:BC157)</f>
        <v>4</v>
      </c>
      <c r="I157">
        <f>SUM('Raw Data'!BS157)</f>
        <v>4</v>
      </c>
      <c r="J157">
        <f>SUM('Raw Data'!BL157,'Raw Data'!BP157:BR157,'Raw Data'!BT157:CC157,'Raw Data'!CD157:CI157)</f>
        <v>44</v>
      </c>
      <c r="K157">
        <f>SUM('Raw Data'!BE157:BF157,'Raw Data'!BJ157,'Raw Data'!BM157,'Raw Data'!BO157)</f>
        <v>3</v>
      </c>
      <c r="L157">
        <f>'Raw Data'!BN157</f>
        <v>0</v>
      </c>
      <c r="M157">
        <f>SUM('Raw Data'!CJ157:CK157)</f>
        <v>0</v>
      </c>
    </row>
    <row r="158" spans="1:13" x14ac:dyDescent="0.2">
      <c r="A158" t="s">
        <v>107</v>
      </c>
      <c r="B158" t="s">
        <v>100</v>
      </c>
      <c r="C158">
        <f>SUM('Raw Data'!C158:H158,'Raw Data'!K158:AC158)</f>
        <v>18</v>
      </c>
      <c r="D158">
        <f>SUM('Raw Data'!I158:J158,'Raw Data'!BG158:BI158,'Raw Data'!BK158)</f>
        <v>0</v>
      </c>
      <c r="E158">
        <f>SUM('Raw Data'!AS158:AU158,'Raw Data'!AY158,'Raw Data'!AD158:AE158)</f>
        <v>2</v>
      </c>
      <c r="F158">
        <f>SUM('Raw Data'!AV158,'Raw Data'!BD158)</f>
        <v>0</v>
      </c>
      <c r="G158">
        <f>SUM('Raw Data'!AH158:AL158,'Raw Data'!AN158:AR158,'Raw Data'!AX158)</f>
        <v>1</v>
      </c>
      <c r="H158">
        <f>SUM('Raw Data'!AG158,'Raw Data'!AM158,'Raw Data'!AW158,'Raw Data'!AZ158:BC158)</f>
        <v>1</v>
      </c>
      <c r="I158">
        <f>SUM('Raw Data'!BS158)</f>
        <v>7</v>
      </c>
      <c r="J158">
        <f>SUM('Raw Data'!BL158,'Raw Data'!BP158:BR158,'Raw Data'!BT158:CC158,'Raw Data'!CD158:CI158)</f>
        <v>69</v>
      </c>
      <c r="K158">
        <f>SUM('Raw Data'!BE158:BF158,'Raw Data'!BJ158,'Raw Data'!BM158,'Raw Data'!BO158)</f>
        <v>1</v>
      </c>
      <c r="L158">
        <f>'Raw Data'!BN158</f>
        <v>0</v>
      </c>
      <c r="M158">
        <f>SUM('Raw Data'!CJ158:CK158)</f>
        <v>0</v>
      </c>
    </row>
    <row r="159" spans="1:13" x14ac:dyDescent="0.2">
      <c r="A159" t="s">
        <v>107</v>
      </c>
      <c r="B159" t="s">
        <v>99</v>
      </c>
      <c r="C159">
        <f>SUM('Raw Data'!C159:H159,'Raw Data'!K159:AC159)</f>
        <v>7</v>
      </c>
      <c r="D159">
        <f>SUM('Raw Data'!I159:J159,'Raw Data'!BG159:BI159,'Raw Data'!BK159)</f>
        <v>0</v>
      </c>
      <c r="E159">
        <f>SUM('Raw Data'!AS159:AU159,'Raw Data'!AY159,'Raw Data'!AD159:AE159)</f>
        <v>0</v>
      </c>
      <c r="F159">
        <f>SUM('Raw Data'!AV159,'Raw Data'!BD159)</f>
        <v>0</v>
      </c>
      <c r="G159">
        <f>SUM('Raw Data'!AH159:AL159,'Raw Data'!AN159:AR159,'Raw Data'!AX159)</f>
        <v>1</v>
      </c>
      <c r="H159">
        <f>SUM('Raw Data'!AG159,'Raw Data'!AM159,'Raw Data'!AW159,'Raw Data'!AZ159:BC159)</f>
        <v>4</v>
      </c>
      <c r="I159">
        <f>SUM('Raw Data'!BS159)</f>
        <v>2</v>
      </c>
      <c r="J159">
        <f>SUM('Raw Data'!BL159,'Raw Data'!BP159:BR159,'Raw Data'!BT159:CC159,'Raw Data'!CD159:CI159)</f>
        <v>82</v>
      </c>
      <c r="K159">
        <f>SUM('Raw Data'!BE159:BF159,'Raw Data'!BJ159,'Raw Data'!BM159,'Raw Data'!BO159)</f>
        <v>2</v>
      </c>
      <c r="L159">
        <f>'Raw Data'!BN159</f>
        <v>2</v>
      </c>
      <c r="M159">
        <f>SUM('Raw Data'!CJ159:CK159)</f>
        <v>0</v>
      </c>
    </row>
    <row r="160" spans="1:13" x14ac:dyDescent="0.2">
      <c r="A160" t="s">
        <v>107</v>
      </c>
      <c r="B160" t="s">
        <v>100</v>
      </c>
      <c r="C160">
        <f>SUM('Raw Data'!C160:H160,'Raw Data'!K160:AC160)</f>
        <v>9</v>
      </c>
      <c r="D160">
        <f>SUM('Raw Data'!I160:J160,'Raw Data'!BG160:BI160,'Raw Data'!BK160)</f>
        <v>2</v>
      </c>
      <c r="E160">
        <f>SUM('Raw Data'!AS160:AU160,'Raw Data'!AY160,'Raw Data'!AD160:AE160)</f>
        <v>9</v>
      </c>
      <c r="F160">
        <f>SUM('Raw Data'!AV160,'Raw Data'!BD160)</f>
        <v>0</v>
      </c>
      <c r="G160">
        <f>SUM('Raw Data'!AH160:AL160,'Raw Data'!AN160:AR160,'Raw Data'!AX160)</f>
        <v>1</v>
      </c>
      <c r="H160">
        <f>SUM('Raw Data'!AG160,'Raw Data'!AM160,'Raw Data'!AW160,'Raw Data'!AZ160:BC160)</f>
        <v>19</v>
      </c>
      <c r="I160">
        <f>SUM('Raw Data'!BS160)</f>
        <v>4</v>
      </c>
      <c r="J160">
        <f>SUM('Raw Data'!BL160,'Raw Data'!BP160:BR160,'Raw Data'!BT160:CC160,'Raw Data'!CD160:CI160)</f>
        <v>37</v>
      </c>
      <c r="K160">
        <f>SUM('Raw Data'!BE160:BF160,'Raw Data'!BJ160,'Raw Data'!BM160,'Raw Data'!BO160)</f>
        <v>18</v>
      </c>
      <c r="L160">
        <f>'Raw Data'!BN160</f>
        <v>0</v>
      </c>
      <c r="M160">
        <f>SUM('Raw Data'!CJ160:CK160)</f>
        <v>0</v>
      </c>
    </row>
    <row r="161" spans="1:13" x14ac:dyDescent="0.2">
      <c r="A161" t="s">
        <v>107</v>
      </c>
      <c r="B161" t="s">
        <v>99</v>
      </c>
      <c r="C161">
        <f>SUM('Raw Data'!C161:H161,'Raw Data'!K161:AC161)</f>
        <v>51</v>
      </c>
      <c r="D161">
        <f>SUM('Raw Data'!I161:J161,'Raw Data'!BG161:BI161,'Raw Data'!BK161)</f>
        <v>1</v>
      </c>
      <c r="E161">
        <f>SUM('Raw Data'!AS161:AU161,'Raw Data'!AY161,'Raw Data'!AD161:AE161)</f>
        <v>0</v>
      </c>
      <c r="F161">
        <f>SUM('Raw Data'!AV161,'Raw Data'!BD161)</f>
        <v>0</v>
      </c>
      <c r="G161">
        <f>SUM('Raw Data'!AH161:AL161,'Raw Data'!AN161:AR161,'Raw Data'!AX161)</f>
        <v>1</v>
      </c>
      <c r="H161">
        <f>SUM('Raw Data'!AG161,'Raw Data'!AM161,'Raw Data'!AW161,'Raw Data'!AZ161:BC161)</f>
        <v>20</v>
      </c>
      <c r="I161">
        <f>SUM('Raw Data'!BS161)</f>
        <v>0</v>
      </c>
      <c r="J161">
        <f>SUM('Raw Data'!BL161,'Raw Data'!BP161:BR161,'Raw Data'!BT161:CC161,'Raw Data'!CD161:CI161)</f>
        <v>17</v>
      </c>
      <c r="K161">
        <f>SUM('Raw Data'!BE161:BF161,'Raw Data'!BJ161,'Raw Data'!BM161,'Raw Data'!BO161)</f>
        <v>8</v>
      </c>
      <c r="L161">
        <f>'Raw Data'!BN161</f>
        <v>0</v>
      </c>
      <c r="M161">
        <f>SUM('Raw Data'!CJ161:CK161)</f>
        <v>0</v>
      </c>
    </row>
    <row r="162" spans="1:13" x14ac:dyDescent="0.2">
      <c r="A162" t="s">
        <v>107</v>
      </c>
      <c r="B162" t="s">
        <v>100</v>
      </c>
      <c r="C162">
        <f>SUM('Raw Data'!C162:H162,'Raw Data'!K162:AC162)</f>
        <v>41</v>
      </c>
      <c r="D162">
        <f>SUM('Raw Data'!I162:J162,'Raw Data'!BG162:BI162,'Raw Data'!BK162)</f>
        <v>36</v>
      </c>
      <c r="E162">
        <f>SUM('Raw Data'!AS162:AU162,'Raw Data'!AY162,'Raw Data'!AD162:AE162)</f>
        <v>0</v>
      </c>
      <c r="F162">
        <f>SUM('Raw Data'!AV162,'Raw Data'!BD162)</f>
        <v>0</v>
      </c>
      <c r="G162">
        <f>SUM('Raw Data'!AH162:AL162,'Raw Data'!AN162:AR162,'Raw Data'!AX162)</f>
        <v>1</v>
      </c>
      <c r="H162">
        <f>SUM('Raw Data'!AG162,'Raw Data'!AM162,'Raw Data'!AW162,'Raw Data'!AZ162:BC162)</f>
        <v>9</v>
      </c>
      <c r="I162">
        <f>SUM('Raw Data'!BS162)</f>
        <v>0</v>
      </c>
      <c r="J162">
        <f>SUM('Raw Data'!BL162,'Raw Data'!BP162:BR162,'Raw Data'!BT162:CC162,'Raw Data'!CD162:CI162)</f>
        <v>3</v>
      </c>
      <c r="K162">
        <f>SUM('Raw Data'!BE162:BF162,'Raw Data'!BJ162,'Raw Data'!BM162,'Raw Data'!BO162)</f>
        <v>9</v>
      </c>
      <c r="L162">
        <f>'Raw Data'!BN162</f>
        <v>0</v>
      </c>
      <c r="M162">
        <f>SUM('Raw Data'!CJ162:CK162)</f>
        <v>1</v>
      </c>
    </row>
    <row r="163" spans="1:13" x14ac:dyDescent="0.2">
      <c r="A163" t="s">
        <v>108</v>
      </c>
      <c r="B163" t="s">
        <v>99</v>
      </c>
      <c r="C163">
        <f>SUM('Raw Data'!C163:H163,'Raw Data'!K163:AC163)</f>
        <v>17</v>
      </c>
      <c r="D163">
        <f>SUM('Raw Data'!I163:J163,'Raw Data'!BG163:BI163,'Raw Data'!BK163)</f>
        <v>10</v>
      </c>
      <c r="E163">
        <f>SUM('Raw Data'!AS163:AU163,'Raw Data'!AY163,'Raw Data'!AD163:AE163)</f>
        <v>0</v>
      </c>
      <c r="F163">
        <f>SUM('Raw Data'!AV163,'Raw Data'!BD163)</f>
        <v>0</v>
      </c>
      <c r="G163">
        <f>SUM('Raw Data'!AH163:AL163,'Raw Data'!AN163:AR163,'Raw Data'!AX163)</f>
        <v>5</v>
      </c>
      <c r="H163">
        <f>SUM('Raw Data'!AG163,'Raw Data'!AM163,'Raw Data'!AW163,'Raw Data'!AZ163:BC163)</f>
        <v>5</v>
      </c>
      <c r="I163">
        <f>SUM('Raw Data'!BS163)</f>
        <v>0</v>
      </c>
      <c r="J163">
        <f>SUM('Raw Data'!BL163,'Raw Data'!BP163:BR163,'Raw Data'!BT163:CC163,'Raw Data'!CD163:CI163)</f>
        <v>14</v>
      </c>
      <c r="K163">
        <f>SUM('Raw Data'!BE163:BF163,'Raw Data'!BJ163,'Raw Data'!BM163,'Raw Data'!BO163)</f>
        <v>31</v>
      </c>
      <c r="L163">
        <f>'Raw Data'!BN163</f>
        <v>0</v>
      </c>
      <c r="M163">
        <f>SUM('Raw Data'!CJ163:CK163)</f>
        <v>18</v>
      </c>
    </row>
    <row r="164" spans="1:13" x14ac:dyDescent="0.2">
      <c r="A164" t="s">
        <v>108</v>
      </c>
      <c r="B164" t="s">
        <v>100</v>
      </c>
      <c r="C164">
        <f>SUM('Raw Data'!C164:H164,'Raw Data'!K164:AC164)</f>
        <v>24</v>
      </c>
      <c r="D164">
        <f>SUM('Raw Data'!I164:J164,'Raw Data'!BG164:BI164,'Raw Data'!BK164)</f>
        <v>27</v>
      </c>
      <c r="E164">
        <f>SUM('Raw Data'!AS164:AU164,'Raw Data'!AY164,'Raw Data'!AD164:AE164)</f>
        <v>7</v>
      </c>
      <c r="F164">
        <f>SUM('Raw Data'!AV164,'Raw Data'!BD164)</f>
        <v>0</v>
      </c>
      <c r="G164">
        <f>SUM('Raw Data'!AH164:AL164,'Raw Data'!AN164:AR164,'Raw Data'!AX164)</f>
        <v>4</v>
      </c>
      <c r="H164">
        <f>SUM('Raw Data'!AG164,'Raw Data'!AM164,'Raw Data'!AW164,'Raw Data'!AZ164:BC164)</f>
        <v>20</v>
      </c>
      <c r="I164">
        <f>SUM('Raw Data'!BS164)</f>
        <v>0</v>
      </c>
      <c r="J164">
        <f>SUM('Raw Data'!BL164,'Raw Data'!BP164:BR164,'Raw Data'!BT164:CC164,'Raw Data'!CD164:CI164)</f>
        <v>9</v>
      </c>
      <c r="K164">
        <f>SUM('Raw Data'!BE164:BF164,'Raw Data'!BJ164,'Raw Data'!BM164,'Raw Data'!BO164)</f>
        <v>0</v>
      </c>
      <c r="L164">
        <f>'Raw Data'!BN164</f>
        <v>0</v>
      </c>
      <c r="M164">
        <f>SUM('Raw Data'!CJ164:CK164)</f>
        <v>9</v>
      </c>
    </row>
    <row r="165" spans="1:13" x14ac:dyDescent="0.2">
      <c r="A165" t="s">
        <v>108</v>
      </c>
      <c r="B165" t="s">
        <v>99</v>
      </c>
      <c r="C165">
        <f>SUM('Raw Data'!C165:H165,'Raw Data'!K165:AC165)</f>
        <v>42</v>
      </c>
      <c r="D165">
        <f>SUM('Raw Data'!I165:J165,'Raw Data'!BG165:BI165,'Raw Data'!BK165)</f>
        <v>15</v>
      </c>
      <c r="E165">
        <f>SUM('Raw Data'!AS165:AU165,'Raw Data'!AY165,'Raw Data'!AD165:AE165)</f>
        <v>0</v>
      </c>
      <c r="F165">
        <f>SUM('Raw Data'!AV165,'Raw Data'!BD165)</f>
        <v>0</v>
      </c>
      <c r="G165">
        <f>SUM('Raw Data'!AH165:AL165,'Raw Data'!AN165:AR165,'Raw Data'!AX165)</f>
        <v>6</v>
      </c>
      <c r="H165">
        <f>SUM('Raw Data'!AG165,'Raw Data'!AM165,'Raw Data'!AW165,'Raw Data'!AZ165:BC165)</f>
        <v>17</v>
      </c>
      <c r="I165">
        <f>SUM('Raw Data'!BS165)</f>
        <v>0</v>
      </c>
      <c r="J165">
        <f>SUM('Raw Data'!BL165,'Raw Data'!BP165:BR165,'Raw Data'!BT165:CC165,'Raw Data'!CD165:CI165)</f>
        <v>6</v>
      </c>
      <c r="K165">
        <f>SUM('Raw Data'!BE165:BF165,'Raw Data'!BJ165,'Raw Data'!BM165,'Raw Data'!BO165)</f>
        <v>11</v>
      </c>
      <c r="L165">
        <f>'Raw Data'!BN165</f>
        <v>0</v>
      </c>
      <c r="M165">
        <f>SUM('Raw Data'!CJ165:CK165)</f>
        <v>3</v>
      </c>
    </row>
    <row r="166" spans="1:13" x14ac:dyDescent="0.2">
      <c r="A166" t="s">
        <v>108</v>
      </c>
      <c r="B166" t="s">
        <v>100</v>
      </c>
      <c r="C166">
        <f>SUM('Raw Data'!C166:H166,'Raw Data'!K166:AC166)</f>
        <v>21</v>
      </c>
      <c r="D166">
        <f>SUM('Raw Data'!I166:J166,'Raw Data'!BG166:BI166,'Raw Data'!BK166)</f>
        <v>3</v>
      </c>
      <c r="E166">
        <f>SUM('Raw Data'!AS166:AU166,'Raw Data'!AY166,'Raw Data'!AD166:AE166)</f>
        <v>11</v>
      </c>
      <c r="F166">
        <f>SUM('Raw Data'!AV166,'Raw Data'!BD166)</f>
        <v>3</v>
      </c>
      <c r="G166">
        <f>SUM('Raw Data'!AH166:AL166,'Raw Data'!AN166:AR166,'Raw Data'!AX166)</f>
        <v>3</v>
      </c>
      <c r="H166">
        <f>SUM('Raw Data'!AG166,'Raw Data'!AM166,'Raw Data'!AW166,'Raw Data'!AZ166:BC166)</f>
        <v>38</v>
      </c>
      <c r="I166">
        <f>SUM('Raw Data'!BS166)</f>
        <v>0</v>
      </c>
      <c r="J166">
        <f>SUM('Raw Data'!BL166,'Raw Data'!BP166:BR166,'Raw Data'!BT166:CC166,'Raw Data'!CD166:CI166)</f>
        <v>12</v>
      </c>
      <c r="K166">
        <f>SUM('Raw Data'!BE166:BF166,'Raw Data'!BJ166,'Raw Data'!BM166,'Raw Data'!BO166)</f>
        <v>7</v>
      </c>
      <c r="L166">
        <f>'Raw Data'!BN166</f>
        <v>0</v>
      </c>
      <c r="M166">
        <f>SUM('Raw Data'!CJ166:CK166)</f>
        <v>0</v>
      </c>
    </row>
    <row r="167" spans="1:13" x14ac:dyDescent="0.2">
      <c r="A167" t="s">
        <v>108</v>
      </c>
      <c r="B167" t="s">
        <v>99</v>
      </c>
      <c r="C167">
        <f>SUM('Raw Data'!C167:H167,'Raw Data'!K167:AC167)</f>
        <v>5</v>
      </c>
      <c r="D167">
        <f>SUM('Raw Data'!I167:J167,'Raw Data'!BG167:BI167,'Raw Data'!BK167)</f>
        <v>34</v>
      </c>
      <c r="E167">
        <f>SUM('Raw Data'!AS167:AU167,'Raw Data'!AY167,'Raw Data'!AD167:AE167)</f>
        <v>0</v>
      </c>
      <c r="F167">
        <f>SUM('Raw Data'!AV167,'Raw Data'!BD167)</f>
        <v>8</v>
      </c>
      <c r="G167">
        <f>SUM('Raw Data'!AH167:AL167,'Raw Data'!AN167:AR167,'Raw Data'!AX167)</f>
        <v>0</v>
      </c>
      <c r="H167">
        <f>SUM('Raw Data'!AG167,'Raw Data'!AM167,'Raw Data'!AW167,'Raw Data'!AZ167:BC167)</f>
        <v>9</v>
      </c>
      <c r="I167">
        <f>SUM('Raw Data'!BS167)</f>
        <v>0</v>
      </c>
      <c r="J167">
        <f>SUM('Raw Data'!BL167,'Raw Data'!BP167:BR167,'Raw Data'!BT167:CC167,'Raw Data'!CD167:CI167)</f>
        <v>29</v>
      </c>
      <c r="K167">
        <f>SUM('Raw Data'!BE167:BF167,'Raw Data'!BJ167,'Raw Data'!BM167,'Raw Data'!BO167)</f>
        <v>14</v>
      </c>
      <c r="L167">
        <f>'Raw Data'!BN167</f>
        <v>0</v>
      </c>
      <c r="M167">
        <f>SUM('Raw Data'!CJ167:CK167)</f>
        <v>0</v>
      </c>
    </row>
    <row r="168" spans="1:13" x14ac:dyDescent="0.2">
      <c r="A168" t="s">
        <v>108</v>
      </c>
      <c r="B168" t="s">
        <v>100</v>
      </c>
      <c r="C168">
        <f>SUM('Raw Data'!C168:H168,'Raw Data'!K168:AC168)</f>
        <v>23</v>
      </c>
      <c r="D168">
        <f>SUM('Raw Data'!I168:J168,'Raw Data'!BG168:BI168,'Raw Data'!BK168)</f>
        <v>7</v>
      </c>
      <c r="E168">
        <f>SUM('Raw Data'!AS168:AU168,'Raw Data'!AY168,'Raw Data'!AD168:AE168)</f>
        <v>4</v>
      </c>
      <c r="F168">
        <f>SUM('Raw Data'!AV168,'Raw Data'!BD168)</f>
        <v>9</v>
      </c>
      <c r="G168">
        <f>SUM('Raw Data'!AH168:AL168,'Raw Data'!AN168:AR168,'Raw Data'!AX168)</f>
        <v>1</v>
      </c>
      <c r="H168">
        <f>SUM('Raw Data'!AG168,'Raw Data'!AM168,'Raw Data'!AW168,'Raw Data'!AZ168:BC168)</f>
        <v>8</v>
      </c>
      <c r="I168">
        <f>SUM('Raw Data'!BS168)</f>
        <v>0</v>
      </c>
      <c r="J168">
        <f>SUM('Raw Data'!BL168,'Raw Data'!BP168:BR168,'Raw Data'!BT168:CC168,'Raw Data'!CD168:CI168)</f>
        <v>2</v>
      </c>
      <c r="K168">
        <f>SUM('Raw Data'!BE168:BF168,'Raw Data'!BJ168,'Raw Data'!BM168,'Raw Data'!BO168)</f>
        <v>22</v>
      </c>
      <c r="L168">
        <f>'Raw Data'!BN168</f>
        <v>0</v>
      </c>
      <c r="M168">
        <f>SUM('Raw Data'!CJ168:CK168)</f>
        <v>24</v>
      </c>
    </row>
    <row r="169" spans="1:13" x14ac:dyDescent="0.2">
      <c r="A169" t="s">
        <v>108</v>
      </c>
      <c r="B169" t="s">
        <v>99</v>
      </c>
      <c r="C169">
        <f>SUM('Raw Data'!C169:H169,'Raw Data'!K169:AC169)</f>
        <v>18</v>
      </c>
      <c r="D169">
        <f>SUM('Raw Data'!I169:J169,'Raw Data'!BG169:BI169,'Raw Data'!BK169)</f>
        <v>31</v>
      </c>
      <c r="E169">
        <f>SUM('Raw Data'!AS169:AU169,'Raw Data'!AY169,'Raw Data'!AD169:AE169)</f>
        <v>0</v>
      </c>
      <c r="F169">
        <f>SUM('Raw Data'!AV169,'Raw Data'!BD169)</f>
        <v>5</v>
      </c>
      <c r="G169">
        <f>SUM('Raw Data'!AH169:AL169,'Raw Data'!AN169:AR169,'Raw Data'!AX169)</f>
        <v>4</v>
      </c>
      <c r="H169">
        <f>SUM('Raw Data'!AG169,'Raw Data'!AM169,'Raw Data'!AW169,'Raw Data'!AZ169:BC169)</f>
        <v>5</v>
      </c>
      <c r="I169">
        <f>SUM('Raw Data'!BS169)</f>
        <v>0</v>
      </c>
      <c r="J169">
        <f>SUM('Raw Data'!BL169,'Raw Data'!BP169:BR169,'Raw Data'!BT169:CC169,'Raw Data'!CD169:CI169)</f>
        <v>20</v>
      </c>
      <c r="K169">
        <f>SUM('Raw Data'!BE169:BF169,'Raw Data'!BJ169,'Raw Data'!BM169,'Raw Data'!BO169)</f>
        <v>13</v>
      </c>
      <c r="L169">
        <f>'Raw Data'!BN169</f>
        <v>0</v>
      </c>
      <c r="M169">
        <f>SUM('Raw Data'!CJ169:CK169)</f>
        <v>3</v>
      </c>
    </row>
    <row r="170" spans="1:13" x14ac:dyDescent="0.2">
      <c r="A170" t="s">
        <v>108</v>
      </c>
      <c r="B170" t="s">
        <v>100</v>
      </c>
      <c r="C170">
        <f>SUM('Raw Data'!C170:H170,'Raw Data'!K170:AC170)</f>
        <v>13</v>
      </c>
      <c r="D170">
        <f>SUM('Raw Data'!I170:J170,'Raw Data'!BG170:BI170,'Raw Data'!BK170)</f>
        <v>18</v>
      </c>
      <c r="E170">
        <f>SUM('Raw Data'!AS170:AU170,'Raw Data'!AY170,'Raw Data'!AD170:AE170)</f>
        <v>33</v>
      </c>
      <c r="F170">
        <f>SUM('Raw Data'!AV170,'Raw Data'!BD170)</f>
        <v>1</v>
      </c>
      <c r="G170">
        <f>SUM('Raw Data'!AH170:AL170,'Raw Data'!AN170:AR170,'Raw Data'!AX170)</f>
        <v>0</v>
      </c>
      <c r="H170">
        <f>SUM('Raw Data'!AG170,'Raw Data'!AM170,'Raw Data'!AW170,'Raw Data'!AZ170:BC170)</f>
        <v>23</v>
      </c>
      <c r="I170">
        <f>SUM('Raw Data'!BS170)</f>
        <v>0</v>
      </c>
      <c r="J170">
        <f>SUM('Raw Data'!BL170,'Raw Data'!BP170:BR170,'Raw Data'!BT170:CC170,'Raw Data'!CD170:CI170)</f>
        <v>7</v>
      </c>
      <c r="K170">
        <f>SUM('Raw Data'!BE170:BF170,'Raw Data'!BJ170,'Raw Data'!BM170,'Raw Data'!BO170)</f>
        <v>4</v>
      </c>
      <c r="L170">
        <f>'Raw Data'!BN170</f>
        <v>0</v>
      </c>
      <c r="M170">
        <f>SUM('Raw Data'!CJ170:CK170)</f>
        <v>0</v>
      </c>
    </row>
    <row r="171" spans="1:13" x14ac:dyDescent="0.2">
      <c r="A171" t="s">
        <v>108</v>
      </c>
      <c r="B171" t="s">
        <v>99</v>
      </c>
      <c r="C171">
        <f>SUM('Raw Data'!C171:H171,'Raw Data'!K171:AC171)</f>
        <v>11</v>
      </c>
      <c r="D171">
        <f>SUM('Raw Data'!I171:J171,'Raw Data'!BG171:BI171,'Raw Data'!BK171)</f>
        <v>5</v>
      </c>
      <c r="E171">
        <f>SUM('Raw Data'!AS171:AU171,'Raw Data'!AY171,'Raw Data'!AD171:AE171)</f>
        <v>4</v>
      </c>
      <c r="F171">
        <f>SUM('Raw Data'!AV171,'Raw Data'!BD171)</f>
        <v>0</v>
      </c>
      <c r="G171">
        <f>SUM('Raw Data'!AH171:AL171,'Raw Data'!AN171:AR171,'Raw Data'!AX171)</f>
        <v>3</v>
      </c>
      <c r="H171">
        <f>SUM('Raw Data'!AG171,'Raw Data'!AM171,'Raw Data'!AW171,'Raw Data'!AZ171:BC171)</f>
        <v>12</v>
      </c>
      <c r="I171">
        <f>SUM('Raw Data'!BS171)</f>
        <v>0</v>
      </c>
      <c r="J171">
        <f>SUM('Raw Data'!BL171,'Raw Data'!BP171:BR171,'Raw Data'!BT171:CC171,'Raw Data'!CD171:CI171)</f>
        <v>11</v>
      </c>
      <c r="K171">
        <f>SUM('Raw Data'!BE171:BF171,'Raw Data'!BJ171,'Raw Data'!BM171,'Raw Data'!BO171)</f>
        <v>50</v>
      </c>
      <c r="L171">
        <f>'Raw Data'!BN171</f>
        <v>3</v>
      </c>
      <c r="M171">
        <f>SUM('Raw Data'!CJ171:CK171)</f>
        <v>0</v>
      </c>
    </row>
    <row r="172" spans="1:13" x14ac:dyDescent="0.2">
      <c r="A172" t="s">
        <v>108</v>
      </c>
      <c r="B172" t="s">
        <v>100</v>
      </c>
      <c r="C172">
        <f>SUM('Raw Data'!C172:H172,'Raw Data'!K172:AC172)</f>
        <v>21</v>
      </c>
      <c r="D172">
        <f>SUM('Raw Data'!I172:J172,'Raw Data'!BG172:BI172,'Raw Data'!BK172)</f>
        <v>2</v>
      </c>
      <c r="E172">
        <f>SUM('Raw Data'!AS172:AU172,'Raw Data'!AY172,'Raw Data'!AD172:AE172)</f>
        <v>5</v>
      </c>
      <c r="F172">
        <f>SUM('Raw Data'!AV172,'Raw Data'!BD172)</f>
        <v>20</v>
      </c>
      <c r="G172">
        <f>SUM('Raw Data'!AH172:AL172,'Raw Data'!AN172:AR172,'Raw Data'!AX172)</f>
        <v>2</v>
      </c>
      <c r="H172">
        <f>SUM('Raw Data'!AG172,'Raw Data'!AM172,'Raw Data'!AW172,'Raw Data'!AZ172:BC172)</f>
        <v>22</v>
      </c>
      <c r="I172">
        <f>SUM('Raw Data'!BS172)</f>
        <v>0</v>
      </c>
      <c r="J172">
        <f>SUM('Raw Data'!BL172,'Raw Data'!BP172:BR172,'Raw Data'!BT172:CC172,'Raw Data'!CD172:CI172)</f>
        <v>12</v>
      </c>
      <c r="K172">
        <f>SUM('Raw Data'!BE172:BF172,'Raw Data'!BJ172,'Raw Data'!BM172,'Raw Data'!BO172)</f>
        <v>15</v>
      </c>
      <c r="L172">
        <f>'Raw Data'!BN172</f>
        <v>0</v>
      </c>
      <c r="M172">
        <f>SUM('Raw Data'!CJ172:CK172)</f>
        <v>0</v>
      </c>
    </row>
    <row r="173" spans="1:13" x14ac:dyDescent="0.2">
      <c r="A173" t="s">
        <v>108</v>
      </c>
      <c r="B173" t="s">
        <v>99</v>
      </c>
      <c r="C173">
        <f>SUM('Raw Data'!C173:H173,'Raw Data'!K173:AC173)</f>
        <v>18</v>
      </c>
      <c r="D173">
        <f>SUM('Raw Data'!I173:J173,'Raw Data'!BG173:BI173,'Raw Data'!BK173)</f>
        <v>49</v>
      </c>
      <c r="E173">
        <f>SUM('Raw Data'!AS173:AU173,'Raw Data'!AY173,'Raw Data'!AD173:AE173)</f>
        <v>1</v>
      </c>
      <c r="F173">
        <f>SUM('Raw Data'!AV173,'Raw Data'!BD173)</f>
        <v>6</v>
      </c>
      <c r="G173">
        <f>SUM('Raw Data'!AH173:AL173,'Raw Data'!AN173:AR173,'Raw Data'!AX173)</f>
        <v>7</v>
      </c>
      <c r="H173">
        <f>SUM('Raw Data'!AG173,'Raw Data'!AM173,'Raw Data'!AW173,'Raw Data'!AZ173:BC173)</f>
        <v>11</v>
      </c>
      <c r="I173">
        <f>SUM('Raw Data'!BS173)</f>
        <v>0</v>
      </c>
      <c r="J173">
        <f>SUM('Raw Data'!BL173,'Raw Data'!BP173:BR173,'Raw Data'!BT173:CC173,'Raw Data'!CD173:CI173)</f>
        <v>1</v>
      </c>
      <c r="K173">
        <f>SUM('Raw Data'!BE173:BF173,'Raw Data'!BJ173,'Raw Data'!BM173,'Raw Data'!BO173)</f>
        <v>5</v>
      </c>
      <c r="L173">
        <f>'Raw Data'!BN173</f>
        <v>0</v>
      </c>
      <c r="M173">
        <f>SUM('Raw Data'!CJ173:CK173)</f>
        <v>0</v>
      </c>
    </row>
    <row r="174" spans="1:13" x14ac:dyDescent="0.2">
      <c r="A174" t="s">
        <v>108</v>
      </c>
      <c r="B174" t="s">
        <v>100</v>
      </c>
      <c r="C174">
        <f>SUM('Raw Data'!C174:H174,'Raw Data'!K174:AC174)</f>
        <v>33</v>
      </c>
      <c r="D174">
        <f>SUM('Raw Data'!I174:J174,'Raw Data'!BG174:BI174,'Raw Data'!BK174)</f>
        <v>31</v>
      </c>
      <c r="E174">
        <f>SUM('Raw Data'!AS174:AU174,'Raw Data'!AY174,'Raw Data'!AD174:AE174)</f>
        <v>0</v>
      </c>
      <c r="F174">
        <f>SUM('Raw Data'!AV174,'Raw Data'!BD174)</f>
        <v>4</v>
      </c>
      <c r="G174">
        <f>SUM('Raw Data'!AH174:AL174,'Raw Data'!AN174:AR174,'Raw Data'!AX174)</f>
        <v>1</v>
      </c>
      <c r="H174">
        <f>SUM('Raw Data'!AG174,'Raw Data'!AM174,'Raw Data'!AW174,'Raw Data'!AZ174:BC174)</f>
        <v>27</v>
      </c>
      <c r="I174">
        <f>SUM('Raw Data'!BS174)</f>
        <v>0</v>
      </c>
      <c r="J174">
        <f>SUM('Raw Data'!BL174,'Raw Data'!BP174:BR174,'Raw Data'!BT174:CC174,'Raw Data'!CD174:CI174)</f>
        <v>2</v>
      </c>
      <c r="K174">
        <f>SUM('Raw Data'!BE174:BF174,'Raw Data'!BJ174,'Raw Data'!BM174,'Raw Data'!BO174)</f>
        <v>2</v>
      </c>
      <c r="L174">
        <f>'Raw Data'!BN174</f>
        <v>0</v>
      </c>
      <c r="M174">
        <f>SUM('Raw Data'!CJ174:CK174)</f>
        <v>0</v>
      </c>
    </row>
    <row r="175" spans="1:13" x14ac:dyDescent="0.2">
      <c r="A175" t="s">
        <v>108</v>
      </c>
      <c r="B175" t="s">
        <v>99</v>
      </c>
      <c r="C175">
        <f>SUM('Raw Data'!C175:H175,'Raw Data'!K175:AC175)</f>
        <v>25</v>
      </c>
      <c r="D175">
        <f>SUM('Raw Data'!I175:J175,'Raw Data'!BG175:BI175,'Raw Data'!BK175)</f>
        <v>39</v>
      </c>
      <c r="E175">
        <f>SUM('Raw Data'!AS175:AU175,'Raw Data'!AY175,'Raw Data'!AD175:AE175)</f>
        <v>1</v>
      </c>
      <c r="F175">
        <f>SUM('Raw Data'!AV175,'Raw Data'!BD175)</f>
        <v>21</v>
      </c>
      <c r="G175">
        <f>SUM('Raw Data'!AH175:AL175,'Raw Data'!AN175:AR175,'Raw Data'!AX175)</f>
        <v>6</v>
      </c>
      <c r="H175">
        <f>SUM('Raw Data'!AG175,'Raw Data'!AM175,'Raw Data'!AW175,'Raw Data'!AZ175:BC175)</f>
        <v>8</v>
      </c>
      <c r="I175">
        <f>SUM('Raw Data'!BS175)</f>
        <v>0</v>
      </c>
      <c r="J175">
        <f>SUM('Raw Data'!BL175,'Raw Data'!BP175:BR175,'Raw Data'!BT175:CC175,'Raw Data'!CD175:CI175)</f>
        <v>0</v>
      </c>
      <c r="K175">
        <f>SUM('Raw Data'!BE175:BF175,'Raw Data'!BJ175,'Raw Data'!BM175,'Raw Data'!BO175)</f>
        <v>0</v>
      </c>
      <c r="L175">
        <f>'Raw Data'!BN175</f>
        <v>0</v>
      </c>
      <c r="M175">
        <f>SUM('Raw Data'!CJ175:CK175)</f>
        <v>0</v>
      </c>
    </row>
    <row r="176" spans="1:13" x14ac:dyDescent="0.2">
      <c r="A176" t="s">
        <v>108</v>
      </c>
      <c r="B176" t="s">
        <v>100</v>
      </c>
      <c r="C176">
        <f>SUM('Raw Data'!C176:H176,'Raw Data'!K176:AC176)</f>
        <v>2</v>
      </c>
      <c r="D176">
        <f>SUM('Raw Data'!I176:J176,'Raw Data'!BG176:BI176,'Raw Data'!BK176)</f>
        <v>83</v>
      </c>
      <c r="E176">
        <f>SUM('Raw Data'!AS176:AU176,'Raw Data'!AY176,'Raw Data'!AD176:AE176)</f>
        <v>0</v>
      </c>
      <c r="F176">
        <f>SUM('Raw Data'!AV176,'Raw Data'!BD176)</f>
        <v>1</v>
      </c>
      <c r="G176">
        <f>SUM('Raw Data'!AH176:AL176,'Raw Data'!AN176:AR176,'Raw Data'!AX176)</f>
        <v>6</v>
      </c>
      <c r="H176">
        <f>SUM('Raw Data'!AG176,'Raw Data'!AM176,'Raw Data'!AW176,'Raw Data'!AZ176:BC176)</f>
        <v>7</v>
      </c>
      <c r="I176">
        <f>SUM('Raw Data'!BS176)</f>
        <v>0</v>
      </c>
      <c r="J176">
        <f>SUM('Raw Data'!BL176,'Raw Data'!BP176:BR176,'Raw Data'!BT176:CC176,'Raw Data'!CD176:CI176)</f>
        <v>1</v>
      </c>
      <c r="K176">
        <f>SUM('Raw Data'!BE176:BF176,'Raw Data'!BJ176,'Raw Data'!BM176,'Raw Data'!BO176)</f>
        <v>0</v>
      </c>
      <c r="L176">
        <f>'Raw Data'!BN176</f>
        <v>0</v>
      </c>
      <c r="M176">
        <f>SUM('Raw Data'!CJ176:CK176)</f>
        <v>0</v>
      </c>
    </row>
    <row r="177" spans="1:13" x14ac:dyDescent="0.2">
      <c r="A177" t="s">
        <v>108</v>
      </c>
      <c r="B177" t="s">
        <v>99</v>
      </c>
      <c r="C177">
        <f>SUM('Raw Data'!C177:H177,'Raw Data'!K177:AC177)</f>
        <v>8</v>
      </c>
      <c r="D177">
        <f>SUM('Raw Data'!I177:J177,'Raw Data'!BG177:BI177,'Raw Data'!BK177)</f>
        <v>67</v>
      </c>
      <c r="E177">
        <f>SUM('Raw Data'!AS177:AU177,'Raw Data'!AY177,'Raw Data'!AD177:AE177)</f>
        <v>0</v>
      </c>
      <c r="F177">
        <f>SUM('Raw Data'!AV177,'Raw Data'!BD177)</f>
        <v>12</v>
      </c>
      <c r="G177">
        <f>SUM('Raw Data'!AH177:AL177,'Raw Data'!AN177:AR177,'Raw Data'!AX177)</f>
        <v>5</v>
      </c>
      <c r="H177">
        <f>SUM('Raw Data'!AG177,'Raw Data'!AM177,'Raw Data'!AW177,'Raw Data'!AZ177:BC177)</f>
        <v>6</v>
      </c>
      <c r="I177">
        <f>SUM('Raw Data'!BS177)</f>
        <v>1</v>
      </c>
      <c r="J177">
        <f>SUM('Raw Data'!BL177,'Raw Data'!BP177:BR177,'Raw Data'!BT177:CC177,'Raw Data'!CD177:CI177)</f>
        <v>1</v>
      </c>
      <c r="K177">
        <f>SUM('Raw Data'!BE177:BF177,'Raw Data'!BJ177,'Raw Data'!BM177,'Raw Data'!BO177)</f>
        <v>0</v>
      </c>
      <c r="L177">
        <f>'Raw Data'!BN177</f>
        <v>0</v>
      </c>
      <c r="M177">
        <f>SUM('Raw Data'!CJ177:CK177)</f>
        <v>0</v>
      </c>
    </row>
    <row r="178" spans="1:13" x14ac:dyDescent="0.2">
      <c r="A178" t="s">
        <v>108</v>
      </c>
      <c r="B178" t="s">
        <v>100</v>
      </c>
      <c r="C178">
        <f>SUM('Raw Data'!C178:H178,'Raw Data'!K178:AC178)</f>
        <v>0</v>
      </c>
      <c r="D178">
        <f>SUM('Raw Data'!I178:J178,'Raw Data'!BG178:BI178,'Raw Data'!BK178)</f>
        <v>0</v>
      </c>
      <c r="E178">
        <f>SUM('Raw Data'!AS178:AU178,'Raw Data'!AY178,'Raw Data'!AD178:AE178)</f>
        <v>0</v>
      </c>
      <c r="F178">
        <f>SUM('Raw Data'!AV178,'Raw Data'!BD178)</f>
        <v>6</v>
      </c>
      <c r="G178">
        <f>SUM('Raw Data'!AH178:AL178,'Raw Data'!AN178:AR178,'Raw Data'!AX178)</f>
        <v>3</v>
      </c>
      <c r="H178">
        <f>SUM('Raw Data'!AG178,'Raw Data'!AM178,'Raw Data'!AW178,'Raw Data'!AZ178:BC178)</f>
        <v>52</v>
      </c>
      <c r="I178">
        <f>SUM('Raw Data'!BS178)</f>
        <v>0</v>
      </c>
      <c r="J178">
        <f>SUM('Raw Data'!BL178,'Raw Data'!BP178:BR178,'Raw Data'!BT178:CC178,'Raw Data'!CD178:CI178)</f>
        <v>8</v>
      </c>
      <c r="K178">
        <f>SUM('Raw Data'!BE178:BF178,'Raw Data'!BJ178,'Raw Data'!BM178,'Raw Data'!BO178)</f>
        <v>30</v>
      </c>
      <c r="L178">
        <f>'Raw Data'!BN178</f>
        <v>0</v>
      </c>
      <c r="M178">
        <f>SUM('Raw Data'!CJ178:CK178)</f>
        <v>0</v>
      </c>
    </row>
    <row r="179" spans="1:13" x14ac:dyDescent="0.2">
      <c r="A179" t="s">
        <v>108</v>
      </c>
      <c r="B179" t="s">
        <v>99</v>
      </c>
      <c r="C179">
        <f>SUM('Raw Data'!C179:H179,'Raw Data'!K179:AC179)</f>
        <v>0</v>
      </c>
      <c r="D179">
        <f>SUM('Raw Data'!I179:J179,'Raw Data'!BG179:BI179,'Raw Data'!BK179)</f>
        <v>0</v>
      </c>
      <c r="E179">
        <f>SUM('Raw Data'!AS179:AU179,'Raw Data'!AY179,'Raw Data'!AD179:AE179)</f>
        <v>0</v>
      </c>
      <c r="F179">
        <f>SUM('Raw Data'!AV179,'Raw Data'!BD179)</f>
        <v>17</v>
      </c>
      <c r="G179">
        <f>SUM('Raw Data'!AH179:AL179,'Raw Data'!AN179:AR179,'Raw Data'!AX179)</f>
        <v>2</v>
      </c>
      <c r="H179">
        <f>SUM('Raw Data'!AG179,'Raw Data'!AM179,'Raw Data'!AW179,'Raw Data'!AZ179:BC179)</f>
        <v>39</v>
      </c>
      <c r="I179">
        <f>SUM('Raw Data'!BS179)</f>
        <v>0</v>
      </c>
      <c r="J179">
        <f>SUM('Raw Data'!BL179,'Raw Data'!BP179:BR179,'Raw Data'!BT179:CC179,'Raw Data'!CD179:CI179)</f>
        <v>4</v>
      </c>
      <c r="K179">
        <f>SUM('Raw Data'!BE179:BF179,'Raw Data'!BJ179,'Raw Data'!BM179,'Raw Data'!BO179)</f>
        <v>37</v>
      </c>
      <c r="L179">
        <f>'Raw Data'!BN179</f>
        <v>0</v>
      </c>
      <c r="M179">
        <f>SUM('Raw Data'!CJ179:CK179)</f>
        <v>0</v>
      </c>
    </row>
    <row r="180" spans="1:13" x14ac:dyDescent="0.2">
      <c r="A180" t="s">
        <v>108</v>
      </c>
      <c r="B180" t="s">
        <v>100</v>
      </c>
      <c r="C180">
        <f>SUM('Raw Data'!C180:H180,'Raw Data'!K180:AC180)</f>
        <v>5</v>
      </c>
      <c r="D180">
        <f>SUM('Raw Data'!I180:J180,'Raw Data'!BG180:BI180,'Raw Data'!BK180)</f>
        <v>0</v>
      </c>
      <c r="E180">
        <f>SUM('Raw Data'!AS180:AU180,'Raw Data'!AY180,'Raw Data'!AD180:AE180)</f>
        <v>0</v>
      </c>
      <c r="F180">
        <f>SUM('Raw Data'!AV180,'Raw Data'!BD180)</f>
        <v>30</v>
      </c>
      <c r="G180">
        <f>SUM('Raw Data'!AH180:AL180,'Raw Data'!AN180:AR180,'Raw Data'!AX180)</f>
        <v>5</v>
      </c>
      <c r="H180">
        <f>SUM('Raw Data'!AG180,'Raw Data'!AM180,'Raw Data'!AW180,'Raw Data'!AZ180:BC180)</f>
        <v>27</v>
      </c>
      <c r="I180">
        <f>SUM('Raw Data'!BS180)</f>
        <v>0</v>
      </c>
      <c r="J180">
        <f>SUM('Raw Data'!BL180,'Raw Data'!BP180:BR180,'Raw Data'!BT180:CC180,'Raw Data'!CD180:CI180)</f>
        <v>2</v>
      </c>
      <c r="K180">
        <f>SUM('Raw Data'!BE180:BF180,'Raw Data'!BJ180,'Raw Data'!BM180,'Raw Data'!BO180)</f>
        <v>31</v>
      </c>
      <c r="L180">
        <f>'Raw Data'!BN180</f>
        <v>0</v>
      </c>
      <c r="M180">
        <f>SUM('Raw Data'!CJ180:CK180)</f>
        <v>0</v>
      </c>
    </row>
    <row r="181" spans="1:13" x14ac:dyDescent="0.2">
      <c r="A181" t="s">
        <v>108</v>
      </c>
      <c r="B181" t="s">
        <v>99</v>
      </c>
      <c r="C181">
        <f>SUM('Raw Data'!C181:H181,'Raw Data'!K181:AC181)</f>
        <v>2</v>
      </c>
      <c r="D181">
        <f>SUM('Raw Data'!I181:J181,'Raw Data'!BG181:BI181,'Raw Data'!BK181)</f>
        <v>0</v>
      </c>
      <c r="E181">
        <f>SUM('Raw Data'!AS181:AU181,'Raw Data'!AY181,'Raw Data'!AD181:AE181)</f>
        <v>0</v>
      </c>
      <c r="F181">
        <f>SUM('Raw Data'!AV181,'Raw Data'!BD181)</f>
        <v>30</v>
      </c>
      <c r="G181">
        <f>SUM('Raw Data'!AH181:AL181,'Raw Data'!AN181:AR181,'Raw Data'!AX181)</f>
        <v>5</v>
      </c>
      <c r="H181">
        <f>SUM('Raw Data'!AG181,'Raw Data'!AM181,'Raw Data'!AW181,'Raw Data'!AZ181:BC181)</f>
        <v>31</v>
      </c>
      <c r="I181">
        <f>SUM('Raw Data'!BS181)</f>
        <v>0</v>
      </c>
      <c r="J181">
        <f>SUM('Raw Data'!BL181,'Raw Data'!BP181:BR181,'Raw Data'!BT181:CC181,'Raw Data'!CD181:CI181)</f>
        <v>5</v>
      </c>
      <c r="K181">
        <f>SUM('Raw Data'!BE181:BF181,'Raw Data'!BJ181,'Raw Data'!BM181,'Raw Data'!BO181)</f>
        <v>27</v>
      </c>
      <c r="L181">
        <f>'Raw Data'!BN181</f>
        <v>0</v>
      </c>
      <c r="M181">
        <f>SUM('Raw Data'!CJ181:CK181)</f>
        <v>0</v>
      </c>
    </row>
    <row r="182" spans="1:13" x14ac:dyDescent="0.2">
      <c r="A182" t="s">
        <v>108</v>
      </c>
      <c r="B182" t="s">
        <v>100</v>
      </c>
      <c r="C182">
        <f>SUM('Raw Data'!C182:H182,'Raw Data'!K182:AC182)</f>
        <v>3</v>
      </c>
      <c r="D182">
        <f>SUM('Raw Data'!I182:J182,'Raw Data'!BG182:BI182,'Raw Data'!BK182)</f>
        <v>0</v>
      </c>
      <c r="E182">
        <f>SUM('Raw Data'!AS182:AU182,'Raw Data'!AY182,'Raw Data'!AD182:AE182)</f>
        <v>0</v>
      </c>
      <c r="F182">
        <f>SUM('Raw Data'!AV182,'Raw Data'!BD182)</f>
        <v>30</v>
      </c>
      <c r="G182">
        <f>SUM('Raw Data'!AH182:AL182,'Raw Data'!AN182:AR182,'Raw Data'!AX182)</f>
        <v>4</v>
      </c>
      <c r="H182">
        <f>SUM('Raw Data'!AG182,'Raw Data'!AM182,'Raw Data'!AW182,'Raw Data'!AZ182:BC182)</f>
        <v>28</v>
      </c>
      <c r="I182">
        <f>SUM('Raw Data'!BS182)</f>
        <v>0</v>
      </c>
      <c r="J182">
        <f>SUM('Raw Data'!BL182,'Raw Data'!BP182:BR182,'Raw Data'!BT182:CC182,'Raw Data'!CD182:CI182)</f>
        <v>1</v>
      </c>
      <c r="K182">
        <f>SUM('Raw Data'!BE182:BF182,'Raw Data'!BJ182,'Raw Data'!BM182,'Raw Data'!BO182)</f>
        <v>34</v>
      </c>
      <c r="L182">
        <f>'Raw Data'!BN182</f>
        <v>0</v>
      </c>
      <c r="M182">
        <f>SUM('Raw Data'!CJ182:CK182)</f>
        <v>0</v>
      </c>
    </row>
    <row r="183" spans="1:13" x14ac:dyDescent="0.2">
      <c r="A183" t="s">
        <v>108</v>
      </c>
      <c r="B183" t="s">
        <v>99</v>
      </c>
      <c r="C183">
        <f>SUM('Raw Data'!C183:H183,'Raw Data'!K183:AC183)</f>
        <v>0</v>
      </c>
      <c r="D183">
        <f>SUM('Raw Data'!I183:J183,'Raw Data'!BG183:BI183,'Raw Data'!BK183)</f>
        <v>0</v>
      </c>
      <c r="E183">
        <f>SUM('Raw Data'!AS183:AU183,'Raw Data'!AY183,'Raw Data'!AD183:AE183)</f>
        <v>0</v>
      </c>
      <c r="F183">
        <f>SUM('Raw Data'!AV183,'Raw Data'!BD183)</f>
        <v>19</v>
      </c>
      <c r="G183">
        <f>SUM('Raw Data'!AH183:AL183,'Raw Data'!AN183:AR183,'Raw Data'!AX183)</f>
        <v>1</v>
      </c>
      <c r="H183">
        <f>SUM('Raw Data'!AG183,'Raw Data'!AM183,'Raw Data'!AW183,'Raw Data'!AZ183:BC183)</f>
        <v>27</v>
      </c>
      <c r="I183">
        <f>SUM('Raw Data'!BS183)</f>
        <v>0</v>
      </c>
      <c r="J183">
        <f>SUM('Raw Data'!BL183,'Raw Data'!BP183:BR183,'Raw Data'!BT183:CC183,'Raw Data'!CD183:CI183)</f>
        <v>0</v>
      </c>
      <c r="K183">
        <f>SUM('Raw Data'!BE183:BF183,'Raw Data'!BJ183,'Raw Data'!BM183,'Raw Data'!BO183)</f>
        <v>53</v>
      </c>
      <c r="L183">
        <f>'Raw Data'!BN183</f>
        <v>0</v>
      </c>
      <c r="M183">
        <f>SUM('Raw Data'!CJ183:CK183)</f>
        <v>0</v>
      </c>
    </row>
    <row r="184" spans="1:13" x14ac:dyDescent="0.2">
      <c r="A184" t="s">
        <v>108</v>
      </c>
      <c r="B184" t="s">
        <v>100</v>
      </c>
      <c r="C184">
        <f>SUM('Raw Data'!C184:H184,'Raw Data'!K184:AC184)</f>
        <v>4</v>
      </c>
      <c r="D184">
        <f>SUM('Raw Data'!I184:J184,'Raw Data'!BG184:BI184,'Raw Data'!BK184)</f>
        <v>1</v>
      </c>
      <c r="E184">
        <f>SUM('Raw Data'!AS184:AU184,'Raw Data'!AY184,'Raw Data'!AD184:AE184)</f>
        <v>12</v>
      </c>
      <c r="F184">
        <f>SUM('Raw Data'!AV184,'Raw Data'!BD184)</f>
        <v>0</v>
      </c>
      <c r="G184">
        <f>SUM('Raw Data'!AH184:AL184,'Raw Data'!AN184:AR184,'Raw Data'!AX184)</f>
        <v>3</v>
      </c>
      <c r="H184">
        <f>SUM('Raw Data'!AG184,'Raw Data'!AM184,'Raw Data'!AW184,'Raw Data'!AZ184:BC184)</f>
        <v>4</v>
      </c>
      <c r="I184">
        <f>SUM('Raw Data'!BS184)</f>
        <v>5</v>
      </c>
      <c r="J184">
        <f>SUM('Raw Data'!BL184,'Raw Data'!BP184:BR184,'Raw Data'!BT184:CC184,'Raw Data'!CD184:CI184)</f>
        <v>67</v>
      </c>
      <c r="K184">
        <f>SUM('Raw Data'!BE184:BF184,'Raw Data'!BJ184,'Raw Data'!BM184,'Raw Data'!BO184)</f>
        <v>2</v>
      </c>
      <c r="L184">
        <f>'Raw Data'!BN184</f>
        <v>1</v>
      </c>
      <c r="M184">
        <f>SUM('Raw Data'!CJ184:CK184)</f>
        <v>0</v>
      </c>
    </row>
    <row r="185" spans="1:13" x14ac:dyDescent="0.2">
      <c r="A185" t="s">
        <v>109</v>
      </c>
      <c r="B185" t="s">
        <v>99</v>
      </c>
      <c r="C185">
        <f>SUM('Raw Data'!C185:H185,'Raw Data'!K185:AC185)</f>
        <v>27</v>
      </c>
      <c r="D185">
        <f>SUM('Raw Data'!I185:J185,'Raw Data'!BG185:BI185,'Raw Data'!BK185)</f>
        <v>0</v>
      </c>
      <c r="E185">
        <f>SUM('Raw Data'!AS185:AU185,'Raw Data'!AY185,'Raw Data'!AD185:AE185)</f>
        <v>19</v>
      </c>
      <c r="F185">
        <f>SUM('Raw Data'!AV185,'Raw Data'!BD185)</f>
        <v>0</v>
      </c>
      <c r="G185">
        <f>SUM('Raw Data'!AH185:AL185,'Raw Data'!AN185:AR185,'Raw Data'!AX185)</f>
        <v>0</v>
      </c>
      <c r="H185">
        <f>SUM('Raw Data'!AG185,'Raw Data'!AM185,'Raw Data'!AW185,'Raw Data'!AZ185:BC185)</f>
        <v>7</v>
      </c>
      <c r="I185">
        <f>SUM('Raw Data'!BS185)</f>
        <v>4</v>
      </c>
      <c r="J185">
        <f>SUM('Raw Data'!BL185,'Raw Data'!BP185:BR185,'Raw Data'!BT185:CC185,'Raw Data'!CD185:CI185)</f>
        <v>41</v>
      </c>
      <c r="K185">
        <f>SUM('Raw Data'!BE185:BF185,'Raw Data'!BJ185,'Raw Data'!BM185,'Raw Data'!BO185)</f>
        <v>1</v>
      </c>
      <c r="L185">
        <f>'Raw Data'!BN185</f>
        <v>0</v>
      </c>
      <c r="M185">
        <f>SUM('Raw Data'!CJ185:CK185)</f>
        <v>0</v>
      </c>
    </row>
    <row r="186" spans="1:13" x14ac:dyDescent="0.2">
      <c r="A186" t="s">
        <v>109</v>
      </c>
      <c r="B186" t="s">
        <v>100</v>
      </c>
      <c r="C186">
        <f>SUM('Raw Data'!C186:H186,'Raw Data'!K186:AC186)</f>
        <v>24</v>
      </c>
      <c r="D186">
        <f>SUM('Raw Data'!I186:J186,'Raw Data'!BG186:BI186,'Raw Data'!BK186)</f>
        <v>0</v>
      </c>
      <c r="E186">
        <f>SUM('Raw Data'!AS186:AU186,'Raw Data'!AY186,'Raw Data'!AD186:AE186)</f>
        <v>22</v>
      </c>
      <c r="F186">
        <f>SUM('Raw Data'!AV186,'Raw Data'!BD186)</f>
        <v>1</v>
      </c>
      <c r="G186">
        <f>SUM('Raw Data'!AH186:AL186,'Raw Data'!AN186:AR186,'Raw Data'!AX186)</f>
        <v>1</v>
      </c>
      <c r="H186">
        <f>SUM('Raw Data'!AG186,'Raw Data'!AM186,'Raw Data'!AW186,'Raw Data'!AZ186:BC186)</f>
        <v>6</v>
      </c>
      <c r="I186">
        <f>SUM('Raw Data'!BS186)</f>
        <v>2</v>
      </c>
      <c r="J186">
        <f>SUM('Raw Data'!BL186,'Raw Data'!BP186:BR186,'Raw Data'!BT186:CC186,'Raw Data'!CD186:CI186)</f>
        <v>26</v>
      </c>
      <c r="K186">
        <f>SUM('Raw Data'!BE186:BF186,'Raw Data'!BJ186,'Raw Data'!BM186,'Raw Data'!BO186)</f>
        <v>18</v>
      </c>
      <c r="L186">
        <f>'Raw Data'!BN186</f>
        <v>0</v>
      </c>
      <c r="M186">
        <f>SUM('Raw Data'!CJ186:CK186)</f>
        <v>0</v>
      </c>
    </row>
    <row r="187" spans="1:13" x14ac:dyDescent="0.2">
      <c r="A187" t="s">
        <v>109</v>
      </c>
      <c r="B187" t="s">
        <v>99</v>
      </c>
      <c r="C187">
        <f>SUM('Raw Data'!C187:H187,'Raw Data'!K187:AC187)</f>
        <v>16</v>
      </c>
      <c r="D187">
        <f>SUM('Raw Data'!I187:J187,'Raw Data'!BG187:BI187,'Raw Data'!BK187)</f>
        <v>2</v>
      </c>
      <c r="E187">
        <f>SUM('Raw Data'!AS187:AU187,'Raw Data'!AY187,'Raw Data'!AD187:AE187)</f>
        <v>2</v>
      </c>
      <c r="F187">
        <f>SUM('Raw Data'!AV187,'Raw Data'!BD187)</f>
        <v>0</v>
      </c>
      <c r="G187">
        <f>SUM('Raw Data'!AH187:AL187,'Raw Data'!AN187:AR187,'Raw Data'!AX187)</f>
        <v>1</v>
      </c>
      <c r="H187">
        <f>SUM('Raw Data'!AG187,'Raw Data'!AM187,'Raw Data'!AW187,'Raw Data'!AZ187:BC187)</f>
        <v>3</v>
      </c>
      <c r="I187">
        <f>SUM('Raw Data'!BS187)</f>
        <v>5</v>
      </c>
      <c r="J187">
        <f>SUM('Raw Data'!BL187,'Raw Data'!BP187:BR187,'Raw Data'!BT187:CC187,'Raw Data'!CD187:CI187)</f>
        <v>54</v>
      </c>
      <c r="K187">
        <f>SUM('Raw Data'!BE187:BF187,'Raw Data'!BJ187,'Raw Data'!BM187,'Raw Data'!BO187)</f>
        <v>17</v>
      </c>
      <c r="L187">
        <f>'Raw Data'!BN187</f>
        <v>0</v>
      </c>
      <c r="M187">
        <f>SUM('Raw Data'!CJ187:CK187)</f>
        <v>0</v>
      </c>
    </row>
    <row r="188" spans="1:13" x14ac:dyDescent="0.2">
      <c r="A188" t="s">
        <v>109</v>
      </c>
      <c r="B188" t="s">
        <v>100</v>
      </c>
      <c r="C188">
        <f>SUM('Raw Data'!C188:H188,'Raw Data'!K188:AC188)</f>
        <v>6</v>
      </c>
      <c r="D188">
        <f>SUM('Raw Data'!I188:J188,'Raw Data'!BG188:BI188,'Raw Data'!BK188)</f>
        <v>0</v>
      </c>
      <c r="E188">
        <f>SUM('Raw Data'!AS188:AU188,'Raw Data'!AY188,'Raw Data'!AD188:AE188)</f>
        <v>8</v>
      </c>
      <c r="F188">
        <f>SUM('Raw Data'!AV188,'Raw Data'!BD188)</f>
        <v>1</v>
      </c>
      <c r="G188">
        <f>SUM('Raw Data'!AH188:AL188,'Raw Data'!AN188:AR188,'Raw Data'!AX188)</f>
        <v>2</v>
      </c>
      <c r="H188">
        <f>SUM('Raw Data'!AG188,'Raw Data'!AM188,'Raw Data'!AW188,'Raw Data'!AZ188:BC188)</f>
        <v>0</v>
      </c>
      <c r="I188">
        <f>SUM('Raw Data'!BS188)</f>
        <v>4</v>
      </c>
      <c r="J188">
        <f>SUM('Raw Data'!BL188,'Raw Data'!BP188:BR188,'Raw Data'!BT188:CC188,'Raw Data'!CD188:CI188)</f>
        <v>77</v>
      </c>
      <c r="K188">
        <f>SUM('Raw Data'!BE188:BF188,'Raw Data'!BJ188,'Raw Data'!BM188,'Raw Data'!BO188)</f>
        <v>1</v>
      </c>
      <c r="L188">
        <f>'Raw Data'!BN188</f>
        <v>0</v>
      </c>
      <c r="M188">
        <f>SUM('Raw Data'!CJ188:CK188)</f>
        <v>0</v>
      </c>
    </row>
    <row r="189" spans="1:13" x14ac:dyDescent="0.2">
      <c r="A189" t="s">
        <v>109</v>
      </c>
      <c r="B189" t="s">
        <v>99</v>
      </c>
      <c r="C189">
        <f>SUM('Raw Data'!C189:H189,'Raw Data'!K189:AC189)</f>
        <v>21</v>
      </c>
      <c r="D189">
        <f>SUM('Raw Data'!I189:J189,'Raw Data'!BG189:BI189,'Raw Data'!BK189)</f>
        <v>0</v>
      </c>
      <c r="E189">
        <f>SUM('Raw Data'!AS189:AU189,'Raw Data'!AY189,'Raw Data'!AD189:AE189)</f>
        <v>14</v>
      </c>
      <c r="F189">
        <f>SUM('Raw Data'!AV189,'Raw Data'!BD189)</f>
        <v>0</v>
      </c>
      <c r="G189">
        <f>SUM('Raw Data'!AH189:AL189,'Raw Data'!AN189:AR189,'Raw Data'!AX189)</f>
        <v>1</v>
      </c>
      <c r="H189">
        <f>SUM('Raw Data'!AG189,'Raw Data'!AM189,'Raw Data'!AW189,'Raw Data'!AZ189:BC189)</f>
        <v>15</v>
      </c>
      <c r="I189">
        <f>SUM('Raw Data'!BS189)</f>
        <v>7</v>
      </c>
      <c r="J189">
        <f>SUM('Raw Data'!BL189,'Raw Data'!BP189:BR189,'Raw Data'!BT189:CC189,'Raw Data'!CD189:CI189)</f>
        <v>41</v>
      </c>
      <c r="K189">
        <f>SUM('Raw Data'!BE189:BF189,'Raw Data'!BJ189,'Raw Data'!BM189,'Raw Data'!BO189)</f>
        <v>1</v>
      </c>
      <c r="L189">
        <f>'Raw Data'!BN189</f>
        <v>0</v>
      </c>
      <c r="M189">
        <f>SUM('Raw Data'!CJ189:CK189)</f>
        <v>0</v>
      </c>
    </row>
    <row r="190" spans="1:13" x14ac:dyDescent="0.2">
      <c r="A190" t="s">
        <v>109</v>
      </c>
      <c r="B190" t="s">
        <v>100</v>
      </c>
      <c r="C190">
        <f>SUM('Raw Data'!C190:H190,'Raw Data'!K190:AC190)</f>
        <v>18</v>
      </c>
      <c r="D190">
        <f>SUM('Raw Data'!I190:J190,'Raw Data'!BG190:BI190,'Raw Data'!BK190)</f>
        <v>2</v>
      </c>
      <c r="E190">
        <f>SUM('Raw Data'!AS190:AU190,'Raw Data'!AY190,'Raw Data'!AD190:AE190)</f>
        <v>1</v>
      </c>
      <c r="F190">
        <f>SUM('Raw Data'!AV190,'Raw Data'!BD190)</f>
        <v>1</v>
      </c>
      <c r="G190">
        <f>SUM('Raw Data'!AH190:AL190,'Raw Data'!AN190:AR190,'Raw Data'!AX190)</f>
        <v>4</v>
      </c>
      <c r="H190">
        <f>SUM('Raw Data'!AG190,'Raw Data'!AM190,'Raw Data'!AW190,'Raw Data'!AZ190:BC190)</f>
        <v>0</v>
      </c>
      <c r="I190">
        <f>SUM('Raw Data'!BS190)</f>
        <v>1</v>
      </c>
      <c r="J190">
        <f>SUM('Raw Data'!BL190,'Raw Data'!BP190:BR190,'Raw Data'!BT190:CC190,'Raw Data'!CD190:CI190)</f>
        <v>73</v>
      </c>
      <c r="K190">
        <f>SUM('Raw Data'!BE190:BF190,'Raw Data'!BJ190,'Raw Data'!BM190,'Raw Data'!BO190)</f>
        <v>0</v>
      </c>
      <c r="L190">
        <f>'Raw Data'!BN190</f>
        <v>0</v>
      </c>
      <c r="M190">
        <f>SUM('Raw Data'!CJ190:CK190)</f>
        <v>0</v>
      </c>
    </row>
    <row r="191" spans="1:13" x14ac:dyDescent="0.2">
      <c r="A191" t="s">
        <v>109</v>
      </c>
      <c r="B191" t="s">
        <v>99</v>
      </c>
      <c r="C191">
        <f>SUM('Raw Data'!C191:H191,'Raw Data'!K191:AC191)</f>
        <v>13</v>
      </c>
      <c r="D191">
        <f>SUM('Raw Data'!I191:J191,'Raw Data'!BG191:BI191,'Raw Data'!BK191)</f>
        <v>1</v>
      </c>
      <c r="E191">
        <f>SUM('Raw Data'!AS191:AU191,'Raw Data'!AY191,'Raw Data'!AD191:AE191)</f>
        <v>0</v>
      </c>
      <c r="F191">
        <f>SUM('Raw Data'!AV191,'Raw Data'!BD191)</f>
        <v>2</v>
      </c>
      <c r="G191">
        <f>SUM('Raw Data'!AH191:AL191,'Raw Data'!AN191:AR191,'Raw Data'!AX191)</f>
        <v>0</v>
      </c>
      <c r="H191">
        <f>SUM('Raw Data'!AG191,'Raw Data'!AM191,'Raw Data'!AW191,'Raw Data'!AZ191:BC191)</f>
        <v>0</v>
      </c>
      <c r="I191">
        <f>SUM('Raw Data'!BS191)</f>
        <v>1</v>
      </c>
      <c r="J191">
        <f>SUM('Raw Data'!BL191,'Raw Data'!BP191:BR191,'Raw Data'!BT191:CC191,'Raw Data'!CD191:CI191)</f>
        <v>82</v>
      </c>
      <c r="K191">
        <f>SUM('Raw Data'!BE191:BF191,'Raw Data'!BJ191,'Raw Data'!BM191,'Raw Data'!BO191)</f>
        <v>1</v>
      </c>
      <c r="L191">
        <f>'Raw Data'!BN191</f>
        <v>0</v>
      </c>
      <c r="M191">
        <f>SUM('Raw Data'!CJ191:CK191)</f>
        <v>0</v>
      </c>
    </row>
    <row r="192" spans="1:13" x14ac:dyDescent="0.2">
      <c r="A192" t="s">
        <v>109</v>
      </c>
      <c r="B192" t="s">
        <v>99</v>
      </c>
      <c r="C192">
        <f>SUM('Raw Data'!C192:H192,'Raw Data'!K192:AC192)</f>
        <v>13</v>
      </c>
      <c r="D192">
        <f>SUM('Raw Data'!I192:J192,'Raw Data'!BG192:BI192,'Raw Data'!BK192)</f>
        <v>0</v>
      </c>
      <c r="E192">
        <f>SUM('Raw Data'!AS192:AU192,'Raw Data'!AY192,'Raw Data'!AD192:AE192)</f>
        <v>9</v>
      </c>
      <c r="F192">
        <f>SUM('Raw Data'!AV192,'Raw Data'!BD192)</f>
        <v>0</v>
      </c>
      <c r="G192">
        <f>SUM('Raw Data'!AH192:AL192,'Raw Data'!AN192:AR192,'Raw Data'!AX192)</f>
        <v>7</v>
      </c>
      <c r="H192">
        <f>SUM('Raw Data'!AG192,'Raw Data'!AM192,'Raw Data'!AW192,'Raw Data'!AZ192:BC192)</f>
        <v>11</v>
      </c>
      <c r="I192">
        <f>SUM('Raw Data'!BS192)</f>
        <v>5</v>
      </c>
      <c r="J192">
        <f>SUM('Raw Data'!BL192,'Raw Data'!BP192:BR192,'Raw Data'!BT192:CC192,'Raw Data'!CD192:CI192)</f>
        <v>50</v>
      </c>
      <c r="K192">
        <f>SUM('Raw Data'!BE192:BF192,'Raw Data'!BJ192,'Raw Data'!BM192,'Raw Data'!BO192)</f>
        <v>2</v>
      </c>
      <c r="L192">
        <f>'Raw Data'!BN192</f>
        <v>2</v>
      </c>
      <c r="M192">
        <f>SUM('Raw Data'!CJ192:CK192)</f>
        <v>0</v>
      </c>
    </row>
    <row r="193" spans="1:13" x14ac:dyDescent="0.2">
      <c r="A193" t="s">
        <v>109</v>
      </c>
      <c r="B193" t="s">
        <v>100</v>
      </c>
      <c r="C193">
        <f>SUM('Raw Data'!C193:H193,'Raw Data'!K193:AC193)</f>
        <v>9</v>
      </c>
      <c r="D193">
        <f>SUM('Raw Data'!I193:J193,'Raw Data'!BG193:BI193,'Raw Data'!BK193)</f>
        <v>4</v>
      </c>
      <c r="E193">
        <f>SUM('Raw Data'!AS193:AU193,'Raw Data'!AY193,'Raw Data'!AD193:AE193)</f>
        <v>0</v>
      </c>
      <c r="F193">
        <f>SUM('Raw Data'!AV193,'Raw Data'!BD193)</f>
        <v>1</v>
      </c>
      <c r="G193">
        <f>SUM('Raw Data'!AH193:AL193,'Raw Data'!AN193:AR193,'Raw Data'!AX193)</f>
        <v>1</v>
      </c>
      <c r="H193">
        <f>SUM('Raw Data'!AG193,'Raw Data'!AM193,'Raw Data'!AW193,'Raw Data'!AZ193:BC193)</f>
        <v>1</v>
      </c>
      <c r="I193">
        <f>SUM('Raw Data'!BS193)</f>
        <v>8</v>
      </c>
      <c r="J193">
        <f>SUM('Raw Data'!BL193,'Raw Data'!BP193:BR193,'Raw Data'!BT193:CC193,'Raw Data'!CD193:CI193)</f>
        <v>74</v>
      </c>
      <c r="K193">
        <f>SUM('Raw Data'!BE193:BF193,'Raw Data'!BJ193,'Raw Data'!BM193,'Raw Data'!BO193)</f>
        <v>2</v>
      </c>
      <c r="L193">
        <f>'Raw Data'!BN193</f>
        <v>0</v>
      </c>
      <c r="M193">
        <f>SUM('Raw Data'!CJ193:CK193)</f>
        <v>0</v>
      </c>
    </row>
    <row r="194" spans="1:13" x14ac:dyDescent="0.2">
      <c r="A194" t="s">
        <v>109</v>
      </c>
      <c r="B194" t="s">
        <v>99</v>
      </c>
      <c r="C194">
        <f>SUM('Raw Data'!C194:H194,'Raw Data'!K194:AC194)</f>
        <v>4</v>
      </c>
      <c r="D194">
        <f>SUM('Raw Data'!I194:J194,'Raw Data'!BG194:BI194,'Raw Data'!BK194)</f>
        <v>3</v>
      </c>
      <c r="E194">
        <f>SUM('Raw Data'!AS194:AU194,'Raw Data'!AY194,'Raw Data'!AD194:AE194)</f>
        <v>1</v>
      </c>
      <c r="F194">
        <f>SUM('Raw Data'!AV194,'Raw Data'!BD194)</f>
        <v>0</v>
      </c>
      <c r="G194">
        <f>SUM('Raw Data'!AH194:AL194,'Raw Data'!AN194:AR194,'Raw Data'!AX194)</f>
        <v>0</v>
      </c>
      <c r="H194">
        <f>SUM('Raw Data'!AG194,'Raw Data'!AM194,'Raw Data'!AW194,'Raw Data'!AZ194:BC194)</f>
        <v>0</v>
      </c>
      <c r="I194">
        <f>SUM('Raw Data'!BS194)</f>
        <v>2</v>
      </c>
      <c r="J194">
        <f>SUM('Raw Data'!BL194,'Raw Data'!BP194:BR194,'Raw Data'!BT194:CC194,'Raw Data'!CD194:CI194)</f>
        <v>88</v>
      </c>
      <c r="K194">
        <f>SUM('Raw Data'!BE194:BF194,'Raw Data'!BJ194,'Raw Data'!BM194,'Raw Data'!BO194)</f>
        <v>1</v>
      </c>
      <c r="L194">
        <f>'Raw Data'!BN194</f>
        <v>0</v>
      </c>
      <c r="M194">
        <f>SUM('Raw Data'!CJ194:CK194)</f>
        <v>0</v>
      </c>
    </row>
    <row r="195" spans="1:13" x14ac:dyDescent="0.2">
      <c r="A195" t="s">
        <v>109</v>
      </c>
      <c r="B195" t="s">
        <v>99</v>
      </c>
      <c r="C195">
        <f>SUM('Raw Data'!C195:H195,'Raw Data'!K195:AC195)</f>
        <v>1</v>
      </c>
      <c r="D195">
        <f>SUM('Raw Data'!I195:J195,'Raw Data'!BG195:BI195,'Raw Data'!BK195)</f>
        <v>0</v>
      </c>
      <c r="E195">
        <f>SUM('Raw Data'!AS195:AU195,'Raw Data'!AY195,'Raw Data'!AD195:AE195)</f>
        <v>0</v>
      </c>
      <c r="F195">
        <f>SUM('Raw Data'!AV195,'Raw Data'!BD195)</f>
        <v>0</v>
      </c>
      <c r="G195">
        <f>SUM('Raw Data'!AH195:AL195,'Raw Data'!AN195:AR195,'Raw Data'!AX195)</f>
        <v>0</v>
      </c>
      <c r="H195">
        <f>SUM('Raw Data'!AG195,'Raw Data'!AM195,'Raw Data'!AW195,'Raw Data'!AZ195:BC195)</f>
        <v>0</v>
      </c>
      <c r="I195">
        <f>SUM('Raw Data'!BS195)</f>
        <v>1</v>
      </c>
      <c r="J195">
        <f>SUM('Raw Data'!BL195,'Raw Data'!BP195:BR195,'Raw Data'!BT195:CC195,'Raw Data'!CD195:CI195)</f>
        <v>97</v>
      </c>
      <c r="K195">
        <f>SUM('Raw Data'!BE195:BF195,'Raw Data'!BJ195,'Raw Data'!BM195,'Raw Data'!BO195)</f>
        <v>0</v>
      </c>
      <c r="L195">
        <f>'Raw Data'!BN195</f>
        <v>0</v>
      </c>
      <c r="M195">
        <f>SUM('Raw Data'!CJ195:CK195)</f>
        <v>0</v>
      </c>
    </row>
    <row r="196" spans="1:13" x14ac:dyDescent="0.2">
      <c r="A196" t="s">
        <v>109</v>
      </c>
      <c r="B196" t="s">
        <v>100</v>
      </c>
      <c r="C196">
        <f>SUM('Raw Data'!C196:H196,'Raw Data'!K196:AC196)</f>
        <v>6</v>
      </c>
      <c r="D196">
        <f>SUM('Raw Data'!I196:J196,'Raw Data'!BG196:BI196,'Raw Data'!BK196)</f>
        <v>3</v>
      </c>
      <c r="E196">
        <f>SUM('Raw Data'!AS196:AU196,'Raw Data'!AY196,'Raw Data'!AD196:AE196)</f>
        <v>3</v>
      </c>
      <c r="F196">
        <f>SUM('Raw Data'!AV196,'Raw Data'!BD196)</f>
        <v>0</v>
      </c>
      <c r="G196">
        <f>SUM('Raw Data'!AH196:AL196,'Raw Data'!AN196:AR196,'Raw Data'!AX196)</f>
        <v>1</v>
      </c>
      <c r="H196">
        <f>SUM('Raw Data'!AG196,'Raw Data'!AM196,'Raw Data'!AW196,'Raw Data'!AZ196:BC196)</f>
        <v>1</v>
      </c>
      <c r="I196">
        <f>SUM('Raw Data'!BS196)</f>
        <v>2</v>
      </c>
      <c r="J196">
        <f>SUM('Raw Data'!BL196,'Raw Data'!BP196:BR196,'Raw Data'!BT196:CC196,'Raw Data'!CD196:CI196)</f>
        <v>83</v>
      </c>
      <c r="K196">
        <f>SUM('Raw Data'!BE196:BF196,'Raw Data'!BJ196,'Raw Data'!BM196,'Raw Data'!BO196)</f>
        <v>0</v>
      </c>
      <c r="L196">
        <f>'Raw Data'!BN196</f>
        <v>1</v>
      </c>
      <c r="M196">
        <f>SUM('Raw Data'!CJ196:CK196)</f>
        <v>0</v>
      </c>
    </row>
    <row r="197" spans="1:13" x14ac:dyDescent="0.2">
      <c r="A197" t="s">
        <v>109</v>
      </c>
      <c r="B197" t="s">
        <v>99</v>
      </c>
      <c r="C197">
        <f>SUM('Raw Data'!C197:H197,'Raw Data'!K197:AC197)</f>
        <v>4</v>
      </c>
      <c r="D197">
        <f>SUM('Raw Data'!I197:J197,'Raw Data'!BG197:BI197,'Raw Data'!BK197)</f>
        <v>0</v>
      </c>
      <c r="E197">
        <f>SUM('Raw Data'!AS197:AU197,'Raw Data'!AY197,'Raw Data'!AD197:AE197)</f>
        <v>1</v>
      </c>
      <c r="F197">
        <f>SUM('Raw Data'!AV197,'Raw Data'!BD197)</f>
        <v>0</v>
      </c>
      <c r="G197">
        <f>SUM('Raw Data'!AH197:AL197,'Raw Data'!AN197:AR197,'Raw Data'!AX197)</f>
        <v>0</v>
      </c>
      <c r="H197">
        <f>SUM('Raw Data'!AG197,'Raw Data'!AM197,'Raw Data'!AW197,'Raw Data'!AZ197:BC197)</f>
        <v>1</v>
      </c>
      <c r="I197">
        <f>SUM('Raw Data'!BS197)</f>
        <v>5</v>
      </c>
      <c r="J197">
        <f>SUM('Raw Data'!BL197,'Raw Data'!BP197:BR197,'Raw Data'!BT197:CC197,'Raw Data'!CD197:CI197)</f>
        <v>87</v>
      </c>
      <c r="K197">
        <f>SUM('Raw Data'!BE197:BF197,'Raw Data'!BJ197,'Raw Data'!BM197,'Raw Data'!BO197)</f>
        <v>2</v>
      </c>
      <c r="L197">
        <f>'Raw Data'!BN197</f>
        <v>0</v>
      </c>
      <c r="M197">
        <f>SUM('Raw Data'!CJ197:CK197)</f>
        <v>0</v>
      </c>
    </row>
    <row r="198" spans="1:13" x14ac:dyDescent="0.2">
      <c r="A198" t="s">
        <v>109</v>
      </c>
      <c r="B198" t="s">
        <v>100</v>
      </c>
      <c r="C198">
        <f>SUM('Raw Data'!C198:H198,'Raw Data'!K198:AC198)</f>
        <v>3</v>
      </c>
      <c r="D198">
        <f>SUM('Raw Data'!I198:J198,'Raw Data'!BG198:BI198,'Raw Data'!BK198)</f>
        <v>0</v>
      </c>
      <c r="E198">
        <f>SUM('Raw Data'!AS198:AU198,'Raw Data'!AY198,'Raw Data'!AD198:AE198)</f>
        <v>1</v>
      </c>
      <c r="F198">
        <f>SUM('Raw Data'!AV198,'Raw Data'!BD198)</f>
        <v>0</v>
      </c>
      <c r="G198">
        <f>SUM('Raw Data'!AH198:AL198,'Raw Data'!AN198:AR198,'Raw Data'!AX198)</f>
        <v>0</v>
      </c>
      <c r="H198">
        <f>SUM('Raw Data'!AG198,'Raw Data'!AM198,'Raw Data'!AW198,'Raw Data'!AZ198:BC198)</f>
        <v>4</v>
      </c>
      <c r="I198">
        <f>SUM('Raw Data'!BS198)</f>
        <v>1</v>
      </c>
      <c r="J198">
        <f>SUM('Raw Data'!BL198,'Raw Data'!BP198:BR198,'Raw Data'!BT198:CC198,'Raw Data'!CD198:CI198)</f>
        <v>90</v>
      </c>
      <c r="K198">
        <f>SUM('Raw Data'!BE198:BF198,'Raw Data'!BJ198,'Raw Data'!BM198,'Raw Data'!BO198)</f>
        <v>1</v>
      </c>
      <c r="L198">
        <f>'Raw Data'!BN198</f>
        <v>0</v>
      </c>
      <c r="M198">
        <f>SUM('Raw Data'!CJ198:CK198)</f>
        <v>0</v>
      </c>
    </row>
    <row r="199" spans="1:13" x14ac:dyDescent="0.2">
      <c r="A199" t="s">
        <v>109</v>
      </c>
      <c r="B199" t="s">
        <v>99</v>
      </c>
      <c r="C199">
        <f>SUM('Raw Data'!C199:H199,'Raw Data'!K199:AC199)</f>
        <v>14</v>
      </c>
      <c r="D199">
        <f>SUM('Raw Data'!I199:J199,'Raw Data'!BG199:BI199,'Raw Data'!BK199)</f>
        <v>2</v>
      </c>
      <c r="E199">
        <f>SUM('Raw Data'!AS199:AU199,'Raw Data'!AY199,'Raw Data'!AD199:AE199)</f>
        <v>1</v>
      </c>
      <c r="F199">
        <f>SUM('Raw Data'!AV199,'Raw Data'!BD199)</f>
        <v>0</v>
      </c>
      <c r="G199">
        <f>SUM('Raw Data'!AH199:AL199,'Raw Data'!AN199:AR199,'Raw Data'!AX199)</f>
        <v>0</v>
      </c>
      <c r="H199">
        <f>SUM('Raw Data'!AG199,'Raw Data'!AM199,'Raw Data'!AW199,'Raw Data'!AZ199:BC199)</f>
        <v>5</v>
      </c>
      <c r="I199">
        <f>SUM('Raw Data'!BS199)</f>
        <v>0</v>
      </c>
      <c r="J199">
        <f>SUM('Raw Data'!BL199,'Raw Data'!BP199:BR199,'Raw Data'!BT199:CC199,'Raw Data'!CD199:CI199)</f>
        <v>78</v>
      </c>
      <c r="K199">
        <f>SUM('Raw Data'!BE199:BF199,'Raw Data'!BJ199,'Raw Data'!BM199,'Raw Data'!BO199)</f>
        <v>0</v>
      </c>
      <c r="L199">
        <f>'Raw Data'!BN199</f>
        <v>0</v>
      </c>
      <c r="M199">
        <f>SUM('Raw Data'!CJ199:CK199)</f>
        <v>0</v>
      </c>
    </row>
    <row r="200" spans="1:13" x14ac:dyDescent="0.2">
      <c r="A200" t="s">
        <v>109</v>
      </c>
      <c r="B200" t="s">
        <v>100</v>
      </c>
      <c r="C200">
        <f>SUM('Raw Data'!C200:H200,'Raw Data'!K200:AC200)</f>
        <v>34</v>
      </c>
      <c r="D200">
        <f>SUM('Raw Data'!I200:J200,'Raw Data'!BG200:BI200,'Raw Data'!BK200)</f>
        <v>21</v>
      </c>
      <c r="E200">
        <f>SUM('Raw Data'!AS200:AU200,'Raw Data'!AY200,'Raw Data'!AD200:AE200)</f>
        <v>2</v>
      </c>
      <c r="F200">
        <f>SUM('Raw Data'!AV200,'Raw Data'!BD200)</f>
        <v>1</v>
      </c>
      <c r="G200">
        <f>SUM('Raw Data'!AH200:AL200,'Raw Data'!AN200:AR200,'Raw Data'!AX200)</f>
        <v>3</v>
      </c>
      <c r="H200">
        <f>SUM('Raw Data'!AG200,'Raw Data'!AM200,'Raw Data'!AW200,'Raw Data'!AZ200:BC200)</f>
        <v>10</v>
      </c>
      <c r="I200">
        <f>SUM('Raw Data'!BS200)</f>
        <v>2</v>
      </c>
      <c r="J200">
        <f>SUM('Raw Data'!BL200,'Raw Data'!BP200:BR200,'Raw Data'!BT200:CC200,'Raw Data'!CD200:CI200)</f>
        <v>3</v>
      </c>
      <c r="K200">
        <f>SUM('Raw Data'!BE200:BF200,'Raw Data'!BJ200,'Raw Data'!BM200,'Raw Data'!BO200)</f>
        <v>24</v>
      </c>
      <c r="L200">
        <f>'Raw Data'!BN200</f>
        <v>0</v>
      </c>
      <c r="M200">
        <f>SUM('Raw Data'!CJ200:CK200)</f>
        <v>0</v>
      </c>
    </row>
    <row r="201" spans="1:13" x14ac:dyDescent="0.2">
      <c r="A201" t="s">
        <v>109</v>
      </c>
      <c r="B201" t="s">
        <v>99</v>
      </c>
      <c r="C201">
        <f>SUM('Raw Data'!C201:H201,'Raw Data'!K201:AC201)</f>
        <v>39</v>
      </c>
      <c r="D201">
        <f>SUM('Raw Data'!I201:J201,'Raw Data'!BG201:BI201,'Raw Data'!BK201)</f>
        <v>18</v>
      </c>
      <c r="E201">
        <f>SUM('Raw Data'!AS201:AU201,'Raw Data'!AY201,'Raw Data'!AD201:AE201)</f>
        <v>8</v>
      </c>
      <c r="F201">
        <f>SUM('Raw Data'!AV201,'Raw Data'!BD201)</f>
        <v>0</v>
      </c>
      <c r="G201">
        <f>SUM('Raw Data'!AH201:AL201,'Raw Data'!AN201:AR201,'Raw Data'!AX201)</f>
        <v>0</v>
      </c>
      <c r="H201">
        <f>SUM('Raw Data'!AG201,'Raw Data'!AM201,'Raw Data'!AW201,'Raw Data'!AZ201:BC201)</f>
        <v>12</v>
      </c>
      <c r="I201">
        <f>SUM('Raw Data'!BS201)</f>
        <v>3</v>
      </c>
      <c r="J201">
        <f>SUM('Raw Data'!BL201,'Raw Data'!BP201:BR201,'Raw Data'!BT201:CC201,'Raw Data'!CD201:CI201)</f>
        <v>3</v>
      </c>
      <c r="K201">
        <f>SUM('Raw Data'!BE201:BF201,'Raw Data'!BJ201,'Raw Data'!BM201,'Raw Data'!BO201)</f>
        <v>17</v>
      </c>
      <c r="L201">
        <f>'Raw Data'!BN201</f>
        <v>0</v>
      </c>
      <c r="M201">
        <f>SUM('Raw Data'!CJ201:CK201)</f>
        <v>0</v>
      </c>
    </row>
    <row r="202" spans="1:13" x14ac:dyDescent="0.2">
      <c r="A202" t="s">
        <v>109</v>
      </c>
      <c r="B202" t="s">
        <v>99</v>
      </c>
      <c r="C202">
        <f>SUM('Raw Data'!C202:H202,'Raw Data'!K202:AC202)</f>
        <v>46</v>
      </c>
      <c r="D202">
        <f>SUM('Raw Data'!I202:J202,'Raw Data'!BG202:BI202,'Raw Data'!BK202)</f>
        <v>7</v>
      </c>
      <c r="E202">
        <f>SUM('Raw Data'!AS202:AU202,'Raw Data'!AY202,'Raw Data'!AD202:AE202)</f>
        <v>1</v>
      </c>
      <c r="F202">
        <f>SUM('Raw Data'!AV202,'Raw Data'!BD202)</f>
        <v>0</v>
      </c>
      <c r="G202">
        <f>SUM('Raw Data'!AH202:AL202,'Raw Data'!AN202:AR202,'Raw Data'!AX202)</f>
        <v>2</v>
      </c>
      <c r="H202">
        <f>SUM('Raw Data'!AG202,'Raw Data'!AM202,'Raw Data'!AW202,'Raw Data'!AZ202:BC202)</f>
        <v>20</v>
      </c>
      <c r="I202">
        <f>SUM('Raw Data'!BS202)</f>
        <v>0</v>
      </c>
      <c r="J202">
        <f>SUM('Raw Data'!BL202,'Raw Data'!BP202:BR202,'Raw Data'!BT202:CC202,'Raw Data'!CD202:CI202)</f>
        <v>2</v>
      </c>
      <c r="K202">
        <f>SUM('Raw Data'!BE202:BF202,'Raw Data'!BJ202,'Raw Data'!BM202,'Raw Data'!BO202)</f>
        <v>22</v>
      </c>
      <c r="L202">
        <f>'Raw Data'!BN202</f>
        <v>0</v>
      </c>
      <c r="M202">
        <f>SUM('Raw Data'!CJ202:CK202)</f>
        <v>0</v>
      </c>
    </row>
    <row r="203" spans="1:13" x14ac:dyDescent="0.2">
      <c r="A203" t="s">
        <v>109</v>
      </c>
      <c r="B203" t="s">
        <v>100</v>
      </c>
      <c r="C203">
        <f>SUM('Raw Data'!C203:H203,'Raw Data'!K203:AC203)</f>
        <v>22</v>
      </c>
      <c r="D203">
        <f>SUM('Raw Data'!I203:J203,'Raw Data'!BG203:BI203,'Raw Data'!BK203)</f>
        <v>9</v>
      </c>
      <c r="E203">
        <f>SUM('Raw Data'!AS203:AU203,'Raw Data'!AY203,'Raw Data'!AD203:AE203)</f>
        <v>7</v>
      </c>
      <c r="F203">
        <f>SUM('Raw Data'!AV203,'Raw Data'!BD203)</f>
        <v>0</v>
      </c>
      <c r="G203">
        <f>SUM('Raw Data'!AH203:AL203,'Raw Data'!AN203:AR203,'Raw Data'!AX203)</f>
        <v>10</v>
      </c>
      <c r="H203">
        <f>SUM('Raw Data'!AG203,'Raw Data'!AM203,'Raw Data'!AW203,'Raw Data'!AZ203:BC203)</f>
        <v>19</v>
      </c>
      <c r="I203">
        <f>SUM('Raw Data'!BS203)</f>
        <v>3</v>
      </c>
      <c r="J203">
        <f>SUM('Raw Data'!BL203,'Raw Data'!BP203:BR203,'Raw Data'!BT203:CC203,'Raw Data'!CD203:CI203)</f>
        <v>16</v>
      </c>
      <c r="K203">
        <f>SUM('Raw Data'!BE203:BF203,'Raw Data'!BJ203,'Raw Data'!BM203,'Raw Data'!BO203)</f>
        <v>13</v>
      </c>
      <c r="L203">
        <f>'Raw Data'!BN203</f>
        <v>0</v>
      </c>
      <c r="M203">
        <f>SUM('Raw Data'!CJ203:CK203)</f>
        <v>0</v>
      </c>
    </row>
    <row r="204" spans="1:13" x14ac:dyDescent="0.2">
      <c r="A204" t="s">
        <v>110</v>
      </c>
      <c r="B204" t="s">
        <v>99</v>
      </c>
      <c r="C204">
        <f>SUM('Raw Data'!C204:H204,'Raw Data'!K204:AC204)</f>
        <v>44</v>
      </c>
      <c r="D204">
        <f>SUM('Raw Data'!I204:J204,'Raw Data'!BG204:BI204,'Raw Data'!BK204)</f>
        <v>14</v>
      </c>
      <c r="E204">
        <f>SUM('Raw Data'!AS204:AU204,'Raw Data'!AY204,'Raw Data'!AD204:AE204)</f>
        <v>0</v>
      </c>
      <c r="F204">
        <f>SUM('Raw Data'!AV204,'Raw Data'!BD204)</f>
        <v>11</v>
      </c>
      <c r="G204">
        <f>SUM('Raw Data'!AH204:AL204,'Raw Data'!AN204:AR204,'Raw Data'!AX204)</f>
        <v>2</v>
      </c>
      <c r="H204">
        <f>SUM('Raw Data'!AG204,'Raw Data'!AM204,'Raw Data'!AW204,'Raw Data'!AZ204:BC204)</f>
        <v>8</v>
      </c>
      <c r="I204">
        <f>SUM('Raw Data'!BS204)</f>
        <v>1</v>
      </c>
      <c r="J204">
        <f>SUM('Raw Data'!BL204,'Raw Data'!BP204:BR204,'Raw Data'!BT204:CC204,'Raw Data'!CD204:CI204)</f>
        <v>9</v>
      </c>
      <c r="K204">
        <f>SUM('Raw Data'!BE204:BF204,'Raw Data'!BJ204,'Raw Data'!BM204,'Raw Data'!BO204)</f>
        <v>11</v>
      </c>
      <c r="L204">
        <f>'Raw Data'!BN204</f>
        <v>0</v>
      </c>
      <c r="M204">
        <f>SUM('Raw Data'!CJ204:CK204)</f>
        <v>0</v>
      </c>
    </row>
    <row r="205" spans="1:13" x14ac:dyDescent="0.2">
      <c r="A205" t="s">
        <v>110</v>
      </c>
      <c r="B205" t="s">
        <v>100</v>
      </c>
      <c r="C205">
        <f>SUM('Raw Data'!C205:H205,'Raw Data'!K205:AC205)</f>
        <v>29</v>
      </c>
      <c r="D205">
        <f>SUM('Raw Data'!I205:J205,'Raw Data'!BG205:BI205,'Raw Data'!BK205)</f>
        <v>10</v>
      </c>
      <c r="E205">
        <f>SUM('Raw Data'!AS205:AU205,'Raw Data'!AY205,'Raw Data'!AD205:AE205)</f>
        <v>0</v>
      </c>
      <c r="F205">
        <f>SUM('Raw Data'!AV205,'Raw Data'!BD205)</f>
        <v>0</v>
      </c>
      <c r="G205">
        <f>SUM('Raw Data'!AH205:AL205,'Raw Data'!AN205:AR205,'Raw Data'!AX205)</f>
        <v>8</v>
      </c>
      <c r="H205">
        <f>SUM('Raw Data'!AG205,'Raw Data'!AM205,'Raw Data'!AW205,'Raw Data'!AZ205:BC205)</f>
        <v>8</v>
      </c>
      <c r="I205">
        <f>SUM('Raw Data'!BS205)</f>
        <v>2</v>
      </c>
      <c r="J205">
        <f>SUM('Raw Data'!BL205,'Raw Data'!BP205:BR205,'Raw Data'!BT205:CC205,'Raw Data'!CD205:CI205)</f>
        <v>9</v>
      </c>
      <c r="K205">
        <f>SUM('Raw Data'!BE205:BF205,'Raw Data'!BJ205,'Raw Data'!BM205,'Raw Data'!BO205)</f>
        <v>34</v>
      </c>
      <c r="L205">
        <f>'Raw Data'!BN205</f>
        <v>0</v>
      </c>
      <c r="M205">
        <f>SUM('Raw Data'!CJ205:CK205)</f>
        <v>0</v>
      </c>
    </row>
    <row r="206" spans="1:13" x14ac:dyDescent="0.2">
      <c r="A206" t="s">
        <v>110</v>
      </c>
      <c r="B206" t="s">
        <v>99</v>
      </c>
      <c r="C206">
        <f>SUM('Raw Data'!C206:H206,'Raw Data'!K206:AC206)</f>
        <v>4</v>
      </c>
      <c r="D206">
        <f>SUM('Raw Data'!I206:J206,'Raw Data'!BG206:BI206,'Raw Data'!BK206)</f>
        <v>5</v>
      </c>
      <c r="E206">
        <f>SUM('Raw Data'!AS206:AU206,'Raw Data'!AY206,'Raw Data'!AD206:AE206)</f>
        <v>18</v>
      </c>
      <c r="F206">
        <f>SUM('Raw Data'!AV206,'Raw Data'!BD206)</f>
        <v>0</v>
      </c>
      <c r="G206">
        <f>SUM('Raw Data'!AH206:AL206,'Raw Data'!AN206:AR206,'Raw Data'!AX206)</f>
        <v>0</v>
      </c>
      <c r="H206">
        <f>SUM('Raw Data'!AG206,'Raw Data'!AM206,'Raw Data'!AW206,'Raw Data'!AZ206:BC206)</f>
        <v>9</v>
      </c>
      <c r="I206">
        <f>SUM('Raw Data'!BS206)</f>
        <v>0</v>
      </c>
      <c r="J206">
        <f>SUM('Raw Data'!BL206,'Raw Data'!BP206:BR206,'Raw Data'!BT206:CC206,'Raw Data'!CD206:CI206)</f>
        <v>6</v>
      </c>
      <c r="K206">
        <f>SUM('Raw Data'!BE206:BF206,'Raw Data'!BJ206,'Raw Data'!BM206,'Raw Data'!BO206)</f>
        <v>57</v>
      </c>
      <c r="L206">
        <f>'Raw Data'!BN206</f>
        <v>0</v>
      </c>
      <c r="M206">
        <f>SUM('Raw Data'!CJ206:CK206)</f>
        <v>0</v>
      </c>
    </row>
    <row r="207" spans="1:13" x14ac:dyDescent="0.2">
      <c r="A207" t="s">
        <v>110</v>
      </c>
      <c r="B207" t="s">
        <v>100</v>
      </c>
      <c r="C207">
        <f>SUM('Raw Data'!C207:H207,'Raw Data'!K207:AC207)</f>
        <v>23</v>
      </c>
      <c r="D207">
        <f>SUM('Raw Data'!I207:J207,'Raw Data'!BG207:BI207,'Raw Data'!BK207)</f>
        <v>3</v>
      </c>
      <c r="E207">
        <f>SUM('Raw Data'!AS207:AU207,'Raw Data'!AY207,'Raw Data'!AD207:AE207)</f>
        <v>33</v>
      </c>
      <c r="F207">
        <f>SUM('Raw Data'!AV207,'Raw Data'!BD207)</f>
        <v>0</v>
      </c>
      <c r="G207">
        <f>SUM('Raw Data'!AH207:AL207,'Raw Data'!AN207:AR207,'Raw Data'!AX207)</f>
        <v>0</v>
      </c>
      <c r="H207">
        <f>SUM('Raw Data'!AG207,'Raw Data'!AM207,'Raw Data'!AW207,'Raw Data'!AZ207:BC207)</f>
        <v>8</v>
      </c>
      <c r="I207">
        <f>SUM('Raw Data'!BS207)</f>
        <v>0</v>
      </c>
      <c r="J207">
        <f>SUM('Raw Data'!BL207,'Raw Data'!BP207:BR207,'Raw Data'!BT207:CC207,'Raw Data'!CD207:CI207)</f>
        <v>1</v>
      </c>
      <c r="K207">
        <f>SUM('Raw Data'!BE207:BF207,'Raw Data'!BJ207,'Raw Data'!BM207,'Raw Data'!BO207)</f>
        <v>32</v>
      </c>
      <c r="L207">
        <f>'Raw Data'!BN207</f>
        <v>0</v>
      </c>
      <c r="M207">
        <f>SUM('Raw Data'!CJ207:CK207)</f>
        <v>0</v>
      </c>
    </row>
    <row r="208" spans="1:13" x14ac:dyDescent="0.2">
      <c r="A208" t="s">
        <v>110</v>
      </c>
      <c r="B208" t="s">
        <v>99</v>
      </c>
      <c r="C208">
        <f>SUM('Raw Data'!C208:H208,'Raw Data'!K208:AC208)</f>
        <v>19</v>
      </c>
      <c r="D208">
        <f>SUM('Raw Data'!I208:J208,'Raw Data'!BG208:BI208,'Raw Data'!BK208)</f>
        <v>1</v>
      </c>
      <c r="E208">
        <f>SUM('Raw Data'!AS208:AU208,'Raw Data'!AY208,'Raw Data'!AD208:AE208)</f>
        <v>39</v>
      </c>
      <c r="F208">
        <f>SUM('Raw Data'!AV208,'Raw Data'!BD208)</f>
        <v>0</v>
      </c>
      <c r="G208">
        <f>SUM('Raw Data'!AH208:AL208,'Raw Data'!AN208:AR208,'Raw Data'!AX208)</f>
        <v>5</v>
      </c>
      <c r="H208">
        <f>SUM('Raw Data'!AG208,'Raw Data'!AM208,'Raw Data'!AW208,'Raw Data'!AZ208:BC208)</f>
        <v>21</v>
      </c>
      <c r="I208">
        <f>SUM('Raw Data'!BS208)</f>
        <v>0</v>
      </c>
      <c r="J208">
        <f>SUM('Raw Data'!BL208,'Raw Data'!BP208:BR208,'Raw Data'!BT208:CC208,'Raw Data'!CD208:CI208)</f>
        <v>9</v>
      </c>
      <c r="K208">
        <f>SUM('Raw Data'!BE208:BF208,'Raw Data'!BJ208,'Raw Data'!BM208,'Raw Data'!BO208)</f>
        <v>6</v>
      </c>
      <c r="L208">
        <f>'Raw Data'!BN208</f>
        <v>0</v>
      </c>
      <c r="M208">
        <f>SUM('Raw Data'!CJ208:CK208)</f>
        <v>0</v>
      </c>
    </row>
    <row r="209" spans="1:13" x14ac:dyDescent="0.2">
      <c r="A209" t="s">
        <v>110</v>
      </c>
      <c r="B209" t="s">
        <v>100</v>
      </c>
      <c r="C209">
        <f>SUM('Raw Data'!C209:H209,'Raw Data'!K209:AC209)</f>
        <v>9</v>
      </c>
      <c r="D209">
        <f>SUM('Raw Data'!I209:J209,'Raw Data'!BG209:BI209,'Raw Data'!BK209)</f>
        <v>7</v>
      </c>
      <c r="E209">
        <f>SUM('Raw Data'!AS209:AU209,'Raw Data'!AY209,'Raw Data'!AD209:AE209)</f>
        <v>56</v>
      </c>
      <c r="F209">
        <f>SUM('Raw Data'!AV209,'Raw Data'!BD209)</f>
        <v>0</v>
      </c>
      <c r="G209">
        <f>SUM('Raw Data'!AH209:AL209,'Raw Data'!AN209:AR209,'Raw Data'!AX209)</f>
        <v>0</v>
      </c>
      <c r="H209">
        <f>SUM('Raw Data'!AG209,'Raw Data'!AM209,'Raw Data'!AW209,'Raw Data'!AZ209:BC209)</f>
        <v>6</v>
      </c>
      <c r="I209">
        <f>SUM('Raw Data'!BS209)</f>
        <v>1</v>
      </c>
      <c r="J209">
        <f>SUM('Raw Data'!BL209,'Raw Data'!BP209:BR209,'Raw Data'!BT209:CC209,'Raw Data'!CD209:CI209)</f>
        <v>15</v>
      </c>
      <c r="K209">
        <f>SUM('Raw Data'!BE209:BF209,'Raw Data'!BJ209,'Raw Data'!BM209,'Raw Data'!BO209)</f>
        <v>6</v>
      </c>
      <c r="L209">
        <f>'Raw Data'!BN209</f>
        <v>0</v>
      </c>
      <c r="M209">
        <f>SUM('Raw Data'!CJ209:CK209)</f>
        <v>0</v>
      </c>
    </row>
    <row r="210" spans="1:13" x14ac:dyDescent="0.2">
      <c r="A210" t="s">
        <v>110</v>
      </c>
      <c r="B210" t="s">
        <v>99</v>
      </c>
      <c r="C210">
        <f>SUM('Raw Data'!C210:H210,'Raw Data'!K210:AC210)</f>
        <v>35</v>
      </c>
      <c r="D210">
        <f>SUM('Raw Data'!I210:J210,'Raw Data'!BG210:BI210,'Raw Data'!BK210)</f>
        <v>0</v>
      </c>
      <c r="E210">
        <f>SUM('Raw Data'!AS210:AU210,'Raw Data'!AY210,'Raw Data'!AD210:AE210)</f>
        <v>3</v>
      </c>
      <c r="F210">
        <f>SUM('Raw Data'!AV210,'Raw Data'!BD210)</f>
        <v>0</v>
      </c>
      <c r="G210">
        <f>SUM('Raw Data'!AH210:AL210,'Raw Data'!AN210:AR210,'Raw Data'!AX210)</f>
        <v>0</v>
      </c>
      <c r="H210">
        <f>SUM('Raw Data'!AG210,'Raw Data'!AM210,'Raw Data'!AW210,'Raw Data'!AZ210:BC210)</f>
        <v>2</v>
      </c>
      <c r="I210">
        <f>SUM('Raw Data'!BS210)</f>
        <v>3</v>
      </c>
      <c r="J210">
        <f>SUM('Raw Data'!BL210,'Raw Data'!BP210:BR210,'Raw Data'!BT210:CC210,'Raw Data'!CD210:CI210)</f>
        <v>36</v>
      </c>
      <c r="K210">
        <f>SUM('Raw Data'!BE210:BF210,'Raw Data'!BJ210,'Raw Data'!BM210,'Raw Data'!BO210)</f>
        <v>17</v>
      </c>
      <c r="L210">
        <f>'Raw Data'!BN210</f>
        <v>0</v>
      </c>
      <c r="M210">
        <f>SUM('Raw Data'!CJ210:CK210)</f>
        <v>0</v>
      </c>
    </row>
    <row r="211" spans="1:13" x14ac:dyDescent="0.2">
      <c r="A211" t="s">
        <v>110</v>
      </c>
      <c r="B211" t="s">
        <v>100</v>
      </c>
      <c r="C211">
        <f>SUM('Raw Data'!C211:H211,'Raw Data'!K211:AC211)</f>
        <v>24</v>
      </c>
      <c r="D211">
        <f>SUM('Raw Data'!I211:J211,'Raw Data'!BG211:BI211,'Raw Data'!BK211)</f>
        <v>3</v>
      </c>
      <c r="E211">
        <f>SUM('Raw Data'!AS211:AU211,'Raw Data'!AY211,'Raw Data'!AD211:AE211)</f>
        <v>11</v>
      </c>
      <c r="F211">
        <f>SUM('Raw Data'!AV211,'Raw Data'!BD211)</f>
        <v>0</v>
      </c>
      <c r="G211">
        <f>SUM('Raw Data'!AH211:AL211,'Raw Data'!AN211:AR211,'Raw Data'!AX211)</f>
        <v>1</v>
      </c>
      <c r="H211">
        <f>SUM('Raw Data'!AG211,'Raw Data'!AM211,'Raw Data'!AW211,'Raw Data'!AZ211:BC211)</f>
        <v>3</v>
      </c>
      <c r="I211">
        <f>SUM('Raw Data'!BS211)</f>
        <v>2</v>
      </c>
      <c r="J211">
        <f>SUM('Raw Data'!BL211,'Raw Data'!BP211:BR211,'Raw Data'!BT211:CC211,'Raw Data'!CD211:CI211)</f>
        <v>56</v>
      </c>
      <c r="K211">
        <f>SUM('Raw Data'!BE211:BF211,'Raw Data'!BJ211,'Raw Data'!BM211,'Raw Data'!BO211)</f>
        <v>0</v>
      </c>
      <c r="L211">
        <f>'Raw Data'!BN211</f>
        <v>0</v>
      </c>
      <c r="M211">
        <f>SUM('Raw Data'!CJ211:CK211)</f>
        <v>0</v>
      </c>
    </row>
    <row r="212" spans="1:13" x14ac:dyDescent="0.2">
      <c r="A212" t="s">
        <v>110</v>
      </c>
      <c r="B212" t="s">
        <v>99</v>
      </c>
      <c r="C212">
        <f>SUM('Raw Data'!C212:H212,'Raw Data'!K212:AC212)</f>
        <v>24</v>
      </c>
      <c r="D212">
        <f>SUM('Raw Data'!I212:J212,'Raw Data'!BG212:BI212,'Raw Data'!BK212)</f>
        <v>0</v>
      </c>
      <c r="E212">
        <f>SUM('Raw Data'!AS212:AU212,'Raw Data'!AY212,'Raw Data'!AD212:AE212)</f>
        <v>0</v>
      </c>
      <c r="F212">
        <f>SUM('Raw Data'!AV212,'Raw Data'!BD212)</f>
        <v>0</v>
      </c>
      <c r="G212">
        <f>SUM('Raw Data'!AH212:AL212,'Raw Data'!AN212:AR212,'Raw Data'!AX212)</f>
        <v>0</v>
      </c>
      <c r="H212">
        <f>SUM('Raw Data'!AG212,'Raw Data'!AM212,'Raw Data'!AW212,'Raw Data'!AZ212:BC212)</f>
        <v>0</v>
      </c>
      <c r="I212">
        <f>SUM('Raw Data'!BS212)</f>
        <v>0</v>
      </c>
      <c r="J212">
        <f>SUM('Raw Data'!BL212,'Raw Data'!BP212:BR212,'Raw Data'!BT212:CC212,'Raw Data'!CD212:CI212)</f>
        <v>76</v>
      </c>
      <c r="K212">
        <f>SUM('Raw Data'!BE212:BF212,'Raw Data'!BJ212,'Raw Data'!BM212,'Raw Data'!BO212)</f>
        <v>0</v>
      </c>
      <c r="L212">
        <f>'Raw Data'!BN212</f>
        <v>0</v>
      </c>
      <c r="M212">
        <f>SUM('Raw Data'!CJ212:CK212)</f>
        <v>0</v>
      </c>
    </row>
    <row r="213" spans="1:13" x14ac:dyDescent="0.2">
      <c r="A213" t="s">
        <v>110</v>
      </c>
      <c r="B213" t="s">
        <v>100</v>
      </c>
      <c r="C213">
        <f>SUM('Raw Data'!C213:H213,'Raw Data'!K213:AC213)</f>
        <v>7</v>
      </c>
      <c r="D213">
        <f>SUM('Raw Data'!I213:J213,'Raw Data'!BG213:BI213,'Raw Data'!BK213)</f>
        <v>0</v>
      </c>
      <c r="E213">
        <f>SUM('Raw Data'!AS213:AU213,'Raw Data'!AY213,'Raw Data'!AD213:AE213)</f>
        <v>20</v>
      </c>
      <c r="F213">
        <f>SUM('Raw Data'!AV213,'Raw Data'!BD213)</f>
        <v>0</v>
      </c>
      <c r="G213">
        <f>SUM('Raw Data'!AH213:AL213,'Raw Data'!AN213:AR213,'Raw Data'!AX213)</f>
        <v>0</v>
      </c>
      <c r="H213">
        <f>SUM('Raw Data'!AG213,'Raw Data'!AM213,'Raw Data'!AW213,'Raw Data'!AZ213:BC213)</f>
        <v>8</v>
      </c>
      <c r="I213">
        <f>SUM('Raw Data'!BS213)</f>
        <v>0</v>
      </c>
      <c r="J213">
        <f>SUM('Raw Data'!BL213,'Raw Data'!BP213:BR213,'Raw Data'!BT213:CC213,'Raw Data'!CD213:CI213)</f>
        <v>56</v>
      </c>
      <c r="K213">
        <f>SUM('Raw Data'!BE213:BF213,'Raw Data'!BJ213,'Raw Data'!BM213,'Raw Data'!BO213)</f>
        <v>7</v>
      </c>
      <c r="L213">
        <f>'Raw Data'!BN213</f>
        <v>0</v>
      </c>
      <c r="M213">
        <f>SUM('Raw Data'!CJ213:CK213)</f>
        <v>0</v>
      </c>
    </row>
    <row r="214" spans="1:13" x14ac:dyDescent="0.2">
      <c r="A214" t="s">
        <v>110</v>
      </c>
      <c r="B214" t="s">
        <v>99</v>
      </c>
      <c r="C214">
        <f>SUM('Raw Data'!C214:H214,'Raw Data'!K214:AC214)</f>
        <v>12</v>
      </c>
      <c r="D214">
        <f>SUM('Raw Data'!I214:J214,'Raw Data'!BG214:BI214,'Raw Data'!BK214)</f>
        <v>0</v>
      </c>
      <c r="E214">
        <f>SUM('Raw Data'!AS214:AU214,'Raw Data'!AY214,'Raw Data'!AD214:AE214)</f>
        <v>0</v>
      </c>
      <c r="F214">
        <f>SUM('Raw Data'!AV214,'Raw Data'!BD214)</f>
        <v>0</v>
      </c>
      <c r="G214">
        <f>SUM('Raw Data'!AH214:AL214,'Raw Data'!AN214:AR214,'Raw Data'!AX214)</f>
        <v>0</v>
      </c>
      <c r="H214">
        <f>SUM('Raw Data'!AG214,'Raw Data'!AM214,'Raw Data'!AW214,'Raw Data'!AZ214:BC214)</f>
        <v>6</v>
      </c>
      <c r="I214">
        <f>SUM('Raw Data'!BS214)</f>
        <v>0</v>
      </c>
      <c r="J214">
        <f>SUM('Raw Data'!BL214,'Raw Data'!BP214:BR214,'Raw Data'!BT214:CC214,'Raw Data'!CD214:CI214)</f>
        <v>77</v>
      </c>
      <c r="K214">
        <f>SUM('Raw Data'!BE214:BF214,'Raw Data'!BJ214,'Raw Data'!BM214,'Raw Data'!BO214)</f>
        <v>4</v>
      </c>
      <c r="L214">
        <f>'Raw Data'!BN214</f>
        <v>0</v>
      </c>
      <c r="M214">
        <f>SUM('Raw Data'!CJ214:CK214)</f>
        <v>0</v>
      </c>
    </row>
    <row r="215" spans="1:13" x14ac:dyDescent="0.2">
      <c r="A215" t="s">
        <v>110</v>
      </c>
      <c r="B215" t="s">
        <v>100</v>
      </c>
      <c r="C215">
        <f>SUM('Raw Data'!C215:H215,'Raw Data'!K215:AC215)</f>
        <v>41</v>
      </c>
      <c r="D215">
        <f>SUM('Raw Data'!I215:J215,'Raw Data'!BG215:BI215,'Raw Data'!BK215)</f>
        <v>0</v>
      </c>
      <c r="E215">
        <f>SUM('Raw Data'!AS215:AU215,'Raw Data'!AY215,'Raw Data'!AD215:AE215)</f>
        <v>12</v>
      </c>
      <c r="F215">
        <f>SUM('Raw Data'!AV215,'Raw Data'!BD215)</f>
        <v>0</v>
      </c>
      <c r="G215">
        <f>SUM('Raw Data'!AH215:AL215,'Raw Data'!AN215:AR215,'Raw Data'!AX215)</f>
        <v>1</v>
      </c>
      <c r="H215">
        <f>SUM('Raw Data'!AG215,'Raw Data'!AM215,'Raw Data'!AW215,'Raw Data'!AZ215:BC215)</f>
        <v>0</v>
      </c>
      <c r="I215">
        <f>SUM('Raw Data'!BS215)</f>
        <v>0</v>
      </c>
      <c r="J215">
        <f>SUM('Raw Data'!BL215,'Raw Data'!BP215:BR215,'Raw Data'!BT215:CC215,'Raw Data'!CD215:CI215)</f>
        <v>45</v>
      </c>
      <c r="K215">
        <f>SUM('Raw Data'!BE215:BF215,'Raw Data'!BJ215,'Raw Data'!BM215,'Raw Data'!BO215)</f>
        <v>1</v>
      </c>
      <c r="L215">
        <f>'Raw Data'!BN215</f>
        <v>0</v>
      </c>
      <c r="M215">
        <f>SUM('Raw Data'!CJ215:CK215)</f>
        <v>0</v>
      </c>
    </row>
    <row r="216" spans="1:13" x14ac:dyDescent="0.2">
      <c r="A216" t="s">
        <v>110</v>
      </c>
      <c r="B216" t="s">
        <v>99</v>
      </c>
      <c r="C216">
        <f>SUM('Raw Data'!C216:H216,'Raw Data'!K216:AC216)</f>
        <v>5</v>
      </c>
      <c r="D216">
        <f>SUM('Raw Data'!I216:J216,'Raw Data'!BG216:BI216,'Raw Data'!BK216)</f>
        <v>5</v>
      </c>
      <c r="E216">
        <f>SUM('Raw Data'!AS216:AU216,'Raw Data'!AY216,'Raw Data'!AD216:AE216)</f>
        <v>3</v>
      </c>
      <c r="F216">
        <f>SUM('Raw Data'!AV216,'Raw Data'!BD216)</f>
        <v>0</v>
      </c>
      <c r="G216">
        <f>SUM('Raw Data'!AH216:AL216,'Raw Data'!AN216:AR216,'Raw Data'!AX216)</f>
        <v>1</v>
      </c>
      <c r="H216">
        <f>SUM('Raw Data'!AG216,'Raw Data'!AM216,'Raw Data'!AW216,'Raw Data'!AZ216:BC216)</f>
        <v>0</v>
      </c>
      <c r="I216">
        <f>SUM('Raw Data'!BS216)</f>
        <v>1</v>
      </c>
      <c r="J216">
        <f>SUM('Raw Data'!BL216,'Raw Data'!BP216:BR216,'Raw Data'!BT216:CC216,'Raw Data'!CD216:CI216)</f>
        <v>55</v>
      </c>
      <c r="K216">
        <f>SUM('Raw Data'!BE216:BF216,'Raw Data'!BJ216,'Raw Data'!BM216,'Raw Data'!BO216)</f>
        <v>30</v>
      </c>
      <c r="L216">
        <f>'Raw Data'!BN216</f>
        <v>0</v>
      </c>
      <c r="M216">
        <f>SUM('Raw Data'!CJ216:CK216)</f>
        <v>0</v>
      </c>
    </row>
    <row r="217" spans="1:13" x14ac:dyDescent="0.2">
      <c r="A217" t="s">
        <v>110</v>
      </c>
      <c r="B217" t="s">
        <v>100</v>
      </c>
      <c r="C217">
        <f>SUM('Raw Data'!C217:H217,'Raw Data'!K217:AC217)</f>
        <v>37</v>
      </c>
      <c r="D217">
        <f>SUM('Raw Data'!I217:J217,'Raw Data'!BG217:BI217,'Raw Data'!BK217)</f>
        <v>0</v>
      </c>
      <c r="E217">
        <f>SUM('Raw Data'!AS217:AU217,'Raw Data'!AY217,'Raw Data'!AD217:AE217)</f>
        <v>4</v>
      </c>
      <c r="F217">
        <f>SUM('Raw Data'!AV217,'Raw Data'!BD217)</f>
        <v>0</v>
      </c>
      <c r="G217">
        <f>SUM('Raw Data'!AH217:AL217,'Raw Data'!AN217:AR217,'Raw Data'!AX217)</f>
        <v>1</v>
      </c>
      <c r="H217">
        <f>SUM('Raw Data'!AG217,'Raw Data'!AM217,'Raw Data'!AW217,'Raw Data'!AZ217:BC217)</f>
        <v>3</v>
      </c>
      <c r="I217">
        <f>SUM('Raw Data'!BS217)</f>
        <v>1</v>
      </c>
      <c r="J217">
        <f>SUM('Raw Data'!BL217,'Raw Data'!BP217:BR217,'Raw Data'!BT217:CC217,'Raw Data'!CD217:CI217)</f>
        <v>52</v>
      </c>
      <c r="K217">
        <f>SUM('Raw Data'!BE217:BF217,'Raw Data'!BJ217,'Raw Data'!BM217,'Raw Data'!BO217)</f>
        <v>0</v>
      </c>
      <c r="L217">
        <f>'Raw Data'!BN217</f>
        <v>0</v>
      </c>
      <c r="M217">
        <f>SUM('Raw Data'!CJ217:CK217)</f>
        <v>0</v>
      </c>
    </row>
    <row r="218" spans="1:13" x14ac:dyDescent="0.2">
      <c r="A218" t="s">
        <v>110</v>
      </c>
      <c r="B218" t="s">
        <v>99</v>
      </c>
      <c r="C218">
        <f>SUM('Raw Data'!C218:H218,'Raw Data'!K218:AC218)</f>
        <v>28</v>
      </c>
      <c r="D218">
        <f>SUM('Raw Data'!I218:J218,'Raw Data'!BG218:BI218,'Raw Data'!BK218)</f>
        <v>2</v>
      </c>
      <c r="E218">
        <f>SUM('Raw Data'!AS218:AU218,'Raw Data'!AY218,'Raw Data'!AD218:AE218)</f>
        <v>6</v>
      </c>
      <c r="F218">
        <f>SUM('Raw Data'!AV218,'Raw Data'!BD218)</f>
        <v>0</v>
      </c>
      <c r="G218">
        <f>SUM('Raw Data'!AH218:AL218,'Raw Data'!AN218:AR218,'Raw Data'!AX218)</f>
        <v>1</v>
      </c>
      <c r="H218">
        <f>SUM('Raw Data'!AG218,'Raw Data'!AM218,'Raw Data'!AW218,'Raw Data'!AZ218:BC218)</f>
        <v>6</v>
      </c>
      <c r="I218">
        <f>SUM('Raw Data'!BS218)</f>
        <v>2</v>
      </c>
      <c r="J218">
        <f>SUM('Raw Data'!BL218,'Raw Data'!BP218:BR218,'Raw Data'!BT218:CC218,'Raw Data'!CD218:CI218)</f>
        <v>53</v>
      </c>
      <c r="K218">
        <f>SUM('Raw Data'!BE218:BF218,'Raw Data'!BJ218,'Raw Data'!BM218,'Raw Data'!BO218)</f>
        <v>0</v>
      </c>
      <c r="L218">
        <f>'Raw Data'!BN218</f>
        <v>1</v>
      </c>
      <c r="M218">
        <f>SUM('Raw Data'!CJ218:CK218)</f>
        <v>0</v>
      </c>
    </row>
    <row r="219" spans="1:13" x14ac:dyDescent="0.2">
      <c r="A219" t="s">
        <v>110</v>
      </c>
      <c r="B219" t="s">
        <v>100</v>
      </c>
      <c r="C219">
        <f>SUM('Raw Data'!C219:H219,'Raw Data'!K219:AC219)</f>
        <v>1</v>
      </c>
      <c r="D219">
        <f>SUM('Raw Data'!I219:J219,'Raw Data'!BG219:BI219,'Raw Data'!BK219)</f>
        <v>0</v>
      </c>
      <c r="E219">
        <f>SUM('Raw Data'!AS219:AU219,'Raw Data'!AY219,'Raw Data'!AD219:AE219)</f>
        <v>0</v>
      </c>
      <c r="F219">
        <f>SUM('Raw Data'!AV219,'Raw Data'!BD219)</f>
        <v>0</v>
      </c>
      <c r="G219">
        <f>SUM('Raw Data'!AH219:AL219,'Raw Data'!AN219:AR219,'Raw Data'!AX219)</f>
        <v>0</v>
      </c>
      <c r="H219">
        <f>SUM('Raw Data'!AG219,'Raw Data'!AM219,'Raw Data'!AW219,'Raw Data'!AZ219:BC219)</f>
        <v>25</v>
      </c>
      <c r="I219">
        <f>SUM('Raw Data'!BS219)</f>
        <v>0</v>
      </c>
      <c r="J219">
        <f>SUM('Raw Data'!BL219,'Raw Data'!BP219:BR219,'Raw Data'!BT219:CC219,'Raw Data'!CD219:CI219)</f>
        <v>18</v>
      </c>
      <c r="K219">
        <f>SUM('Raw Data'!BE219:BF219,'Raw Data'!BJ219,'Raw Data'!BM219,'Raw Data'!BO219)</f>
        <v>56</v>
      </c>
      <c r="L219">
        <f>'Raw Data'!BN219</f>
        <v>0</v>
      </c>
      <c r="M219">
        <f>SUM('Raw Data'!CJ219:CK219)</f>
        <v>0</v>
      </c>
    </row>
    <row r="220" spans="1:13" x14ac:dyDescent="0.2">
      <c r="A220" t="s">
        <v>110</v>
      </c>
      <c r="B220" t="s">
        <v>99</v>
      </c>
      <c r="C220">
        <f>SUM('Raw Data'!C220:H220,'Raw Data'!K220:AC220)</f>
        <v>3</v>
      </c>
      <c r="D220">
        <f>SUM('Raw Data'!I220:J220,'Raw Data'!BG220:BI220,'Raw Data'!BK220)</f>
        <v>6</v>
      </c>
      <c r="E220">
        <f>SUM('Raw Data'!AS220:AU220,'Raw Data'!AY220,'Raw Data'!AD220:AE220)</f>
        <v>0</v>
      </c>
      <c r="F220">
        <f>SUM('Raw Data'!AV220,'Raw Data'!BD220)</f>
        <v>0</v>
      </c>
      <c r="G220">
        <f>SUM('Raw Data'!AH220:AL220,'Raw Data'!AN220:AR220,'Raw Data'!AX220)</f>
        <v>1</v>
      </c>
      <c r="H220">
        <f>SUM('Raw Data'!AG220,'Raw Data'!AM220,'Raw Data'!AW220,'Raw Data'!AZ220:BC220)</f>
        <v>17</v>
      </c>
      <c r="I220">
        <f>SUM('Raw Data'!BS220)</f>
        <v>0</v>
      </c>
      <c r="J220">
        <f>SUM('Raw Data'!BL220,'Raw Data'!BP220:BR220,'Raw Data'!BT220:CC220,'Raw Data'!CD220:CI220)</f>
        <v>21</v>
      </c>
      <c r="K220">
        <f>SUM('Raw Data'!BE220:BF220,'Raw Data'!BJ220,'Raw Data'!BM220,'Raw Data'!BO220)</f>
        <v>52</v>
      </c>
      <c r="L220">
        <f>'Raw Data'!BN220</f>
        <v>0</v>
      </c>
      <c r="M220">
        <f>SUM('Raw Data'!CJ220:CK220)</f>
        <v>0</v>
      </c>
    </row>
    <row r="221" spans="1:13" x14ac:dyDescent="0.2">
      <c r="A221" t="s">
        <v>110</v>
      </c>
      <c r="B221" t="s">
        <v>100</v>
      </c>
      <c r="C221">
        <f>SUM('Raw Data'!C221:H221,'Raw Data'!K221:AC221)</f>
        <v>3</v>
      </c>
      <c r="D221">
        <f>SUM('Raw Data'!I221:J221,'Raw Data'!BG221:BI221,'Raw Data'!BK221)</f>
        <v>58</v>
      </c>
      <c r="E221">
        <f>SUM('Raw Data'!AS221:AU221,'Raw Data'!AY221,'Raw Data'!AD221:AE221)</f>
        <v>0</v>
      </c>
      <c r="F221">
        <f>SUM('Raw Data'!AV221,'Raw Data'!BD221)</f>
        <v>0</v>
      </c>
      <c r="G221">
        <f>SUM('Raw Data'!AH221:AL221,'Raw Data'!AN221:AR221,'Raw Data'!AX221)</f>
        <v>2</v>
      </c>
      <c r="H221">
        <f>SUM('Raw Data'!AG221,'Raw Data'!AM221,'Raw Data'!AW221,'Raw Data'!AZ221:BC221)</f>
        <v>25</v>
      </c>
      <c r="I221">
        <f>SUM('Raw Data'!BS221)</f>
        <v>5</v>
      </c>
      <c r="J221">
        <f>SUM('Raw Data'!BL221,'Raw Data'!BP221:BR221,'Raw Data'!BT221:CC221,'Raw Data'!CD221:CI221)</f>
        <v>6</v>
      </c>
      <c r="K221">
        <f>SUM('Raw Data'!BE221:BF221,'Raw Data'!BJ221,'Raw Data'!BM221,'Raw Data'!BO221)</f>
        <v>0</v>
      </c>
      <c r="L221">
        <f>'Raw Data'!BN221</f>
        <v>0</v>
      </c>
      <c r="M221">
        <f>SUM('Raw Data'!CJ221:CK221)</f>
        <v>0</v>
      </c>
    </row>
    <row r="222" spans="1:13" x14ac:dyDescent="0.2">
      <c r="A222" t="s">
        <v>110</v>
      </c>
      <c r="B222" t="s">
        <v>99</v>
      </c>
      <c r="C222">
        <f>SUM('Raw Data'!C222:H222,'Raw Data'!K222:AC222)</f>
        <v>3</v>
      </c>
      <c r="D222">
        <f>SUM('Raw Data'!I222:J222,'Raw Data'!BG222:BI222,'Raw Data'!BK222)</f>
        <v>3</v>
      </c>
      <c r="E222">
        <f>SUM('Raw Data'!AS222:AU222,'Raw Data'!AY222,'Raw Data'!AD222:AE222)</f>
        <v>0</v>
      </c>
      <c r="F222">
        <f>SUM('Raw Data'!AV222,'Raw Data'!BD222)</f>
        <v>0</v>
      </c>
      <c r="G222">
        <f>SUM('Raw Data'!AH222:AL222,'Raw Data'!AN222:AR222,'Raw Data'!AX222)</f>
        <v>2</v>
      </c>
      <c r="H222">
        <f>SUM('Raw Data'!AG222,'Raw Data'!AM222,'Raw Data'!AW222,'Raw Data'!AZ222:BC222)</f>
        <v>31</v>
      </c>
      <c r="I222">
        <f>SUM('Raw Data'!BS222)</f>
        <v>1</v>
      </c>
      <c r="J222">
        <f>SUM('Raw Data'!BL222,'Raw Data'!BP222:BR222,'Raw Data'!BT222:CC222,'Raw Data'!CD222:CI222)</f>
        <v>6</v>
      </c>
      <c r="K222">
        <f>SUM('Raw Data'!BE222:BF222,'Raw Data'!BJ222,'Raw Data'!BM222,'Raw Data'!BO222)</f>
        <v>54</v>
      </c>
      <c r="L222">
        <f>'Raw Data'!BN222</f>
        <v>0</v>
      </c>
      <c r="M222">
        <f>SUM('Raw Data'!CJ222:CK222)</f>
        <v>0</v>
      </c>
    </row>
    <row r="223" spans="1:13" x14ac:dyDescent="0.2">
      <c r="A223" t="s">
        <v>110</v>
      </c>
      <c r="B223" t="s">
        <v>100</v>
      </c>
      <c r="C223">
        <f>SUM('Raw Data'!C223:H223,'Raw Data'!K223:AC223)</f>
        <v>8</v>
      </c>
      <c r="D223">
        <f>SUM('Raw Data'!I223:J223,'Raw Data'!BG223:BI223,'Raw Data'!BK223)</f>
        <v>35</v>
      </c>
      <c r="E223">
        <f>SUM('Raw Data'!AS223:AU223,'Raw Data'!AY223,'Raw Data'!AD223:AE223)</f>
        <v>0</v>
      </c>
      <c r="F223">
        <f>SUM('Raw Data'!AV223,'Raw Data'!BD223)</f>
        <v>0</v>
      </c>
      <c r="G223">
        <f>SUM('Raw Data'!AH223:AL223,'Raw Data'!AN223:AR223,'Raw Data'!AX223)</f>
        <v>0</v>
      </c>
      <c r="H223">
        <f>SUM('Raw Data'!AG223,'Raw Data'!AM223,'Raw Data'!AW223,'Raw Data'!AZ223:BC223)</f>
        <v>51</v>
      </c>
      <c r="I223">
        <f>SUM('Raw Data'!BS223)</f>
        <v>1</v>
      </c>
      <c r="J223">
        <f>SUM('Raw Data'!BL223,'Raw Data'!BP223:BR223,'Raw Data'!BT223:CC223,'Raw Data'!CD223:CI223)</f>
        <v>1</v>
      </c>
      <c r="K223">
        <f>SUM('Raw Data'!BE223:BF223,'Raw Data'!BJ223,'Raw Data'!BM223,'Raw Data'!BO223)</f>
        <v>3</v>
      </c>
      <c r="L223">
        <f>'Raw Data'!BN223</f>
        <v>0</v>
      </c>
      <c r="M223">
        <f>SUM('Raw Data'!CJ223:CK223)</f>
        <v>0</v>
      </c>
    </row>
  </sheetData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D5EED-8FD4-8240-9FB4-74CC24E1B4FA}">
  <dimension ref="A1:C223"/>
  <sheetViews>
    <sheetView workbookViewId="0">
      <selection sqref="A1:B1048576"/>
    </sheetView>
  </sheetViews>
  <sheetFormatPr baseColWidth="10" defaultRowHeight="16" x14ac:dyDescent="0.2"/>
  <sheetData>
    <row r="1" spans="1:3" x14ac:dyDescent="0.2">
      <c r="A1" s="1" t="s">
        <v>87</v>
      </c>
      <c r="B1" s="1" t="s">
        <v>88</v>
      </c>
      <c r="C1" s="2" t="s">
        <v>111</v>
      </c>
    </row>
    <row r="2" spans="1:3" x14ac:dyDescent="0.2">
      <c r="A2" t="s">
        <v>98</v>
      </c>
      <c r="B2" t="s">
        <v>99</v>
      </c>
      <c r="C2">
        <f>SUM('Raw Data'!W2:Z2)</f>
        <v>0</v>
      </c>
    </row>
    <row r="3" spans="1:3" x14ac:dyDescent="0.2">
      <c r="A3" t="s">
        <v>98</v>
      </c>
      <c r="B3" t="s">
        <v>99</v>
      </c>
      <c r="C3">
        <f>SUM('Raw Data'!W3:Z3)</f>
        <v>2</v>
      </c>
    </row>
    <row r="4" spans="1:3" x14ac:dyDescent="0.2">
      <c r="A4" t="s">
        <v>98</v>
      </c>
      <c r="B4" t="s">
        <v>99</v>
      </c>
      <c r="C4">
        <f>SUM('Raw Data'!W4:Z4)</f>
        <v>0</v>
      </c>
    </row>
    <row r="5" spans="1:3" x14ac:dyDescent="0.2">
      <c r="A5" t="s">
        <v>98</v>
      </c>
      <c r="B5" t="s">
        <v>99</v>
      </c>
      <c r="C5">
        <f>SUM('Raw Data'!W5:Z5)</f>
        <v>0</v>
      </c>
    </row>
    <row r="6" spans="1:3" x14ac:dyDescent="0.2">
      <c r="A6" t="s">
        <v>98</v>
      </c>
      <c r="B6" t="s">
        <v>99</v>
      </c>
      <c r="C6">
        <f>SUM('Raw Data'!W6:Z6)</f>
        <v>0</v>
      </c>
    </row>
    <row r="7" spans="1:3" x14ac:dyDescent="0.2">
      <c r="A7" t="s">
        <v>98</v>
      </c>
      <c r="B7" t="s">
        <v>99</v>
      </c>
      <c r="C7">
        <f>SUM('Raw Data'!W7:Z7)</f>
        <v>0</v>
      </c>
    </row>
    <row r="8" spans="1:3" x14ac:dyDescent="0.2">
      <c r="A8" t="s">
        <v>98</v>
      </c>
      <c r="B8" t="s">
        <v>99</v>
      </c>
      <c r="C8">
        <f>SUM('Raw Data'!W8:Z8)</f>
        <v>0</v>
      </c>
    </row>
    <row r="9" spans="1:3" x14ac:dyDescent="0.2">
      <c r="A9" t="s">
        <v>98</v>
      </c>
      <c r="B9" t="s">
        <v>99</v>
      </c>
      <c r="C9">
        <f>SUM('Raw Data'!W9:Z9)</f>
        <v>0</v>
      </c>
    </row>
    <row r="10" spans="1:3" x14ac:dyDescent="0.2">
      <c r="A10" t="s">
        <v>98</v>
      </c>
      <c r="B10" t="s">
        <v>99</v>
      </c>
      <c r="C10">
        <f>SUM('Raw Data'!W10:Z10)</f>
        <v>0</v>
      </c>
    </row>
    <row r="11" spans="1:3" x14ac:dyDescent="0.2">
      <c r="A11" t="s">
        <v>98</v>
      </c>
      <c r="B11" t="s">
        <v>99</v>
      </c>
      <c r="C11">
        <f>SUM('Raw Data'!W11:Z11)</f>
        <v>0</v>
      </c>
    </row>
    <row r="12" spans="1:3" x14ac:dyDescent="0.2">
      <c r="A12" t="s">
        <v>98</v>
      </c>
      <c r="B12" t="s">
        <v>99</v>
      </c>
      <c r="C12">
        <f>SUM('Raw Data'!W12:Z12)</f>
        <v>0</v>
      </c>
    </row>
    <row r="13" spans="1:3" x14ac:dyDescent="0.2">
      <c r="A13" t="s">
        <v>98</v>
      </c>
      <c r="B13" t="s">
        <v>99</v>
      </c>
      <c r="C13">
        <f>SUM('Raw Data'!W13:Z13)</f>
        <v>0</v>
      </c>
    </row>
    <row r="14" spans="1:3" x14ac:dyDescent="0.2">
      <c r="A14" t="s">
        <v>98</v>
      </c>
      <c r="B14" t="s">
        <v>99</v>
      </c>
      <c r="C14">
        <f>SUM('Raw Data'!W14:Z14)</f>
        <v>0</v>
      </c>
    </row>
    <row r="15" spans="1:3" x14ac:dyDescent="0.2">
      <c r="A15" t="s">
        <v>98</v>
      </c>
      <c r="B15" t="s">
        <v>99</v>
      </c>
      <c r="C15">
        <f>SUM('Raw Data'!W15:Z15)</f>
        <v>0</v>
      </c>
    </row>
    <row r="16" spans="1:3" x14ac:dyDescent="0.2">
      <c r="A16" t="s">
        <v>98</v>
      </c>
      <c r="B16" t="s">
        <v>99</v>
      </c>
      <c r="C16">
        <f>SUM('Raw Data'!W16:Z16)</f>
        <v>0</v>
      </c>
    </row>
    <row r="17" spans="1:3" x14ac:dyDescent="0.2">
      <c r="A17" t="s">
        <v>98</v>
      </c>
      <c r="B17" t="s">
        <v>99</v>
      </c>
      <c r="C17">
        <f>SUM('Raw Data'!W17:Z17)</f>
        <v>0</v>
      </c>
    </row>
    <row r="18" spans="1:3" x14ac:dyDescent="0.2">
      <c r="A18" t="s">
        <v>98</v>
      </c>
      <c r="B18" t="s">
        <v>99</v>
      </c>
      <c r="C18">
        <f>SUM('Raw Data'!W18:Z18)</f>
        <v>0</v>
      </c>
    </row>
    <row r="19" spans="1:3" x14ac:dyDescent="0.2">
      <c r="A19" t="s">
        <v>98</v>
      </c>
      <c r="B19" t="s">
        <v>99</v>
      </c>
      <c r="C19">
        <f>SUM('Raw Data'!W19:Z19)</f>
        <v>0</v>
      </c>
    </row>
    <row r="20" spans="1:3" x14ac:dyDescent="0.2">
      <c r="A20" t="s">
        <v>98</v>
      </c>
      <c r="B20" t="s">
        <v>99</v>
      </c>
      <c r="C20">
        <f>SUM('Raw Data'!W20:Z20)</f>
        <v>0</v>
      </c>
    </row>
    <row r="21" spans="1:3" x14ac:dyDescent="0.2">
      <c r="A21" t="s">
        <v>98</v>
      </c>
      <c r="B21" t="s">
        <v>99</v>
      </c>
      <c r="C21">
        <f>SUM('Raw Data'!W21:Z21)</f>
        <v>0</v>
      </c>
    </row>
    <row r="22" spans="1:3" x14ac:dyDescent="0.2">
      <c r="A22" t="s">
        <v>98</v>
      </c>
      <c r="B22" t="s">
        <v>100</v>
      </c>
      <c r="C22">
        <f>SUM('Raw Data'!W98:Z98)</f>
        <v>1</v>
      </c>
    </row>
    <row r="23" spans="1:3" x14ac:dyDescent="0.2">
      <c r="A23" t="s">
        <v>98</v>
      </c>
      <c r="B23" t="s">
        <v>100</v>
      </c>
      <c r="C23">
        <f>SUM('Raw Data'!W99:Z99)</f>
        <v>1</v>
      </c>
    </row>
    <row r="24" spans="1:3" x14ac:dyDescent="0.2">
      <c r="A24" t="s">
        <v>98</v>
      </c>
      <c r="B24" t="s">
        <v>100</v>
      </c>
      <c r="C24">
        <f>SUM('Raw Data'!W100:Z100)</f>
        <v>0</v>
      </c>
    </row>
    <row r="25" spans="1:3" x14ac:dyDescent="0.2">
      <c r="A25" t="s">
        <v>98</v>
      </c>
      <c r="B25" t="s">
        <v>100</v>
      </c>
      <c r="C25">
        <f>SUM('Raw Data'!W101:Z101)</f>
        <v>0</v>
      </c>
    </row>
    <row r="26" spans="1:3" x14ac:dyDescent="0.2">
      <c r="A26" t="s">
        <v>98</v>
      </c>
      <c r="B26" t="s">
        <v>100</v>
      </c>
      <c r="C26">
        <f>SUM('Raw Data'!W102:Z102)</f>
        <v>0</v>
      </c>
    </row>
    <row r="27" spans="1:3" x14ac:dyDescent="0.2">
      <c r="A27" t="s">
        <v>98</v>
      </c>
      <c r="B27" t="s">
        <v>100</v>
      </c>
      <c r="C27">
        <f>SUM('Raw Data'!W103:Z103)</f>
        <v>0</v>
      </c>
    </row>
    <row r="28" spans="1:3" x14ac:dyDescent="0.2">
      <c r="A28" t="s">
        <v>98</v>
      </c>
      <c r="B28" t="s">
        <v>100</v>
      </c>
      <c r="C28">
        <f>SUM('Raw Data'!W104:Z104)</f>
        <v>0</v>
      </c>
    </row>
    <row r="29" spans="1:3" x14ac:dyDescent="0.2">
      <c r="A29" t="s">
        <v>98</v>
      </c>
      <c r="B29" t="s">
        <v>100</v>
      </c>
      <c r="C29">
        <f>SUM('Raw Data'!W105:Z105)</f>
        <v>1</v>
      </c>
    </row>
    <row r="30" spans="1:3" x14ac:dyDescent="0.2">
      <c r="A30" t="s">
        <v>98</v>
      </c>
      <c r="B30" t="s">
        <v>100</v>
      </c>
      <c r="C30">
        <f>SUM('Raw Data'!W106:Z106)</f>
        <v>0</v>
      </c>
    </row>
    <row r="31" spans="1:3" x14ac:dyDescent="0.2">
      <c r="A31" t="s">
        <v>98</v>
      </c>
      <c r="B31" t="s">
        <v>100</v>
      </c>
      <c r="C31">
        <f>SUM('Raw Data'!W107:Z107)</f>
        <v>0</v>
      </c>
    </row>
    <row r="32" spans="1:3" x14ac:dyDescent="0.2">
      <c r="A32" t="s">
        <v>98</v>
      </c>
      <c r="B32" t="s">
        <v>100</v>
      </c>
      <c r="C32">
        <f>SUM('Raw Data'!W108:Z108)</f>
        <v>0</v>
      </c>
    </row>
    <row r="33" spans="1:3" x14ac:dyDescent="0.2">
      <c r="A33" t="s">
        <v>98</v>
      </c>
      <c r="B33" t="s">
        <v>100</v>
      </c>
      <c r="C33">
        <f>SUM('Raw Data'!W109:Z109)</f>
        <v>1</v>
      </c>
    </row>
    <row r="34" spans="1:3" x14ac:dyDescent="0.2">
      <c r="A34" t="s">
        <v>98</v>
      </c>
      <c r="B34" t="s">
        <v>100</v>
      </c>
      <c r="C34">
        <f>SUM('Raw Data'!W110:Z110)</f>
        <v>0</v>
      </c>
    </row>
    <row r="35" spans="1:3" x14ac:dyDescent="0.2">
      <c r="A35" t="s">
        <v>98</v>
      </c>
      <c r="B35" t="s">
        <v>100</v>
      </c>
      <c r="C35">
        <f>SUM('Raw Data'!W111:Z111)</f>
        <v>0</v>
      </c>
    </row>
    <row r="36" spans="1:3" x14ac:dyDescent="0.2">
      <c r="A36" t="s">
        <v>98</v>
      </c>
      <c r="B36" t="s">
        <v>100</v>
      </c>
      <c r="C36">
        <f>SUM('Raw Data'!W112:Z112)</f>
        <v>0</v>
      </c>
    </row>
    <row r="37" spans="1:3" x14ac:dyDescent="0.2">
      <c r="A37" t="s">
        <v>98</v>
      </c>
      <c r="B37" t="s">
        <v>100</v>
      </c>
      <c r="C37">
        <f>SUM('Raw Data'!W113:Z113)</f>
        <v>0</v>
      </c>
    </row>
    <row r="38" spans="1:3" x14ac:dyDescent="0.2">
      <c r="A38" t="s">
        <v>98</v>
      </c>
      <c r="B38" t="s">
        <v>100</v>
      </c>
      <c r="C38">
        <f>SUM('Raw Data'!W114:Z114)</f>
        <v>0</v>
      </c>
    </row>
    <row r="39" spans="1:3" x14ac:dyDescent="0.2">
      <c r="A39" t="s">
        <v>98</v>
      </c>
      <c r="B39" t="s">
        <v>100</v>
      </c>
      <c r="C39">
        <f>SUM('Raw Data'!W115:Z115)</f>
        <v>0</v>
      </c>
    </row>
    <row r="40" spans="1:3" x14ac:dyDescent="0.2">
      <c r="A40" t="s">
        <v>98</v>
      </c>
      <c r="B40" t="s">
        <v>100</v>
      </c>
      <c r="C40">
        <f>SUM('Raw Data'!W116:Z116)</f>
        <v>0</v>
      </c>
    </row>
    <row r="41" spans="1:3" x14ac:dyDescent="0.2">
      <c r="A41" t="s">
        <v>98</v>
      </c>
      <c r="B41" t="s">
        <v>100</v>
      </c>
      <c r="C41">
        <f>SUM('Raw Data'!W117:Z117)</f>
        <v>0</v>
      </c>
    </row>
    <row r="42" spans="1:3" x14ac:dyDescent="0.2">
      <c r="A42" t="s">
        <v>101</v>
      </c>
      <c r="B42" t="s">
        <v>99</v>
      </c>
      <c r="C42">
        <f>SUM('Raw Data'!W22:Z22)</f>
        <v>1</v>
      </c>
    </row>
    <row r="43" spans="1:3" x14ac:dyDescent="0.2">
      <c r="A43" t="s">
        <v>101</v>
      </c>
      <c r="B43" t="s">
        <v>99</v>
      </c>
      <c r="C43">
        <f>SUM('Raw Data'!W23:Z23)</f>
        <v>1</v>
      </c>
    </row>
    <row r="44" spans="1:3" x14ac:dyDescent="0.2">
      <c r="A44" t="s">
        <v>101</v>
      </c>
      <c r="B44" t="s">
        <v>99</v>
      </c>
      <c r="C44">
        <f>SUM('Raw Data'!W24:Z24)</f>
        <v>0</v>
      </c>
    </row>
    <row r="45" spans="1:3" x14ac:dyDescent="0.2">
      <c r="A45" t="s">
        <v>101</v>
      </c>
      <c r="B45" t="s">
        <v>99</v>
      </c>
      <c r="C45">
        <f>SUM('Raw Data'!W25:Z25)</f>
        <v>0</v>
      </c>
    </row>
    <row r="46" spans="1:3" x14ac:dyDescent="0.2">
      <c r="A46" t="s">
        <v>101</v>
      </c>
      <c r="B46" t="s">
        <v>99</v>
      </c>
      <c r="C46">
        <f>SUM('Raw Data'!W26:Z26)</f>
        <v>0</v>
      </c>
    </row>
    <row r="47" spans="1:3" x14ac:dyDescent="0.2">
      <c r="A47" t="s">
        <v>101</v>
      </c>
      <c r="B47" t="s">
        <v>99</v>
      </c>
      <c r="C47">
        <f>SUM('Raw Data'!W27:Z27)</f>
        <v>0</v>
      </c>
    </row>
    <row r="48" spans="1:3" x14ac:dyDescent="0.2">
      <c r="A48" t="s">
        <v>101</v>
      </c>
      <c r="B48" t="s">
        <v>99</v>
      </c>
      <c r="C48">
        <f>SUM('Raw Data'!W28:Z28)</f>
        <v>2</v>
      </c>
    </row>
    <row r="49" spans="1:3" x14ac:dyDescent="0.2">
      <c r="A49" t="s">
        <v>101</v>
      </c>
      <c r="B49" t="s">
        <v>99</v>
      </c>
      <c r="C49">
        <f>SUM('Raw Data'!W29:Z29)</f>
        <v>0</v>
      </c>
    </row>
    <row r="50" spans="1:3" x14ac:dyDescent="0.2">
      <c r="A50" t="s">
        <v>101</v>
      </c>
      <c r="B50" t="s">
        <v>99</v>
      </c>
      <c r="C50">
        <f>SUM('Raw Data'!W30:Z30)</f>
        <v>0</v>
      </c>
    </row>
    <row r="51" spans="1:3" x14ac:dyDescent="0.2">
      <c r="A51" t="s">
        <v>101</v>
      </c>
      <c r="B51" t="s">
        <v>99</v>
      </c>
      <c r="C51">
        <f>SUM('Raw Data'!W31:Z31)</f>
        <v>0</v>
      </c>
    </row>
    <row r="52" spans="1:3" x14ac:dyDescent="0.2">
      <c r="A52" t="s">
        <v>101</v>
      </c>
      <c r="B52" t="s">
        <v>99</v>
      </c>
      <c r="C52">
        <f>SUM('Raw Data'!W32:Z32)</f>
        <v>0</v>
      </c>
    </row>
    <row r="53" spans="1:3" x14ac:dyDescent="0.2">
      <c r="A53" t="s">
        <v>101</v>
      </c>
      <c r="B53" t="s">
        <v>100</v>
      </c>
      <c r="C53">
        <f>SUM('Raw Data'!W118:Z118)</f>
        <v>1</v>
      </c>
    </row>
    <row r="54" spans="1:3" x14ac:dyDescent="0.2">
      <c r="A54" t="s">
        <v>101</v>
      </c>
      <c r="B54" t="s">
        <v>100</v>
      </c>
      <c r="C54">
        <f>SUM('Raw Data'!W119:Z119)</f>
        <v>0</v>
      </c>
    </row>
    <row r="55" spans="1:3" x14ac:dyDescent="0.2">
      <c r="A55" t="s">
        <v>101</v>
      </c>
      <c r="B55" t="s">
        <v>100</v>
      </c>
      <c r="C55">
        <f>SUM('Raw Data'!W120:Z120)</f>
        <v>2</v>
      </c>
    </row>
    <row r="56" spans="1:3" x14ac:dyDescent="0.2">
      <c r="A56" t="s">
        <v>101</v>
      </c>
      <c r="B56" t="s">
        <v>100</v>
      </c>
      <c r="C56">
        <f>SUM('Raw Data'!W121:Z121)</f>
        <v>0</v>
      </c>
    </row>
    <row r="57" spans="1:3" x14ac:dyDescent="0.2">
      <c r="A57" t="s">
        <v>101</v>
      </c>
      <c r="B57" t="s">
        <v>100</v>
      </c>
      <c r="C57">
        <f>SUM('Raw Data'!W122:Z122)</f>
        <v>2</v>
      </c>
    </row>
    <row r="58" spans="1:3" x14ac:dyDescent="0.2">
      <c r="A58" t="s">
        <v>101</v>
      </c>
      <c r="B58" t="s">
        <v>100</v>
      </c>
      <c r="C58">
        <f>SUM('Raw Data'!W123:Z123)</f>
        <v>0</v>
      </c>
    </row>
    <row r="59" spans="1:3" x14ac:dyDescent="0.2">
      <c r="A59" t="s">
        <v>101</v>
      </c>
      <c r="B59" t="s">
        <v>100</v>
      </c>
      <c r="C59">
        <f>SUM('Raw Data'!W124:Z124)</f>
        <v>0</v>
      </c>
    </row>
    <row r="60" spans="1:3" x14ac:dyDescent="0.2">
      <c r="A60" t="s">
        <v>101</v>
      </c>
      <c r="B60" t="s">
        <v>100</v>
      </c>
      <c r="C60">
        <f>SUM('Raw Data'!W125:Z125)</f>
        <v>0</v>
      </c>
    </row>
    <row r="61" spans="1:3" x14ac:dyDescent="0.2">
      <c r="A61" t="s">
        <v>101</v>
      </c>
      <c r="B61" t="s">
        <v>100</v>
      </c>
      <c r="C61">
        <f>SUM('Raw Data'!W126:Z126)</f>
        <v>0</v>
      </c>
    </row>
    <row r="62" spans="1:3" x14ac:dyDescent="0.2">
      <c r="A62" t="s">
        <v>101</v>
      </c>
      <c r="B62" t="s">
        <v>100</v>
      </c>
      <c r="C62">
        <f>SUM('Raw Data'!W127:Z127)</f>
        <v>0</v>
      </c>
    </row>
    <row r="63" spans="1:3" x14ac:dyDescent="0.2">
      <c r="A63" t="s">
        <v>101</v>
      </c>
      <c r="B63" t="s">
        <v>100</v>
      </c>
      <c r="C63">
        <f>SUM('Raw Data'!W128:Z128)</f>
        <v>0</v>
      </c>
    </row>
    <row r="64" spans="1:3" x14ac:dyDescent="0.2">
      <c r="A64" t="s">
        <v>102</v>
      </c>
      <c r="B64" t="s">
        <v>100</v>
      </c>
      <c r="C64">
        <f>SUM('Raw Data'!W129:Z129)</f>
        <v>35</v>
      </c>
    </row>
    <row r="65" spans="1:3" x14ac:dyDescent="0.2">
      <c r="A65" t="s">
        <v>102</v>
      </c>
      <c r="B65" t="s">
        <v>100</v>
      </c>
      <c r="C65">
        <f>SUM('Raw Data'!W130:Z130)</f>
        <v>9</v>
      </c>
    </row>
    <row r="66" spans="1:3" x14ac:dyDescent="0.2">
      <c r="A66" t="s">
        <v>102</v>
      </c>
      <c r="B66" t="s">
        <v>100</v>
      </c>
      <c r="C66">
        <f>SUM('Raw Data'!W131:Z131)</f>
        <v>17</v>
      </c>
    </row>
    <row r="67" spans="1:3" x14ac:dyDescent="0.2">
      <c r="A67" t="s">
        <v>102</v>
      </c>
      <c r="B67" t="s">
        <v>100</v>
      </c>
      <c r="C67">
        <f>SUM('Raw Data'!W132:Z132)</f>
        <v>12</v>
      </c>
    </row>
    <row r="68" spans="1:3" x14ac:dyDescent="0.2">
      <c r="A68" t="s">
        <v>102</v>
      </c>
      <c r="B68" t="s">
        <v>100</v>
      </c>
      <c r="C68">
        <f>SUM('Raw Data'!W133:Z133)</f>
        <v>27</v>
      </c>
    </row>
    <row r="69" spans="1:3" x14ac:dyDescent="0.2">
      <c r="A69" t="s">
        <v>102</v>
      </c>
      <c r="B69" t="s">
        <v>100</v>
      </c>
      <c r="C69">
        <f>SUM('Raw Data'!W134:Z134)</f>
        <v>25</v>
      </c>
    </row>
    <row r="70" spans="1:3" x14ac:dyDescent="0.2">
      <c r="A70" t="s">
        <v>102</v>
      </c>
      <c r="B70" t="s">
        <v>100</v>
      </c>
      <c r="C70">
        <f>SUM('Raw Data'!W135:Z135)</f>
        <v>40</v>
      </c>
    </row>
    <row r="71" spans="1:3" x14ac:dyDescent="0.2">
      <c r="A71" t="s">
        <v>102</v>
      </c>
      <c r="B71" t="s">
        <v>100</v>
      </c>
      <c r="C71">
        <f>SUM('Raw Data'!W136:Z136)</f>
        <v>24</v>
      </c>
    </row>
    <row r="72" spans="1:3" x14ac:dyDescent="0.2">
      <c r="A72" t="s">
        <v>102</v>
      </c>
      <c r="B72" t="s">
        <v>100</v>
      </c>
      <c r="C72">
        <f>SUM('Raw Data'!W137:Z137)</f>
        <v>0</v>
      </c>
    </row>
    <row r="73" spans="1:3" x14ac:dyDescent="0.2">
      <c r="A73" t="s">
        <v>102</v>
      </c>
      <c r="B73" t="s">
        <v>100</v>
      </c>
      <c r="C73">
        <f>SUM('Raw Data'!W138:Z138)</f>
        <v>3</v>
      </c>
    </row>
    <row r="74" spans="1:3" x14ac:dyDescent="0.2">
      <c r="A74" t="s">
        <v>102</v>
      </c>
      <c r="B74" t="s">
        <v>100</v>
      </c>
      <c r="C74">
        <f>SUM('Raw Data'!W139:Z139)</f>
        <v>3</v>
      </c>
    </row>
    <row r="75" spans="1:3" x14ac:dyDescent="0.2">
      <c r="A75" t="s">
        <v>103</v>
      </c>
      <c r="B75" t="s">
        <v>99</v>
      </c>
      <c r="C75">
        <f>SUM('Raw Data'!W33:Z33)</f>
        <v>4</v>
      </c>
    </row>
    <row r="76" spans="1:3" x14ac:dyDescent="0.2">
      <c r="A76" t="s">
        <v>103</v>
      </c>
      <c r="B76" t="s">
        <v>99</v>
      </c>
      <c r="C76">
        <f>SUM('Raw Data'!W34:Z34)</f>
        <v>3</v>
      </c>
    </row>
    <row r="77" spans="1:3" x14ac:dyDescent="0.2">
      <c r="A77" t="s">
        <v>103</v>
      </c>
      <c r="B77" t="s">
        <v>99</v>
      </c>
      <c r="C77">
        <f>SUM('Raw Data'!W35:Z35)</f>
        <v>1</v>
      </c>
    </row>
    <row r="78" spans="1:3" x14ac:dyDescent="0.2">
      <c r="A78" t="s">
        <v>103</v>
      </c>
      <c r="B78" t="s">
        <v>99</v>
      </c>
      <c r="C78">
        <f>SUM('Raw Data'!W36:Z36)</f>
        <v>1</v>
      </c>
    </row>
    <row r="79" spans="1:3" x14ac:dyDescent="0.2">
      <c r="A79" t="s">
        <v>103</v>
      </c>
      <c r="B79" t="s">
        <v>99</v>
      </c>
      <c r="C79">
        <f>SUM('Raw Data'!W37:Z37)</f>
        <v>0</v>
      </c>
    </row>
    <row r="80" spans="1:3" x14ac:dyDescent="0.2">
      <c r="A80" t="s">
        <v>103</v>
      </c>
      <c r="B80" t="s">
        <v>99</v>
      </c>
      <c r="C80">
        <f>SUM('Raw Data'!W38:Z38)</f>
        <v>1</v>
      </c>
    </row>
    <row r="81" spans="1:3" x14ac:dyDescent="0.2">
      <c r="A81" t="s">
        <v>103</v>
      </c>
      <c r="B81" t="s">
        <v>99</v>
      </c>
      <c r="C81">
        <f>SUM('Raw Data'!W39:Z39)</f>
        <v>1</v>
      </c>
    </row>
    <row r="82" spans="1:3" x14ac:dyDescent="0.2">
      <c r="A82" t="s">
        <v>103</v>
      </c>
      <c r="B82" t="s">
        <v>99</v>
      </c>
      <c r="C82">
        <f>SUM('Raw Data'!W40:Z40)</f>
        <v>7</v>
      </c>
    </row>
    <row r="83" spans="1:3" x14ac:dyDescent="0.2">
      <c r="A83" t="s">
        <v>103</v>
      </c>
      <c r="B83" t="s">
        <v>99</v>
      </c>
      <c r="C83">
        <f>SUM('Raw Data'!W41:Z41)</f>
        <v>0</v>
      </c>
    </row>
    <row r="84" spans="1:3" x14ac:dyDescent="0.2">
      <c r="A84" t="s">
        <v>103</v>
      </c>
      <c r="B84" t="s">
        <v>99</v>
      </c>
      <c r="C84">
        <f>SUM('Raw Data'!W42:Z42)</f>
        <v>0</v>
      </c>
    </row>
    <row r="85" spans="1:3" x14ac:dyDescent="0.2">
      <c r="A85" t="s">
        <v>103</v>
      </c>
      <c r="B85" t="s">
        <v>99</v>
      </c>
      <c r="C85">
        <f>SUM('Raw Data'!W43:Z43)</f>
        <v>5</v>
      </c>
    </row>
    <row r="86" spans="1:3" x14ac:dyDescent="0.2">
      <c r="A86" t="s">
        <v>103</v>
      </c>
      <c r="B86" t="s">
        <v>100</v>
      </c>
      <c r="C86">
        <f>SUM('Raw Data'!W140:Z140)</f>
        <v>1</v>
      </c>
    </row>
    <row r="87" spans="1:3" x14ac:dyDescent="0.2">
      <c r="A87" t="s">
        <v>103</v>
      </c>
      <c r="B87" t="s">
        <v>100</v>
      </c>
      <c r="C87">
        <f>SUM('Raw Data'!W141:Z141)</f>
        <v>5</v>
      </c>
    </row>
    <row r="88" spans="1:3" x14ac:dyDescent="0.2">
      <c r="A88" t="s">
        <v>103</v>
      </c>
      <c r="B88" t="s">
        <v>100</v>
      </c>
      <c r="C88">
        <f>SUM('Raw Data'!W142:Z142)</f>
        <v>6</v>
      </c>
    </row>
    <row r="89" spans="1:3" x14ac:dyDescent="0.2">
      <c r="A89" t="s">
        <v>103</v>
      </c>
      <c r="B89" t="s">
        <v>100</v>
      </c>
      <c r="C89">
        <f>SUM('Raw Data'!W143:Z143)</f>
        <v>1</v>
      </c>
    </row>
    <row r="90" spans="1:3" x14ac:dyDescent="0.2">
      <c r="A90" t="s">
        <v>103</v>
      </c>
      <c r="B90" t="s">
        <v>100</v>
      </c>
      <c r="C90">
        <f>SUM('Raw Data'!W144:Z144)</f>
        <v>5</v>
      </c>
    </row>
    <row r="91" spans="1:3" x14ac:dyDescent="0.2">
      <c r="A91" t="s">
        <v>103</v>
      </c>
      <c r="B91" t="s">
        <v>100</v>
      </c>
      <c r="C91">
        <f>SUM('Raw Data'!W145:Z145)</f>
        <v>0</v>
      </c>
    </row>
    <row r="92" spans="1:3" x14ac:dyDescent="0.2">
      <c r="A92" t="s">
        <v>103</v>
      </c>
      <c r="B92" t="s">
        <v>100</v>
      </c>
      <c r="C92">
        <f>SUM('Raw Data'!W146:Z146)</f>
        <v>0</v>
      </c>
    </row>
    <row r="93" spans="1:3" x14ac:dyDescent="0.2">
      <c r="A93" t="s">
        <v>103</v>
      </c>
      <c r="B93" t="s">
        <v>100</v>
      </c>
      <c r="C93">
        <f>SUM('Raw Data'!W147:Z147)</f>
        <v>0</v>
      </c>
    </row>
    <row r="94" spans="1:3" x14ac:dyDescent="0.2">
      <c r="A94" t="s">
        <v>103</v>
      </c>
      <c r="B94" t="s">
        <v>100</v>
      </c>
      <c r="C94">
        <f>SUM('Raw Data'!W148:Z148)</f>
        <v>7</v>
      </c>
    </row>
    <row r="95" spans="1:3" x14ac:dyDescent="0.2">
      <c r="A95" t="s">
        <v>103</v>
      </c>
      <c r="B95" t="s">
        <v>100</v>
      </c>
      <c r="C95">
        <f>SUM('Raw Data'!W149:Z149)</f>
        <v>0</v>
      </c>
    </row>
    <row r="96" spans="1:3" x14ac:dyDescent="0.2">
      <c r="A96" t="s">
        <v>103</v>
      </c>
      <c r="B96" t="s">
        <v>100</v>
      </c>
      <c r="C96">
        <f>SUM('Raw Data'!W150:Z150)</f>
        <v>0</v>
      </c>
    </row>
    <row r="97" spans="1:3" x14ac:dyDescent="0.2">
      <c r="A97" t="s">
        <v>104</v>
      </c>
      <c r="B97" t="s">
        <v>100</v>
      </c>
      <c r="C97">
        <f>SUM('Raw Data'!W151:Z151)</f>
        <v>4</v>
      </c>
    </row>
    <row r="98" spans="1:3" x14ac:dyDescent="0.2">
      <c r="A98" t="s">
        <v>104</v>
      </c>
      <c r="B98" t="s">
        <v>100</v>
      </c>
      <c r="C98">
        <f>SUM('Raw Data'!W152:Z152)</f>
        <v>1</v>
      </c>
    </row>
    <row r="99" spans="1:3" x14ac:dyDescent="0.2">
      <c r="A99" t="s">
        <v>104</v>
      </c>
      <c r="B99" t="s">
        <v>100</v>
      </c>
      <c r="C99">
        <f>SUM('Raw Data'!W153:Z153)</f>
        <v>78</v>
      </c>
    </row>
    <row r="100" spans="1:3" x14ac:dyDescent="0.2">
      <c r="A100" t="s">
        <v>104</v>
      </c>
      <c r="B100" t="s">
        <v>100</v>
      </c>
      <c r="C100">
        <f>SUM('Raw Data'!W154:Z154)</f>
        <v>3</v>
      </c>
    </row>
    <row r="101" spans="1:3" x14ac:dyDescent="0.2">
      <c r="A101" t="s">
        <v>104</v>
      </c>
      <c r="B101" t="s">
        <v>100</v>
      </c>
      <c r="C101">
        <f>SUM('Raw Data'!W155:Z155)</f>
        <v>22</v>
      </c>
    </row>
    <row r="102" spans="1:3" x14ac:dyDescent="0.2">
      <c r="A102" t="s">
        <v>104</v>
      </c>
      <c r="B102" t="s">
        <v>100</v>
      </c>
      <c r="C102">
        <f>SUM('Raw Data'!W156:Z156)</f>
        <v>0</v>
      </c>
    </row>
    <row r="103" spans="1:3" x14ac:dyDescent="0.2">
      <c r="A103" t="s">
        <v>104</v>
      </c>
      <c r="B103" t="s">
        <v>100</v>
      </c>
      <c r="C103">
        <f>SUM('Raw Data'!W157:Z157)</f>
        <v>7</v>
      </c>
    </row>
    <row r="104" spans="1:3" x14ac:dyDescent="0.2">
      <c r="A104" t="s">
        <v>104</v>
      </c>
      <c r="B104" t="s">
        <v>100</v>
      </c>
      <c r="C104">
        <f>SUM('Raw Data'!W158:Z158)</f>
        <v>5</v>
      </c>
    </row>
    <row r="105" spans="1:3" x14ac:dyDescent="0.2">
      <c r="A105" t="s">
        <v>104</v>
      </c>
      <c r="B105" t="s">
        <v>100</v>
      </c>
      <c r="C105">
        <f>SUM('Raw Data'!W159:Z159)</f>
        <v>7</v>
      </c>
    </row>
    <row r="106" spans="1:3" x14ac:dyDescent="0.2">
      <c r="A106" t="s">
        <v>104</v>
      </c>
      <c r="B106" t="s">
        <v>100</v>
      </c>
      <c r="C106">
        <f>SUM('Raw Data'!W160:Z160)</f>
        <v>9</v>
      </c>
    </row>
    <row r="107" spans="1:3" x14ac:dyDescent="0.2">
      <c r="A107" t="s">
        <v>104</v>
      </c>
      <c r="B107" t="s">
        <v>100</v>
      </c>
      <c r="C107">
        <f>SUM('Raw Data'!W161:Z161)</f>
        <v>1</v>
      </c>
    </row>
    <row r="108" spans="1:3" x14ac:dyDescent="0.2">
      <c r="A108" t="s">
        <v>105</v>
      </c>
      <c r="B108" t="s">
        <v>100</v>
      </c>
      <c r="C108">
        <f>SUM('Raw Data'!W162:Z162)</f>
        <v>0</v>
      </c>
    </row>
    <row r="109" spans="1:3" x14ac:dyDescent="0.2">
      <c r="A109" t="s">
        <v>105</v>
      </c>
      <c r="B109" t="s">
        <v>100</v>
      </c>
      <c r="C109">
        <f>SUM('Raw Data'!W163:Z163)</f>
        <v>0</v>
      </c>
    </row>
    <row r="110" spans="1:3" x14ac:dyDescent="0.2">
      <c r="A110" t="s">
        <v>105</v>
      </c>
      <c r="B110" t="s">
        <v>100</v>
      </c>
      <c r="C110">
        <f>SUM('Raw Data'!W164:Z164)</f>
        <v>0</v>
      </c>
    </row>
    <row r="111" spans="1:3" x14ac:dyDescent="0.2">
      <c r="A111" t="s">
        <v>105</v>
      </c>
      <c r="B111" t="s">
        <v>100</v>
      </c>
      <c r="C111">
        <f>SUM('Raw Data'!W165:Z165)</f>
        <v>14</v>
      </c>
    </row>
    <row r="112" spans="1:3" x14ac:dyDescent="0.2">
      <c r="A112" t="s">
        <v>105</v>
      </c>
      <c r="B112" t="s">
        <v>100</v>
      </c>
      <c r="C112">
        <f>SUM('Raw Data'!W166:Z166)</f>
        <v>0</v>
      </c>
    </row>
    <row r="113" spans="1:3" x14ac:dyDescent="0.2">
      <c r="A113" t="s">
        <v>105</v>
      </c>
      <c r="B113" t="s">
        <v>100</v>
      </c>
      <c r="C113">
        <f>SUM('Raw Data'!W167:Z167)</f>
        <v>0</v>
      </c>
    </row>
    <row r="114" spans="1:3" x14ac:dyDescent="0.2">
      <c r="A114" t="s">
        <v>105</v>
      </c>
      <c r="B114" t="s">
        <v>100</v>
      </c>
      <c r="C114">
        <f>SUM('Raw Data'!W168:Z168)</f>
        <v>0</v>
      </c>
    </row>
    <row r="115" spans="1:3" x14ac:dyDescent="0.2">
      <c r="A115" t="s">
        <v>105</v>
      </c>
      <c r="B115" t="s">
        <v>100</v>
      </c>
      <c r="C115">
        <f>SUM('Raw Data'!W169:Z169)</f>
        <v>0</v>
      </c>
    </row>
    <row r="116" spans="1:3" x14ac:dyDescent="0.2">
      <c r="A116" t="s">
        <v>105</v>
      </c>
      <c r="B116" t="s">
        <v>100</v>
      </c>
      <c r="C116">
        <f>SUM('Raw Data'!W170:Z170)</f>
        <v>0</v>
      </c>
    </row>
    <row r="117" spans="1:3" x14ac:dyDescent="0.2">
      <c r="A117" t="s">
        <v>105</v>
      </c>
      <c r="B117" t="s">
        <v>100</v>
      </c>
      <c r="C117">
        <f>SUM('Raw Data'!W171:Z171)</f>
        <v>0</v>
      </c>
    </row>
    <row r="118" spans="1:3" x14ac:dyDescent="0.2">
      <c r="A118" t="s">
        <v>105</v>
      </c>
      <c r="B118" t="s">
        <v>100</v>
      </c>
      <c r="C118">
        <f>SUM('Raw Data'!W172:Z172)</f>
        <v>7</v>
      </c>
    </row>
    <row r="119" spans="1:3" x14ac:dyDescent="0.2">
      <c r="A119" t="s">
        <v>106</v>
      </c>
      <c r="B119" t="s">
        <v>99</v>
      </c>
      <c r="C119">
        <f>SUM('Raw Data'!W44:Z44)</f>
        <v>1</v>
      </c>
    </row>
    <row r="120" spans="1:3" x14ac:dyDescent="0.2">
      <c r="A120" t="s">
        <v>106</v>
      </c>
      <c r="B120" t="s">
        <v>99</v>
      </c>
      <c r="C120">
        <f>SUM('Raw Data'!W45:Z45)</f>
        <v>4</v>
      </c>
    </row>
    <row r="121" spans="1:3" x14ac:dyDescent="0.2">
      <c r="A121" t="s">
        <v>106</v>
      </c>
      <c r="B121" t="s">
        <v>99</v>
      </c>
      <c r="C121">
        <f>SUM('Raw Data'!W46:Z46)</f>
        <v>17</v>
      </c>
    </row>
    <row r="122" spans="1:3" x14ac:dyDescent="0.2">
      <c r="A122" t="s">
        <v>106</v>
      </c>
      <c r="B122" t="s">
        <v>99</v>
      </c>
      <c r="C122">
        <f>SUM('Raw Data'!W47:Z47)</f>
        <v>0</v>
      </c>
    </row>
    <row r="123" spans="1:3" x14ac:dyDescent="0.2">
      <c r="A123" t="s">
        <v>106</v>
      </c>
      <c r="B123" t="s">
        <v>99</v>
      </c>
      <c r="C123">
        <f>SUM('Raw Data'!W48:Z48)</f>
        <v>0</v>
      </c>
    </row>
    <row r="124" spans="1:3" x14ac:dyDescent="0.2">
      <c r="A124" t="s">
        <v>106</v>
      </c>
      <c r="B124" t="s">
        <v>99</v>
      </c>
      <c r="C124">
        <f>SUM('Raw Data'!W49:Z49)</f>
        <v>57</v>
      </c>
    </row>
    <row r="125" spans="1:3" x14ac:dyDescent="0.2">
      <c r="A125" t="s">
        <v>106</v>
      </c>
      <c r="B125" t="s">
        <v>99</v>
      </c>
      <c r="C125">
        <f>SUM('Raw Data'!W50:Z50)</f>
        <v>0</v>
      </c>
    </row>
    <row r="126" spans="1:3" x14ac:dyDescent="0.2">
      <c r="A126" t="s">
        <v>106</v>
      </c>
      <c r="B126" t="s">
        <v>99</v>
      </c>
      <c r="C126">
        <f>SUM('Raw Data'!W51:Z51)</f>
        <v>0</v>
      </c>
    </row>
    <row r="127" spans="1:3" x14ac:dyDescent="0.2">
      <c r="A127" t="s">
        <v>106</v>
      </c>
      <c r="B127" t="s">
        <v>99</v>
      </c>
      <c r="C127">
        <f>SUM('Raw Data'!W52:Z52)</f>
        <v>1</v>
      </c>
    </row>
    <row r="128" spans="1:3" x14ac:dyDescent="0.2">
      <c r="A128" t="s">
        <v>106</v>
      </c>
      <c r="B128" t="s">
        <v>99</v>
      </c>
      <c r="C128">
        <f>SUM('Raw Data'!W53:Z53)</f>
        <v>2</v>
      </c>
    </row>
    <row r="129" spans="1:3" x14ac:dyDescent="0.2">
      <c r="A129" t="s">
        <v>106</v>
      </c>
      <c r="B129" t="s">
        <v>99</v>
      </c>
      <c r="C129">
        <f>SUM('Raw Data'!W54:Z54)</f>
        <v>2</v>
      </c>
    </row>
    <row r="130" spans="1:3" x14ac:dyDescent="0.2">
      <c r="A130" t="s">
        <v>106</v>
      </c>
      <c r="B130" t="s">
        <v>100</v>
      </c>
      <c r="C130">
        <f>SUM('Raw Data'!W173:Z173)</f>
        <v>18</v>
      </c>
    </row>
    <row r="131" spans="1:3" x14ac:dyDescent="0.2">
      <c r="A131" t="s">
        <v>106</v>
      </c>
      <c r="B131" t="s">
        <v>100</v>
      </c>
      <c r="C131">
        <f>SUM('Raw Data'!W174:Z174)</f>
        <v>33</v>
      </c>
    </row>
    <row r="132" spans="1:3" x14ac:dyDescent="0.2">
      <c r="A132" t="s">
        <v>106</v>
      </c>
      <c r="B132" t="s">
        <v>100</v>
      </c>
      <c r="C132">
        <f>SUM('Raw Data'!W175:Z175)</f>
        <v>25</v>
      </c>
    </row>
    <row r="133" spans="1:3" x14ac:dyDescent="0.2">
      <c r="A133" t="s">
        <v>106</v>
      </c>
      <c r="B133" t="s">
        <v>100</v>
      </c>
      <c r="C133">
        <f>SUM('Raw Data'!W176:Z176)</f>
        <v>2</v>
      </c>
    </row>
    <row r="134" spans="1:3" x14ac:dyDescent="0.2">
      <c r="A134" t="s">
        <v>106</v>
      </c>
      <c r="B134" t="s">
        <v>100</v>
      </c>
      <c r="C134">
        <f>SUM('Raw Data'!W177:Z177)</f>
        <v>8</v>
      </c>
    </row>
    <row r="135" spans="1:3" x14ac:dyDescent="0.2">
      <c r="A135" t="s">
        <v>106</v>
      </c>
      <c r="B135" t="s">
        <v>100</v>
      </c>
      <c r="C135">
        <f>SUM('Raw Data'!W178:Z178)</f>
        <v>0</v>
      </c>
    </row>
    <row r="136" spans="1:3" x14ac:dyDescent="0.2">
      <c r="A136" t="s">
        <v>106</v>
      </c>
      <c r="B136" t="s">
        <v>100</v>
      </c>
      <c r="C136">
        <f>SUM('Raw Data'!W179:Z179)</f>
        <v>0</v>
      </c>
    </row>
    <row r="137" spans="1:3" x14ac:dyDescent="0.2">
      <c r="A137" t="s">
        <v>106</v>
      </c>
      <c r="B137" t="s">
        <v>100</v>
      </c>
      <c r="C137">
        <f>SUM('Raw Data'!W180:Z180)</f>
        <v>5</v>
      </c>
    </row>
    <row r="138" spans="1:3" x14ac:dyDescent="0.2">
      <c r="A138" t="s">
        <v>106</v>
      </c>
      <c r="B138" t="s">
        <v>100</v>
      </c>
      <c r="C138">
        <f>SUM('Raw Data'!W181:Z181)</f>
        <v>2</v>
      </c>
    </row>
    <row r="139" spans="1:3" x14ac:dyDescent="0.2">
      <c r="A139" t="s">
        <v>106</v>
      </c>
      <c r="B139" t="s">
        <v>100</v>
      </c>
      <c r="C139">
        <f>SUM('Raw Data'!W182:Z182)</f>
        <v>3</v>
      </c>
    </row>
    <row r="140" spans="1:3" x14ac:dyDescent="0.2">
      <c r="A140" t="s">
        <v>106</v>
      </c>
      <c r="B140" t="s">
        <v>100</v>
      </c>
      <c r="C140">
        <f>SUM('Raw Data'!W183:Z183)</f>
        <v>0</v>
      </c>
    </row>
    <row r="141" spans="1:3" x14ac:dyDescent="0.2">
      <c r="A141" t="s">
        <v>107</v>
      </c>
      <c r="B141" t="s">
        <v>99</v>
      </c>
      <c r="C141">
        <f>SUM('Raw Data'!W55:Z55)</f>
        <v>8</v>
      </c>
    </row>
    <row r="142" spans="1:3" x14ac:dyDescent="0.2">
      <c r="A142" t="s">
        <v>107</v>
      </c>
      <c r="B142" t="s">
        <v>99</v>
      </c>
      <c r="C142">
        <f>SUM('Raw Data'!W56:Z56)</f>
        <v>12</v>
      </c>
    </row>
    <row r="143" spans="1:3" x14ac:dyDescent="0.2">
      <c r="A143" t="s">
        <v>107</v>
      </c>
      <c r="B143" t="s">
        <v>99</v>
      </c>
      <c r="C143">
        <f>SUM('Raw Data'!W57:Z57)</f>
        <v>5</v>
      </c>
    </row>
    <row r="144" spans="1:3" x14ac:dyDescent="0.2">
      <c r="A144" t="s">
        <v>107</v>
      </c>
      <c r="B144" t="s">
        <v>99</v>
      </c>
      <c r="C144">
        <f>SUM('Raw Data'!W58:Z58)</f>
        <v>7</v>
      </c>
    </row>
    <row r="145" spans="1:3" x14ac:dyDescent="0.2">
      <c r="A145" t="s">
        <v>107</v>
      </c>
      <c r="B145" t="s">
        <v>99</v>
      </c>
      <c r="C145">
        <f>SUM('Raw Data'!W59:Z59)</f>
        <v>3</v>
      </c>
    </row>
    <row r="146" spans="1:3" x14ac:dyDescent="0.2">
      <c r="A146" t="s">
        <v>107</v>
      </c>
      <c r="B146" t="s">
        <v>99</v>
      </c>
      <c r="C146">
        <f>SUM('Raw Data'!W60:Z60)</f>
        <v>12</v>
      </c>
    </row>
    <row r="147" spans="1:3" x14ac:dyDescent="0.2">
      <c r="A147" t="s">
        <v>107</v>
      </c>
      <c r="B147" t="s">
        <v>99</v>
      </c>
      <c r="C147">
        <f>SUM('Raw Data'!W61:Z61)</f>
        <v>3</v>
      </c>
    </row>
    <row r="148" spans="1:3" x14ac:dyDescent="0.2">
      <c r="A148" t="s">
        <v>107</v>
      </c>
      <c r="B148" t="s">
        <v>99</v>
      </c>
      <c r="C148">
        <f>SUM('Raw Data'!W62:Z62)</f>
        <v>4</v>
      </c>
    </row>
    <row r="149" spans="1:3" x14ac:dyDescent="0.2">
      <c r="A149" t="s">
        <v>107</v>
      </c>
      <c r="B149" t="s">
        <v>99</v>
      </c>
      <c r="C149">
        <f>SUM('Raw Data'!W63:Z63)</f>
        <v>6</v>
      </c>
    </row>
    <row r="150" spans="1:3" x14ac:dyDescent="0.2">
      <c r="A150" t="s">
        <v>107</v>
      </c>
      <c r="B150" t="s">
        <v>99</v>
      </c>
      <c r="C150">
        <f>SUM('Raw Data'!W64:Z64)</f>
        <v>1</v>
      </c>
    </row>
    <row r="151" spans="1:3" x14ac:dyDescent="0.2">
      <c r="A151" t="s">
        <v>107</v>
      </c>
      <c r="B151" t="s">
        <v>99</v>
      </c>
      <c r="C151">
        <f>SUM('Raw Data'!W65:Z65)</f>
        <v>3</v>
      </c>
    </row>
    <row r="152" spans="1:3" x14ac:dyDescent="0.2">
      <c r="A152" t="s">
        <v>107</v>
      </c>
      <c r="B152" t="s">
        <v>100</v>
      </c>
      <c r="C152">
        <f>SUM('Raw Data'!W184:Z184)</f>
        <v>2</v>
      </c>
    </row>
    <row r="153" spans="1:3" x14ac:dyDescent="0.2">
      <c r="A153" t="s">
        <v>107</v>
      </c>
      <c r="B153" t="s">
        <v>100</v>
      </c>
      <c r="C153">
        <f>SUM('Raw Data'!W185:Z185)</f>
        <v>8</v>
      </c>
    </row>
    <row r="154" spans="1:3" x14ac:dyDescent="0.2">
      <c r="A154" t="s">
        <v>107</v>
      </c>
      <c r="B154" t="s">
        <v>100</v>
      </c>
      <c r="C154">
        <f>SUM('Raw Data'!W186:Z186)</f>
        <v>3</v>
      </c>
    </row>
    <row r="155" spans="1:3" x14ac:dyDescent="0.2">
      <c r="A155" t="s">
        <v>107</v>
      </c>
      <c r="B155" t="s">
        <v>100</v>
      </c>
      <c r="C155">
        <f>SUM('Raw Data'!W187:Z187)</f>
        <v>9</v>
      </c>
    </row>
    <row r="156" spans="1:3" x14ac:dyDescent="0.2">
      <c r="A156" t="s">
        <v>107</v>
      </c>
      <c r="B156" t="s">
        <v>100</v>
      </c>
      <c r="C156">
        <f>SUM('Raw Data'!W188:Z188)</f>
        <v>4</v>
      </c>
    </row>
    <row r="157" spans="1:3" x14ac:dyDescent="0.2">
      <c r="A157" t="s">
        <v>107</v>
      </c>
      <c r="B157" t="s">
        <v>100</v>
      </c>
      <c r="C157">
        <f>SUM('Raw Data'!W189:Z189)</f>
        <v>3</v>
      </c>
    </row>
    <row r="158" spans="1:3" x14ac:dyDescent="0.2">
      <c r="A158" t="s">
        <v>107</v>
      </c>
      <c r="B158" t="s">
        <v>100</v>
      </c>
      <c r="C158">
        <f>SUM('Raw Data'!W190:Z190)</f>
        <v>11</v>
      </c>
    </row>
    <row r="159" spans="1:3" x14ac:dyDescent="0.2">
      <c r="A159" t="s">
        <v>107</v>
      </c>
      <c r="B159" t="s">
        <v>100</v>
      </c>
      <c r="C159">
        <f>SUM('Raw Data'!W191:Z191)</f>
        <v>5</v>
      </c>
    </row>
    <row r="160" spans="1:3" x14ac:dyDescent="0.2">
      <c r="A160" t="s">
        <v>107</v>
      </c>
      <c r="B160" t="s">
        <v>100</v>
      </c>
      <c r="C160">
        <f>SUM('Raw Data'!W192:Z192)</f>
        <v>1</v>
      </c>
    </row>
    <row r="161" spans="1:3" x14ac:dyDescent="0.2">
      <c r="A161" t="s">
        <v>107</v>
      </c>
      <c r="B161" t="s">
        <v>100</v>
      </c>
      <c r="C161">
        <f>SUM('Raw Data'!W193:Z193)</f>
        <v>5</v>
      </c>
    </row>
    <row r="162" spans="1:3" x14ac:dyDescent="0.2">
      <c r="A162" t="s">
        <v>107</v>
      </c>
      <c r="B162" t="s">
        <v>100</v>
      </c>
      <c r="C162">
        <f>SUM('Raw Data'!W194:Z194)</f>
        <v>4</v>
      </c>
    </row>
    <row r="163" spans="1:3" x14ac:dyDescent="0.2">
      <c r="A163" t="s">
        <v>108</v>
      </c>
      <c r="B163" t="s">
        <v>99</v>
      </c>
      <c r="C163">
        <f>SUM('Raw Data'!W66:Z66)</f>
        <v>1</v>
      </c>
    </row>
    <row r="164" spans="1:3" x14ac:dyDescent="0.2">
      <c r="A164" t="s">
        <v>108</v>
      </c>
      <c r="B164" t="s">
        <v>99</v>
      </c>
      <c r="C164">
        <f>SUM('Raw Data'!W67:Z67)</f>
        <v>2</v>
      </c>
    </row>
    <row r="165" spans="1:3" x14ac:dyDescent="0.2">
      <c r="A165" t="s">
        <v>108</v>
      </c>
      <c r="B165" t="s">
        <v>99</v>
      </c>
      <c r="C165">
        <f>SUM('Raw Data'!W68:Z68)</f>
        <v>2</v>
      </c>
    </row>
    <row r="166" spans="1:3" x14ac:dyDescent="0.2">
      <c r="A166" t="s">
        <v>108</v>
      </c>
      <c r="B166" t="s">
        <v>99</v>
      </c>
      <c r="C166">
        <f>SUM('Raw Data'!W69:Z69)</f>
        <v>0</v>
      </c>
    </row>
    <row r="167" spans="1:3" x14ac:dyDescent="0.2">
      <c r="A167" t="s">
        <v>108</v>
      </c>
      <c r="B167" t="s">
        <v>99</v>
      </c>
      <c r="C167">
        <f>SUM('Raw Data'!W70:Z70)</f>
        <v>1</v>
      </c>
    </row>
    <row r="168" spans="1:3" x14ac:dyDescent="0.2">
      <c r="A168" t="s">
        <v>108</v>
      </c>
      <c r="B168" t="s">
        <v>99</v>
      </c>
      <c r="C168">
        <f>SUM('Raw Data'!W71:Z71)</f>
        <v>7</v>
      </c>
    </row>
    <row r="169" spans="1:3" x14ac:dyDescent="0.2">
      <c r="A169" t="s">
        <v>108</v>
      </c>
      <c r="B169" t="s">
        <v>99</v>
      </c>
      <c r="C169">
        <f>SUM('Raw Data'!W72:Z72)</f>
        <v>1</v>
      </c>
    </row>
    <row r="170" spans="1:3" x14ac:dyDescent="0.2">
      <c r="A170" t="s">
        <v>108</v>
      </c>
      <c r="B170" t="s">
        <v>99</v>
      </c>
      <c r="C170">
        <f>SUM('Raw Data'!W73:Z73)</f>
        <v>0</v>
      </c>
    </row>
    <row r="171" spans="1:3" x14ac:dyDescent="0.2">
      <c r="A171" t="s">
        <v>108</v>
      </c>
      <c r="B171" t="s">
        <v>99</v>
      </c>
      <c r="C171">
        <f>SUM('Raw Data'!W74:Z74)</f>
        <v>7</v>
      </c>
    </row>
    <row r="172" spans="1:3" x14ac:dyDescent="0.2">
      <c r="A172" t="s">
        <v>108</v>
      </c>
      <c r="B172" t="s">
        <v>99</v>
      </c>
      <c r="C172">
        <f>SUM('Raw Data'!W75:Z75)</f>
        <v>3</v>
      </c>
    </row>
    <row r="173" spans="1:3" x14ac:dyDescent="0.2">
      <c r="A173" t="s">
        <v>108</v>
      </c>
      <c r="B173" t="s">
        <v>99</v>
      </c>
      <c r="C173">
        <f>SUM('Raw Data'!W76:Z76)</f>
        <v>1</v>
      </c>
    </row>
    <row r="174" spans="1:3" x14ac:dyDescent="0.2">
      <c r="A174" t="s">
        <v>108</v>
      </c>
      <c r="B174" t="s">
        <v>100</v>
      </c>
      <c r="C174">
        <f>SUM('Raw Data'!W195:Z195)</f>
        <v>1</v>
      </c>
    </row>
    <row r="175" spans="1:3" x14ac:dyDescent="0.2">
      <c r="A175" t="s">
        <v>108</v>
      </c>
      <c r="B175" t="s">
        <v>100</v>
      </c>
      <c r="C175">
        <f>SUM('Raw Data'!W196:Z196)</f>
        <v>2</v>
      </c>
    </row>
    <row r="176" spans="1:3" x14ac:dyDescent="0.2">
      <c r="A176" t="s">
        <v>108</v>
      </c>
      <c r="B176" t="s">
        <v>100</v>
      </c>
      <c r="C176">
        <f>SUM('Raw Data'!W197:Z197)</f>
        <v>2</v>
      </c>
    </row>
    <row r="177" spans="1:3" x14ac:dyDescent="0.2">
      <c r="A177" t="s">
        <v>108</v>
      </c>
      <c r="B177" t="s">
        <v>100</v>
      </c>
      <c r="C177">
        <f>SUM('Raw Data'!W198:Z198)</f>
        <v>2</v>
      </c>
    </row>
    <row r="178" spans="1:3" x14ac:dyDescent="0.2">
      <c r="A178" t="s">
        <v>108</v>
      </c>
      <c r="B178" t="s">
        <v>100</v>
      </c>
      <c r="C178">
        <f>SUM('Raw Data'!W199:Z199)</f>
        <v>6</v>
      </c>
    </row>
    <row r="179" spans="1:3" x14ac:dyDescent="0.2">
      <c r="A179" t="s">
        <v>108</v>
      </c>
      <c r="B179" t="s">
        <v>100</v>
      </c>
      <c r="C179">
        <f>SUM('Raw Data'!W200:Z200)</f>
        <v>2</v>
      </c>
    </row>
    <row r="180" spans="1:3" x14ac:dyDescent="0.2">
      <c r="A180" t="s">
        <v>108</v>
      </c>
      <c r="B180" t="s">
        <v>100</v>
      </c>
      <c r="C180">
        <f>SUM('Raw Data'!W201:Z201)</f>
        <v>1</v>
      </c>
    </row>
    <row r="181" spans="1:3" x14ac:dyDescent="0.2">
      <c r="A181" t="s">
        <v>108</v>
      </c>
      <c r="B181" t="s">
        <v>100</v>
      </c>
      <c r="C181">
        <f>SUM('Raw Data'!W202:Z202)</f>
        <v>9</v>
      </c>
    </row>
    <row r="182" spans="1:3" x14ac:dyDescent="0.2">
      <c r="A182" t="s">
        <v>108</v>
      </c>
      <c r="B182" t="s">
        <v>100</v>
      </c>
      <c r="C182">
        <f>SUM('Raw Data'!W203:Z203)</f>
        <v>3</v>
      </c>
    </row>
    <row r="183" spans="1:3" x14ac:dyDescent="0.2">
      <c r="A183" t="s">
        <v>108</v>
      </c>
      <c r="B183" t="s">
        <v>100</v>
      </c>
      <c r="C183">
        <f>SUM('Raw Data'!W204:Z204)</f>
        <v>2</v>
      </c>
    </row>
    <row r="184" spans="1:3" x14ac:dyDescent="0.2">
      <c r="A184" t="s">
        <v>108</v>
      </c>
      <c r="B184" t="s">
        <v>100</v>
      </c>
      <c r="C184">
        <f>SUM('Raw Data'!W205:Z205)</f>
        <v>3</v>
      </c>
    </row>
    <row r="185" spans="1:3" x14ac:dyDescent="0.2">
      <c r="A185" t="s">
        <v>109</v>
      </c>
      <c r="B185" t="s">
        <v>99</v>
      </c>
      <c r="C185">
        <f>SUM('Raw Data'!W77:Z77)</f>
        <v>1</v>
      </c>
    </row>
    <row r="186" spans="1:3" x14ac:dyDescent="0.2">
      <c r="A186" t="s">
        <v>109</v>
      </c>
      <c r="B186" t="s">
        <v>99</v>
      </c>
      <c r="C186">
        <f>SUM('Raw Data'!W78:Z78)</f>
        <v>0</v>
      </c>
    </row>
    <row r="187" spans="1:3" x14ac:dyDescent="0.2">
      <c r="A187" t="s">
        <v>109</v>
      </c>
      <c r="B187" t="s">
        <v>99</v>
      </c>
      <c r="C187">
        <f>SUM('Raw Data'!W79:Z79)</f>
        <v>0</v>
      </c>
    </row>
    <row r="188" spans="1:3" x14ac:dyDescent="0.2">
      <c r="A188" t="s">
        <v>109</v>
      </c>
      <c r="B188" t="s">
        <v>99</v>
      </c>
      <c r="C188">
        <f>SUM('Raw Data'!W80:Z80)</f>
        <v>2</v>
      </c>
    </row>
    <row r="189" spans="1:3" x14ac:dyDescent="0.2">
      <c r="A189" t="s">
        <v>109</v>
      </c>
      <c r="B189" t="s">
        <v>99</v>
      </c>
      <c r="C189">
        <f>SUM('Raw Data'!W81:Z81)</f>
        <v>6</v>
      </c>
    </row>
    <row r="190" spans="1:3" x14ac:dyDescent="0.2">
      <c r="A190" t="s">
        <v>109</v>
      </c>
      <c r="B190" t="s">
        <v>99</v>
      </c>
      <c r="C190">
        <f>SUM('Raw Data'!W82:Z82)</f>
        <v>61</v>
      </c>
    </row>
    <row r="191" spans="1:3" x14ac:dyDescent="0.2">
      <c r="A191" t="s">
        <v>109</v>
      </c>
      <c r="B191" t="s">
        <v>99</v>
      </c>
      <c r="C191">
        <f>SUM('Raw Data'!W83:Z83)</f>
        <v>28</v>
      </c>
    </row>
    <row r="192" spans="1:3" x14ac:dyDescent="0.2">
      <c r="A192" t="s">
        <v>109</v>
      </c>
      <c r="B192" t="s">
        <v>99</v>
      </c>
      <c r="C192">
        <f>SUM('Raw Data'!W84:Z84)</f>
        <v>29</v>
      </c>
    </row>
    <row r="193" spans="1:3" x14ac:dyDescent="0.2">
      <c r="A193" t="s">
        <v>109</v>
      </c>
      <c r="B193" t="s">
        <v>99</v>
      </c>
      <c r="C193">
        <f>SUM('Raw Data'!W85:Z85)</f>
        <v>6</v>
      </c>
    </row>
    <row r="194" spans="1:3" x14ac:dyDescent="0.2">
      <c r="A194" t="s">
        <v>109</v>
      </c>
      <c r="B194" t="s">
        <v>99</v>
      </c>
      <c r="C194">
        <f>SUM('Raw Data'!W86:Z86)</f>
        <v>17</v>
      </c>
    </row>
    <row r="195" spans="1:3" x14ac:dyDescent="0.2">
      <c r="A195" t="s">
        <v>109</v>
      </c>
      <c r="B195" t="s">
        <v>99</v>
      </c>
      <c r="C195">
        <f>SUM('Raw Data'!W87:Z87)</f>
        <v>3</v>
      </c>
    </row>
    <row r="196" spans="1:3" x14ac:dyDescent="0.2">
      <c r="A196" t="s">
        <v>109</v>
      </c>
      <c r="B196" t="s">
        <v>100</v>
      </c>
      <c r="C196">
        <f>SUM('Raw Data'!W206:Z206)</f>
        <v>1</v>
      </c>
    </row>
    <row r="197" spans="1:3" x14ac:dyDescent="0.2">
      <c r="A197" t="s">
        <v>109</v>
      </c>
      <c r="B197" t="s">
        <v>100</v>
      </c>
      <c r="C197">
        <f>SUM('Raw Data'!W207:Z207)</f>
        <v>4</v>
      </c>
    </row>
    <row r="198" spans="1:3" x14ac:dyDescent="0.2">
      <c r="A198" t="s">
        <v>109</v>
      </c>
      <c r="B198" t="s">
        <v>100</v>
      </c>
      <c r="C198">
        <f>SUM('Raw Data'!W208:Z208)</f>
        <v>2</v>
      </c>
    </row>
    <row r="199" spans="1:3" x14ac:dyDescent="0.2">
      <c r="A199" t="s">
        <v>109</v>
      </c>
      <c r="B199" t="s">
        <v>100</v>
      </c>
      <c r="C199">
        <f>SUM('Raw Data'!W209:Z209)</f>
        <v>4</v>
      </c>
    </row>
    <row r="200" spans="1:3" x14ac:dyDescent="0.2">
      <c r="A200" t="s">
        <v>109</v>
      </c>
      <c r="B200" t="s">
        <v>100</v>
      </c>
      <c r="C200">
        <f>SUM('Raw Data'!W210:Z210)</f>
        <v>28</v>
      </c>
    </row>
    <row r="201" spans="1:3" x14ac:dyDescent="0.2">
      <c r="A201" t="s">
        <v>109</v>
      </c>
      <c r="B201" t="s">
        <v>100</v>
      </c>
      <c r="C201">
        <f>SUM('Raw Data'!W211:Z211)</f>
        <v>10</v>
      </c>
    </row>
    <row r="202" spans="1:3" x14ac:dyDescent="0.2">
      <c r="A202" t="s">
        <v>109</v>
      </c>
      <c r="B202" t="s">
        <v>100</v>
      </c>
      <c r="C202">
        <f>SUM('Raw Data'!W212:Z212)</f>
        <v>23</v>
      </c>
    </row>
    <row r="203" spans="1:3" x14ac:dyDescent="0.2">
      <c r="A203" t="s">
        <v>109</v>
      </c>
      <c r="B203" t="s">
        <v>100</v>
      </c>
      <c r="C203">
        <f>SUM('Raw Data'!W213:Z213)</f>
        <v>2</v>
      </c>
    </row>
    <row r="204" spans="1:3" x14ac:dyDescent="0.2">
      <c r="A204" t="s">
        <v>110</v>
      </c>
      <c r="B204" t="s">
        <v>99</v>
      </c>
      <c r="C204">
        <f>SUM('Raw Data'!W88:Z88)</f>
        <v>4</v>
      </c>
    </row>
    <row r="205" spans="1:3" x14ac:dyDescent="0.2">
      <c r="A205" t="s">
        <v>110</v>
      </c>
      <c r="B205" t="s">
        <v>99</v>
      </c>
      <c r="C205">
        <f>SUM('Raw Data'!W89:Z89)</f>
        <v>0</v>
      </c>
    </row>
    <row r="206" spans="1:3" x14ac:dyDescent="0.2">
      <c r="A206" t="s">
        <v>110</v>
      </c>
      <c r="B206" t="s">
        <v>99</v>
      </c>
      <c r="C206">
        <f>SUM('Raw Data'!W90:Z90)</f>
        <v>9</v>
      </c>
    </row>
    <row r="207" spans="1:3" x14ac:dyDescent="0.2">
      <c r="A207" t="s">
        <v>110</v>
      </c>
      <c r="B207" t="s">
        <v>99</v>
      </c>
      <c r="C207">
        <f>SUM('Raw Data'!W91:Z91)</f>
        <v>15</v>
      </c>
    </row>
    <row r="208" spans="1:3" x14ac:dyDescent="0.2">
      <c r="A208" t="s">
        <v>110</v>
      </c>
      <c r="B208" t="s">
        <v>99</v>
      </c>
      <c r="C208">
        <f>SUM('Raw Data'!W92:Z92)</f>
        <v>0</v>
      </c>
    </row>
    <row r="209" spans="1:3" x14ac:dyDescent="0.2">
      <c r="A209" t="s">
        <v>110</v>
      </c>
      <c r="B209" t="s">
        <v>99</v>
      </c>
      <c r="C209">
        <f>SUM('Raw Data'!W93:Z93)</f>
        <v>3</v>
      </c>
    </row>
    <row r="210" spans="1:3" x14ac:dyDescent="0.2">
      <c r="A210" t="s">
        <v>110</v>
      </c>
      <c r="B210" t="s">
        <v>99</v>
      </c>
      <c r="C210">
        <f>SUM('Raw Data'!W94:Z94)</f>
        <v>2</v>
      </c>
    </row>
    <row r="211" spans="1:3" x14ac:dyDescent="0.2">
      <c r="A211" t="s">
        <v>110</v>
      </c>
      <c r="B211" t="s">
        <v>99</v>
      </c>
      <c r="C211">
        <f>SUM('Raw Data'!W95:Z95)</f>
        <v>0</v>
      </c>
    </row>
    <row r="212" spans="1:3" x14ac:dyDescent="0.2">
      <c r="A212" t="s">
        <v>110</v>
      </c>
      <c r="B212" t="s">
        <v>99</v>
      </c>
      <c r="C212">
        <f>SUM('Raw Data'!W96:Z96)</f>
        <v>0</v>
      </c>
    </row>
    <row r="213" spans="1:3" x14ac:dyDescent="0.2">
      <c r="A213" t="s">
        <v>110</v>
      </c>
      <c r="B213" t="s">
        <v>99</v>
      </c>
      <c r="C213">
        <f>SUM('Raw Data'!W97:Z97)</f>
        <v>0</v>
      </c>
    </row>
    <row r="214" spans="1:3" x14ac:dyDescent="0.2">
      <c r="A214" t="s">
        <v>110</v>
      </c>
      <c r="B214" t="s">
        <v>100</v>
      </c>
      <c r="C214">
        <f>SUM('Raw Data'!W214:Z214)</f>
        <v>3</v>
      </c>
    </row>
    <row r="215" spans="1:3" x14ac:dyDescent="0.2">
      <c r="A215" t="s">
        <v>110</v>
      </c>
      <c r="B215" t="s">
        <v>100</v>
      </c>
      <c r="C215">
        <f>SUM('Raw Data'!W215:Z215)</f>
        <v>2</v>
      </c>
    </row>
    <row r="216" spans="1:3" x14ac:dyDescent="0.2">
      <c r="A216" t="s">
        <v>110</v>
      </c>
      <c r="B216" t="s">
        <v>100</v>
      </c>
      <c r="C216">
        <f>SUM('Raw Data'!W216:Z216)</f>
        <v>2</v>
      </c>
    </row>
    <row r="217" spans="1:3" x14ac:dyDescent="0.2">
      <c r="A217" t="s">
        <v>110</v>
      </c>
      <c r="B217" t="s">
        <v>100</v>
      </c>
      <c r="C217">
        <f>SUM('Raw Data'!W217:Z217)</f>
        <v>2</v>
      </c>
    </row>
    <row r="218" spans="1:3" x14ac:dyDescent="0.2">
      <c r="A218" t="s">
        <v>110</v>
      </c>
      <c r="B218" t="s">
        <v>100</v>
      </c>
      <c r="C218">
        <f>SUM('Raw Data'!W218:Z218)</f>
        <v>1</v>
      </c>
    </row>
    <row r="219" spans="1:3" x14ac:dyDescent="0.2">
      <c r="A219" t="s">
        <v>110</v>
      </c>
      <c r="B219" t="s">
        <v>100</v>
      </c>
      <c r="C219">
        <f>SUM('Raw Data'!W219:Z219)</f>
        <v>1</v>
      </c>
    </row>
    <row r="220" spans="1:3" x14ac:dyDescent="0.2">
      <c r="A220" t="s">
        <v>110</v>
      </c>
      <c r="B220" t="s">
        <v>100</v>
      </c>
      <c r="C220">
        <f>SUM('Raw Data'!W220:Z220)</f>
        <v>0</v>
      </c>
    </row>
    <row r="221" spans="1:3" x14ac:dyDescent="0.2">
      <c r="A221" t="s">
        <v>110</v>
      </c>
      <c r="B221" t="s">
        <v>100</v>
      </c>
      <c r="C221">
        <f>SUM('Raw Data'!W221:Z221)</f>
        <v>2</v>
      </c>
    </row>
    <row r="222" spans="1:3" x14ac:dyDescent="0.2">
      <c r="A222" t="s">
        <v>110</v>
      </c>
      <c r="B222" t="s">
        <v>100</v>
      </c>
      <c r="C222">
        <f>SUM('Raw Data'!W222:Z222)</f>
        <v>0</v>
      </c>
    </row>
    <row r="223" spans="1:3" x14ac:dyDescent="0.2">
      <c r="A223" t="s">
        <v>110</v>
      </c>
      <c r="B223" t="s">
        <v>100</v>
      </c>
      <c r="C223">
        <f>SUM('Raw Data'!W223:Z223)</f>
        <v>0</v>
      </c>
    </row>
  </sheetData>
  <sortState xmlns:xlrd2="http://schemas.microsoft.com/office/spreadsheetml/2017/richdata2" ref="A2:C223">
    <sortCondition ref="A54:A22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02A5F-F9DE-A640-9B9B-3A235FF5172B}">
  <dimension ref="A1:C223"/>
  <sheetViews>
    <sheetView tabSelected="1" topLeftCell="A215" workbookViewId="0">
      <selection activeCell="C2" sqref="C2:C223"/>
    </sheetView>
  </sheetViews>
  <sheetFormatPr baseColWidth="10" defaultRowHeight="16" x14ac:dyDescent="0.2"/>
  <sheetData>
    <row r="1" spans="1:3" x14ac:dyDescent="0.2">
      <c r="A1" s="1" t="s">
        <v>87</v>
      </c>
      <c r="B1" s="1" t="s">
        <v>88</v>
      </c>
      <c r="C1" s="2" t="s">
        <v>116</v>
      </c>
    </row>
    <row r="2" spans="1:3" x14ac:dyDescent="0.2">
      <c r="A2" t="s">
        <v>98</v>
      </c>
      <c r="B2" t="s">
        <v>99</v>
      </c>
      <c r="C2">
        <f>SUM('Raw Data'!X2:Z2)</f>
        <v>0</v>
      </c>
    </row>
    <row r="3" spans="1:3" x14ac:dyDescent="0.2">
      <c r="A3" t="s">
        <v>98</v>
      </c>
      <c r="B3" t="s">
        <v>99</v>
      </c>
      <c r="C3">
        <f>SUM('Raw Data'!X3:Z3)</f>
        <v>1</v>
      </c>
    </row>
    <row r="4" spans="1:3" x14ac:dyDescent="0.2">
      <c r="A4" t="s">
        <v>98</v>
      </c>
      <c r="B4" t="s">
        <v>99</v>
      </c>
      <c r="C4">
        <f>SUM('Raw Data'!X4:Z4)</f>
        <v>0</v>
      </c>
    </row>
    <row r="5" spans="1:3" x14ac:dyDescent="0.2">
      <c r="A5" t="s">
        <v>98</v>
      </c>
      <c r="B5" t="s">
        <v>99</v>
      </c>
      <c r="C5">
        <f>SUM('Raw Data'!X5:Z5)</f>
        <v>0</v>
      </c>
    </row>
    <row r="6" spans="1:3" x14ac:dyDescent="0.2">
      <c r="A6" t="s">
        <v>98</v>
      </c>
      <c r="B6" t="s">
        <v>99</v>
      </c>
      <c r="C6">
        <f>SUM('Raw Data'!X6:Z6)</f>
        <v>0</v>
      </c>
    </row>
    <row r="7" spans="1:3" x14ac:dyDescent="0.2">
      <c r="A7" t="s">
        <v>98</v>
      </c>
      <c r="B7" t="s">
        <v>99</v>
      </c>
      <c r="C7">
        <f>SUM('Raw Data'!X7:Z7)</f>
        <v>0</v>
      </c>
    </row>
    <row r="8" spans="1:3" x14ac:dyDescent="0.2">
      <c r="A8" t="s">
        <v>98</v>
      </c>
      <c r="B8" t="s">
        <v>99</v>
      </c>
      <c r="C8">
        <f>SUM('Raw Data'!X8:Z8)</f>
        <v>0</v>
      </c>
    </row>
    <row r="9" spans="1:3" x14ac:dyDescent="0.2">
      <c r="A9" t="s">
        <v>98</v>
      </c>
      <c r="B9" t="s">
        <v>99</v>
      </c>
      <c r="C9">
        <f>SUM('Raw Data'!X9:Z9)</f>
        <v>0</v>
      </c>
    </row>
    <row r="10" spans="1:3" x14ac:dyDescent="0.2">
      <c r="A10" t="s">
        <v>98</v>
      </c>
      <c r="B10" t="s">
        <v>99</v>
      </c>
      <c r="C10">
        <f>SUM('Raw Data'!X10:Z10)</f>
        <v>0</v>
      </c>
    </row>
    <row r="11" spans="1:3" x14ac:dyDescent="0.2">
      <c r="A11" t="s">
        <v>98</v>
      </c>
      <c r="B11" t="s">
        <v>99</v>
      </c>
      <c r="C11">
        <f>SUM('Raw Data'!X11:Z11)</f>
        <v>0</v>
      </c>
    </row>
    <row r="12" spans="1:3" x14ac:dyDescent="0.2">
      <c r="A12" t="s">
        <v>98</v>
      </c>
      <c r="B12" t="s">
        <v>99</v>
      </c>
      <c r="C12">
        <f>SUM('Raw Data'!X12:Z12)</f>
        <v>0</v>
      </c>
    </row>
    <row r="13" spans="1:3" x14ac:dyDescent="0.2">
      <c r="A13" t="s">
        <v>98</v>
      </c>
      <c r="B13" t="s">
        <v>99</v>
      </c>
      <c r="C13">
        <f>SUM('Raw Data'!X13:Z13)</f>
        <v>0</v>
      </c>
    </row>
    <row r="14" spans="1:3" x14ac:dyDescent="0.2">
      <c r="A14" t="s">
        <v>98</v>
      </c>
      <c r="B14" t="s">
        <v>99</v>
      </c>
      <c r="C14">
        <f>SUM('Raw Data'!X14:Z14)</f>
        <v>0</v>
      </c>
    </row>
    <row r="15" spans="1:3" x14ac:dyDescent="0.2">
      <c r="A15" t="s">
        <v>98</v>
      </c>
      <c r="B15" t="s">
        <v>99</v>
      </c>
      <c r="C15">
        <f>SUM('Raw Data'!X15:Z15)</f>
        <v>0</v>
      </c>
    </row>
    <row r="16" spans="1:3" x14ac:dyDescent="0.2">
      <c r="A16" t="s">
        <v>98</v>
      </c>
      <c r="B16" t="s">
        <v>99</v>
      </c>
      <c r="C16">
        <f>SUM('Raw Data'!X16:Z16)</f>
        <v>0</v>
      </c>
    </row>
    <row r="17" spans="1:3" x14ac:dyDescent="0.2">
      <c r="A17" t="s">
        <v>98</v>
      </c>
      <c r="B17" t="s">
        <v>99</v>
      </c>
      <c r="C17">
        <f>SUM('Raw Data'!X17:Z17)</f>
        <v>0</v>
      </c>
    </row>
    <row r="18" spans="1:3" x14ac:dyDescent="0.2">
      <c r="A18" t="s">
        <v>98</v>
      </c>
      <c r="B18" t="s">
        <v>99</v>
      </c>
      <c r="C18">
        <f>SUM('Raw Data'!X18:Z18)</f>
        <v>0</v>
      </c>
    </row>
    <row r="19" spans="1:3" x14ac:dyDescent="0.2">
      <c r="A19" t="s">
        <v>98</v>
      </c>
      <c r="B19" t="s">
        <v>99</v>
      </c>
      <c r="C19">
        <f>SUM('Raw Data'!X19:Z19)</f>
        <v>0</v>
      </c>
    </row>
    <row r="20" spans="1:3" x14ac:dyDescent="0.2">
      <c r="A20" t="s">
        <v>98</v>
      </c>
      <c r="B20" t="s">
        <v>99</v>
      </c>
      <c r="C20">
        <f>SUM('Raw Data'!X20:Z20)</f>
        <v>0</v>
      </c>
    </row>
    <row r="21" spans="1:3" x14ac:dyDescent="0.2">
      <c r="A21" t="s">
        <v>98</v>
      </c>
      <c r="B21" t="s">
        <v>99</v>
      </c>
      <c r="C21">
        <f>SUM('Raw Data'!X21:Z21)</f>
        <v>0</v>
      </c>
    </row>
    <row r="22" spans="1:3" x14ac:dyDescent="0.2">
      <c r="A22" t="s">
        <v>98</v>
      </c>
      <c r="B22" t="s">
        <v>100</v>
      </c>
      <c r="C22">
        <f>SUM('Raw Data'!X22:Z22)</f>
        <v>0</v>
      </c>
    </row>
    <row r="23" spans="1:3" x14ac:dyDescent="0.2">
      <c r="A23" t="s">
        <v>98</v>
      </c>
      <c r="B23" t="s">
        <v>100</v>
      </c>
      <c r="C23">
        <f>SUM('Raw Data'!X23:Z23)</f>
        <v>0</v>
      </c>
    </row>
    <row r="24" spans="1:3" x14ac:dyDescent="0.2">
      <c r="A24" t="s">
        <v>98</v>
      </c>
      <c r="B24" t="s">
        <v>100</v>
      </c>
      <c r="C24">
        <f>SUM('Raw Data'!X24:Z24)</f>
        <v>0</v>
      </c>
    </row>
    <row r="25" spans="1:3" x14ac:dyDescent="0.2">
      <c r="A25" t="s">
        <v>98</v>
      </c>
      <c r="B25" t="s">
        <v>100</v>
      </c>
      <c r="C25">
        <f>SUM('Raw Data'!X25:Z25)</f>
        <v>0</v>
      </c>
    </row>
    <row r="26" spans="1:3" x14ac:dyDescent="0.2">
      <c r="A26" t="s">
        <v>98</v>
      </c>
      <c r="B26" t="s">
        <v>100</v>
      </c>
      <c r="C26">
        <f>SUM('Raw Data'!X26:Z26)</f>
        <v>0</v>
      </c>
    </row>
    <row r="27" spans="1:3" x14ac:dyDescent="0.2">
      <c r="A27" t="s">
        <v>98</v>
      </c>
      <c r="B27" t="s">
        <v>100</v>
      </c>
      <c r="C27">
        <f>SUM('Raw Data'!X27:Z27)</f>
        <v>0</v>
      </c>
    </row>
    <row r="28" spans="1:3" x14ac:dyDescent="0.2">
      <c r="A28" t="s">
        <v>98</v>
      </c>
      <c r="B28" t="s">
        <v>100</v>
      </c>
      <c r="C28">
        <f>SUM('Raw Data'!X28:Z28)</f>
        <v>0</v>
      </c>
    </row>
    <row r="29" spans="1:3" x14ac:dyDescent="0.2">
      <c r="A29" t="s">
        <v>98</v>
      </c>
      <c r="B29" t="s">
        <v>100</v>
      </c>
      <c r="C29">
        <f>SUM('Raw Data'!X29:Z29)</f>
        <v>0</v>
      </c>
    </row>
    <row r="30" spans="1:3" x14ac:dyDescent="0.2">
      <c r="A30" t="s">
        <v>98</v>
      </c>
      <c r="B30" t="s">
        <v>100</v>
      </c>
      <c r="C30">
        <f>SUM('Raw Data'!X30:Z30)</f>
        <v>0</v>
      </c>
    </row>
    <row r="31" spans="1:3" x14ac:dyDescent="0.2">
      <c r="A31" t="s">
        <v>98</v>
      </c>
      <c r="B31" t="s">
        <v>100</v>
      </c>
      <c r="C31">
        <f>SUM('Raw Data'!X31:Z31)</f>
        <v>0</v>
      </c>
    </row>
    <row r="32" spans="1:3" x14ac:dyDescent="0.2">
      <c r="A32" t="s">
        <v>98</v>
      </c>
      <c r="B32" t="s">
        <v>100</v>
      </c>
      <c r="C32">
        <f>SUM('Raw Data'!X32:Z32)</f>
        <v>0</v>
      </c>
    </row>
    <row r="33" spans="1:3" x14ac:dyDescent="0.2">
      <c r="A33" t="s">
        <v>98</v>
      </c>
      <c r="B33" t="s">
        <v>100</v>
      </c>
      <c r="C33">
        <f>SUM('Raw Data'!X33:Z33)</f>
        <v>1</v>
      </c>
    </row>
    <row r="34" spans="1:3" x14ac:dyDescent="0.2">
      <c r="A34" t="s">
        <v>98</v>
      </c>
      <c r="B34" t="s">
        <v>100</v>
      </c>
      <c r="C34">
        <f>SUM('Raw Data'!X34:Z34)</f>
        <v>1</v>
      </c>
    </row>
    <row r="35" spans="1:3" x14ac:dyDescent="0.2">
      <c r="A35" t="s">
        <v>98</v>
      </c>
      <c r="B35" t="s">
        <v>100</v>
      </c>
      <c r="C35">
        <f>SUM('Raw Data'!X35:Z35)</f>
        <v>0</v>
      </c>
    </row>
    <row r="36" spans="1:3" x14ac:dyDescent="0.2">
      <c r="A36" t="s">
        <v>98</v>
      </c>
      <c r="B36" t="s">
        <v>100</v>
      </c>
      <c r="C36">
        <f>SUM('Raw Data'!X36:Z36)</f>
        <v>0</v>
      </c>
    </row>
    <row r="37" spans="1:3" x14ac:dyDescent="0.2">
      <c r="A37" t="s">
        <v>98</v>
      </c>
      <c r="B37" t="s">
        <v>100</v>
      </c>
      <c r="C37">
        <f>SUM('Raw Data'!X37:Z37)</f>
        <v>0</v>
      </c>
    </row>
    <row r="38" spans="1:3" x14ac:dyDescent="0.2">
      <c r="A38" t="s">
        <v>98</v>
      </c>
      <c r="B38" t="s">
        <v>100</v>
      </c>
      <c r="C38">
        <f>SUM('Raw Data'!X38:Z38)</f>
        <v>0</v>
      </c>
    </row>
    <row r="39" spans="1:3" x14ac:dyDescent="0.2">
      <c r="A39" t="s">
        <v>98</v>
      </c>
      <c r="B39" t="s">
        <v>100</v>
      </c>
      <c r="C39">
        <f>SUM('Raw Data'!X39:Z39)</f>
        <v>0</v>
      </c>
    </row>
    <row r="40" spans="1:3" x14ac:dyDescent="0.2">
      <c r="A40" t="s">
        <v>98</v>
      </c>
      <c r="B40" t="s">
        <v>100</v>
      </c>
      <c r="C40">
        <f>SUM('Raw Data'!X40:Z40)</f>
        <v>3</v>
      </c>
    </row>
    <row r="41" spans="1:3" x14ac:dyDescent="0.2">
      <c r="A41" t="s">
        <v>98</v>
      </c>
      <c r="B41" t="s">
        <v>100</v>
      </c>
      <c r="C41">
        <f>SUM('Raw Data'!X41:Z41)</f>
        <v>0</v>
      </c>
    </row>
    <row r="42" spans="1:3" x14ac:dyDescent="0.2">
      <c r="A42" t="s">
        <v>101</v>
      </c>
      <c r="B42" t="s">
        <v>99</v>
      </c>
      <c r="C42">
        <f>SUM('Raw Data'!X42:Z42)</f>
        <v>0</v>
      </c>
    </row>
    <row r="43" spans="1:3" x14ac:dyDescent="0.2">
      <c r="A43" t="s">
        <v>101</v>
      </c>
      <c r="B43" t="s">
        <v>99</v>
      </c>
      <c r="C43">
        <f>SUM('Raw Data'!X43:Z43)</f>
        <v>0</v>
      </c>
    </row>
    <row r="44" spans="1:3" x14ac:dyDescent="0.2">
      <c r="A44" t="s">
        <v>101</v>
      </c>
      <c r="B44" t="s">
        <v>99</v>
      </c>
      <c r="C44">
        <f>SUM('Raw Data'!X44:Z44)</f>
        <v>1</v>
      </c>
    </row>
    <row r="45" spans="1:3" x14ac:dyDescent="0.2">
      <c r="A45" t="s">
        <v>101</v>
      </c>
      <c r="B45" t="s">
        <v>99</v>
      </c>
      <c r="C45">
        <f>SUM('Raw Data'!X45:Z45)</f>
        <v>4</v>
      </c>
    </row>
    <row r="46" spans="1:3" x14ac:dyDescent="0.2">
      <c r="A46" t="s">
        <v>101</v>
      </c>
      <c r="B46" t="s">
        <v>99</v>
      </c>
      <c r="C46">
        <f>SUM('Raw Data'!X46:Z46)</f>
        <v>17</v>
      </c>
    </row>
    <row r="47" spans="1:3" x14ac:dyDescent="0.2">
      <c r="A47" t="s">
        <v>101</v>
      </c>
      <c r="B47" t="s">
        <v>99</v>
      </c>
      <c r="C47">
        <f>SUM('Raw Data'!X47:Z47)</f>
        <v>0</v>
      </c>
    </row>
    <row r="48" spans="1:3" x14ac:dyDescent="0.2">
      <c r="A48" t="s">
        <v>101</v>
      </c>
      <c r="B48" t="s">
        <v>99</v>
      </c>
      <c r="C48">
        <f>SUM('Raw Data'!X48:Z48)</f>
        <v>0</v>
      </c>
    </row>
    <row r="49" spans="1:3" x14ac:dyDescent="0.2">
      <c r="A49" t="s">
        <v>101</v>
      </c>
      <c r="B49" t="s">
        <v>99</v>
      </c>
      <c r="C49">
        <f>SUM('Raw Data'!X49:Z49)</f>
        <v>57</v>
      </c>
    </row>
    <row r="50" spans="1:3" x14ac:dyDescent="0.2">
      <c r="A50" t="s">
        <v>101</v>
      </c>
      <c r="B50" t="s">
        <v>99</v>
      </c>
      <c r="C50">
        <f>SUM('Raw Data'!X50:Z50)</f>
        <v>0</v>
      </c>
    </row>
    <row r="51" spans="1:3" x14ac:dyDescent="0.2">
      <c r="A51" t="s">
        <v>101</v>
      </c>
      <c r="B51" t="s">
        <v>99</v>
      </c>
      <c r="C51">
        <f>SUM('Raw Data'!X51:Z51)</f>
        <v>0</v>
      </c>
    </row>
    <row r="52" spans="1:3" x14ac:dyDescent="0.2">
      <c r="A52" t="s">
        <v>101</v>
      </c>
      <c r="B52" t="s">
        <v>99</v>
      </c>
      <c r="C52">
        <f>SUM('Raw Data'!X52:Z52)</f>
        <v>1</v>
      </c>
    </row>
    <row r="53" spans="1:3" x14ac:dyDescent="0.2">
      <c r="A53" t="s">
        <v>101</v>
      </c>
      <c r="B53" t="s">
        <v>100</v>
      </c>
      <c r="C53">
        <f>SUM('Raw Data'!X53:Z53)</f>
        <v>2</v>
      </c>
    </row>
    <row r="54" spans="1:3" x14ac:dyDescent="0.2">
      <c r="A54" t="s">
        <v>101</v>
      </c>
      <c r="B54" t="s">
        <v>100</v>
      </c>
      <c r="C54">
        <f>SUM('Raw Data'!X54:Z54)</f>
        <v>2</v>
      </c>
    </row>
    <row r="55" spans="1:3" x14ac:dyDescent="0.2">
      <c r="A55" t="s">
        <v>101</v>
      </c>
      <c r="B55" t="s">
        <v>100</v>
      </c>
      <c r="C55">
        <f>SUM('Raw Data'!X55:Z55)</f>
        <v>4</v>
      </c>
    </row>
    <row r="56" spans="1:3" x14ac:dyDescent="0.2">
      <c r="A56" t="s">
        <v>101</v>
      </c>
      <c r="B56" t="s">
        <v>100</v>
      </c>
      <c r="C56">
        <f>SUM('Raw Data'!X56:Z56)</f>
        <v>3</v>
      </c>
    </row>
    <row r="57" spans="1:3" x14ac:dyDescent="0.2">
      <c r="A57" t="s">
        <v>101</v>
      </c>
      <c r="B57" t="s">
        <v>100</v>
      </c>
      <c r="C57">
        <f>SUM('Raw Data'!X57:Z57)</f>
        <v>2</v>
      </c>
    </row>
    <row r="58" spans="1:3" x14ac:dyDescent="0.2">
      <c r="A58" t="s">
        <v>101</v>
      </c>
      <c r="B58" t="s">
        <v>100</v>
      </c>
      <c r="C58">
        <f>SUM('Raw Data'!X58:Z58)</f>
        <v>7</v>
      </c>
    </row>
    <row r="59" spans="1:3" x14ac:dyDescent="0.2">
      <c r="A59" t="s">
        <v>101</v>
      </c>
      <c r="B59" t="s">
        <v>100</v>
      </c>
      <c r="C59">
        <f>SUM('Raw Data'!X59:Z59)</f>
        <v>0</v>
      </c>
    </row>
    <row r="60" spans="1:3" x14ac:dyDescent="0.2">
      <c r="A60" t="s">
        <v>101</v>
      </c>
      <c r="B60" t="s">
        <v>100</v>
      </c>
      <c r="C60">
        <f>SUM('Raw Data'!X60:Z60)</f>
        <v>3</v>
      </c>
    </row>
    <row r="61" spans="1:3" x14ac:dyDescent="0.2">
      <c r="A61" t="s">
        <v>101</v>
      </c>
      <c r="B61" t="s">
        <v>100</v>
      </c>
      <c r="C61">
        <f>SUM('Raw Data'!X61:Z61)</f>
        <v>0</v>
      </c>
    </row>
    <row r="62" spans="1:3" x14ac:dyDescent="0.2">
      <c r="A62" t="s">
        <v>101</v>
      </c>
      <c r="B62" t="s">
        <v>100</v>
      </c>
      <c r="C62">
        <f>SUM('Raw Data'!X62:Z62)</f>
        <v>2</v>
      </c>
    </row>
    <row r="63" spans="1:3" x14ac:dyDescent="0.2">
      <c r="A63" t="s">
        <v>101</v>
      </c>
      <c r="B63" t="s">
        <v>100</v>
      </c>
      <c r="C63">
        <f>SUM('Raw Data'!X63:Z63)</f>
        <v>2</v>
      </c>
    </row>
    <row r="64" spans="1:3" x14ac:dyDescent="0.2">
      <c r="A64" t="s">
        <v>102</v>
      </c>
      <c r="B64" t="s">
        <v>100</v>
      </c>
      <c r="C64">
        <f>SUM('Raw Data'!X64:Z64)</f>
        <v>0</v>
      </c>
    </row>
    <row r="65" spans="1:3" x14ac:dyDescent="0.2">
      <c r="A65" t="s">
        <v>102</v>
      </c>
      <c r="B65" t="s">
        <v>100</v>
      </c>
      <c r="C65">
        <f>SUM('Raw Data'!X65:Z65)</f>
        <v>2</v>
      </c>
    </row>
    <row r="66" spans="1:3" x14ac:dyDescent="0.2">
      <c r="A66" t="s">
        <v>102</v>
      </c>
      <c r="B66" t="s">
        <v>100</v>
      </c>
      <c r="C66">
        <f>SUM('Raw Data'!X66:Z66)</f>
        <v>1</v>
      </c>
    </row>
    <row r="67" spans="1:3" x14ac:dyDescent="0.2">
      <c r="A67" t="s">
        <v>102</v>
      </c>
      <c r="B67" t="s">
        <v>100</v>
      </c>
      <c r="C67">
        <f>SUM('Raw Data'!X67:Z67)</f>
        <v>2</v>
      </c>
    </row>
    <row r="68" spans="1:3" x14ac:dyDescent="0.2">
      <c r="A68" t="s">
        <v>102</v>
      </c>
      <c r="B68" t="s">
        <v>100</v>
      </c>
      <c r="C68">
        <f>SUM('Raw Data'!X68:Z68)</f>
        <v>0</v>
      </c>
    </row>
    <row r="69" spans="1:3" x14ac:dyDescent="0.2">
      <c r="A69" t="s">
        <v>102</v>
      </c>
      <c r="B69" t="s">
        <v>100</v>
      </c>
      <c r="C69">
        <f>SUM('Raw Data'!X69:Z69)</f>
        <v>0</v>
      </c>
    </row>
    <row r="70" spans="1:3" x14ac:dyDescent="0.2">
      <c r="A70" t="s">
        <v>102</v>
      </c>
      <c r="B70" t="s">
        <v>100</v>
      </c>
      <c r="C70">
        <f>SUM('Raw Data'!X70:Z70)</f>
        <v>0</v>
      </c>
    </row>
    <row r="71" spans="1:3" x14ac:dyDescent="0.2">
      <c r="A71" t="s">
        <v>102</v>
      </c>
      <c r="B71" t="s">
        <v>100</v>
      </c>
      <c r="C71">
        <f>SUM('Raw Data'!X71:Z71)</f>
        <v>2</v>
      </c>
    </row>
    <row r="72" spans="1:3" x14ac:dyDescent="0.2">
      <c r="A72" t="s">
        <v>102</v>
      </c>
      <c r="B72" t="s">
        <v>100</v>
      </c>
      <c r="C72">
        <f>SUM('Raw Data'!X72:Z72)</f>
        <v>0</v>
      </c>
    </row>
    <row r="73" spans="1:3" x14ac:dyDescent="0.2">
      <c r="A73" t="s">
        <v>102</v>
      </c>
      <c r="B73" t="s">
        <v>100</v>
      </c>
      <c r="C73">
        <f>SUM('Raw Data'!X73:Z73)</f>
        <v>0</v>
      </c>
    </row>
    <row r="74" spans="1:3" x14ac:dyDescent="0.2">
      <c r="A74" t="s">
        <v>102</v>
      </c>
      <c r="B74" t="s">
        <v>100</v>
      </c>
      <c r="C74">
        <f>SUM('Raw Data'!X74:Z74)</f>
        <v>3</v>
      </c>
    </row>
    <row r="75" spans="1:3" x14ac:dyDescent="0.2">
      <c r="A75" t="s">
        <v>103</v>
      </c>
      <c r="B75" t="s">
        <v>99</v>
      </c>
      <c r="C75">
        <f>SUM('Raw Data'!X75:Z75)</f>
        <v>3</v>
      </c>
    </row>
    <row r="76" spans="1:3" x14ac:dyDescent="0.2">
      <c r="A76" t="s">
        <v>103</v>
      </c>
      <c r="B76" t="s">
        <v>99</v>
      </c>
      <c r="C76">
        <f>SUM('Raw Data'!X76:Z76)</f>
        <v>0</v>
      </c>
    </row>
    <row r="77" spans="1:3" x14ac:dyDescent="0.2">
      <c r="A77" t="s">
        <v>103</v>
      </c>
      <c r="B77" t="s">
        <v>99</v>
      </c>
      <c r="C77">
        <f>SUM('Raw Data'!X77:Z77)</f>
        <v>1</v>
      </c>
    </row>
    <row r="78" spans="1:3" x14ac:dyDescent="0.2">
      <c r="A78" t="s">
        <v>103</v>
      </c>
      <c r="B78" t="s">
        <v>99</v>
      </c>
      <c r="C78">
        <f>SUM('Raw Data'!X78:Z78)</f>
        <v>0</v>
      </c>
    </row>
    <row r="79" spans="1:3" x14ac:dyDescent="0.2">
      <c r="A79" t="s">
        <v>103</v>
      </c>
      <c r="B79" t="s">
        <v>99</v>
      </c>
      <c r="C79">
        <f>SUM('Raw Data'!X79:Z79)</f>
        <v>0</v>
      </c>
    </row>
    <row r="80" spans="1:3" x14ac:dyDescent="0.2">
      <c r="A80" t="s">
        <v>103</v>
      </c>
      <c r="B80" t="s">
        <v>99</v>
      </c>
      <c r="C80">
        <f>SUM('Raw Data'!X80:Z80)</f>
        <v>2</v>
      </c>
    </row>
    <row r="81" spans="1:3" x14ac:dyDescent="0.2">
      <c r="A81" t="s">
        <v>103</v>
      </c>
      <c r="B81" t="s">
        <v>99</v>
      </c>
      <c r="C81">
        <f>SUM('Raw Data'!X81:Z81)</f>
        <v>6</v>
      </c>
    </row>
    <row r="82" spans="1:3" x14ac:dyDescent="0.2">
      <c r="A82" t="s">
        <v>103</v>
      </c>
      <c r="B82" t="s">
        <v>99</v>
      </c>
      <c r="C82">
        <f>SUM('Raw Data'!X82:Z82)</f>
        <v>61</v>
      </c>
    </row>
    <row r="83" spans="1:3" x14ac:dyDescent="0.2">
      <c r="A83" t="s">
        <v>103</v>
      </c>
      <c r="B83" t="s">
        <v>99</v>
      </c>
      <c r="C83">
        <f>SUM('Raw Data'!X83:Z83)</f>
        <v>28</v>
      </c>
    </row>
    <row r="84" spans="1:3" x14ac:dyDescent="0.2">
      <c r="A84" t="s">
        <v>103</v>
      </c>
      <c r="B84" t="s">
        <v>99</v>
      </c>
      <c r="C84">
        <f>SUM('Raw Data'!X84:Z84)</f>
        <v>29</v>
      </c>
    </row>
    <row r="85" spans="1:3" x14ac:dyDescent="0.2">
      <c r="A85" t="s">
        <v>103</v>
      </c>
      <c r="B85" t="s">
        <v>99</v>
      </c>
      <c r="C85">
        <f>SUM('Raw Data'!X85:Z85)</f>
        <v>3</v>
      </c>
    </row>
    <row r="86" spans="1:3" x14ac:dyDescent="0.2">
      <c r="A86" t="s">
        <v>103</v>
      </c>
      <c r="B86" t="s">
        <v>100</v>
      </c>
      <c r="C86">
        <f>SUM('Raw Data'!X86:Z86)</f>
        <v>16</v>
      </c>
    </row>
    <row r="87" spans="1:3" x14ac:dyDescent="0.2">
      <c r="A87" t="s">
        <v>103</v>
      </c>
      <c r="B87" t="s">
        <v>100</v>
      </c>
      <c r="C87">
        <f>SUM('Raw Data'!X87:Z87)</f>
        <v>2</v>
      </c>
    </row>
    <row r="88" spans="1:3" x14ac:dyDescent="0.2">
      <c r="A88" t="s">
        <v>103</v>
      </c>
      <c r="B88" t="s">
        <v>100</v>
      </c>
      <c r="C88">
        <f>SUM('Raw Data'!X88:Z88)</f>
        <v>4</v>
      </c>
    </row>
    <row r="89" spans="1:3" x14ac:dyDescent="0.2">
      <c r="A89" t="s">
        <v>103</v>
      </c>
      <c r="B89" t="s">
        <v>100</v>
      </c>
      <c r="C89">
        <f>SUM('Raw Data'!X89:Z89)</f>
        <v>0</v>
      </c>
    </row>
    <row r="90" spans="1:3" x14ac:dyDescent="0.2">
      <c r="A90" t="s">
        <v>103</v>
      </c>
      <c r="B90" t="s">
        <v>100</v>
      </c>
      <c r="C90">
        <f>SUM('Raw Data'!X90:Z90)</f>
        <v>4</v>
      </c>
    </row>
    <row r="91" spans="1:3" x14ac:dyDescent="0.2">
      <c r="A91" t="s">
        <v>103</v>
      </c>
      <c r="B91" t="s">
        <v>100</v>
      </c>
      <c r="C91">
        <f>SUM('Raw Data'!X91:Z91)</f>
        <v>12</v>
      </c>
    </row>
    <row r="92" spans="1:3" x14ac:dyDescent="0.2">
      <c r="A92" t="s">
        <v>103</v>
      </c>
      <c r="B92" t="s">
        <v>100</v>
      </c>
      <c r="C92">
        <f>SUM('Raw Data'!X92:Z92)</f>
        <v>0</v>
      </c>
    </row>
    <row r="93" spans="1:3" x14ac:dyDescent="0.2">
      <c r="A93" t="s">
        <v>103</v>
      </c>
      <c r="B93" t="s">
        <v>100</v>
      </c>
      <c r="C93">
        <f>SUM('Raw Data'!X93:Z93)</f>
        <v>2</v>
      </c>
    </row>
    <row r="94" spans="1:3" x14ac:dyDescent="0.2">
      <c r="A94" t="s">
        <v>103</v>
      </c>
      <c r="B94" t="s">
        <v>100</v>
      </c>
      <c r="C94">
        <f>SUM('Raw Data'!X94:Z94)</f>
        <v>0</v>
      </c>
    </row>
    <row r="95" spans="1:3" x14ac:dyDescent="0.2">
      <c r="A95" t="s">
        <v>103</v>
      </c>
      <c r="B95" t="s">
        <v>100</v>
      </c>
      <c r="C95">
        <f>SUM('Raw Data'!X95:Z95)</f>
        <v>0</v>
      </c>
    </row>
    <row r="96" spans="1:3" x14ac:dyDescent="0.2">
      <c r="A96" t="s">
        <v>103</v>
      </c>
      <c r="B96" t="s">
        <v>100</v>
      </c>
      <c r="C96">
        <f>SUM('Raw Data'!X96:Z96)</f>
        <v>0</v>
      </c>
    </row>
    <row r="97" spans="1:3" x14ac:dyDescent="0.2">
      <c r="A97" t="s">
        <v>104</v>
      </c>
      <c r="B97" t="s">
        <v>100</v>
      </c>
      <c r="C97">
        <f>SUM('Raw Data'!X97:Z97)</f>
        <v>0</v>
      </c>
    </row>
    <row r="98" spans="1:3" x14ac:dyDescent="0.2">
      <c r="A98" t="s">
        <v>104</v>
      </c>
      <c r="B98" t="s">
        <v>100</v>
      </c>
      <c r="C98">
        <f>SUM('Raw Data'!X98:Z98)</f>
        <v>1</v>
      </c>
    </row>
    <row r="99" spans="1:3" x14ac:dyDescent="0.2">
      <c r="A99" t="s">
        <v>104</v>
      </c>
      <c r="B99" t="s">
        <v>100</v>
      </c>
      <c r="C99">
        <f>SUM('Raw Data'!X99:Z99)</f>
        <v>0</v>
      </c>
    </row>
    <row r="100" spans="1:3" x14ac:dyDescent="0.2">
      <c r="A100" t="s">
        <v>104</v>
      </c>
      <c r="B100" t="s">
        <v>100</v>
      </c>
      <c r="C100">
        <f>SUM('Raw Data'!X100:Z100)</f>
        <v>0</v>
      </c>
    </row>
    <row r="101" spans="1:3" x14ac:dyDescent="0.2">
      <c r="A101" t="s">
        <v>104</v>
      </c>
      <c r="B101" t="s">
        <v>100</v>
      </c>
      <c r="C101">
        <f>SUM('Raw Data'!X101:Z101)</f>
        <v>0</v>
      </c>
    </row>
    <row r="102" spans="1:3" x14ac:dyDescent="0.2">
      <c r="A102" t="s">
        <v>104</v>
      </c>
      <c r="B102" t="s">
        <v>100</v>
      </c>
      <c r="C102">
        <f>SUM('Raw Data'!X102:Z102)</f>
        <v>0</v>
      </c>
    </row>
    <row r="103" spans="1:3" x14ac:dyDescent="0.2">
      <c r="A103" t="s">
        <v>104</v>
      </c>
      <c r="B103" t="s">
        <v>100</v>
      </c>
      <c r="C103">
        <f>SUM('Raw Data'!X103:Z103)</f>
        <v>0</v>
      </c>
    </row>
    <row r="104" spans="1:3" x14ac:dyDescent="0.2">
      <c r="A104" t="s">
        <v>104</v>
      </c>
      <c r="B104" t="s">
        <v>100</v>
      </c>
      <c r="C104">
        <f>SUM('Raw Data'!X104:Z104)</f>
        <v>0</v>
      </c>
    </row>
    <row r="105" spans="1:3" x14ac:dyDescent="0.2">
      <c r="A105" t="s">
        <v>104</v>
      </c>
      <c r="B105" t="s">
        <v>100</v>
      </c>
      <c r="C105">
        <f>SUM('Raw Data'!X105:Z105)</f>
        <v>0</v>
      </c>
    </row>
    <row r="106" spans="1:3" x14ac:dyDescent="0.2">
      <c r="A106" t="s">
        <v>104</v>
      </c>
      <c r="B106" t="s">
        <v>100</v>
      </c>
      <c r="C106">
        <f>SUM('Raw Data'!X106:Z106)</f>
        <v>0</v>
      </c>
    </row>
    <row r="107" spans="1:3" x14ac:dyDescent="0.2">
      <c r="A107" t="s">
        <v>104</v>
      </c>
      <c r="B107" t="s">
        <v>100</v>
      </c>
      <c r="C107">
        <f>SUM('Raw Data'!X107:Z107)</f>
        <v>0</v>
      </c>
    </row>
    <row r="108" spans="1:3" x14ac:dyDescent="0.2">
      <c r="A108" t="s">
        <v>105</v>
      </c>
      <c r="B108" t="s">
        <v>100</v>
      </c>
      <c r="C108">
        <f>SUM('Raw Data'!X108:Z108)</f>
        <v>0</v>
      </c>
    </row>
    <row r="109" spans="1:3" x14ac:dyDescent="0.2">
      <c r="A109" t="s">
        <v>105</v>
      </c>
      <c r="B109" t="s">
        <v>100</v>
      </c>
      <c r="C109">
        <f>SUM('Raw Data'!X109:Z109)</f>
        <v>1</v>
      </c>
    </row>
    <row r="110" spans="1:3" x14ac:dyDescent="0.2">
      <c r="A110" t="s">
        <v>105</v>
      </c>
      <c r="B110" t="s">
        <v>100</v>
      </c>
      <c r="C110">
        <f>SUM('Raw Data'!X110:Z110)</f>
        <v>0</v>
      </c>
    </row>
    <row r="111" spans="1:3" x14ac:dyDescent="0.2">
      <c r="A111" t="s">
        <v>105</v>
      </c>
      <c r="B111" t="s">
        <v>100</v>
      </c>
      <c r="C111">
        <f>SUM('Raw Data'!X111:Z111)</f>
        <v>0</v>
      </c>
    </row>
    <row r="112" spans="1:3" x14ac:dyDescent="0.2">
      <c r="A112" t="s">
        <v>105</v>
      </c>
      <c r="B112" t="s">
        <v>100</v>
      </c>
      <c r="C112">
        <f>SUM('Raw Data'!X112:Z112)</f>
        <v>0</v>
      </c>
    </row>
    <row r="113" spans="1:3" x14ac:dyDescent="0.2">
      <c r="A113" t="s">
        <v>105</v>
      </c>
      <c r="B113" t="s">
        <v>100</v>
      </c>
      <c r="C113">
        <f>SUM('Raw Data'!X113:Z113)</f>
        <v>0</v>
      </c>
    </row>
    <row r="114" spans="1:3" x14ac:dyDescent="0.2">
      <c r="A114" t="s">
        <v>105</v>
      </c>
      <c r="B114" t="s">
        <v>100</v>
      </c>
      <c r="C114">
        <f>SUM('Raw Data'!X114:Z114)</f>
        <v>0</v>
      </c>
    </row>
    <row r="115" spans="1:3" x14ac:dyDescent="0.2">
      <c r="A115" t="s">
        <v>105</v>
      </c>
      <c r="B115" t="s">
        <v>100</v>
      </c>
      <c r="C115">
        <f>SUM('Raw Data'!X115:Z115)</f>
        <v>0</v>
      </c>
    </row>
    <row r="116" spans="1:3" x14ac:dyDescent="0.2">
      <c r="A116" t="s">
        <v>105</v>
      </c>
      <c r="B116" t="s">
        <v>100</v>
      </c>
      <c r="C116">
        <f>SUM('Raw Data'!X116:Z116)</f>
        <v>0</v>
      </c>
    </row>
    <row r="117" spans="1:3" x14ac:dyDescent="0.2">
      <c r="A117" t="s">
        <v>105</v>
      </c>
      <c r="B117" t="s">
        <v>100</v>
      </c>
      <c r="C117">
        <f>SUM('Raw Data'!X117:Z117)</f>
        <v>0</v>
      </c>
    </row>
    <row r="118" spans="1:3" x14ac:dyDescent="0.2">
      <c r="A118" t="s">
        <v>105</v>
      </c>
      <c r="B118" t="s">
        <v>100</v>
      </c>
      <c r="C118">
        <f>SUM('Raw Data'!X118:Z118)</f>
        <v>0</v>
      </c>
    </row>
    <row r="119" spans="1:3" x14ac:dyDescent="0.2">
      <c r="A119" t="s">
        <v>106</v>
      </c>
      <c r="B119" t="s">
        <v>99</v>
      </c>
      <c r="C119">
        <f>SUM('Raw Data'!X119:Z119)</f>
        <v>0</v>
      </c>
    </row>
    <row r="120" spans="1:3" x14ac:dyDescent="0.2">
      <c r="A120" t="s">
        <v>106</v>
      </c>
      <c r="B120" t="s">
        <v>99</v>
      </c>
      <c r="C120">
        <f>SUM('Raw Data'!X120:Z120)</f>
        <v>0</v>
      </c>
    </row>
    <row r="121" spans="1:3" x14ac:dyDescent="0.2">
      <c r="A121" t="s">
        <v>106</v>
      </c>
      <c r="B121" t="s">
        <v>99</v>
      </c>
      <c r="C121">
        <f>SUM('Raw Data'!X121:Z121)</f>
        <v>0</v>
      </c>
    </row>
    <row r="122" spans="1:3" x14ac:dyDescent="0.2">
      <c r="A122" t="s">
        <v>106</v>
      </c>
      <c r="B122" t="s">
        <v>99</v>
      </c>
      <c r="C122">
        <f>SUM('Raw Data'!X122:Z122)</f>
        <v>0</v>
      </c>
    </row>
    <row r="123" spans="1:3" x14ac:dyDescent="0.2">
      <c r="A123" t="s">
        <v>106</v>
      </c>
      <c r="B123" t="s">
        <v>99</v>
      </c>
      <c r="C123">
        <f>SUM('Raw Data'!X123:Z123)</f>
        <v>0</v>
      </c>
    </row>
    <row r="124" spans="1:3" x14ac:dyDescent="0.2">
      <c r="A124" t="s">
        <v>106</v>
      </c>
      <c r="B124" t="s">
        <v>99</v>
      </c>
      <c r="C124">
        <f>SUM('Raw Data'!X124:Z124)</f>
        <v>0</v>
      </c>
    </row>
    <row r="125" spans="1:3" x14ac:dyDescent="0.2">
      <c r="A125" t="s">
        <v>106</v>
      </c>
      <c r="B125" t="s">
        <v>99</v>
      </c>
      <c r="C125">
        <f>SUM('Raw Data'!X125:Z125)</f>
        <v>0</v>
      </c>
    </row>
    <row r="126" spans="1:3" x14ac:dyDescent="0.2">
      <c r="A126" t="s">
        <v>106</v>
      </c>
      <c r="B126" t="s">
        <v>99</v>
      </c>
      <c r="C126">
        <f>SUM('Raw Data'!X126:Z126)</f>
        <v>0</v>
      </c>
    </row>
    <row r="127" spans="1:3" x14ac:dyDescent="0.2">
      <c r="A127" t="s">
        <v>106</v>
      </c>
      <c r="B127" t="s">
        <v>99</v>
      </c>
      <c r="C127">
        <f>SUM('Raw Data'!X127:Z127)</f>
        <v>0</v>
      </c>
    </row>
    <row r="128" spans="1:3" x14ac:dyDescent="0.2">
      <c r="A128" t="s">
        <v>106</v>
      </c>
      <c r="B128" t="s">
        <v>99</v>
      </c>
      <c r="C128">
        <f>SUM('Raw Data'!X128:Z128)</f>
        <v>0</v>
      </c>
    </row>
    <row r="129" spans="1:3" x14ac:dyDescent="0.2">
      <c r="A129" t="s">
        <v>106</v>
      </c>
      <c r="B129" t="s">
        <v>99</v>
      </c>
      <c r="C129">
        <f>SUM('Raw Data'!X129:Z129)</f>
        <v>34</v>
      </c>
    </row>
    <row r="130" spans="1:3" x14ac:dyDescent="0.2">
      <c r="A130" t="s">
        <v>106</v>
      </c>
      <c r="B130" t="s">
        <v>100</v>
      </c>
      <c r="C130">
        <f>SUM('Raw Data'!X130:Z130)</f>
        <v>8</v>
      </c>
    </row>
    <row r="131" spans="1:3" x14ac:dyDescent="0.2">
      <c r="A131" t="s">
        <v>106</v>
      </c>
      <c r="B131" t="s">
        <v>100</v>
      </c>
      <c r="C131">
        <f>SUM('Raw Data'!X131:Z131)</f>
        <v>17</v>
      </c>
    </row>
    <row r="132" spans="1:3" x14ac:dyDescent="0.2">
      <c r="A132" t="s">
        <v>106</v>
      </c>
      <c r="B132" t="s">
        <v>100</v>
      </c>
      <c r="C132">
        <f>SUM('Raw Data'!X132:Z132)</f>
        <v>12</v>
      </c>
    </row>
    <row r="133" spans="1:3" x14ac:dyDescent="0.2">
      <c r="A133" t="s">
        <v>106</v>
      </c>
      <c r="B133" t="s">
        <v>100</v>
      </c>
      <c r="C133">
        <f>SUM('Raw Data'!X133:Z133)</f>
        <v>27</v>
      </c>
    </row>
    <row r="134" spans="1:3" x14ac:dyDescent="0.2">
      <c r="A134" t="s">
        <v>106</v>
      </c>
      <c r="B134" t="s">
        <v>100</v>
      </c>
      <c r="C134">
        <f>SUM('Raw Data'!X134:Z134)</f>
        <v>25</v>
      </c>
    </row>
    <row r="135" spans="1:3" x14ac:dyDescent="0.2">
      <c r="A135" t="s">
        <v>106</v>
      </c>
      <c r="B135" t="s">
        <v>100</v>
      </c>
      <c r="C135">
        <f>SUM('Raw Data'!X135:Z135)</f>
        <v>40</v>
      </c>
    </row>
    <row r="136" spans="1:3" x14ac:dyDescent="0.2">
      <c r="A136" t="s">
        <v>106</v>
      </c>
      <c r="B136" t="s">
        <v>100</v>
      </c>
      <c r="C136">
        <f>SUM('Raw Data'!X136:Z136)</f>
        <v>24</v>
      </c>
    </row>
    <row r="137" spans="1:3" x14ac:dyDescent="0.2">
      <c r="A137" t="s">
        <v>106</v>
      </c>
      <c r="B137" t="s">
        <v>100</v>
      </c>
      <c r="C137">
        <f>SUM('Raw Data'!X137:Z137)</f>
        <v>0</v>
      </c>
    </row>
    <row r="138" spans="1:3" x14ac:dyDescent="0.2">
      <c r="A138" t="s">
        <v>106</v>
      </c>
      <c r="B138" t="s">
        <v>100</v>
      </c>
      <c r="C138">
        <f>SUM('Raw Data'!X138:Z138)</f>
        <v>3</v>
      </c>
    </row>
    <row r="139" spans="1:3" x14ac:dyDescent="0.2">
      <c r="A139" t="s">
        <v>106</v>
      </c>
      <c r="B139" t="s">
        <v>100</v>
      </c>
      <c r="C139">
        <f>SUM('Raw Data'!X139:Z139)</f>
        <v>3</v>
      </c>
    </row>
    <row r="140" spans="1:3" x14ac:dyDescent="0.2">
      <c r="A140" t="s">
        <v>106</v>
      </c>
      <c r="B140" t="s">
        <v>100</v>
      </c>
      <c r="C140">
        <f>SUM('Raw Data'!X140:Z140)</f>
        <v>1</v>
      </c>
    </row>
    <row r="141" spans="1:3" x14ac:dyDescent="0.2">
      <c r="A141" t="s">
        <v>107</v>
      </c>
      <c r="B141" t="s">
        <v>99</v>
      </c>
      <c r="C141">
        <f>SUM('Raw Data'!X141:Z141)</f>
        <v>3</v>
      </c>
    </row>
    <row r="142" spans="1:3" x14ac:dyDescent="0.2">
      <c r="A142" t="s">
        <v>107</v>
      </c>
      <c r="B142" t="s">
        <v>99</v>
      </c>
      <c r="C142">
        <f>SUM('Raw Data'!X142:Z142)</f>
        <v>3</v>
      </c>
    </row>
    <row r="143" spans="1:3" x14ac:dyDescent="0.2">
      <c r="A143" t="s">
        <v>107</v>
      </c>
      <c r="B143" t="s">
        <v>99</v>
      </c>
      <c r="C143">
        <f>SUM('Raw Data'!X143:Z143)</f>
        <v>1</v>
      </c>
    </row>
    <row r="144" spans="1:3" x14ac:dyDescent="0.2">
      <c r="A144" t="s">
        <v>107</v>
      </c>
      <c r="B144" t="s">
        <v>99</v>
      </c>
      <c r="C144">
        <f>SUM('Raw Data'!X144:Z144)</f>
        <v>1</v>
      </c>
    </row>
    <row r="145" spans="1:3" x14ac:dyDescent="0.2">
      <c r="A145" t="s">
        <v>107</v>
      </c>
      <c r="B145" t="s">
        <v>99</v>
      </c>
      <c r="C145">
        <f>SUM('Raw Data'!X145:Z145)</f>
        <v>0</v>
      </c>
    </row>
    <row r="146" spans="1:3" x14ac:dyDescent="0.2">
      <c r="A146" t="s">
        <v>107</v>
      </c>
      <c r="B146" t="s">
        <v>99</v>
      </c>
      <c r="C146">
        <f>SUM('Raw Data'!X146:Z146)</f>
        <v>0</v>
      </c>
    </row>
    <row r="147" spans="1:3" x14ac:dyDescent="0.2">
      <c r="A147" t="s">
        <v>107</v>
      </c>
      <c r="B147" t="s">
        <v>99</v>
      </c>
      <c r="C147">
        <f>SUM('Raw Data'!X147:Z147)</f>
        <v>0</v>
      </c>
    </row>
    <row r="148" spans="1:3" x14ac:dyDescent="0.2">
      <c r="A148" t="s">
        <v>107</v>
      </c>
      <c r="B148" t="s">
        <v>99</v>
      </c>
      <c r="C148">
        <f>SUM('Raw Data'!X148:Z148)</f>
        <v>6</v>
      </c>
    </row>
    <row r="149" spans="1:3" x14ac:dyDescent="0.2">
      <c r="A149" t="s">
        <v>107</v>
      </c>
      <c r="B149" t="s">
        <v>99</v>
      </c>
      <c r="C149">
        <f>SUM('Raw Data'!X149:Z149)</f>
        <v>0</v>
      </c>
    </row>
    <row r="150" spans="1:3" x14ac:dyDescent="0.2">
      <c r="A150" t="s">
        <v>107</v>
      </c>
      <c r="B150" t="s">
        <v>99</v>
      </c>
      <c r="C150">
        <f>SUM('Raw Data'!X150:Z150)</f>
        <v>0</v>
      </c>
    </row>
    <row r="151" spans="1:3" x14ac:dyDescent="0.2">
      <c r="A151" t="s">
        <v>107</v>
      </c>
      <c r="B151" t="s">
        <v>99</v>
      </c>
      <c r="C151">
        <f>SUM('Raw Data'!X151:Z151)</f>
        <v>1</v>
      </c>
    </row>
    <row r="152" spans="1:3" x14ac:dyDescent="0.2">
      <c r="A152" t="s">
        <v>107</v>
      </c>
      <c r="B152" t="s">
        <v>100</v>
      </c>
      <c r="C152">
        <f>SUM('Raw Data'!X152:Z152)</f>
        <v>0</v>
      </c>
    </row>
    <row r="153" spans="1:3" x14ac:dyDescent="0.2">
      <c r="A153" t="s">
        <v>107</v>
      </c>
      <c r="B153" t="s">
        <v>100</v>
      </c>
      <c r="C153">
        <f>SUM('Raw Data'!X153:Z153)</f>
        <v>78</v>
      </c>
    </row>
    <row r="154" spans="1:3" x14ac:dyDescent="0.2">
      <c r="A154" t="s">
        <v>107</v>
      </c>
      <c r="B154" t="s">
        <v>100</v>
      </c>
      <c r="C154">
        <f>SUM('Raw Data'!X154:Z154)</f>
        <v>0</v>
      </c>
    </row>
    <row r="155" spans="1:3" x14ac:dyDescent="0.2">
      <c r="A155" t="s">
        <v>107</v>
      </c>
      <c r="B155" t="s">
        <v>100</v>
      </c>
      <c r="C155">
        <f>SUM('Raw Data'!X155:Z155)</f>
        <v>21</v>
      </c>
    </row>
    <row r="156" spans="1:3" x14ac:dyDescent="0.2">
      <c r="A156" t="s">
        <v>107</v>
      </c>
      <c r="B156" t="s">
        <v>100</v>
      </c>
      <c r="C156">
        <f>SUM('Raw Data'!X156:Z156)</f>
        <v>0</v>
      </c>
    </row>
    <row r="157" spans="1:3" x14ac:dyDescent="0.2">
      <c r="A157" t="s">
        <v>107</v>
      </c>
      <c r="B157" t="s">
        <v>100</v>
      </c>
      <c r="C157">
        <f>SUM('Raw Data'!X157:Z157)</f>
        <v>1</v>
      </c>
    </row>
    <row r="158" spans="1:3" x14ac:dyDescent="0.2">
      <c r="A158" t="s">
        <v>107</v>
      </c>
      <c r="B158" t="s">
        <v>100</v>
      </c>
      <c r="C158">
        <f>SUM('Raw Data'!X158:Z158)</f>
        <v>0</v>
      </c>
    </row>
    <row r="159" spans="1:3" x14ac:dyDescent="0.2">
      <c r="A159" t="s">
        <v>107</v>
      </c>
      <c r="B159" t="s">
        <v>100</v>
      </c>
      <c r="C159">
        <f>SUM('Raw Data'!X159:Z159)</f>
        <v>5</v>
      </c>
    </row>
    <row r="160" spans="1:3" x14ac:dyDescent="0.2">
      <c r="A160" t="s">
        <v>107</v>
      </c>
      <c r="B160" t="s">
        <v>100</v>
      </c>
      <c r="C160">
        <f>SUM('Raw Data'!X160:Z160)</f>
        <v>6</v>
      </c>
    </row>
    <row r="161" spans="1:3" x14ac:dyDescent="0.2">
      <c r="A161" t="s">
        <v>107</v>
      </c>
      <c r="B161" t="s">
        <v>100</v>
      </c>
      <c r="C161">
        <f>SUM('Raw Data'!X161:Z161)</f>
        <v>0</v>
      </c>
    </row>
    <row r="162" spans="1:3" x14ac:dyDescent="0.2">
      <c r="A162" t="s">
        <v>107</v>
      </c>
      <c r="B162" t="s">
        <v>100</v>
      </c>
      <c r="C162">
        <f>SUM('Raw Data'!X162:Z162)</f>
        <v>0</v>
      </c>
    </row>
    <row r="163" spans="1:3" x14ac:dyDescent="0.2">
      <c r="A163" t="s">
        <v>108</v>
      </c>
      <c r="B163" t="s">
        <v>99</v>
      </c>
      <c r="C163">
        <f>SUM('Raw Data'!X163:Z163)</f>
        <v>0</v>
      </c>
    </row>
    <row r="164" spans="1:3" x14ac:dyDescent="0.2">
      <c r="A164" t="s">
        <v>108</v>
      </c>
      <c r="B164" t="s">
        <v>99</v>
      </c>
      <c r="C164">
        <f>SUM('Raw Data'!X164:Z164)</f>
        <v>0</v>
      </c>
    </row>
    <row r="165" spans="1:3" x14ac:dyDescent="0.2">
      <c r="A165" t="s">
        <v>108</v>
      </c>
      <c r="B165" t="s">
        <v>99</v>
      </c>
      <c r="C165">
        <f>SUM('Raw Data'!X165:Z165)</f>
        <v>14</v>
      </c>
    </row>
    <row r="166" spans="1:3" x14ac:dyDescent="0.2">
      <c r="A166" t="s">
        <v>108</v>
      </c>
      <c r="B166" t="s">
        <v>99</v>
      </c>
      <c r="C166">
        <f>SUM('Raw Data'!X166:Z166)</f>
        <v>0</v>
      </c>
    </row>
    <row r="167" spans="1:3" x14ac:dyDescent="0.2">
      <c r="A167" t="s">
        <v>108</v>
      </c>
      <c r="B167" t="s">
        <v>99</v>
      </c>
      <c r="C167">
        <f>SUM('Raw Data'!X167:Z167)</f>
        <v>0</v>
      </c>
    </row>
    <row r="168" spans="1:3" x14ac:dyDescent="0.2">
      <c r="A168" t="s">
        <v>108</v>
      </c>
      <c r="B168" t="s">
        <v>99</v>
      </c>
      <c r="C168">
        <f>SUM('Raw Data'!X168:Z168)</f>
        <v>0</v>
      </c>
    </row>
    <row r="169" spans="1:3" x14ac:dyDescent="0.2">
      <c r="A169" t="s">
        <v>108</v>
      </c>
      <c r="B169" t="s">
        <v>99</v>
      </c>
      <c r="C169">
        <f>SUM('Raw Data'!X169:Z169)</f>
        <v>0</v>
      </c>
    </row>
    <row r="170" spans="1:3" x14ac:dyDescent="0.2">
      <c r="A170" t="s">
        <v>108</v>
      </c>
      <c r="B170" t="s">
        <v>99</v>
      </c>
      <c r="C170">
        <f>SUM('Raw Data'!X170:Z170)</f>
        <v>0</v>
      </c>
    </row>
    <row r="171" spans="1:3" x14ac:dyDescent="0.2">
      <c r="A171" t="s">
        <v>108</v>
      </c>
      <c r="B171" t="s">
        <v>99</v>
      </c>
      <c r="C171">
        <f>SUM('Raw Data'!X171:Z171)</f>
        <v>0</v>
      </c>
    </row>
    <row r="172" spans="1:3" x14ac:dyDescent="0.2">
      <c r="A172" t="s">
        <v>108</v>
      </c>
      <c r="B172" t="s">
        <v>99</v>
      </c>
      <c r="C172">
        <f>SUM('Raw Data'!X172:Z172)</f>
        <v>7</v>
      </c>
    </row>
    <row r="173" spans="1:3" x14ac:dyDescent="0.2">
      <c r="A173" t="s">
        <v>108</v>
      </c>
      <c r="B173" t="s">
        <v>99</v>
      </c>
      <c r="C173">
        <f>SUM('Raw Data'!X173:Z173)</f>
        <v>18</v>
      </c>
    </row>
    <row r="174" spans="1:3" x14ac:dyDescent="0.2">
      <c r="A174" t="s">
        <v>108</v>
      </c>
      <c r="B174" t="s">
        <v>100</v>
      </c>
      <c r="C174">
        <f>SUM('Raw Data'!X174:Z174)</f>
        <v>33</v>
      </c>
    </row>
    <row r="175" spans="1:3" x14ac:dyDescent="0.2">
      <c r="A175" t="s">
        <v>108</v>
      </c>
      <c r="B175" t="s">
        <v>100</v>
      </c>
      <c r="C175">
        <f>SUM('Raw Data'!X175:Z175)</f>
        <v>25</v>
      </c>
    </row>
    <row r="176" spans="1:3" x14ac:dyDescent="0.2">
      <c r="A176" t="s">
        <v>108</v>
      </c>
      <c r="B176" t="s">
        <v>100</v>
      </c>
      <c r="C176">
        <f>SUM('Raw Data'!X176:Z176)</f>
        <v>2</v>
      </c>
    </row>
    <row r="177" spans="1:3" x14ac:dyDescent="0.2">
      <c r="A177" t="s">
        <v>108</v>
      </c>
      <c r="B177" t="s">
        <v>100</v>
      </c>
      <c r="C177">
        <f>SUM('Raw Data'!X177:Z177)</f>
        <v>8</v>
      </c>
    </row>
    <row r="178" spans="1:3" x14ac:dyDescent="0.2">
      <c r="A178" t="s">
        <v>108</v>
      </c>
      <c r="B178" t="s">
        <v>100</v>
      </c>
      <c r="C178">
        <f>SUM('Raw Data'!X178:Z178)</f>
        <v>0</v>
      </c>
    </row>
    <row r="179" spans="1:3" x14ac:dyDescent="0.2">
      <c r="A179" t="s">
        <v>108</v>
      </c>
      <c r="B179" t="s">
        <v>100</v>
      </c>
      <c r="C179">
        <f>SUM('Raw Data'!X179:Z179)</f>
        <v>0</v>
      </c>
    </row>
    <row r="180" spans="1:3" x14ac:dyDescent="0.2">
      <c r="A180" t="s">
        <v>108</v>
      </c>
      <c r="B180" t="s">
        <v>100</v>
      </c>
      <c r="C180">
        <f>SUM('Raw Data'!X180:Z180)</f>
        <v>5</v>
      </c>
    </row>
    <row r="181" spans="1:3" x14ac:dyDescent="0.2">
      <c r="A181" t="s">
        <v>108</v>
      </c>
      <c r="B181" t="s">
        <v>100</v>
      </c>
      <c r="C181">
        <f>SUM('Raw Data'!X181:Z181)</f>
        <v>2</v>
      </c>
    </row>
    <row r="182" spans="1:3" x14ac:dyDescent="0.2">
      <c r="A182" t="s">
        <v>108</v>
      </c>
      <c r="B182" t="s">
        <v>100</v>
      </c>
      <c r="C182">
        <f>SUM('Raw Data'!X182:Z182)</f>
        <v>3</v>
      </c>
    </row>
    <row r="183" spans="1:3" x14ac:dyDescent="0.2">
      <c r="A183" t="s">
        <v>108</v>
      </c>
      <c r="B183" t="s">
        <v>100</v>
      </c>
      <c r="C183">
        <f>SUM('Raw Data'!X183:Z183)</f>
        <v>0</v>
      </c>
    </row>
    <row r="184" spans="1:3" x14ac:dyDescent="0.2">
      <c r="A184" t="s">
        <v>108</v>
      </c>
      <c r="B184" t="s">
        <v>100</v>
      </c>
      <c r="C184">
        <f>SUM('Raw Data'!X184:Z184)</f>
        <v>0</v>
      </c>
    </row>
    <row r="185" spans="1:3" x14ac:dyDescent="0.2">
      <c r="A185" t="s">
        <v>109</v>
      </c>
      <c r="B185" t="s">
        <v>99</v>
      </c>
      <c r="C185">
        <f>SUM('Raw Data'!X185:Z185)</f>
        <v>1</v>
      </c>
    </row>
    <row r="186" spans="1:3" x14ac:dyDescent="0.2">
      <c r="A186" t="s">
        <v>109</v>
      </c>
      <c r="B186" t="s">
        <v>99</v>
      </c>
      <c r="C186">
        <f>SUM('Raw Data'!X186:Z186)</f>
        <v>1</v>
      </c>
    </row>
    <row r="187" spans="1:3" x14ac:dyDescent="0.2">
      <c r="A187" t="s">
        <v>109</v>
      </c>
      <c r="B187" t="s">
        <v>99</v>
      </c>
      <c r="C187">
        <f>SUM('Raw Data'!X187:Z187)</f>
        <v>5</v>
      </c>
    </row>
    <row r="188" spans="1:3" x14ac:dyDescent="0.2">
      <c r="A188" t="s">
        <v>109</v>
      </c>
      <c r="B188" t="s">
        <v>99</v>
      </c>
      <c r="C188">
        <f>SUM('Raw Data'!X188:Z188)</f>
        <v>1</v>
      </c>
    </row>
    <row r="189" spans="1:3" x14ac:dyDescent="0.2">
      <c r="A189" t="s">
        <v>109</v>
      </c>
      <c r="B189" t="s">
        <v>99</v>
      </c>
      <c r="C189">
        <f>SUM('Raw Data'!X189:Z189)</f>
        <v>0</v>
      </c>
    </row>
    <row r="190" spans="1:3" x14ac:dyDescent="0.2">
      <c r="A190" t="s">
        <v>109</v>
      </c>
      <c r="B190" t="s">
        <v>99</v>
      </c>
      <c r="C190">
        <f>SUM('Raw Data'!X190:Z190)</f>
        <v>8</v>
      </c>
    </row>
    <row r="191" spans="1:3" x14ac:dyDescent="0.2">
      <c r="A191" t="s">
        <v>109</v>
      </c>
      <c r="B191" t="s">
        <v>99</v>
      </c>
      <c r="C191">
        <f>SUM('Raw Data'!X191:Z191)</f>
        <v>2</v>
      </c>
    </row>
    <row r="192" spans="1:3" x14ac:dyDescent="0.2">
      <c r="A192" t="s">
        <v>109</v>
      </c>
      <c r="B192" t="s">
        <v>99</v>
      </c>
      <c r="C192">
        <f>SUM('Raw Data'!X192:Z192)</f>
        <v>0</v>
      </c>
    </row>
    <row r="193" spans="1:3" x14ac:dyDescent="0.2">
      <c r="A193" t="s">
        <v>109</v>
      </c>
      <c r="B193" t="s">
        <v>99</v>
      </c>
      <c r="C193">
        <f>SUM('Raw Data'!X193:Z193)</f>
        <v>2</v>
      </c>
    </row>
    <row r="194" spans="1:3" x14ac:dyDescent="0.2">
      <c r="A194" t="s">
        <v>109</v>
      </c>
      <c r="B194" t="s">
        <v>99</v>
      </c>
      <c r="C194">
        <f>SUM('Raw Data'!X194:Z194)</f>
        <v>4</v>
      </c>
    </row>
    <row r="195" spans="1:3" x14ac:dyDescent="0.2">
      <c r="A195" t="s">
        <v>109</v>
      </c>
      <c r="B195" t="s">
        <v>99</v>
      </c>
      <c r="C195">
        <f>SUM('Raw Data'!X195:Z195)</f>
        <v>1</v>
      </c>
    </row>
    <row r="196" spans="1:3" x14ac:dyDescent="0.2">
      <c r="A196" t="s">
        <v>109</v>
      </c>
      <c r="B196" t="s">
        <v>100</v>
      </c>
      <c r="C196">
        <f>SUM('Raw Data'!X196:Z196)</f>
        <v>0</v>
      </c>
    </row>
    <row r="197" spans="1:3" x14ac:dyDescent="0.2">
      <c r="A197" t="s">
        <v>109</v>
      </c>
      <c r="B197" t="s">
        <v>100</v>
      </c>
      <c r="C197">
        <f>SUM('Raw Data'!X197:Z197)</f>
        <v>1</v>
      </c>
    </row>
    <row r="198" spans="1:3" x14ac:dyDescent="0.2">
      <c r="A198" t="s">
        <v>109</v>
      </c>
      <c r="B198" t="s">
        <v>100</v>
      </c>
      <c r="C198">
        <f>SUM('Raw Data'!X198:Z198)</f>
        <v>1</v>
      </c>
    </row>
    <row r="199" spans="1:3" x14ac:dyDescent="0.2">
      <c r="A199" t="s">
        <v>109</v>
      </c>
      <c r="B199" t="s">
        <v>100</v>
      </c>
      <c r="C199">
        <f>SUM('Raw Data'!X199:Z199)</f>
        <v>6</v>
      </c>
    </row>
    <row r="200" spans="1:3" x14ac:dyDescent="0.2">
      <c r="A200" t="s">
        <v>109</v>
      </c>
      <c r="B200" t="s">
        <v>100</v>
      </c>
      <c r="C200">
        <f>SUM('Raw Data'!X200:Z200)</f>
        <v>1</v>
      </c>
    </row>
    <row r="201" spans="1:3" x14ac:dyDescent="0.2">
      <c r="A201" t="s">
        <v>109</v>
      </c>
      <c r="B201" t="s">
        <v>100</v>
      </c>
      <c r="C201">
        <f>SUM('Raw Data'!X201:Z201)</f>
        <v>1</v>
      </c>
    </row>
    <row r="202" spans="1:3" x14ac:dyDescent="0.2">
      <c r="A202" t="s">
        <v>109</v>
      </c>
      <c r="B202" t="s">
        <v>100</v>
      </c>
      <c r="C202">
        <f>SUM('Raw Data'!X202:Z202)</f>
        <v>8</v>
      </c>
    </row>
    <row r="203" spans="1:3" x14ac:dyDescent="0.2">
      <c r="A203" t="s">
        <v>109</v>
      </c>
      <c r="B203" t="s">
        <v>100</v>
      </c>
      <c r="C203">
        <f>SUM('Raw Data'!X203:Z203)</f>
        <v>3</v>
      </c>
    </row>
    <row r="204" spans="1:3" x14ac:dyDescent="0.2">
      <c r="A204" t="s">
        <v>110</v>
      </c>
      <c r="B204" t="s">
        <v>99</v>
      </c>
      <c r="C204">
        <f>SUM('Raw Data'!X204:Z204)</f>
        <v>1</v>
      </c>
    </row>
    <row r="205" spans="1:3" x14ac:dyDescent="0.2">
      <c r="A205" t="s">
        <v>110</v>
      </c>
      <c r="B205" t="s">
        <v>99</v>
      </c>
      <c r="C205">
        <f>SUM('Raw Data'!X205:Z205)</f>
        <v>3</v>
      </c>
    </row>
    <row r="206" spans="1:3" x14ac:dyDescent="0.2">
      <c r="A206" t="s">
        <v>110</v>
      </c>
      <c r="B206" t="s">
        <v>99</v>
      </c>
      <c r="C206">
        <f>SUM('Raw Data'!X206:Z206)</f>
        <v>1</v>
      </c>
    </row>
    <row r="207" spans="1:3" x14ac:dyDescent="0.2">
      <c r="A207" t="s">
        <v>110</v>
      </c>
      <c r="B207" t="s">
        <v>99</v>
      </c>
      <c r="C207">
        <f>SUM('Raw Data'!X207:Z207)</f>
        <v>4</v>
      </c>
    </row>
    <row r="208" spans="1:3" x14ac:dyDescent="0.2">
      <c r="A208" t="s">
        <v>110</v>
      </c>
      <c r="B208" t="s">
        <v>99</v>
      </c>
      <c r="C208">
        <f>SUM('Raw Data'!X208:Z208)</f>
        <v>2</v>
      </c>
    </row>
    <row r="209" spans="1:3" x14ac:dyDescent="0.2">
      <c r="A209" t="s">
        <v>110</v>
      </c>
      <c r="B209" t="s">
        <v>99</v>
      </c>
      <c r="C209">
        <f>SUM('Raw Data'!X209:Z209)</f>
        <v>4</v>
      </c>
    </row>
    <row r="210" spans="1:3" x14ac:dyDescent="0.2">
      <c r="A210" t="s">
        <v>110</v>
      </c>
      <c r="B210" t="s">
        <v>99</v>
      </c>
      <c r="C210">
        <f>SUM('Raw Data'!X210:Z210)</f>
        <v>26</v>
      </c>
    </row>
    <row r="211" spans="1:3" x14ac:dyDescent="0.2">
      <c r="A211" t="s">
        <v>110</v>
      </c>
      <c r="B211" t="s">
        <v>99</v>
      </c>
      <c r="C211">
        <f>SUM('Raw Data'!X211:Z211)</f>
        <v>5</v>
      </c>
    </row>
    <row r="212" spans="1:3" x14ac:dyDescent="0.2">
      <c r="A212" t="s">
        <v>110</v>
      </c>
      <c r="B212" t="s">
        <v>99</v>
      </c>
      <c r="C212">
        <f>SUM('Raw Data'!X212:Z212)</f>
        <v>23</v>
      </c>
    </row>
    <row r="213" spans="1:3" x14ac:dyDescent="0.2">
      <c r="A213" t="s">
        <v>110</v>
      </c>
      <c r="B213" t="s">
        <v>99</v>
      </c>
      <c r="C213">
        <f>SUM('Raw Data'!X213:Z213)</f>
        <v>2</v>
      </c>
    </row>
    <row r="214" spans="1:3" x14ac:dyDescent="0.2">
      <c r="A214" t="s">
        <v>110</v>
      </c>
      <c r="B214" t="s">
        <v>100</v>
      </c>
      <c r="C214">
        <f>SUM('Raw Data'!X214:Z214)</f>
        <v>1</v>
      </c>
    </row>
    <row r="215" spans="1:3" x14ac:dyDescent="0.2">
      <c r="A215" t="s">
        <v>110</v>
      </c>
      <c r="B215" t="s">
        <v>100</v>
      </c>
      <c r="C215">
        <f>SUM('Raw Data'!X215:Z215)</f>
        <v>2</v>
      </c>
    </row>
    <row r="216" spans="1:3" x14ac:dyDescent="0.2">
      <c r="A216" t="s">
        <v>110</v>
      </c>
      <c r="B216" t="s">
        <v>100</v>
      </c>
      <c r="C216">
        <f>SUM('Raw Data'!X216:Z216)</f>
        <v>0</v>
      </c>
    </row>
    <row r="217" spans="1:3" x14ac:dyDescent="0.2">
      <c r="A217" t="s">
        <v>110</v>
      </c>
      <c r="B217" t="s">
        <v>100</v>
      </c>
      <c r="C217">
        <f>SUM('Raw Data'!X217:Z217)</f>
        <v>2</v>
      </c>
    </row>
    <row r="218" spans="1:3" x14ac:dyDescent="0.2">
      <c r="A218" t="s">
        <v>110</v>
      </c>
      <c r="B218" t="s">
        <v>100</v>
      </c>
      <c r="C218">
        <f>SUM('Raw Data'!X218:Z218)</f>
        <v>1</v>
      </c>
    </row>
    <row r="219" spans="1:3" x14ac:dyDescent="0.2">
      <c r="A219" t="s">
        <v>110</v>
      </c>
      <c r="B219" t="s">
        <v>100</v>
      </c>
      <c r="C219">
        <f>SUM('Raw Data'!X219:Z219)</f>
        <v>0</v>
      </c>
    </row>
    <row r="220" spans="1:3" x14ac:dyDescent="0.2">
      <c r="A220" t="s">
        <v>110</v>
      </c>
      <c r="B220" t="s">
        <v>100</v>
      </c>
      <c r="C220">
        <f>SUM('Raw Data'!X220:Z220)</f>
        <v>0</v>
      </c>
    </row>
    <row r="221" spans="1:3" x14ac:dyDescent="0.2">
      <c r="A221" t="s">
        <v>110</v>
      </c>
      <c r="B221" t="s">
        <v>100</v>
      </c>
      <c r="C221">
        <f>SUM('Raw Data'!X221:Z221)</f>
        <v>0</v>
      </c>
    </row>
    <row r="222" spans="1:3" x14ac:dyDescent="0.2">
      <c r="A222" t="s">
        <v>110</v>
      </c>
      <c r="B222" t="s">
        <v>100</v>
      </c>
      <c r="C222">
        <f>SUM('Raw Data'!X222:Z222)</f>
        <v>0</v>
      </c>
    </row>
    <row r="223" spans="1:3" x14ac:dyDescent="0.2">
      <c r="A223" t="s">
        <v>110</v>
      </c>
      <c r="B223" t="s">
        <v>100</v>
      </c>
      <c r="C223">
        <f>SUM('Raw Data'!X223:Z223)</f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e32bd2a-1ccd-49c1-a814-de8553946415}" enabled="1" method="Standard" siteId="{22136781-9753-4c75-af28-68a078871eb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Agaricia Cover</vt:lpstr>
      <vt:lpstr>Reef Builders</vt:lpstr>
      <vt:lpstr>Fire Coral</vt:lpstr>
      <vt:lpstr>Fleshy Organisms</vt:lpstr>
      <vt:lpstr>Functional Groups</vt:lpstr>
      <vt:lpstr>Porites Cover</vt:lpstr>
      <vt:lpstr>Branching Porites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Mannes, Taylor Leigh</cp:lastModifiedBy>
  <dcterms:created xsi:type="dcterms:W3CDTF">2025-01-13T19:58:16Z</dcterms:created>
  <dcterms:modified xsi:type="dcterms:W3CDTF">2025-06-17T17:12:22Z</dcterms:modified>
</cp:coreProperties>
</file>