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8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15" windowWidth="19635" windowHeight="742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Q3" i="1"/>
  <c r="Q4"/>
  <c r="Q5"/>
  <c r="Q6"/>
  <c r="Q7"/>
  <c r="Q8"/>
  <c r="Q9"/>
  <c r="Q10"/>
  <c r="Q11"/>
  <c r="Q12"/>
  <c r="Q13"/>
  <c r="Q14"/>
  <c r="Q15"/>
  <c r="Q16"/>
  <c r="Q17"/>
  <c r="Q18"/>
  <c r="Q19"/>
  <c r="Q20"/>
  <c r="Q21"/>
  <c r="Q22"/>
  <c r="Q23"/>
  <c r="Q24"/>
  <c r="Q25"/>
  <c r="Q26"/>
  <c r="Q2"/>
  <c r="M3"/>
  <c r="M4"/>
  <c r="M5"/>
  <c r="M6"/>
  <c r="M7"/>
  <c r="M8"/>
  <c r="M9"/>
  <c r="M10"/>
  <c r="M11"/>
  <c r="M12"/>
  <c r="M13"/>
  <c r="M14"/>
  <c r="M15"/>
  <c r="M16"/>
  <c r="M17"/>
  <c r="M18"/>
  <c r="M19"/>
  <c r="M20"/>
  <c r="M21"/>
  <c r="M22"/>
  <c r="M23"/>
  <c r="M24"/>
  <c r="M25"/>
  <c r="M26"/>
  <c r="M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"/>
  <c r="P3"/>
  <c r="P4"/>
  <c r="P5"/>
  <c r="P6"/>
  <c r="P7"/>
  <c r="P8"/>
  <c r="P9"/>
  <c r="P10"/>
  <c r="P11"/>
  <c r="P12"/>
  <c r="P13"/>
  <c r="P14"/>
  <c r="P15"/>
  <c r="P16"/>
  <c r="P17"/>
  <c r="P18"/>
  <c r="P19"/>
  <c r="P20"/>
  <c r="P21"/>
  <c r="P22"/>
  <c r="P23"/>
  <c r="P24"/>
  <c r="P25"/>
  <c r="P26"/>
  <c r="P2"/>
  <c r="L3"/>
  <c r="L4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"/>
  <c r="H26"/>
  <c r="H25"/>
  <c r="H24"/>
  <c r="H23"/>
  <c r="H22"/>
  <c r="H21"/>
  <c r="H20"/>
  <c r="H19"/>
  <c r="H18"/>
  <c r="H17"/>
  <c r="H16"/>
  <c r="H15"/>
  <c r="H14"/>
  <c r="H13"/>
  <c r="H12"/>
  <c r="H11"/>
  <c r="H10"/>
  <c r="H9"/>
  <c r="H8"/>
  <c r="H7"/>
  <c r="H6"/>
  <c r="H5"/>
  <c r="H4"/>
  <c r="H3"/>
  <c r="H2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"/>
</calcChain>
</file>

<file path=xl/sharedStrings.xml><?xml version="1.0" encoding="utf-8"?>
<sst xmlns="http://schemas.openxmlformats.org/spreadsheetml/2006/main" count="17" uniqueCount="11">
  <si>
    <t>RadiationBefore</t>
  </si>
  <si>
    <t>RadiationAfter</t>
  </si>
  <si>
    <t>Ariadne60Before</t>
  </si>
  <si>
    <t>Ariadne60After</t>
  </si>
  <si>
    <t>Ariadne100before</t>
  </si>
  <si>
    <t>Ariadne100After</t>
  </si>
  <si>
    <t>AgentBefore</t>
  </si>
  <si>
    <t>Agent After</t>
  </si>
  <si>
    <t>Node</t>
  </si>
  <si>
    <t>Deviation</t>
  </si>
  <si>
    <t>Percent 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</si>
</sst>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Radiation Model Total</a:t>
            </a:r>
            <a:r>
              <a:rPr lang="en-US" baseline="0"/>
              <a:t> Interaction Shift By Node</a:t>
            </a:r>
          </a:p>
        </c:rich>
      </c:tx>
      <c:layout>
        <c:manualLayout>
          <c:xMode val="edge"/>
          <c:yMode val="edge"/>
          <c:x val="0.14599901349779845"/>
          <c:y val="3.2719836400818006E-2"/>
        </c:manualLayout>
      </c:layout>
    </c:title>
    <c:plotArea>
      <c:layout/>
      <c:barChart>
        <c:barDir val="col"/>
        <c:grouping val="clustered"/>
        <c:ser>
          <c:idx val="0"/>
          <c:order val="0"/>
          <c:tx>
            <c:strRef>
              <c:f>Sheet1!$D$1</c:f>
              <c:strCache>
                <c:ptCount val="1"/>
                <c:pt idx="0">
                  <c:v>Deviation</c:v>
                </c:pt>
              </c:strCache>
            </c:strRef>
          </c:tx>
          <c:cat>
            <c:numRef>
              <c:f>Sheet1!$A$2:$A$26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0.25436692273598283</c:v>
                </c:pt>
                <c:pt idx="1">
                  <c:v>0.25986447620118724</c:v>
                </c:pt>
                <c:pt idx="2">
                  <c:v>1.9713296698237031</c:v>
                </c:pt>
                <c:pt idx="3">
                  <c:v>0.8775115140393126</c:v>
                </c:pt>
                <c:pt idx="4">
                  <c:v>3.2053116204672989</c:v>
                </c:pt>
                <c:pt idx="5">
                  <c:v>1.2937151134676022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1.07569996741762</c:v>
                </c:pt>
                <c:pt idx="14">
                  <c:v>1.5115925494400813</c:v>
                </c:pt>
                <c:pt idx="15">
                  <c:v>0.98760502620470447</c:v>
                </c:pt>
                <c:pt idx="16">
                  <c:v>-1.30662020905923</c:v>
                </c:pt>
                <c:pt idx="17">
                  <c:v>0.15814289070102916</c:v>
                </c:pt>
                <c:pt idx="18">
                  <c:v>0.16576924084380096</c:v>
                </c:pt>
                <c:pt idx="19">
                  <c:v>0.40604363599356219</c:v>
                </c:pt>
                <c:pt idx="20">
                  <c:v>0</c:v>
                </c:pt>
                <c:pt idx="21">
                  <c:v>0</c:v>
                </c:pt>
                <c:pt idx="22">
                  <c:v>1.7888282724321982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axId val="77546240"/>
        <c:axId val="77547776"/>
      </c:barChart>
      <c:catAx>
        <c:axId val="77546240"/>
        <c:scaling>
          <c:orientation val="minMax"/>
        </c:scaling>
        <c:axPos val="b"/>
        <c:numFmt formatCode="General" sourceLinked="1"/>
        <c:tickLblPos val="nextTo"/>
        <c:crossAx val="77547776"/>
        <c:crosses val="autoZero"/>
        <c:auto val="1"/>
        <c:lblAlgn val="ctr"/>
        <c:lblOffset val="100"/>
      </c:catAx>
      <c:valAx>
        <c:axId val="77547776"/>
        <c:scaling>
          <c:orientation val="minMax"/>
        </c:scaling>
        <c:axPos val="l"/>
        <c:majorGridlines/>
        <c:numFmt formatCode="General" sourceLinked="1"/>
        <c:tickLblPos val="nextTo"/>
        <c:crossAx val="7754624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Agent-Based</a:t>
            </a:r>
            <a:r>
              <a:rPr lang="en-US" baseline="0"/>
              <a:t> Model Total Interaction Shift By Node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Sheet1!$P$1</c:f>
              <c:strCache>
                <c:ptCount val="1"/>
                <c:pt idx="0">
                  <c:v>Deviation</c:v>
                </c:pt>
              </c:strCache>
            </c:strRef>
          </c:tx>
          <c:cat>
            <c:numRef>
              <c:f>Sheet1!$A$2:$A$26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cat>
          <c:val>
            <c:numRef>
              <c:f>Sheet1!$P$2:$P$26</c:f>
              <c:numCache>
                <c:formatCode>General</c:formatCode>
                <c:ptCount val="25"/>
                <c:pt idx="0">
                  <c:v>13.799999999999955</c:v>
                </c:pt>
                <c:pt idx="1">
                  <c:v>3.3599999999999568</c:v>
                </c:pt>
                <c:pt idx="2">
                  <c:v>-20.159999999999997</c:v>
                </c:pt>
                <c:pt idx="3">
                  <c:v>-18.52000000000001</c:v>
                </c:pt>
                <c:pt idx="4">
                  <c:v>1.279999999999994</c:v>
                </c:pt>
                <c:pt idx="5">
                  <c:v>-0.16000000000000369</c:v>
                </c:pt>
                <c:pt idx="6">
                  <c:v>2.7199999999999989</c:v>
                </c:pt>
                <c:pt idx="7">
                  <c:v>-3.6799999999999997</c:v>
                </c:pt>
                <c:pt idx="8">
                  <c:v>1.7600000000000016</c:v>
                </c:pt>
                <c:pt idx="9">
                  <c:v>4.480000000000004</c:v>
                </c:pt>
                <c:pt idx="10">
                  <c:v>1.4800000000000004</c:v>
                </c:pt>
                <c:pt idx="11">
                  <c:v>-3</c:v>
                </c:pt>
                <c:pt idx="12">
                  <c:v>-0.36000000000000298</c:v>
                </c:pt>
                <c:pt idx="13">
                  <c:v>12.759999999999991</c:v>
                </c:pt>
                <c:pt idx="14">
                  <c:v>2.839999999999975</c:v>
                </c:pt>
                <c:pt idx="15">
                  <c:v>-5.4399999999999977</c:v>
                </c:pt>
                <c:pt idx="16">
                  <c:v>-12.36</c:v>
                </c:pt>
                <c:pt idx="17">
                  <c:v>0.64000000000000057</c:v>
                </c:pt>
                <c:pt idx="18">
                  <c:v>6.7199999999999989</c:v>
                </c:pt>
                <c:pt idx="19">
                  <c:v>3.4400000000000013</c:v>
                </c:pt>
                <c:pt idx="20">
                  <c:v>4.2800000000000011</c:v>
                </c:pt>
                <c:pt idx="21">
                  <c:v>-1.1600000000000001</c:v>
                </c:pt>
                <c:pt idx="22">
                  <c:v>0.44000000000000128</c:v>
                </c:pt>
                <c:pt idx="23">
                  <c:v>-0.24000000000000199</c:v>
                </c:pt>
                <c:pt idx="24">
                  <c:v>5.0800000000000018</c:v>
                </c:pt>
              </c:numCache>
            </c:numRef>
          </c:val>
        </c:ser>
        <c:axId val="77564160"/>
        <c:axId val="77578240"/>
      </c:barChart>
      <c:catAx>
        <c:axId val="77564160"/>
        <c:scaling>
          <c:orientation val="minMax"/>
        </c:scaling>
        <c:axPos val="b"/>
        <c:numFmt formatCode="General" sourceLinked="1"/>
        <c:tickLblPos val="nextTo"/>
        <c:crossAx val="77578240"/>
        <c:crosses val="autoZero"/>
        <c:auto val="1"/>
        <c:lblAlgn val="ctr"/>
        <c:lblOffset val="100"/>
      </c:catAx>
      <c:valAx>
        <c:axId val="77578240"/>
        <c:scaling>
          <c:orientation val="minMax"/>
        </c:scaling>
        <c:axPos val="l"/>
        <c:majorGridlines/>
        <c:numFmt formatCode="General" sourceLinked="1"/>
        <c:tickLblPos val="nextTo"/>
        <c:crossAx val="7756416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Ariadne</a:t>
            </a:r>
            <a:r>
              <a:rPr lang="en-US" baseline="0"/>
              <a:t> (100km) Total Interaction Shift By Node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Sheet1!$L$1</c:f>
              <c:strCache>
                <c:ptCount val="1"/>
                <c:pt idx="0">
                  <c:v>Deviation</c:v>
                </c:pt>
              </c:strCache>
            </c:strRef>
          </c:tx>
          <c:cat>
            <c:numRef>
              <c:f>Sheet1!$A$2:$A$26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cat>
          <c:val>
            <c:numRef>
              <c:f>Sheet1!$L$2:$L$26</c:f>
              <c:numCache>
                <c:formatCode>General</c:formatCode>
                <c:ptCount val="25"/>
                <c:pt idx="0">
                  <c:v>-4.0800509199999997</c:v>
                </c:pt>
                <c:pt idx="1">
                  <c:v>-4.2281067199999995</c:v>
                </c:pt>
                <c:pt idx="2">
                  <c:v>4.1380959999989031E-2</c:v>
                </c:pt>
                <c:pt idx="3">
                  <c:v>0.13161067999999077</c:v>
                </c:pt>
                <c:pt idx="4">
                  <c:v>0.46948607999997982</c:v>
                </c:pt>
                <c:pt idx="5">
                  <c:v>-0.13849111999998964</c:v>
                </c:pt>
                <c:pt idx="6">
                  <c:v>-9.3270079999999922E-2</c:v>
                </c:pt>
                <c:pt idx="7">
                  <c:v>-0.49071588000000954</c:v>
                </c:pt>
                <c:pt idx="8">
                  <c:v>0.10551483999999889</c:v>
                </c:pt>
                <c:pt idx="9">
                  <c:v>-1.6775482799999994</c:v>
                </c:pt>
                <c:pt idx="10">
                  <c:v>-1.9883160000000011E-2</c:v>
                </c:pt>
                <c:pt idx="11">
                  <c:v>-7.2672359999999853E-2</c:v>
                </c:pt>
                <c:pt idx="12">
                  <c:v>-1.1867880000000025E-2</c:v>
                </c:pt>
                <c:pt idx="13">
                  <c:v>-4.3623899200000089</c:v>
                </c:pt>
                <c:pt idx="14">
                  <c:v>-1.7500526799999996</c:v>
                </c:pt>
                <c:pt idx="15">
                  <c:v>0.11818915999997959</c:v>
                </c:pt>
                <c:pt idx="16">
                  <c:v>-0.16087408</c:v>
                </c:pt>
                <c:pt idx="17">
                  <c:v>-2.4568399999999935E-2</c:v>
                </c:pt>
                <c:pt idx="18">
                  <c:v>-0.96777204000001049</c:v>
                </c:pt>
                <c:pt idx="19">
                  <c:v>-0.14692520000000098</c:v>
                </c:pt>
                <c:pt idx="20">
                  <c:v>-0.18769928000000102</c:v>
                </c:pt>
                <c:pt idx="21">
                  <c:v>1.9929600000003767E-3</c:v>
                </c:pt>
                <c:pt idx="22">
                  <c:v>0.13163376000000004</c:v>
                </c:pt>
                <c:pt idx="23">
                  <c:v>-9.8198199999999014E-2</c:v>
                </c:pt>
                <c:pt idx="24">
                  <c:v>4.4129919999999045E-2</c:v>
                </c:pt>
              </c:numCache>
            </c:numRef>
          </c:val>
        </c:ser>
        <c:axId val="77598080"/>
        <c:axId val="77612160"/>
      </c:barChart>
      <c:catAx>
        <c:axId val="77598080"/>
        <c:scaling>
          <c:orientation val="minMax"/>
        </c:scaling>
        <c:axPos val="b"/>
        <c:numFmt formatCode="General" sourceLinked="1"/>
        <c:tickLblPos val="nextTo"/>
        <c:crossAx val="77612160"/>
        <c:crosses val="autoZero"/>
        <c:auto val="1"/>
        <c:lblAlgn val="ctr"/>
        <c:lblOffset val="100"/>
      </c:catAx>
      <c:valAx>
        <c:axId val="77612160"/>
        <c:scaling>
          <c:orientation val="minMax"/>
        </c:scaling>
        <c:axPos val="l"/>
        <c:majorGridlines/>
        <c:numFmt formatCode="General" sourceLinked="1"/>
        <c:tickLblPos val="nextTo"/>
        <c:crossAx val="7759808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Ariadne</a:t>
            </a:r>
            <a:r>
              <a:rPr lang="en-US" baseline="0"/>
              <a:t> (60km) Total Interaction Shift By Node</a:t>
            </a:r>
            <a:endParaRPr lang="en-US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Sheet1!$H$1</c:f>
              <c:strCache>
                <c:ptCount val="1"/>
                <c:pt idx="0">
                  <c:v>Deviation</c:v>
                </c:pt>
              </c:strCache>
            </c:strRef>
          </c:tx>
          <c:cat>
            <c:numRef>
              <c:f>Sheet1!$A$2:$A$26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cat>
          <c:val>
            <c:numRef>
              <c:f>Sheet1!$H$2:$H$26</c:f>
              <c:numCache>
                <c:formatCode>General</c:formatCode>
                <c:ptCount val="25"/>
                <c:pt idx="0">
                  <c:v>0.10356539999991021</c:v>
                </c:pt>
                <c:pt idx="1">
                  <c:v>1.045594519999991</c:v>
                </c:pt>
                <c:pt idx="2">
                  <c:v>-0.2760976399999997</c:v>
                </c:pt>
                <c:pt idx="3">
                  <c:v>0.82399260000001995</c:v>
                </c:pt>
                <c:pt idx="4">
                  <c:v>0.40903700000000054</c:v>
                </c:pt>
                <c:pt idx="5">
                  <c:v>0.65697795999999986</c:v>
                </c:pt>
                <c:pt idx="6">
                  <c:v>-1.1148753200000003</c:v>
                </c:pt>
                <c:pt idx="7">
                  <c:v>7.705788000001057E-2</c:v>
                </c:pt>
                <c:pt idx="8">
                  <c:v>-1.2163919999998773E-2</c:v>
                </c:pt>
                <c:pt idx="9">
                  <c:v>0.99209679999999967</c:v>
                </c:pt>
                <c:pt idx="10">
                  <c:v>-3.9903999999896245E-4</c:v>
                </c:pt>
                <c:pt idx="11">
                  <c:v>-9.9156800000010925E-3</c:v>
                </c:pt>
                <c:pt idx="12">
                  <c:v>1.2424679999999966E-2</c:v>
                </c:pt>
                <c:pt idx="13">
                  <c:v>-0.72976160000010992</c:v>
                </c:pt>
                <c:pt idx="14">
                  <c:v>-1.6446617200000091</c:v>
                </c:pt>
                <c:pt idx="15">
                  <c:v>-1.0660429600000008</c:v>
                </c:pt>
                <c:pt idx="16">
                  <c:v>-0.19390143999999898</c:v>
                </c:pt>
                <c:pt idx="17">
                  <c:v>-2.2516120000001028E-2</c:v>
                </c:pt>
                <c:pt idx="18">
                  <c:v>-0.54508523999998992</c:v>
                </c:pt>
                <c:pt idx="19">
                  <c:v>2.7335639999999994E-2</c:v>
                </c:pt>
                <c:pt idx="20">
                  <c:v>0.16291275999999089</c:v>
                </c:pt>
                <c:pt idx="21">
                  <c:v>0.28578775999999007</c:v>
                </c:pt>
                <c:pt idx="22">
                  <c:v>8.1654000000000004E-2</c:v>
                </c:pt>
                <c:pt idx="23">
                  <c:v>-0.1506790399999991</c:v>
                </c:pt>
                <c:pt idx="24">
                  <c:v>-2.230008E-2</c:v>
                </c:pt>
              </c:numCache>
            </c:numRef>
          </c:val>
        </c:ser>
        <c:axId val="77636352"/>
        <c:axId val="77637888"/>
      </c:barChart>
      <c:catAx>
        <c:axId val="77636352"/>
        <c:scaling>
          <c:orientation val="minMax"/>
        </c:scaling>
        <c:axPos val="b"/>
        <c:numFmt formatCode="General" sourceLinked="1"/>
        <c:tickLblPos val="nextTo"/>
        <c:crossAx val="77637888"/>
        <c:crosses val="autoZero"/>
        <c:auto val="1"/>
        <c:lblAlgn val="ctr"/>
        <c:lblOffset val="100"/>
      </c:catAx>
      <c:valAx>
        <c:axId val="77637888"/>
        <c:scaling>
          <c:orientation val="minMax"/>
        </c:scaling>
        <c:axPos val="l"/>
        <c:majorGridlines/>
        <c:numFmt formatCode="General" sourceLinked="1"/>
        <c:tickLblPos val="nextTo"/>
        <c:crossAx val="7763635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Radiation</a:t>
            </a:r>
            <a:r>
              <a:rPr lang="en-US" baseline="0"/>
              <a:t> Model Percent Interaction Shift By Node</a:t>
            </a:r>
            <a:endParaRPr lang="en-US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Sheet1!$E$1</c:f>
              <c:strCache>
                <c:ptCount val="1"/>
                <c:pt idx="0">
                  <c:v>Percent Change</c:v>
                </c:pt>
              </c:strCache>
            </c:strRef>
          </c:tx>
          <c:cat>
            <c:numRef>
              <c:f>Sheet1!$A$2:$A$26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0.1156659946390705</c:v>
                </c:pt>
                <c:pt idx="1">
                  <c:v>0.1190740169617871</c:v>
                </c:pt>
                <c:pt idx="2">
                  <c:v>1.5819045246060088</c:v>
                </c:pt>
                <c:pt idx="3">
                  <c:v>0.86586236315970422</c:v>
                </c:pt>
                <c:pt idx="4">
                  <c:v>4.2729385775560873</c:v>
                </c:pt>
                <c:pt idx="5">
                  <c:v>5.6008341705270404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0.5181406769141732</c:v>
                </c:pt>
                <c:pt idx="14">
                  <c:v>1.0661729938879225</c:v>
                </c:pt>
                <c:pt idx="15">
                  <c:v>1.475572769516768</c:v>
                </c:pt>
                <c:pt idx="16">
                  <c:v>-100</c:v>
                </c:pt>
                <c:pt idx="17">
                  <c:v>0.78969417679094855</c:v>
                </c:pt>
                <c:pt idx="18">
                  <c:v>0.34592310198162363</c:v>
                </c:pt>
                <c:pt idx="19">
                  <c:v>1.6595380155992385</c:v>
                </c:pt>
                <c:pt idx="20">
                  <c:v>0</c:v>
                </c:pt>
                <c:pt idx="21">
                  <c:v>0</c:v>
                </c:pt>
                <c:pt idx="22">
                  <c:v>18.398494122664182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axId val="77928320"/>
        <c:axId val="77929856"/>
      </c:barChart>
      <c:catAx>
        <c:axId val="77928320"/>
        <c:scaling>
          <c:orientation val="minMax"/>
        </c:scaling>
        <c:axPos val="b"/>
        <c:numFmt formatCode="General" sourceLinked="1"/>
        <c:tickLblPos val="nextTo"/>
        <c:crossAx val="77929856"/>
        <c:crosses val="autoZero"/>
        <c:auto val="1"/>
        <c:lblAlgn val="ctr"/>
        <c:lblOffset val="100"/>
      </c:catAx>
      <c:valAx>
        <c:axId val="77929856"/>
        <c:scaling>
          <c:orientation val="minMax"/>
        </c:scaling>
        <c:axPos val="l"/>
        <c:majorGridlines/>
        <c:numFmt formatCode="General" sourceLinked="1"/>
        <c:tickLblPos val="nextTo"/>
        <c:crossAx val="7792832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Agent-Based</a:t>
            </a:r>
            <a:r>
              <a:rPr lang="en-US" baseline="0"/>
              <a:t> Model Percent Interaction Shift By Node</a:t>
            </a:r>
            <a:endParaRPr lang="en-US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Sheet1!$Q$1</c:f>
              <c:strCache>
                <c:ptCount val="1"/>
                <c:pt idx="0">
                  <c:v>Percent Change</c:v>
                </c:pt>
              </c:strCache>
            </c:strRef>
          </c:tx>
          <c:cat>
            <c:numRef>
              <c:f>Sheet1!$A$2:$A$26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cat>
          <c:val>
            <c:numRef>
              <c:f>Sheet1!$Q$2:$Q$26</c:f>
              <c:numCache>
                <c:formatCode>General</c:formatCode>
                <c:ptCount val="25"/>
                <c:pt idx="0">
                  <c:v>2.7367920038077016</c:v>
                </c:pt>
                <c:pt idx="1">
                  <c:v>0.70724930538013731</c:v>
                </c:pt>
                <c:pt idx="2">
                  <c:v>-11.748251748251747</c:v>
                </c:pt>
                <c:pt idx="3">
                  <c:v>-12.268150503444627</c:v>
                </c:pt>
                <c:pt idx="4">
                  <c:v>2.1753908905506356</c:v>
                </c:pt>
                <c:pt idx="5">
                  <c:v>-0.51746442432083983</c:v>
                </c:pt>
                <c:pt idx="6">
                  <c:v>10.608424336973474</c:v>
                </c:pt>
                <c:pt idx="7">
                  <c:v>-15.999999999999998</c:v>
                </c:pt>
                <c:pt idx="8">
                  <c:v>8.7649402390438329</c:v>
                </c:pt>
                <c:pt idx="9">
                  <c:v>8.777429467084648</c:v>
                </c:pt>
                <c:pt idx="10">
                  <c:v>9.2269326683291801</c:v>
                </c:pt>
                <c:pt idx="11">
                  <c:v>-18.203883495145632</c:v>
                </c:pt>
                <c:pt idx="12">
                  <c:v>-2.1276595744681024</c:v>
                </c:pt>
                <c:pt idx="13">
                  <c:v>3.0491301854329933</c:v>
                </c:pt>
                <c:pt idx="14">
                  <c:v>1.6507788886305361</c:v>
                </c:pt>
                <c:pt idx="15">
                  <c:v>-7.962529274004682</c:v>
                </c:pt>
                <c:pt idx="16">
                  <c:v>-100</c:v>
                </c:pt>
                <c:pt idx="17">
                  <c:v>3.8740920096852336</c:v>
                </c:pt>
                <c:pt idx="18">
                  <c:v>14.322250639386185</c:v>
                </c:pt>
                <c:pt idx="19">
                  <c:v>16.634429400386853</c:v>
                </c:pt>
                <c:pt idx="20">
                  <c:v>22.107438016528931</c:v>
                </c:pt>
                <c:pt idx="21">
                  <c:v>-6.0796645702306096</c:v>
                </c:pt>
                <c:pt idx="22">
                  <c:v>2.1153846153846212</c:v>
                </c:pt>
                <c:pt idx="23">
                  <c:v>-1.6085790884718631</c:v>
                </c:pt>
                <c:pt idx="24">
                  <c:v>52.479338842975231</c:v>
                </c:pt>
              </c:numCache>
            </c:numRef>
          </c:val>
        </c:ser>
        <c:axId val="77954432"/>
        <c:axId val="77071104"/>
      </c:barChart>
      <c:catAx>
        <c:axId val="77954432"/>
        <c:scaling>
          <c:orientation val="minMax"/>
        </c:scaling>
        <c:axPos val="b"/>
        <c:numFmt formatCode="General" sourceLinked="1"/>
        <c:tickLblPos val="nextTo"/>
        <c:crossAx val="77071104"/>
        <c:crosses val="autoZero"/>
        <c:auto val="1"/>
        <c:lblAlgn val="ctr"/>
        <c:lblOffset val="100"/>
      </c:catAx>
      <c:valAx>
        <c:axId val="77071104"/>
        <c:scaling>
          <c:orientation val="minMax"/>
        </c:scaling>
        <c:axPos val="l"/>
        <c:majorGridlines/>
        <c:numFmt formatCode="General" sourceLinked="1"/>
        <c:tickLblPos val="nextTo"/>
        <c:crossAx val="7795443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Ariadne (100km) Percent Interaction Shift By Node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Sheet1!$M$1</c:f>
              <c:strCache>
                <c:ptCount val="1"/>
                <c:pt idx="0">
                  <c:v>Percent Change</c:v>
                </c:pt>
              </c:strCache>
            </c:strRef>
          </c:tx>
          <c:cat>
            <c:numRef>
              <c:f>Sheet1!$A$2:$A$26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cat>
          <c:val>
            <c:numRef>
              <c:f>Sheet1!$M$2:$M$26</c:f>
              <c:numCache>
                <c:formatCode>General</c:formatCode>
                <c:ptCount val="25"/>
                <c:pt idx="0">
                  <c:v>-30.861545506820185</c:v>
                </c:pt>
                <c:pt idx="1">
                  <c:v>-29.824264014853739</c:v>
                </c:pt>
                <c:pt idx="2">
                  <c:v>0.60661650503339337</c:v>
                </c:pt>
                <c:pt idx="3">
                  <c:v>2.2613782494672758</c:v>
                </c:pt>
                <c:pt idx="4">
                  <c:v>10.287028840766775</c:v>
                </c:pt>
                <c:pt idx="5">
                  <c:v>-4.3818601152981671</c:v>
                </c:pt>
                <c:pt idx="6">
                  <c:v>-2.1292044435196242</c:v>
                </c:pt>
                <c:pt idx="7">
                  <c:v>-10.392793629933434</c:v>
                </c:pt>
                <c:pt idx="8">
                  <c:v>12.971755105284227</c:v>
                </c:pt>
                <c:pt idx="9">
                  <c:v>-34.050179365702071</c:v>
                </c:pt>
                <c:pt idx="10">
                  <c:v>-8.3228811545836177</c:v>
                </c:pt>
                <c:pt idx="11">
                  <c:v>-22.68733441624612</c:v>
                </c:pt>
                <c:pt idx="12">
                  <c:v>-4.6412178728897358</c:v>
                </c:pt>
                <c:pt idx="13">
                  <c:v>-29.343064469525302</c:v>
                </c:pt>
                <c:pt idx="14">
                  <c:v>-15.404349068562459</c:v>
                </c:pt>
                <c:pt idx="15">
                  <c:v>3.5218909771658495</c:v>
                </c:pt>
                <c:pt idx="16">
                  <c:v>-100</c:v>
                </c:pt>
                <c:pt idx="17">
                  <c:v>-4.2553123682360683</c:v>
                </c:pt>
                <c:pt idx="18">
                  <c:v>-11.585575233246487</c:v>
                </c:pt>
                <c:pt idx="19">
                  <c:v>-17.836559671329578</c:v>
                </c:pt>
                <c:pt idx="20">
                  <c:v>-24.951902597182787</c:v>
                </c:pt>
                <c:pt idx="21">
                  <c:v>5.0301921067164732E-2</c:v>
                </c:pt>
                <c:pt idx="22">
                  <c:v>16.597307043754945</c:v>
                </c:pt>
                <c:pt idx="23">
                  <c:v>-9.4171147901739367</c:v>
                </c:pt>
                <c:pt idx="24">
                  <c:v>6.6866765281559521</c:v>
                </c:pt>
              </c:numCache>
            </c:numRef>
          </c:val>
        </c:ser>
        <c:axId val="77078912"/>
        <c:axId val="77080448"/>
      </c:barChart>
      <c:catAx>
        <c:axId val="77078912"/>
        <c:scaling>
          <c:orientation val="minMax"/>
        </c:scaling>
        <c:axPos val="b"/>
        <c:numFmt formatCode="General" sourceLinked="1"/>
        <c:tickLblPos val="nextTo"/>
        <c:crossAx val="77080448"/>
        <c:crosses val="autoZero"/>
        <c:auto val="1"/>
        <c:lblAlgn val="ctr"/>
        <c:lblOffset val="100"/>
      </c:catAx>
      <c:valAx>
        <c:axId val="77080448"/>
        <c:scaling>
          <c:orientation val="minMax"/>
        </c:scaling>
        <c:axPos val="l"/>
        <c:majorGridlines/>
        <c:numFmt formatCode="General" sourceLinked="1"/>
        <c:tickLblPos val="nextTo"/>
        <c:crossAx val="7707891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Ariadne (60km) Percent Interaction Shift By Node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Sheet1!$I$1</c:f>
              <c:strCache>
                <c:ptCount val="1"/>
                <c:pt idx="0">
                  <c:v>Percent Change</c:v>
                </c:pt>
              </c:strCache>
            </c:strRef>
          </c:tx>
          <c:cat>
            <c:numRef>
              <c:f>Sheet1!$A$2:$A$26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cat>
          <c:val>
            <c:numRef>
              <c:f>Sheet1!$I$2:$I$26</c:f>
              <c:numCache>
                <c:formatCode>General</c:formatCode>
                <c:ptCount val="25"/>
                <c:pt idx="0">
                  <c:v>0.66674138553377427</c:v>
                </c:pt>
                <c:pt idx="1">
                  <c:v>6.8416561932592419</c:v>
                </c:pt>
                <c:pt idx="2">
                  <c:v>-3.2949858465006283</c:v>
                </c:pt>
                <c:pt idx="3">
                  <c:v>12.169521851175618</c:v>
                </c:pt>
                <c:pt idx="4">
                  <c:v>8.1908599713117667</c:v>
                </c:pt>
                <c:pt idx="5">
                  <c:v>22.10145296125544</c:v>
                </c:pt>
                <c:pt idx="6">
                  <c:v>-13.870258060737914</c:v>
                </c:pt>
                <c:pt idx="7">
                  <c:v>0.97199253967521038</c:v>
                </c:pt>
                <c:pt idx="8">
                  <c:v>-0.706724670063545</c:v>
                </c:pt>
                <c:pt idx="9">
                  <c:v>14.725824975555879</c:v>
                </c:pt>
                <c:pt idx="10">
                  <c:v>-0.10749002705647775</c:v>
                </c:pt>
                <c:pt idx="11">
                  <c:v>-1.796345134907245</c:v>
                </c:pt>
                <c:pt idx="12">
                  <c:v>2.1304214320463259</c:v>
                </c:pt>
                <c:pt idx="13">
                  <c:v>-3.9036548346156827</c:v>
                </c:pt>
                <c:pt idx="14">
                  <c:v>-10.322546963190085</c:v>
                </c:pt>
                <c:pt idx="15">
                  <c:v>-19.487718150363236</c:v>
                </c:pt>
                <c:pt idx="16">
                  <c:v>-100</c:v>
                </c:pt>
                <c:pt idx="17">
                  <c:v>-3.8714389261929592</c:v>
                </c:pt>
                <c:pt idx="18">
                  <c:v>-5.1141894605347442</c:v>
                </c:pt>
                <c:pt idx="19">
                  <c:v>2.425524692549875</c:v>
                </c:pt>
                <c:pt idx="20">
                  <c:v>9.6235184575254582</c:v>
                </c:pt>
                <c:pt idx="21">
                  <c:v>4.334603417428637</c:v>
                </c:pt>
                <c:pt idx="22">
                  <c:v>11.776893082126042</c:v>
                </c:pt>
                <c:pt idx="23">
                  <c:v>-10.081912649773647</c:v>
                </c:pt>
                <c:pt idx="24">
                  <c:v>-5.8856324889126324</c:v>
                </c:pt>
              </c:numCache>
            </c:numRef>
          </c:val>
        </c:ser>
        <c:axId val="77125120"/>
        <c:axId val="77126656"/>
      </c:barChart>
      <c:catAx>
        <c:axId val="77125120"/>
        <c:scaling>
          <c:orientation val="minMax"/>
        </c:scaling>
        <c:axPos val="b"/>
        <c:numFmt formatCode="General" sourceLinked="1"/>
        <c:tickLblPos val="nextTo"/>
        <c:crossAx val="77126656"/>
        <c:crosses val="autoZero"/>
        <c:auto val="1"/>
        <c:lblAlgn val="ctr"/>
        <c:lblOffset val="100"/>
      </c:catAx>
      <c:valAx>
        <c:axId val="77126656"/>
        <c:scaling>
          <c:orientation val="minMax"/>
        </c:scaling>
        <c:axPos val="l"/>
        <c:majorGridlines/>
        <c:numFmt formatCode="General" sourceLinked="1"/>
        <c:tickLblPos val="nextTo"/>
        <c:crossAx val="7712512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189138</xdr:colOff>
      <xdr:row>18</xdr:row>
      <xdr:rowOff>142875</xdr:rowOff>
    </xdr:from>
    <xdr:to>
      <xdr:col>10</xdr:col>
      <xdr:colOff>491217</xdr:colOff>
      <xdr:row>35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179614</xdr:colOff>
      <xdr:row>21</xdr:row>
      <xdr:rowOff>125185</xdr:rowOff>
    </xdr:from>
    <xdr:to>
      <xdr:col>24</xdr:col>
      <xdr:colOff>390525</xdr:colOff>
      <xdr:row>37</xdr:row>
      <xdr:rowOff>172811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57149</xdr:colOff>
      <xdr:row>21</xdr:row>
      <xdr:rowOff>29934</xdr:rowOff>
    </xdr:from>
    <xdr:to>
      <xdr:col>24</xdr:col>
      <xdr:colOff>268061</xdr:colOff>
      <xdr:row>37</xdr:row>
      <xdr:rowOff>77559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57149</xdr:colOff>
      <xdr:row>20</xdr:row>
      <xdr:rowOff>102053</xdr:rowOff>
    </xdr:from>
    <xdr:to>
      <xdr:col>24</xdr:col>
      <xdr:colOff>258536</xdr:colOff>
      <xdr:row>36</xdr:row>
      <xdr:rowOff>159203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175533</xdr:colOff>
      <xdr:row>18</xdr:row>
      <xdr:rowOff>129270</xdr:rowOff>
    </xdr:from>
    <xdr:to>
      <xdr:col>10</xdr:col>
      <xdr:colOff>458561</xdr:colOff>
      <xdr:row>34</xdr:row>
      <xdr:rowOff>186419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502101</xdr:colOff>
      <xdr:row>21</xdr:row>
      <xdr:rowOff>29933</xdr:rowOff>
    </xdr:from>
    <xdr:to>
      <xdr:col>24</xdr:col>
      <xdr:colOff>81642</xdr:colOff>
      <xdr:row>37</xdr:row>
      <xdr:rowOff>77558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438148</xdr:colOff>
      <xdr:row>0</xdr:row>
      <xdr:rowOff>129268</xdr:rowOff>
    </xdr:from>
    <xdr:to>
      <xdr:col>11</xdr:col>
      <xdr:colOff>917120</xdr:colOff>
      <xdr:row>16</xdr:row>
      <xdr:rowOff>186418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1050469</xdr:colOff>
      <xdr:row>2</xdr:row>
      <xdr:rowOff>76198</xdr:rowOff>
    </xdr:from>
    <xdr:to>
      <xdr:col>23</xdr:col>
      <xdr:colOff>208187</xdr:colOff>
      <xdr:row>18</xdr:row>
      <xdr:rowOff>123823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zoomScale="70" zoomScaleNormal="70" workbookViewId="0">
      <selection activeCell="L30" sqref="L30"/>
    </sheetView>
  </sheetViews>
  <sheetFormatPr defaultRowHeight="15"/>
  <cols>
    <col min="6" max="6" width="16.140625" bestFit="1" customWidth="1"/>
    <col min="7" max="7" width="14.7109375" bestFit="1" customWidth="1"/>
    <col min="8" max="8" width="14.85546875" bestFit="1" customWidth="1"/>
    <col min="10" max="10" width="17.28515625" bestFit="1" customWidth="1"/>
    <col min="11" max="11" width="15.7109375" bestFit="1" customWidth="1"/>
    <col min="12" max="12" width="15.85546875" bestFit="1" customWidth="1"/>
  </cols>
  <sheetData>
    <row r="1" spans="1:17">
      <c r="A1" t="s">
        <v>8</v>
      </c>
      <c r="B1" t="s">
        <v>0</v>
      </c>
      <c r="C1" t="s">
        <v>1</v>
      </c>
      <c r="D1" t="s">
        <v>9</v>
      </c>
      <c r="E1" t="s">
        <v>10</v>
      </c>
      <c r="F1" t="s">
        <v>2</v>
      </c>
      <c r="G1" t="s">
        <v>3</v>
      </c>
      <c r="H1" t="s">
        <v>9</v>
      </c>
      <c r="I1" t="s">
        <v>10</v>
      </c>
      <c r="J1" t="s">
        <v>4</v>
      </c>
      <c r="K1" t="s">
        <v>5</v>
      </c>
      <c r="L1" t="s">
        <v>9</v>
      </c>
      <c r="M1" t="s">
        <v>10</v>
      </c>
      <c r="N1" t="s">
        <v>6</v>
      </c>
      <c r="O1" t="s">
        <v>7</v>
      </c>
      <c r="P1" t="s">
        <v>9</v>
      </c>
      <c r="Q1" t="s">
        <v>10</v>
      </c>
    </row>
    <row r="2" spans="1:17">
      <c r="A2">
        <v>0</v>
      </c>
      <c r="B2">
        <v>219.915043768673</v>
      </c>
      <c r="C2">
        <v>220.16941069140898</v>
      </c>
      <c r="D2">
        <f>C2-B2</f>
        <v>0.25436692273598283</v>
      </c>
      <c r="E2">
        <f>D2/B2*100</f>
        <v>0.1156659946390705</v>
      </c>
      <c r="F2">
        <v>15.53306907999999</v>
      </c>
      <c r="G2">
        <v>15.6366344799999</v>
      </c>
      <c r="H2">
        <f>G2-F2</f>
        <v>0.10356539999991021</v>
      </c>
      <c r="I2">
        <f>H2/F2*100</f>
        <v>0.66674138553377427</v>
      </c>
      <c r="J2">
        <v>13.220500959999999</v>
      </c>
      <c r="K2">
        <v>9.1404500399999993</v>
      </c>
      <c r="L2">
        <f>K2-J2</f>
        <v>-4.0800509199999997</v>
      </c>
      <c r="M2">
        <f>L2/J2*100</f>
        <v>-30.861545506820185</v>
      </c>
      <c r="N2">
        <v>504.24</v>
      </c>
      <c r="O2">
        <v>518.04</v>
      </c>
      <c r="P2">
        <f>O2-N2</f>
        <v>13.799999999999955</v>
      </c>
      <c r="Q2">
        <f>P2/N2*100</f>
        <v>2.7367920038077016</v>
      </c>
    </row>
    <row r="3" spans="1:17">
      <c r="A3">
        <v>1</v>
      </c>
      <c r="B3">
        <v>218.23776742543441</v>
      </c>
      <c r="C3">
        <v>218.4976319016356</v>
      </c>
      <c r="D3">
        <f t="shared" ref="D3:D26" si="0">C3-B3</f>
        <v>0.25986447620118724</v>
      </c>
      <c r="E3">
        <f t="shared" ref="E3:E26" si="1">D3/B3*100</f>
        <v>0.1190740169617871</v>
      </c>
      <c r="F3">
        <v>15.282769120000001</v>
      </c>
      <c r="G3">
        <v>16.328363639999992</v>
      </c>
      <c r="H3">
        <f t="shared" ref="H3:H26" si="2">G3-F3</f>
        <v>1.045594519999991</v>
      </c>
      <c r="I3">
        <f t="shared" ref="I3:I26" si="3">H3/F3*100</f>
        <v>6.8416561932592419</v>
      </c>
      <c r="J3">
        <v>14.17673447999999</v>
      </c>
      <c r="K3">
        <v>9.9486277599999902</v>
      </c>
      <c r="L3">
        <f t="shared" ref="L3:L26" si="4">K3-J3</f>
        <v>-4.2281067199999995</v>
      </c>
      <c r="M3">
        <f t="shared" ref="M3:M26" si="5">L3/J3*100</f>
        <v>-29.824264014853739</v>
      </c>
      <c r="N3">
        <v>475.08000000000004</v>
      </c>
      <c r="O3">
        <v>478.44</v>
      </c>
      <c r="P3">
        <f t="shared" ref="P3:P26" si="6">O3-N3</f>
        <v>3.3599999999999568</v>
      </c>
      <c r="Q3">
        <f t="shared" ref="Q3:Q26" si="7">P3/N3*100</f>
        <v>0.70724930538013731</v>
      </c>
    </row>
    <row r="4" spans="1:17">
      <c r="A4">
        <v>2</v>
      </c>
      <c r="B4">
        <v>124.6174872857567</v>
      </c>
      <c r="C4">
        <v>126.5888169555804</v>
      </c>
      <c r="D4">
        <f t="shared" si="0"/>
        <v>1.9713296698237031</v>
      </c>
      <c r="E4">
        <f t="shared" si="1"/>
        <v>1.5819045246060088</v>
      </c>
      <c r="F4">
        <v>8.3793270399999891</v>
      </c>
      <c r="G4">
        <v>8.1032293999999894</v>
      </c>
      <c r="H4">
        <f t="shared" si="2"/>
        <v>-0.2760976399999997</v>
      </c>
      <c r="I4">
        <f t="shared" si="3"/>
        <v>-3.2949858465006283</v>
      </c>
      <c r="J4">
        <v>6.8216014000000005</v>
      </c>
      <c r="K4">
        <v>6.8629823599999895</v>
      </c>
      <c r="L4">
        <f t="shared" si="4"/>
        <v>4.1380959999989031E-2</v>
      </c>
      <c r="M4">
        <f t="shared" si="5"/>
        <v>0.60661650503339337</v>
      </c>
      <c r="N4">
        <v>171.6</v>
      </c>
      <c r="O4">
        <v>151.44</v>
      </c>
      <c r="P4">
        <f t="shared" si="6"/>
        <v>-20.159999999999997</v>
      </c>
      <c r="Q4">
        <f t="shared" si="7"/>
        <v>-11.748251748251747</v>
      </c>
    </row>
    <row r="5" spans="1:17">
      <c r="A5">
        <v>3</v>
      </c>
      <c r="B5">
        <v>101.34538136489709</v>
      </c>
      <c r="C5">
        <v>102.22289287893641</v>
      </c>
      <c r="D5">
        <f t="shared" si="0"/>
        <v>0.8775115140393126</v>
      </c>
      <c r="E5">
        <f t="shared" si="1"/>
        <v>0.86586236315970422</v>
      </c>
      <c r="F5">
        <v>6.7709529599999803</v>
      </c>
      <c r="G5">
        <v>7.5949455600000002</v>
      </c>
      <c r="H5">
        <f t="shared" si="2"/>
        <v>0.82399260000001995</v>
      </c>
      <c r="I5">
        <f t="shared" si="3"/>
        <v>12.169521851175618</v>
      </c>
      <c r="J5">
        <v>5.8199321599999898</v>
      </c>
      <c r="K5">
        <v>5.9515428399999806</v>
      </c>
      <c r="L5">
        <f t="shared" si="4"/>
        <v>0.13161067999999077</v>
      </c>
      <c r="M5">
        <f t="shared" si="5"/>
        <v>2.2613782494672758</v>
      </c>
      <c r="N5">
        <v>150.96</v>
      </c>
      <c r="O5">
        <v>132.44</v>
      </c>
      <c r="P5">
        <f t="shared" si="6"/>
        <v>-18.52000000000001</v>
      </c>
      <c r="Q5">
        <f t="shared" si="7"/>
        <v>-12.268150503444627</v>
      </c>
    </row>
    <row r="6" spans="1:17">
      <c r="A6">
        <v>4</v>
      </c>
      <c r="B6">
        <v>75.014221765401103</v>
      </c>
      <c r="C6">
        <v>78.219533385868402</v>
      </c>
      <c r="D6">
        <f t="shared" si="0"/>
        <v>3.2053116204672989</v>
      </c>
      <c r="E6">
        <f t="shared" si="1"/>
        <v>4.2729385775560873</v>
      </c>
      <c r="F6">
        <v>4.9938224</v>
      </c>
      <c r="G6">
        <v>5.4028594000000005</v>
      </c>
      <c r="H6">
        <f t="shared" si="2"/>
        <v>0.40903700000000054</v>
      </c>
      <c r="I6">
        <f t="shared" si="3"/>
        <v>8.1908599713117667</v>
      </c>
      <c r="J6">
        <v>4.5638647199999998</v>
      </c>
      <c r="K6">
        <v>5.0333507999999796</v>
      </c>
      <c r="L6">
        <f t="shared" si="4"/>
        <v>0.46948607999997982</v>
      </c>
      <c r="M6">
        <f t="shared" si="5"/>
        <v>10.287028840766775</v>
      </c>
      <c r="N6">
        <v>58.84</v>
      </c>
      <c r="O6">
        <v>60.12</v>
      </c>
      <c r="P6">
        <f t="shared" si="6"/>
        <v>1.279999999999994</v>
      </c>
      <c r="Q6">
        <f t="shared" si="7"/>
        <v>2.1753908905506356</v>
      </c>
    </row>
    <row r="7" spans="1:17">
      <c r="A7">
        <v>5</v>
      </c>
      <c r="B7">
        <v>23.098614850542219</v>
      </c>
      <c r="C7">
        <v>24.392329964009821</v>
      </c>
      <c r="D7">
        <f t="shared" si="0"/>
        <v>1.2937151134676022</v>
      </c>
      <c r="E7">
        <f t="shared" si="1"/>
        <v>5.6008341705270404</v>
      </c>
      <c r="F7">
        <v>2.97255551999999</v>
      </c>
      <c r="G7">
        <v>3.6295334799999899</v>
      </c>
      <c r="H7">
        <f t="shared" si="2"/>
        <v>0.65697795999999986</v>
      </c>
      <c r="I7">
        <f t="shared" si="3"/>
        <v>22.10145296125544</v>
      </c>
      <c r="J7">
        <v>3.1605554799999798</v>
      </c>
      <c r="K7">
        <v>3.0220643599999901</v>
      </c>
      <c r="L7">
        <f t="shared" si="4"/>
        <v>-0.13849111999998964</v>
      </c>
      <c r="M7">
        <f t="shared" si="5"/>
        <v>-4.3818601152981671</v>
      </c>
      <c r="N7">
        <v>30.92</v>
      </c>
      <c r="O7">
        <v>30.759999999999998</v>
      </c>
      <c r="P7">
        <f t="shared" si="6"/>
        <v>-0.16000000000000369</v>
      </c>
      <c r="Q7">
        <f t="shared" si="7"/>
        <v>-0.51746442432083983</v>
      </c>
    </row>
    <row r="8" spans="1:17">
      <c r="A8">
        <v>6</v>
      </c>
      <c r="B8">
        <v>21.187477512110039</v>
      </c>
      <c r="C8">
        <v>21.187477512110039</v>
      </c>
      <c r="D8">
        <f t="shared" si="0"/>
        <v>0</v>
      </c>
      <c r="E8">
        <f t="shared" si="1"/>
        <v>0</v>
      </c>
      <c r="F8">
        <v>8.03788447999999</v>
      </c>
      <c r="G8">
        <v>6.9230091599999897</v>
      </c>
      <c r="H8">
        <f t="shared" si="2"/>
        <v>-1.1148753200000003</v>
      </c>
      <c r="I8">
        <f t="shared" si="3"/>
        <v>-13.870258060737914</v>
      </c>
      <c r="J8">
        <v>4.38051311999999</v>
      </c>
      <c r="K8">
        <v>4.2872430399999901</v>
      </c>
      <c r="L8">
        <f t="shared" si="4"/>
        <v>-9.3270079999999922E-2</v>
      </c>
      <c r="M8">
        <f t="shared" si="5"/>
        <v>-2.1292044435196242</v>
      </c>
      <c r="N8">
        <v>25.64</v>
      </c>
      <c r="O8">
        <v>28.36</v>
      </c>
      <c r="P8">
        <f t="shared" si="6"/>
        <v>2.7199999999999989</v>
      </c>
      <c r="Q8">
        <f t="shared" si="7"/>
        <v>10.608424336973474</v>
      </c>
    </row>
    <row r="9" spans="1:17">
      <c r="A9">
        <v>7</v>
      </c>
      <c r="B9">
        <v>19.105752189127813</v>
      </c>
      <c r="C9">
        <v>19.105752189127813</v>
      </c>
      <c r="D9">
        <f t="shared" si="0"/>
        <v>0</v>
      </c>
      <c r="E9">
        <f t="shared" si="1"/>
        <v>0</v>
      </c>
      <c r="F9">
        <v>7.9278262799999801</v>
      </c>
      <c r="G9">
        <v>8.0048841599999907</v>
      </c>
      <c r="H9">
        <f t="shared" si="2"/>
        <v>7.705788000001057E-2</v>
      </c>
      <c r="I9">
        <f t="shared" si="3"/>
        <v>0.97199253967521038</v>
      </c>
      <c r="J9">
        <v>4.7216936799999996</v>
      </c>
      <c r="K9">
        <v>4.23097779999999</v>
      </c>
      <c r="L9">
        <f t="shared" si="4"/>
        <v>-0.49071588000000954</v>
      </c>
      <c r="M9">
        <f t="shared" si="5"/>
        <v>-10.392793629933434</v>
      </c>
      <c r="N9">
        <v>23</v>
      </c>
      <c r="O9">
        <v>19.32</v>
      </c>
      <c r="P9">
        <f t="shared" si="6"/>
        <v>-3.6799999999999997</v>
      </c>
      <c r="Q9">
        <f t="shared" si="7"/>
        <v>-15.999999999999998</v>
      </c>
    </row>
    <row r="10" spans="1:17">
      <c r="A10">
        <v>8</v>
      </c>
      <c r="B10">
        <v>14.53123969443501</v>
      </c>
      <c r="C10">
        <v>14.53123969443501</v>
      </c>
      <c r="D10">
        <f t="shared" si="0"/>
        <v>0</v>
      </c>
      <c r="E10">
        <f t="shared" si="1"/>
        <v>0</v>
      </c>
      <c r="F10">
        <v>1.7211681599999979</v>
      </c>
      <c r="G10">
        <v>1.7090042399999992</v>
      </c>
      <c r="H10">
        <f t="shared" si="2"/>
        <v>-1.2163919999998773E-2</v>
      </c>
      <c r="I10">
        <f t="shared" si="3"/>
        <v>-0.706724670063545</v>
      </c>
      <c r="J10">
        <v>0.81341992000000007</v>
      </c>
      <c r="K10">
        <v>0.91893475999999896</v>
      </c>
      <c r="L10">
        <f t="shared" si="4"/>
        <v>0.10551483999999889</v>
      </c>
      <c r="M10">
        <f t="shared" si="5"/>
        <v>12.971755105284227</v>
      </c>
      <c r="N10">
        <v>20.079999999999998</v>
      </c>
      <c r="O10">
        <v>21.84</v>
      </c>
      <c r="P10">
        <f t="shared" si="6"/>
        <v>1.7600000000000016</v>
      </c>
      <c r="Q10">
        <f t="shared" si="7"/>
        <v>8.7649402390438329</v>
      </c>
    </row>
    <row r="11" spans="1:17">
      <c r="A11">
        <v>9</v>
      </c>
      <c r="B11">
        <v>49.937884529878403</v>
      </c>
      <c r="C11">
        <v>49.937884529878403</v>
      </c>
      <c r="D11">
        <f t="shared" si="0"/>
        <v>0</v>
      </c>
      <c r="E11">
        <f t="shared" si="1"/>
        <v>0</v>
      </c>
      <c r="F11">
        <v>6.73712204</v>
      </c>
      <c r="G11">
        <v>7.7292188399999997</v>
      </c>
      <c r="H11">
        <f t="shared" si="2"/>
        <v>0.99209679999999967</v>
      </c>
      <c r="I11">
        <f t="shared" si="3"/>
        <v>14.725824975555879</v>
      </c>
      <c r="J11">
        <v>4.9266943999999997</v>
      </c>
      <c r="K11">
        <v>3.2491461200000002</v>
      </c>
      <c r="L11">
        <f t="shared" si="4"/>
        <v>-1.6775482799999994</v>
      </c>
      <c r="M11">
        <f t="shared" si="5"/>
        <v>-34.050179365702071</v>
      </c>
      <c r="N11">
        <v>51.04</v>
      </c>
      <c r="O11">
        <v>55.52</v>
      </c>
      <c r="P11">
        <f t="shared" si="6"/>
        <v>4.480000000000004</v>
      </c>
      <c r="Q11">
        <f t="shared" si="7"/>
        <v>8.777429467084648</v>
      </c>
    </row>
    <row r="12" spans="1:17">
      <c r="A12">
        <v>10</v>
      </c>
      <c r="B12">
        <v>4.7342995169082096</v>
      </c>
      <c r="C12">
        <v>4.7342995169082096</v>
      </c>
      <c r="D12">
        <f t="shared" si="0"/>
        <v>0</v>
      </c>
      <c r="E12">
        <f t="shared" si="1"/>
        <v>0</v>
      </c>
      <c r="F12">
        <v>0.37123443999999889</v>
      </c>
      <c r="G12">
        <v>0.37083539999999993</v>
      </c>
      <c r="H12">
        <f t="shared" si="2"/>
        <v>-3.9903999999896245E-4</v>
      </c>
      <c r="I12">
        <f t="shared" si="3"/>
        <v>-0.10749002705647775</v>
      </c>
      <c r="J12">
        <v>0.23889755999999901</v>
      </c>
      <c r="K12">
        <v>0.219014399999999</v>
      </c>
      <c r="L12">
        <f t="shared" si="4"/>
        <v>-1.9883160000000011E-2</v>
      </c>
      <c r="M12">
        <f t="shared" si="5"/>
        <v>-8.3228811545836177</v>
      </c>
      <c r="N12">
        <v>16.04</v>
      </c>
      <c r="O12">
        <v>17.52</v>
      </c>
      <c r="P12">
        <f t="shared" si="6"/>
        <v>1.4800000000000004</v>
      </c>
      <c r="Q12">
        <f t="shared" si="7"/>
        <v>9.2269326683291801</v>
      </c>
    </row>
    <row r="13" spans="1:17">
      <c r="A13">
        <v>11</v>
      </c>
      <c r="B13">
        <v>11.12225938312894</v>
      </c>
      <c r="C13">
        <v>11.12225938312894</v>
      </c>
      <c r="D13">
        <f t="shared" si="0"/>
        <v>0</v>
      </c>
      <c r="E13">
        <f t="shared" si="1"/>
        <v>0</v>
      </c>
      <c r="F13">
        <v>0.55199192000000008</v>
      </c>
      <c r="G13">
        <v>0.54207623999999899</v>
      </c>
      <c r="H13">
        <f t="shared" si="2"/>
        <v>-9.9156800000010925E-3</v>
      </c>
      <c r="I13">
        <f t="shared" si="3"/>
        <v>-1.796345134907245</v>
      </c>
      <c r="J13">
        <v>0.32032127999999888</v>
      </c>
      <c r="K13">
        <v>0.24764891999999902</v>
      </c>
      <c r="L13">
        <f t="shared" si="4"/>
        <v>-7.2672359999999853E-2</v>
      </c>
      <c r="M13">
        <f t="shared" si="5"/>
        <v>-22.68733441624612</v>
      </c>
      <c r="N13">
        <v>16.48</v>
      </c>
      <c r="O13">
        <v>13.48</v>
      </c>
      <c r="P13">
        <f t="shared" si="6"/>
        <v>-3</v>
      </c>
      <c r="Q13">
        <f t="shared" si="7"/>
        <v>-18.203883495145632</v>
      </c>
    </row>
    <row r="14" spans="1:17">
      <c r="A14">
        <v>12</v>
      </c>
      <c r="B14">
        <v>4.3905840737538897</v>
      </c>
      <c r="C14">
        <v>4.3905840737538897</v>
      </c>
      <c r="D14">
        <f t="shared" si="0"/>
        <v>0</v>
      </c>
      <c r="E14">
        <f t="shared" si="1"/>
        <v>0</v>
      </c>
      <c r="F14">
        <v>0.58320291999999896</v>
      </c>
      <c r="G14">
        <v>0.59562759999999892</v>
      </c>
      <c r="H14">
        <f t="shared" si="2"/>
        <v>1.2424679999999966E-2</v>
      </c>
      <c r="I14">
        <f t="shared" si="3"/>
        <v>2.1304214320463259</v>
      </c>
      <c r="J14">
        <v>0.25570616000000002</v>
      </c>
      <c r="K14">
        <v>0.24383827999999999</v>
      </c>
      <c r="L14">
        <f t="shared" si="4"/>
        <v>-1.1867880000000025E-2</v>
      </c>
      <c r="M14">
        <f t="shared" si="5"/>
        <v>-4.6412178728897358</v>
      </c>
      <c r="N14">
        <v>16.920000000000002</v>
      </c>
      <c r="O14">
        <v>16.559999999999999</v>
      </c>
      <c r="P14">
        <f t="shared" si="6"/>
        <v>-0.36000000000000298</v>
      </c>
      <c r="Q14">
        <f t="shared" si="7"/>
        <v>-2.1276595744681024</v>
      </c>
    </row>
    <row r="15" spans="1:17">
      <c r="A15">
        <v>13</v>
      </c>
      <c r="B15">
        <v>207.60770488509689</v>
      </c>
      <c r="C15">
        <v>208.68340485251451</v>
      </c>
      <c r="D15">
        <f t="shared" si="0"/>
        <v>1.07569996741762</v>
      </c>
      <c r="E15">
        <f t="shared" si="1"/>
        <v>0.5181406769141732</v>
      </c>
      <c r="F15">
        <v>18.69431676</v>
      </c>
      <c r="G15">
        <v>17.96455515999989</v>
      </c>
      <c r="H15">
        <f t="shared" si="2"/>
        <v>-0.72976160000010992</v>
      </c>
      <c r="I15">
        <f t="shared" si="3"/>
        <v>-3.9036548346156827</v>
      </c>
      <c r="J15">
        <v>14.866851839999999</v>
      </c>
      <c r="K15">
        <v>10.50446191999999</v>
      </c>
      <c r="L15">
        <f t="shared" si="4"/>
        <v>-4.3623899200000089</v>
      </c>
      <c r="M15">
        <f t="shared" si="5"/>
        <v>-29.343064469525302</v>
      </c>
      <c r="N15">
        <v>418.48</v>
      </c>
      <c r="O15">
        <v>431.24</v>
      </c>
      <c r="P15">
        <f t="shared" si="6"/>
        <v>12.759999999999991</v>
      </c>
      <c r="Q15">
        <f t="shared" si="7"/>
        <v>3.0491301854329933</v>
      </c>
    </row>
    <row r="16" spans="1:17">
      <c r="A16">
        <v>14</v>
      </c>
      <c r="B16">
        <v>141.77741868398721</v>
      </c>
      <c r="C16">
        <v>143.28901123342729</v>
      </c>
      <c r="D16">
        <f t="shared" si="0"/>
        <v>1.5115925494400813</v>
      </c>
      <c r="E16">
        <f t="shared" si="1"/>
        <v>1.0661729938879225</v>
      </c>
      <c r="F16">
        <v>15.932712399999989</v>
      </c>
      <c r="G16">
        <v>14.28805067999998</v>
      </c>
      <c r="H16">
        <f t="shared" si="2"/>
        <v>-1.6446617200000091</v>
      </c>
      <c r="I16">
        <f t="shared" si="3"/>
        <v>-10.322546963190085</v>
      </c>
      <c r="J16">
        <v>11.36077007999998</v>
      </c>
      <c r="K16">
        <v>9.6107173999999809</v>
      </c>
      <c r="L16">
        <f t="shared" si="4"/>
        <v>-1.7500526799999996</v>
      </c>
      <c r="M16">
        <f t="shared" si="5"/>
        <v>-15.404349068562459</v>
      </c>
      <c r="N16">
        <v>172.04000000000002</v>
      </c>
      <c r="O16">
        <v>174.88</v>
      </c>
      <c r="P16">
        <f t="shared" si="6"/>
        <v>2.839999999999975</v>
      </c>
      <c r="Q16">
        <f t="shared" si="7"/>
        <v>1.6507788886305361</v>
      </c>
    </row>
    <row r="17" spans="1:17">
      <c r="A17">
        <v>15</v>
      </c>
      <c r="B17">
        <v>66.930282708329798</v>
      </c>
      <c r="C17">
        <v>67.917887734534503</v>
      </c>
      <c r="D17">
        <f t="shared" si="0"/>
        <v>0.98760502620470447</v>
      </c>
      <c r="E17">
        <f t="shared" si="1"/>
        <v>1.475572769516768</v>
      </c>
      <c r="F17">
        <v>5.4703324000000002</v>
      </c>
      <c r="G17">
        <v>4.4042894399999994</v>
      </c>
      <c r="H17">
        <f t="shared" si="2"/>
        <v>-1.0660429600000008</v>
      </c>
      <c r="I17">
        <f t="shared" si="3"/>
        <v>-19.487718150363236</v>
      </c>
      <c r="J17">
        <v>3.3558438000000002</v>
      </c>
      <c r="K17">
        <v>3.4740329599999797</v>
      </c>
      <c r="L17">
        <f t="shared" si="4"/>
        <v>0.11818915999997959</v>
      </c>
      <c r="M17">
        <f t="shared" si="5"/>
        <v>3.5218909771658495</v>
      </c>
      <c r="N17">
        <v>68.319999999999993</v>
      </c>
      <c r="O17">
        <v>62.879999999999995</v>
      </c>
      <c r="P17">
        <f t="shared" si="6"/>
        <v>-5.4399999999999977</v>
      </c>
      <c r="Q17">
        <f t="shared" si="7"/>
        <v>-7.962529274004682</v>
      </c>
    </row>
    <row r="18" spans="1:17">
      <c r="A18">
        <v>16</v>
      </c>
      <c r="B18">
        <v>1.30662020905923</v>
      </c>
      <c r="C18">
        <v>0</v>
      </c>
      <c r="D18">
        <f t="shared" si="0"/>
        <v>-1.30662020905923</v>
      </c>
      <c r="E18">
        <f t="shared" si="1"/>
        <v>-100</v>
      </c>
      <c r="F18">
        <v>0.19390143999999898</v>
      </c>
      <c r="G18">
        <v>0</v>
      </c>
      <c r="H18">
        <f t="shared" si="2"/>
        <v>-0.19390143999999898</v>
      </c>
      <c r="I18">
        <f t="shared" si="3"/>
        <v>-100</v>
      </c>
      <c r="J18">
        <v>0.16087408</v>
      </c>
      <c r="K18">
        <v>0</v>
      </c>
      <c r="L18">
        <f t="shared" si="4"/>
        <v>-0.16087408</v>
      </c>
      <c r="M18">
        <f t="shared" si="5"/>
        <v>-100</v>
      </c>
      <c r="N18">
        <v>12.36</v>
      </c>
      <c r="O18">
        <v>0</v>
      </c>
      <c r="P18">
        <f t="shared" si="6"/>
        <v>-12.36</v>
      </c>
      <c r="Q18">
        <f t="shared" si="7"/>
        <v>-100</v>
      </c>
    </row>
    <row r="19" spans="1:17">
      <c r="A19">
        <v>17</v>
      </c>
      <c r="B19">
        <v>20.02583979328158</v>
      </c>
      <c r="C19">
        <v>20.18398268398261</v>
      </c>
      <c r="D19">
        <f t="shared" si="0"/>
        <v>0.15814289070102916</v>
      </c>
      <c r="E19">
        <f t="shared" si="1"/>
        <v>0.78969417679094855</v>
      </c>
      <c r="F19">
        <v>0.58159563999999897</v>
      </c>
      <c r="G19">
        <v>0.55907951999999794</v>
      </c>
      <c r="H19">
        <f t="shared" si="2"/>
        <v>-2.2516120000001028E-2</v>
      </c>
      <c r="I19">
        <f t="shared" si="3"/>
        <v>-3.8714389261929592</v>
      </c>
      <c r="J19">
        <v>0.57735831999999898</v>
      </c>
      <c r="K19">
        <v>0.55278991999999905</v>
      </c>
      <c r="L19">
        <f t="shared" si="4"/>
        <v>-2.4568399999999935E-2</v>
      </c>
      <c r="M19">
        <f t="shared" si="5"/>
        <v>-4.2553123682360683</v>
      </c>
      <c r="N19">
        <v>16.52</v>
      </c>
      <c r="O19">
        <v>17.16</v>
      </c>
      <c r="P19">
        <f t="shared" si="6"/>
        <v>0.64000000000000057</v>
      </c>
      <c r="Q19">
        <f t="shared" si="7"/>
        <v>3.8740920096852336</v>
      </c>
    </row>
    <row r="20" spans="1:17">
      <c r="A20">
        <v>18</v>
      </c>
      <c r="B20">
        <v>47.920835553968601</v>
      </c>
      <c r="C20">
        <v>48.086604794812402</v>
      </c>
      <c r="D20">
        <f t="shared" si="0"/>
        <v>0.16576924084380096</v>
      </c>
      <c r="E20">
        <f t="shared" si="1"/>
        <v>0.34592310198162363</v>
      </c>
      <c r="F20">
        <v>10.65829187999999</v>
      </c>
      <c r="G20">
        <v>10.11320664</v>
      </c>
      <c r="H20">
        <f t="shared" si="2"/>
        <v>-0.54508523999998992</v>
      </c>
      <c r="I20">
        <f t="shared" si="3"/>
        <v>-5.1141894605347442</v>
      </c>
      <c r="J20">
        <v>8.3532497999999897</v>
      </c>
      <c r="K20">
        <v>7.3854777599999792</v>
      </c>
      <c r="L20">
        <f t="shared" si="4"/>
        <v>-0.96777204000001049</v>
      </c>
      <c r="M20">
        <f t="shared" si="5"/>
        <v>-11.585575233246487</v>
      </c>
      <c r="N20">
        <v>46.92</v>
      </c>
      <c r="O20">
        <v>53.64</v>
      </c>
      <c r="P20">
        <f t="shared" si="6"/>
        <v>6.7199999999999989</v>
      </c>
      <c r="Q20">
        <f t="shared" si="7"/>
        <v>14.322250639386185</v>
      </c>
    </row>
    <row r="21" spans="1:17">
      <c r="A21">
        <v>19</v>
      </c>
      <c r="B21">
        <v>24.467269335010979</v>
      </c>
      <c r="C21">
        <v>24.873312971004541</v>
      </c>
      <c r="D21">
        <f t="shared" si="0"/>
        <v>0.40604363599356219</v>
      </c>
      <c r="E21">
        <f t="shared" si="1"/>
        <v>1.6595380155992385</v>
      </c>
      <c r="F21">
        <v>1.1269990399999981</v>
      </c>
      <c r="G21">
        <v>1.1543346799999981</v>
      </c>
      <c r="H21">
        <f t="shared" si="2"/>
        <v>2.7335639999999994E-2</v>
      </c>
      <c r="I21">
        <f t="shared" si="3"/>
        <v>2.425524692549875</v>
      </c>
      <c r="J21">
        <v>0.82373059999999898</v>
      </c>
      <c r="K21">
        <v>0.676805399999998</v>
      </c>
      <c r="L21">
        <f t="shared" si="4"/>
        <v>-0.14692520000000098</v>
      </c>
      <c r="M21">
        <f t="shared" si="5"/>
        <v>-17.836559671329578</v>
      </c>
      <c r="N21">
        <v>20.68</v>
      </c>
      <c r="O21">
        <v>24.12</v>
      </c>
      <c r="P21">
        <f t="shared" si="6"/>
        <v>3.4400000000000013</v>
      </c>
      <c r="Q21">
        <f t="shared" si="7"/>
        <v>16.634429400386853</v>
      </c>
    </row>
    <row r="22" spans="1:17">
      <c r="A22">
        <v>20</v>
      </c>
      <c r="B22">
        <v>28.414044146367889</v>
      </c>
      <c r="C22">
        <v>28.414044146367889</v>
      </c>
      <c r="D22">
        <f t="shared" si="0"/>
        <v>0</v>
      </c>
      <c r="E22">
        <f t="shared" si="1"/>
        <v>0</v>
      </c>
      <c r="F22">
        <v>1.692860679999999</v>
      </c>
      <c r="G22">
        <v>1.8557734399999899</v>
      </c>
      <c r="H22">
        <f t="shared" si="2"/>
        <v>0.16291275999999089</v>
      </c>
      <c r="I22">
        <f t="shared" si="3"/>
        <v>9.6235184575254582</v>
      </c>
      <c r="J22">
        <v>0.75224435999999995</v>
      </c>
      <c r="K22">
        <v>0.56454507999999892</v>
      </c>
      <c r="L22">
        <f t="shared" si="4"/>
        <v>-0.18769928000000102</v>
      </c>
      <c r="M22">
        <f t="shared" si="5"/>
        <v>-24.951902597182787</v>
      </c>
      <c r="N22">
        <v>19.36</v>
      </c>
      <c r="O22">
        <v>23.64</v>
      </c>
      <c r="P22">
        <f t="shared" si="6"/>
        <v>4.2800000000000011</v>
      </c>
      <c r="Q22">
        <f t="shared" si="7"/>
        <v>22.107438016528931</v>
      </c>
    </row>
    <row r="23" spans="1:17">
      <c r="A23">
        <v>21</v>
      </c>
      <c r="B23">
        <v>19.223455547518682</v>
      </c>
      <c r="C23">
        <v>19.223455547518682</v>
      </c>
      <c r="D23">
        <f t="shared" si="0"/>
        <v>0</v>
      </c>
      <c r="E23">
        <f t="shared" si="1"/>
        <v>0</v>
      </c>
      <c r="F23">
        <v>6.5931697199999997</v>
      </c>
      <c r="G23">
        <v>6.8789574799999897</v>
      </c>
      <c r="H23">
        <f t="shared" si="2"/>
        <v>0.28578775999999007</v>
      </c>
      <c r="I23">
        <f t="shared" si="3"/>
        <v>4.334603417428637</v>
      </c>
      <c r="J23">
        <v>3.9619957999999897</v>
      </c>
      <c r="K23">
        <v>3.9639887599999901</v>
      </c>
      <c r="L23">
        <f t="shared" si="4"/>
        <v>1.9929600000003767E-3</v>
      </c>
      <c r="M23">
        <f t="shared" si="5"/>
        <v>5.0301921067164732E-2</v>
      </c>
      <c r="N23">
        <v>19.079999999999998</v>
      </c>
      <c r="O23">
        <v>17.919999999999998</v>
      </c>
      <c r="P23">
        <f t="shared" si="6"/>
        <v>-1.1600000000000001</v>
      </c>
      <c r="Q23">
        <f t="shared" si="7"/>
        <v>-6.0796645702306096</v>
      </c>
    </row>
    <row r="24" spans="1:17">
      <c r="A24">
        <v>22</v>
      </c>
      <c r="B24">
        <v>9.7226885010585207</v>
      </c>
      <c r="C24">
        <v>11.511516773490719</v>
      </c>
      <c r="D24">
        <f t="shared" si="0"/>
        <v>1.7888282724321982</v>
      </c>
      <c r="E24">
        <f t="shared" si="1"/>
        <v>18.398494122664182</v>
      </c>
      <c r="F24">
        <v>0.693340759999999</v>
      </c>
      <c r="G24">
        <v>0.77499475999999901</v>
      </c>
      <c r="H24">
        <f t="shared" si="2"/>
        <v>8.1654000000000004E-2</v>
      </c>
      <c r="I24">
        <f t="shared" si="3"/>
        <v>11.776893082126042</v>
      </c>
      <c r="J24">
        <v>0.79310311999999894</v>
      </c>
      <c r="K24">
        <v>0.92473687999999898</v>
      </c>
      <c r="L24">
        <f t="shared" si="4"/>
        <v>0.13163376000000004</v>
      </c>
      <c r="M24">
        <f t="shared" si="5"/>
        <v>16.597307043754945</v>
      </c>
      <c r="N24">
        <v>20.8</v>
      </c>
      <c r="O24">
        <v>21.240000000000002</v>
      </c>
      <c r="P24">
        <f t="shared" si="6"/>
        <v>0.44000000000000128</v>
      </c>
      <c r="Q24">
        <f t="shared" si="7"/>
        <v>2.1153846153846212</v>
      </c>
    </row>
    <row r="25" spans="1:17">
      <c r="A25">
        <v>23</v>
      </c>
      <c r="B25">
        <v>8.7053633237310404</v>
      </c>
      <c r="C25">
        <v>8.7053633237310404</v>
      </c>
      <c r="D25">
        <f t="shared" si="0"/>
        <v>0</v>
      </c>
      <c r="E25">
        <f t="shared" si="1"/>
        <v>0</v>
      </c>
      <c r="F25">
        <v>1.4945481599999981</v>
      </c>
      <c r="G25">
        <v>1.343869119999999</v>
      </c>
      <c r="H25">
        <f t="shared" si="2"/>
        <v>-0.1506790399999991</v>
      </c>
      <c r="I25">
        <f t="shared" si="3"/>
        <v>-10.081912649773647</v>
      </c>
      <c r="J25">
        <v>1.042763119999998</v>
      </c>
      <c r="K25">
        <v>0.94456491999999903</v>
      </c>
      <c r="L25">
        <f t="shared" si="4"/>
        <v>-9.8198199999999014E-2</v>
      </c>
      <c r="M25">
        <f t="shared" si="5"/>
        <v>-9.4171147901739367</v>
      </c>
      <c r="N25">
        <v>14.920000000000002</v>
      </c>
      <c r="O25">
        <v>14.68</v>
      </c>
      <c r="P25">
        <f t="shared" si="6"/>
        <v>-0.24000000000000199</v>
      </c>
      <c r="Q25">
        <f t="shared" si="7"/>
        <v>-1.6085790884718631</v>
      </c>
    </row>
    <row r="26" spans="1:17">
      <c r="A26">
        <v>24</v>
      </c>
      <c r="B26">
        <v>3.3333333333333299</v>
      </c>
      <c r="C26">
        <v>3.3333333333333299</v>
      </c>
      <c r="D26">
        <f t="shared" si="0"/>
        <v>0</v>
      </c>
      <c r="E26">
        <f t="shared" si="1"/>
        <v>0</v>
      </c>
      <c r="F26">
        <v>0.378890119999999</v>
      </c>
      <c r="G26">
        <v>0.356590039999999</v>
      </c>
      <c r="H26">
        <f t="shared" si="2"/>
        <v>-2.230008E-2</v>
      </c>
      <c r="I26">
        <f t="shared" si="3"/>
        <v>-5.8856324889126324</v>
      </c>
      <c r="J26">
        <v>0.65996791999999993</v>
      </c>
      <c r="K26">
        <v>0.70409783999999898</v>
      </c>
      <c r="L26">
        <f t="shared" si="4"/>
        <v>4.4129919999999045E-2</v>
      </c>
      <c r="M26">
        <f t="shared" si="5"/>
        <v>6.6866765281559521</v>
      </c>
      <c r="N26">
        <v>9.68</v>
      </c>
      <c r="O26">
        <v>14.760000000000002</v>
      </c>
      <c r="P26">
        <f t="shared" si="6"/>
        <v>5.0800000000000018</v>
      </c>
      <c r="Q26">
        <f t="shared" si="7"/>
        <v>52.479338842975231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ImAwesome</dc:creator>
  <cp:lastModifiedBy>ImAwesome</cp:lastModifiedBy>
  <dcterms:created xsi:type="dcterms:W3CDTF">2013-11-27T04:18:47Z</dcterms:created>
  <dcterms:modified xsi:type="dcterms:W3CDTF">2013-12-14T00:28:44Z</dcterms:modified>
</cp:coreProperties>
</file>