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ro\OneDrive - X-Shop Informática\Área de Trabalho\"/>
    </mc:Choice>
  </mc:AlternateContent>
  <xr:revisionPtr revIDLastSave="0" documentId="13_ncr:1_{1E1F92C4-F25C-411E-BA9E-47A79735C7E4}" xr6:coauthVersionLast="47" xr6:coauthVersionMax="47" xr10:uidLastSave="{00000000-0000-0000-0000-000000000000}"/>
  <bookViews>
    <workbookView xWindow="-120" yWindow="-120" windowWidth="29040" windowHeight="15840" activeTab="2" xr2:uid="{46334E5A-CDF8-4647-BF66-AE2561325126}"/>
  </bookViews>
  <sheets>
    <sheet name="Data" sheetId="1" r:id="rId1"/>
    <sheet name="Controle" sheetId="2" r:id="rId2"/>
    <sheet name="Dashboard" sheetId="3" r:id="rId3"/>
  </sheets>
  <definedNames>
    <definedName name="SegmentaçãodeDados_Mês">#N/A</definedName>
  </definedNames>
  <calcPr calcId="191029"/>
  <pivotCaches>
    <pivotCache cacheId="7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</calcChain>
</file>

<file path=xl/sharedStrings.xml><?xml version="1.0" encoding="utf-8"?>
<sst xmlns="http://schemas.openxmlformats.org/spreadsheetml/2006/main" count="338" uniqueCount="105">
  <si>
    <t>Data</t>
  </si>
  <si>
    <t>Tipo</t>
  </si>
  <si>
    <t>Descrição</t>
  </si>
  <si>
    <t>Valor</t>
  </si>
  <si>
    <t>Categoria</t>
  </si>
  <si>
    <t>Operação</t>
  </si>
  <si>
    <t>Status</t>
  </si>
  <si>
    <t>Transferência</t>
  </si>
  <si>
    <t>Recebido</t>
  </si>
  <si>
    <t>20/11/2024</t>
  </si>
  <si>
    <t>Saída</t>
  </si>
  <si>
    <t>Renda fixa</t>
  </si>
  <si>
    <t>Investimento</t>
  </si>
  <si>
    <t>Pendente</t>
  </si>
  <si>
    <t>23/05/2024</t>
  </si>
  <si>
    <t>Entrada</t>
  </si>
  <si>
    <t>Serviços</t>
  </si>
  <si>
    <t>Assinatura</t>
  </si>
  <si>
    <t>25/11/2024</t>
  </si>
  <si>
    <t>Educação</t>
  </si>
  <si>
    <t>Material escolar</t>
  </si>
  <si>
    <t>08/02/2024</t>
  </si>
  <si>
    <t>Investimentos</t>
  </si>
  <si>
    <t>CDB</t>
  </si>
  <si>
    <t>Pago</t>
  </si>
  <si>
    <t>24/11/2024</t>
  </si>
  <si>
    <t>Saúde</t>
  </si>
  <si>
    <t>Farmácia</t>
  </si>
  <si>
    <t>Cartão de crédito</t>
  </si>
  <si>
    <t>27/10/2024</t>
  </si>
  <si>
    <t>Pix</t>
  </si>
  <si>
    <t>04/06/2024</t>
  </si>
  <si>
    <t>Transporte</t>
  </si>
  <si>
    <t>Ônibus</t>
  </si>
  <si>
    <t>Débito automático</t>
  </si>
  <si>
    <t>09/08/2024</t>
  </si>
  <si>
    <t>Vestuário</t>
  </si>
  <si>
    <t>Roupas</t>
  </si>
  <si>
    <t>20/05/2024</t>
  </si>
  <si>
    <t>Eletrônicos</t>
  </si>
  <si>
    <t>Fone de ouvido</t>
  </si>
  <si>
    <t>20/02/2024</t>
  </si>
  <si>
    <t>Ações</t>
  </si>
  <si>
    <t>14/05/2024</t>
  </si>
  <si>
    <t>Gasolina</t>
  </si>
  <si>
    <t>Domésticos</t>
  </si>
  <si>
    <t>Móveis</t>
  </si>
  <si>
    <t>04/10/2024</t>
  </si>
  <si>
    <t>01/05/2024</t>
  </si>
  <si>
    <t>Curso online</t>
  </si>
  <si>
    <t>29/11/2024</t>
  </si>
  <si>
    <t>20/07/2024</t>
  </si>
  <si>
    <t>Lazer</t>
  </si>
  <si>
    <t>Show</t>
  </si>
  <si>
    <t>11/06/2024</t>
  </si>
  <si>
    <t>Salário</t>
  </si>
  <si>
    <t>21/09/2024</t>
  </si>
  <si>
    <t>Notebook</t>
  </si>
  <si>
    <t>06/07/2024</t>
  </si>
  <si>
    <t>15/02/2024</t>
  </si>
  <si>
    <t>05/03/2024</t>
  </si>
  <si>
    <t>Celular</t>
  </si>
  <si>
    <t>27/07/2024</t>
  </si>
  <si>
    <t>Decoração</t>
  </si>
  <si>
    <t>30/11/2024</t>
  </si>
  <si>
    <t>Rendimento</t>
  </si>
  <si>
    <t>08/12/2024</t>
  </si>
  <si>
    <t>Internet</t>
  </si>
  <si>
    <t>15/01/2024</t>
  </si>
  <si>
    <t>Táxi</t>
  </si>
  <si>
    <t>08/09/2024</t>
  </si>
  <si>
    <t>02/07/2024</t>
  </si>
  <si>
    <t>15/03/2024</t>
  </si>
  <si>
    <t>31/12/2024</t>
  </si>
  <si>
    <t>29/04/2024</t>
  </si>
  <si>
    <t>Sapatos</t>
  </si>
  <si>
    <t>25/10/2024</t>
  </si>
  <si>
    <t>05/02/2024</t>
  </si>
  <si>
    <t>Mensalidade</t>
  </si>
  <si>
    <t>25/02/2024</t>
  </si>
  <si>
    <t>26/10/2024</t>
  </si>
  <si>
    <t>17/05/2024</t>
  </si>
  <si>
    <t>26/06/2024</t>
  </si>
  <si>
    <t>21/06/2024</t>
  </si>
  <si>
    <t>Eletrodoméstico</t>
  </si>
  <si>
    <t>16/05/2024</t>
  </si>
  <si>
    <t>08/10/2024</t>
  </si>
  <si>
    <t>29/12/2024</t>
  </si>
  <si>
    <t>21/01/2024</t>
  </si>
  <si>
    <t>Alimentação</t>
  </si>
  <si>
    <t>Restaurante</t>
  </si>
  <si>
    <t>22/01/2024</t>
  </si>
  <si>
    <t>Consulta médica</t>
  </si>
  <si>
    <t>28/12/2024</t>
  </si>
  <si>
    <t>01/07/2024</t>
  </si>
  <si>
    <t>Cinema</t>
  </si>
  <si>
    <t>22/10/2024</t>
  </si>
  <si>
    <t>30/04/2024</t>
  </si>
  <si>
    <t>Parque</t>
  </si>
  <si>
    <t>21/02/2024</t>
  </si>
  <si>
    <t>Manutenção</t>
  </si>
  <si>
    <t>Rótulos de Linha</t>
  </si>
  <si>
    <t>Total Geral</t>
  </si>
  <si>
    <t>Soma de Valor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</si>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</sst>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[$R$-416]\ * #,##0.00_-;\-[$R$-416]\ * #,##0.00_-;_-[$R$-416]\ * &quot;-&quot;??_-;_-@_-"/>
    <numFmt numFmtId="165" formatCode="&quot;R$&quot;\ #,##0.0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NumberFormat="1"/>
  </cellXfs>
  <cellStyles count="1">
    <cellStyle name="Normal" xfId="0" builtinId="0"/>
  </cellStyles>
  <dxfs count="5">
    <dxf>
      <font>
        <color theme="0"/>
      </font>
      <border>
        <bottom style="thin">
          <color theme="5"/>
        </bottom>
        <vertical/>
        <horizontal/>
      </border>
    </dxf>
    <dxf>
      <font>
        <color theme="0"/>
      </font>
      <fill>
        <patternFill>
          <bgColor rgb="FFFB6F54"/>
        </patternFill>
      </fill>
      <border diagonalUp="0" diagonalDown="0">
        <left/>
        <right/>
        <top/>
        <bottom/>
        <vertical/>
        <horizontal/>
      </border>
    </dxf>
    <dxf>
      <numFmt numFmtId="0" formatCode="General"/>
    </dxf>
    <dxf>
      <numFmt numFmtId="164" formatCode="_-[$R$-416]\ * #,##0.00_-;\-[$R$-416]\ * #,##0.00_-;_-[$R$-416]\ * &quot;-&quot;??_-;_-@_-"/>
    </dxf>
    <dxf>
      <numFmt numFmtId="19" formatCode="dd/mm/yyyy"/>
    </dxf>
  </dxfs>
  <tableStyles count="1" defaultTableStyle="TableStyleMedium2" defaultPivotStyle="PivotStyleLight16">
    <tableStyle name="SlicerStyleLight2 2" pivot="0" table="0" count="10" xr9:uid="{EF0544B9-B931-49C4-8A6F-31071DA0617D}">
      <tableStyleElement type="wholeTable" dxfId="1"/>
      <tableStyleElement type="headerRow" dxfId="0"/>
    </tableStyle>
  </tableStyles>
  <colors>
    <mruColors>
      <color rgb="FFFB6F54"/>
    </mruColors>
  </colors>
  <extLst>
    <ext xmlns:x14="http://schemas.microsoft.com/office/spreadsheetml/2009/9/main" uri="{46F421CA-312F-682f-3DD2-61675219B42D}">
      <x14:dxfs count="48">
        <dxf>
          <font>
            <color theme="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5" tint="0.79995117038483843"/>
              <bgColor theme="0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485"/>
              <bgColor theme="6" tint="0.599963377788628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5" tint="0.79995117038483843"/>
              <bgColor theme="0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485"/>
              <bgColor theme="6" tint="0.599963377788628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5117038483843"/>
              <bgColor theme="0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485"/>
              <bgColor theme="6" tint="0.599963377788628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5117038483843"/>
              <bgColor theme="0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485"/>
              <bgColor theme="5" tint="0.599963377788628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5117038483843"/>
              <bgColor theme="0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485"/>
              <bgColor theme="5" tint="0.599963377788628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[controle.xlsx]Controle!Tabela dinâmica1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9247594050743656E-2"/>
          <c:y val="5.8527655037079518E-2"/>
          <c:w val="0.96150481189851267"/>
          <c:h val="0.868440661397065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Controle!$D$4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Controle!$C$5:$C$14</c:f>
              <c:strCache>
                <c:ptCount val="9"/>
                <c:pt idx="0">
                  <c:v>Domésticos</c:v>
                </c:pt>
                <c:pt idx="1">
                  <c:v>Educação</c:v>
                </c:pt>
                <c:pt idx="2">
                  <c:v>Eletrônicos</c:v>
                </c:pt>
                <c:pt idx="3">
                  <c:v>Lazer</c:v>
                </c:pt>
                <c:pt idx="4">
                  <c:v>Renda fixa</c:v>
                </c:pt>
                <c:pt idx="5">
                  <c:v>Saúde</c:v>
                </c:pt>
                <c:pt idx="6">
                  <c:v>Serviços</c:v>
                </c:pt>
                <c:pt idx="7">
                  <c:v>Transporte</c:v>
                </c:pt>
                <c:pt idx="8">
                  <c:v>Vestuário</c:v>
                </c:pt>
              </c:strCache>
            </c:strRef>
          </c:cat>
          <c:val>
            <c:numRef>
              <c:f>Controle!$D$5:$D$14</c:f>
              <c:numCache>
                <c:formatCode>"R$"\ #,##0.00</c:formatCode>
                <c:ptCount val="9"/>
                <c:pt idx="0">
                  <c:v>2375.87</c:v>
                </c:pt>
                <c:pt idx="1">
                  <c:v>1328.06</c:v>
                </c:pt>
                <c:pt idx="2">
                  <c:v>3263.76</c:v>
                </c:pt>
                <c:pt idx="3">
                  <c:v>127.53</c:v>
                </c:pt>
                <c:pt idx="4">
                  <c:v>11949.99</c:v>
                </c:pt>
                <c:pt idx="5">
                  <c:v>463.23</c:v>
                </c:pt>
                <c:pt idx="6">
                  <c:v>782.25</c:v>
                </c:pt>
                <c:pt idx="7">
                  <c:v>149.21</c:v>
                </c:pt>
                <c:pt idx="8">
                  <c:v>183.93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FA-45B7-A8E0-6A04485797C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737342352"/>
        <c:axId val="1737340912"/>
      </c:barChart>
      <c:catAx>
        <c:axId val="173734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37340912"/>
        <c:crosses val="autoZero"/>
        <c:auto val="1"/>
        <c:lblAlgn val="ctr"/>
        <c:lblOffset val="100"/>
        <c:noMultiLvlLbl val="0"/>
      </c:catAx>
      <c:valAx>
        <c:axId val="1737340912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737342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[controle.xlsx]Controle!Tabela dinâmica2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Controle!$L$16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Controle!$K$17:$K$28</c:f>
              <c:strCache>
                <c:ptCount val="11"/>
                <c:pt idx="0">
                  <c:v>Alimentação</c:v>
                </c:pt>
                <c:pt idx="1">
                  <c:v>Domésticos</c:v>
                </c:pt>
                <c:pt idx="2">
                  <c:v>Educação</c:v>
                </c:pt>
                <c:pt idx="3">
                  <c:v>Eletrônicos</c:v>
                </c:pt>
                <c:pt idx="4">
                  <c:v>Investimentos</c:v>
                </c:pt>
                <c:pt idx="5">
                  <c:v>Lazer</c:v>
                </c:pt>
                <c:pt idx="6">
                  <c:v>Renda fixa</c:v>
                </c:pt>
                <c:pt idx="7">
                  <c:v>Saúde</c:v>
                </c:pt>
                <c:pt idx="8">
                  <c:v>Serviços</c:v>
                </c:pt>
                <c:pt idx="9">
                  <c:v>Transporte</c:v>
                </c:pt>
                <c:pt idx="10">
                  <c:v>Vestuário</c:v>
                </c:pt>
              </c:strCache>
            </c:strRef>
          </c:cat>
          <c:val>
            <c:numRef>
              <c:f>Controle!$L$17:$L$28</c:f>
              <c:numCache>
                <c:formatCode>"R$"\ #,##0.00</c:formatCode>
                <c:ptCount val="11"/>
                <c:pt idx="0">
                  <c:v>175.37</c:v>
                </c:pt>
                <c:pt idx="1">
                  <c:v>555.66999999999996</c:v>
                </c:pt>
                <c:pt idx="2">
                  <c:v>1166.1100000000001</c:v>
                </c:pt>
                <c:pt idx="3">
                  <c:v>2413.63</c:v>
                </c:pt>
                <c:pt idx="4">
                  <c:v>2973.8600000000006</c:v>
                </c:pt>
                <c:pt idx="5">
                  <c:v>394.71</c:v>
                </c:pt>
                <c:pt idx="6">
                  <c:v>2998.93</c:v>
                </c:pt>
                <c:pt idx="7">
                  <c:v>502.07</c:v>
                </c:pt>
                <c:pt idx="8">
                  <c:v>820.3900000000001</c:v>
                </c:pt>
                <c:pt idx="9">
                  <c:v>329.42</c:v>
                </c:pt>
                <c:pt idx="10">
                  <c:v>124.65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BF-46DD-AC69-CF7E1583A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8671536"/>
        <c:axId val="1748669616"/>
      </c:barChart>
      <c:catAx>
        <c:axId val="17486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48669616"/>
        <c:crosses val="autoZero"/>
        <c:auto val="1"/>
        <c:lblAlgn val="ctr"/>
        <c:lblOffset val="100"/>
        <c:noMultiLvlLbl val="0"/>
      </c:catAx>
      <c:valAx>
        <c:axId val="1748669616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74867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image" Target="../media/image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1</xdr:row>
      <xdr:rowOff>85724</xdr:rowOff>
    </xdr:from>
    <xdr:to>
      <xdr:col>14</xdr:col>
      <xdr:colOff>142876</xdr:colOff>
      <xdr:row>23</xdr:row>
      <xdr:rowOff>57149</xdr:rowOff>
    </xdr:to>
    <xdr:grpSp>
      <xdr:nvGrpSpPr>
        <xdr:cNvPr id="15" name="Agrupar 14">
          <a:extLst>
            <a:ext uri="{FF2B5EF4-FFF2-40B4-BE49-F238E27FC236}">
              <a16:creationId xmlns:a16="http://schemas.microsoft.com/office/drawing/2014/main" id="{0651D210-6EEA-C646-4117-95EB0D6FB88F}"/>
            </a:ext>
          </a:extLst>
        </xdr:cNvPr>
        <xdr:cNvGrpSpPr/>
      </xdr:nvGrpSpPr>
      <xdr:grpSpPr>
        <a:xfrm>
          <a:off x="2238375" y="276224"/>
          <a:ext cx="7258051" cy="4162425"/>
          <a:chOff x="1438275" y="380999"/>
          <a:chExt cx="7258051" cy="4162425"/>
        </a:xfrm>
      </xdr:grpSpPr>
      <xdr:grpSp>
        <xdr:nvGrpSpPr>
          <xdr:cNvPr id="11" name="Agrupar 10">
            <a:extLst>
              <a:ext uri="{FF2B5EF4-FFF2-40B4-BE49-F238E27FC236}">
                <a16:creationId xmlns:a16="http://schemas.microsoft.com/office/drawing/2014/main" id="{16C299B3-4595-D23B-DCAB-F95193E900A3}"/>
              </a:ext>
            </a:extLst>
          </xdr:cNvPr>
          <xdr:cNvGrpSpPr/>
        </xdr:nvGrpSpPr>
        <xdr:grpSpPr>
          <a:xfrm>
            <a:off x="1438275" y="380999"/>
            <a:ext cx="7258051" cy="4162425"/>
            <a:chOff x="1428750" y="409574"/>
            <a:chExt cx="7258051" cy="4162425"/>
          </a:xfrm>
        </xdr:grpSpPr>
        <xdr:grpSp>
          <xdr:nvGrpSpPr>
            <xdr:cNvPr id="9" name="Agrupar 8">
              <a:extLst>
                <a:ext uri="{FF2B5EF4-FFF2-40B4-BE49-F238E27FC236}">
                  <a16:creationId xmlns:a16="http://schemas.microsoft.com/office/drawing/2014/main" id="{F31F4B00-A2DC-EE31-D277-BD341D564519}"/>
                </a:ext>
              </a:extLst>
            </xdr:cNvPr>
            <xdr:cNvGrpSpPr/>
          </xdr:nvGrpSpPr>
          <xdr:grpSpPr>
            <a:xfrm>
              <a:off x="1428750" y="409574"/>
              <a:ext cx="7219950" cy="4162425"/>
              <a:chOff x="1428750" y="409574"/>
              <a:chExt cx="7219950" cy="4162425"/>
            </a:xfrm>
          </xdr:grpSpPr>
          <xdr:sp macro="" textlink="">
            <xdr:nvSpPr>
              <xdr:cNvPr id="5" name="Retângulo: Cantos Arredondados 4">
                <a:extLst>
                  <a:ext uri="{FF2B5EF4-FFF2-40B4-BE49-F238E27FC236}">
                    <a16:creationId xmlns:a16="http://schemas.microsoft.com/office/drawing/2014/main" id="{8C027A08-E955-4CD6-B95C-2477FCB3FAF7}"/>
                  </a:ext>
                </a:extLst>
              </xdr:cNvPr>
              <xdr:cNvSpPr/>
            </xdr:nvSpPr>
            <xdr:spPr>
              <a:xfrm>
                <a:off x="1447800" y="409574"/>
                <a:ext cx="7200900" cy="4162425"/>
              </a:xfrm>
              <a:prstGeom prst="round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 kern="1200"/>
              </a:p>
            </xdr:txBody>
          </xdr:sp>
          <xdr:sp macro="" textlink="">
            <xdr:nvSpPr>
              <xdr:cNvPr id="7" name="Retângulo: Cantos Superiores Arredondados 6">
                <a:extLst>
                  <a:ext uri="{FF2B5EF4-FFF2-40B4-BE49-F238E27FC236}">
                    <a16:creationId xmlns:a16="http://schemas.microsoft.com/office/drawing/2014/main" id="{E3FFFCE6-E4AE-8351-C998-48BB0F51B650}"/>
                  </a:ext>
                </a:extLst>
              </xdr:cNvPr>
              <xdr:cNvSpPr/>
            </xdr:nvSpPr>
            <xdr:spPr>
              <a:xfrm>
                <a:off x="1428750" y="419100"/>
                <a:ext cx="7210425" cy="523875"/>
              </a:xfrm>
              <a:prstGeom prst="round2SameRect">
                <a:avLst>
                  <a:gd name="adj1" fmla="val 50000"/>
                  <a:gd name="adj2" fmla="val 0"/>
                </a:avLst>
              </a:prstGeom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 kern="1200"/>
              </a:p>
            </xdr:txBody>
          </xdr:sp>
        </xdr:grpSp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7A8A2D22-5923-4A35-ABCA-BBF013027FC5}"/>
                </a:ext>
              </a:extLst>
            </xdr:cNvPr>
            <xdr:cNvGraphicFramePr>
              <a:graphicFrameLocks/>
            </xdr:cNvGraphicFramePr>
          </xdr:nvGraphicFramePr>
          <xdr:xfrm>
            <a:off x="1428751" y="771525"/>
            <a:ext cx="7258050" cy="347186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sp macro="" textlink="">
        <xdr:nvSpPr>
          <xdr:cNvPr id="13" name="CaixaDeTexto 12">
            <a:extLst>
              <a:ext uri="{FF2B5EF4-FFF2-40B4-BE49-F238E27FC236}">
                <a16:creationId xmlns:a16="http://schemas.microsoft.com/office/drawing/2014/main" id="{1B3B611D-7C8A-D922-FECE-10A7D98558C8}"/>
              </a:ext>
            </a:extLst>
          </xdr:cNvPr>
          <xdr:cNvSpPr txBox="1"/>
        </xdr:nvSpPr>
        <xdr:spPr>
          <a:xfrm>
            <a:off x="2066925" y="447675"/>
            <a:ext cx="1504950" cy="5048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2000" kern="1200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Entrada</a:t>
            </a:r>
          </a:p>
        </xdr:txBody>
      </xdr:sp>
    </xdr:grpSp>
    <xdr:clientData/>
  </xdr:twoCellAnchor>
  <xdr:twoCellAnchor>
    <xdr:from>
      <xdr:col>2</xdr:col>
      <xdr:colOff>200025</xdr:colOff>
      <xdr:row>26</xdr:row>
      <xdr:rowOff>66675</xdr:rowOff>
    </xdr:from>
    <xdr:to>
      <xdr:col>14</xdr:col>
      <xdr:colOff>152400</xdr:colOff>
      <xdr:row>46</xdr:row>
      <xdr:rowOff>57150</xdr:rowOff>
    </xdr:to>
    <xdr:grpSp>
      <xdr:nvGrpSpPr>
        <xdr:cNvPr id="16" name="Agrupar 15">
          <a:extLst>
            <a:ext uri="{FF2B5EF4-FFF2-40B4-BE49-F238E27FC236}">
              <a16:creationId xmlns:a16="http://schemas.microsoft.com/office/drawing/2014/main" id="{5E7A0DEE-2938-040D-8FCB-9D825256EAC6}"/>
            </a:ext>
          </a:extLst>
        </xdr:cNvPr>
        <xdr:cNvGrpSpPr/>
      </xdr:nvGrpSpPr>
      <xdr:grpSpPr>
        <a:xfrm>
          <a:off x="2238375" y="5019675"/>
          <a:ext cx="7267575" cy="3800475"/>
          <a:chOff x="1438275" y="5181600"/>
          <a:chExt cx="7267575" cy="3800475"/>
        </a:xfrm>
      </xdr:grpSpPr>
      <xdr:grpSp>
        <xdr:nvGrpSpPr>
          <xdr:cNvPr id="12" name="Agrupar 11">
            <a:extLst>
              <a:ext uri="{FF2B5EF4-FFF2-40B4-BE49-F238E27FC236}">
                <a16:creationId xmlns:a16="http://schemas.microsoft.com/office/drawing/2014/main" id="{7C57B7B0-0618-980E-2B9D-E4D2C6BFC6DE}"/>
              </a:ext>
            </a:extLst>
          </xdr:cNvPr>
          <xdr:cNvGrpSpPr/>
        </xdr:nvGrpSpPr>
        <xdr:grpSpPr>
          <a:xfrm>
            <a:off x="1438275" y="5181600"/>
            <a:ext cx="7267575" cy="3800475"/>
            <a:chOff x="1438275" y="5991225"/>
            <a:chExt cx="7267575" cy="3800475"/>
          </a:xfrm>
        </xdr:grpSpPr>
        <xdr:grpSp>
          <xdr:nvGrpSpPr>
            <xdr:cNvPr id="10" name="Agrupar 9">
              <a:extLst>
                <a:ext uri="{FF2B5EF4-FFF2-40B4-BE49-F238E27FC236}">
                  <a16:creationId xmlns:a16="http://schemas.microsoft.com/office/drawing/2014/main" id="{6087231E-7B5E-7D59-1DD8-33527F8C439F}"/>
                </a:ext>
              </a:extLst>
            </xdr:cNvPr>
            <xdr:cNvGrpSpPr/>
          </xdr:nvGrpSpPr>
          <xdr:grpSpPr>
            <a:xfrm>
              <a:off x="1438275" y="5991225"/>
              <a:ext cx="7267575" cy="3800475"/>
              <a:chOff x="1438275" y="5991225"/>
              <a:chExt cx="7267575" cy="3800475"/>
            </a:xfrm>
          </xdr:grpSpPr>
          <xdr:sp macro="" textlink="">
            <xdr:nvSpPr>
              <xdr:cNvPr id="4" name="Retângulo: Cantos Arredondados 3">
                <a:extLst>
                  <a:ext uri="{FF2B5EF4-FFF2-40B4-BE49-F238E27FC236}">
                    <a16:creationId xmlns:a16="http://schemas.microsoft.com/office/drawing/2014/main" id="{AEAF9696-3953-5198-F253-5C9C34C8A210}"/>
                  </a:ext>
                </a:extLst>
              </xdr:cNvPr>
              <xdr:cNvSpPr/>
            </xdr:nvSpPr>
            <xdr:spPr>
              <a:xfrm>
                <a:off x="1438275" y="5991225"/>
                <a:ext cx="7267575" cy="3800475"/>
              </a:xfrm>
              <a:prstGeom prst="round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 kern="1200"/>
              </a:p>
            </xdr:txBody>
          </xdr:sp>
          <xdr:sp macro="" textlink="">
            <xdr:nvSpPr>
              <xdr:cNvPr id="8" name="Retângulo: Cantos Superiores Arredondados 7">
                <a:extLst>
                  <a:ext uri="{FF2B5EF4-FFF2-40B4-BE49-F238E27FC236}">
                    <a16:creationId xmlns:a16="http://schemas.microsoft.com/office/drawing/2014/main" id="{72CDADEA-D4D8-4C10-A937-96C2A3CE44FA}"/>
                  </a:ext>
                </a:extLst>
              </xdr:cNvPr>
              <xdr:cNvSpPr/>
            </xdr:nvSpPr>
            <xdr:spPr>
              <a:xfrm>
                <a:off x="1438275" y="5991225"/>
                <a:ext cx="7267575" cy="523875"/>
              </a:xfrm>
              <a:prstGeom prst="round2SameRect">
                <a:avLst>
                  <a:gd name="adj1" fmla="val 50000"/>
                  <a:gd name="adj2" fmla="val 0"/>
                </a:avLst>
              </a:prstGeom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 kern="1200"/>
              </a:p>
            </xdr:txBody>
          </xdr:sp>
        </xdr:grpSp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D7D1E17F-371D-4C27-AAD3-741BC1636AF6}"/>
                </a:ext>
              </a:extLst>
            </xdr:cNvPr>
            <xdr:cNvGraphicFramePr>
              <a:graphicFrameLocks/>
            </xdr:cNvGraphicFramePr>
          </xdr:nvGraphicFramePr>
          <xdr:xfrm>
            <a:off x="1457325" y="6753225"/>
            <a:ext cx="7229476" cy="2743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sp macro="" textlink="">
        <xdr:nvSpPr>
          <xdr:cNvPr id="14" name="CaixaDeTexto 13">
            <a:extLst>
              <a:ext uri="{FF2B5EF4-FFF2-40B4-BE49-F238E27FC236}">
                <a16:creationId xmlns:a16="http://schemas.microsoft.com/office/drawing/2014/main" id="{D20DF4E1-D917-4227-B099-97FB95E3C2AA}"/>
              </a:ext>
            </a:extLst>
          </xdr:cNvPr>
          <xdr:cNvSpPr txBox="1"/>
        </xdr:nvSpPr>
        <xdr:spPr>
          <a:xfrm>
            <a:off x="2047875" y="5210175"/>
            <a:ext cx="1504950" cy="5048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2000" kern="1200">
                <a:solidFill>
                  <a:schemeClr val="bg1"/>
                </a:solidFill>
                <a:latin typeface="Segoe UI" panose="020B0502040204020203" pitchFamily="34" charset="0"/>
                <a:cs typeface="Segoe UI" panose="020B0502040204020203" pitchFamily="34" charset="0"/>
              </a:rPr>
              <a:t>Gastos</a:t>
            </a:r>
          </a:p>
        </xdr:txBody>
      </xdr:sp>
    </xdr:grpSp>
    <xdr:clientData/>
  </xdr:twoCellAnchor>
  <xdr:twoCellAnchor editAs="oneCell">
    <xdr:from>
      <xdr:col>2</xdr:col>
      <xdr:colOff>342900</xdr:colOff>
      <xdr:row>26</xdr:row>
      <xdr:rowOff>123825</xdr:rowOff>
    </xdr:from>
    <xdr:to>
      <xdr:col>3</xdr:col>
      <xdr:colOff>228600</xdr:colOff>
      <xdr:row>29</xdr:row>
      <xdr:rowOff>47625</xdr:rowOff>
    </xdr:to>
    <xdr:pic>
      <xdr:nvPicPr>
        <xdr:cNvPr id="18" name="Gráfico 17" descr="Dinheiro voador com preenchimento sólido">
          <a:extLst>
            <a:ext uri="{FF2B5EF4-FFF2-40B4-BE49-F238E27FC236}">
              <a16:creationId xmlns:a16="http://schemas.microsoft.com/office/drawing/2014/main" id="{BFEAE7BF-6EAF-47AA-2DCF-14962D86C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381250" y="5076825"/>
          <a:ext cx="495300" cy="495300"/>
        </a:xfrm>
        <a:prstGeom prst="rect">
          <a:avLst/>
        </a:prstGeom>
      </xdr:spPr>
    </xdr:pic>
    <xdr:clientData/>
  </xdr:twoCellAnchor>
  <xdr:twoCellAnchor editAs="oneCell">
    <xdr:from>
      <xdr:col>2</xdr:col>
      <xdr:colOff>323848</xdr:colOff>
      <xdr:row>1</xdr:row>
      <xdr:rowOff>104772</xdr:rowOff>
    </xdr:from>
    <xdr:to>
      <xdr:col>3</xdr:col>
      <xdr:colOff>209549</xdr:colOff>
      <xdr:row>4</xdr:row>
      <xdr:rowOff>28573</xdr:rowOff>
    </xdr:to>
    <xdr:pic>
      <xdr:nvPicPr>
        <xdr:cNvPr id="20" name="Gráfico 19" descr="Registrar com preenchimento sólido">
          <a:extLst>
            <a:ext uri="{FF2B5EF4-FFF2-40B4-BE49-F238E27FC236}">
              <a16:creationId xmlns:a16="http://schemas.microsoft.com/office/drawing/2014/main" id="{EC63018F-D032-2934-2BBF-B1AEDBE60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 rot="10800000" flipV="1">
          <a:off x="2362198" y="295272"/>
          <a:ext cx="495301" cy="495301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0</xdr:row>
      <xdr:rowOff>28575</xdr:rowOff>
    </xdr:from>
    <xdr:to>
      <xdr:col>0</xdr:col>
      <xdr:colOff>1381125</xdr:colOff>
      <xdr:row>12</xdr:row>
      <xdr:rowOff>133350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1" name="Mês">
              <a:extLst>
                <a:ext uri="{FF2B5EF4-FFF2-40B4-BE49-F238E27FC236}">
                  <a16:creationId xmlns:a16="http://schemas.microsoft.com/office/drawing/2014/main" id="{6DBAE573-6D3D-4B73-AC18-F3005CEC8C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" y="28575"/>
              <a:ext cx="1371600" cy="2390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" refreshedDate="45639.510124305554" createdVersion="8" refreshedVersion="8" minRefreshableVersion="3" recordCount="50" xr:uid="{D4BF61B2-8424-4149-967C-9B9286767CAD}">
  <cacheSource type="worksheet">
    <worksheetSource name="tbl_operations"/>
  </cacheSource>
  <cacheFields count="8">
    <cacheField name="Data" numFmtId="0">
      <sharedItems/>
    </cacheField>
    <cacheField name="Mês" numFmtId="0">
      <sharedItems containsSemiMixedTypes="0" containsString="0" containsNumber="1" containsInteger="1" minValue="1" maxValue="12" count="12">
        <n v="11"/>
        <n v="5"/>
        <n v="2"/>
        <n v="10"/>
        <n v="6"/>
        <n v="8"/>
        <n v="7"/>
        <n v="9"/>
        <n v="3"/>
        <n v="12"/>
        <n v="1"/>
        <n v="4"/>
      </sharedItems>
    </cacheField>
    <cacheField name="Tipo" numFmtId="0">
      <sharedItems count="2">
        <s v="Saída"/>
        <s v="Entrada"/>
      </sharedItems>
    </cacheField>
    <cacheField name="Categoria" numFmtId="0">
      <sharedItems count="11">
        <s v="Renda fixa"/>
        <s v="Serviços"/>
        <s v="Educação"/>
        <s v="Investimentos"/>
        <s v="Saúde"/>
        <s v="Transporte"/>
        <s v="Vestuário"/>
        <s v="Eletrônicos"/>
        <s v="Domésticos"/>
        <s v="Lazer"/>
        <s v="Alimentação"/>
      </sharedItems>
    </cacheField>
    <cacheField name="Descrição" numFmtId="0">
      <sharedItems/>
    </cacheField>
    <cacheField name="Valor" numFmtId="0">
      <sharedItems containsSemiMixedTypes="0" containsString="0" containsNumber="1" minValue="85.35" maxValue="3044.89"/>
    </cacheField>
    <cacheField name="Operação" numFmtId="0">
      <sharedItems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 pivotCacheId="105643163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20/11/2024"/>
    <x v="0"/>
    <x v="0"/>
    <x v="0"/>
    <s v="Investimento"/>
    <n v="2990.82"/>
    <s v="Transferência"/>
    <s v="Pendente"/>
  </r>
  <r>
    <s v="23/05/2024"/>
    <x v="1"/>
    <x v="1"/>
    <x v="1"/>
    <s v="Assinatura"/>
    <n v="370.97"/>
    <s v="Transferência"/>
    <s v="Recebido"/>
  </r>
  <r>
    <s v="25/11/2024"/>
    <x v="0"/>
    <x v="0"/>
    <x v="2"/>
    <s v="Material escolar"/>
    <n v="327.2"/>
    <s v="Transferência"/>
    <s v="Recebido"/>
  </r>
  <r>
    <s v="08/02/2024"/>
    <x v="2"/>
    <x v="1"/>
    <x v="3"/>
    <s v="CDB"/>
    <n v="454.89"/>
    <s v="Transferência"/>
    <s v="Pago"/>
  </r>
  <r>
    <s v="24/11/2024"/>
    <x v="0"/>
    <x v="0"/>
    <x v="4"/>
    <s v="Farmácia"/>
    <n v="200.66"/>
    <s v="Cartão de crédito"/>
    <s v="Pago"/>
  </r>
  <r>
    <s v="27/10/2024"/>
    <x v="3"/>
    <x v="1"/>
    <x v="4"/>
    <s v="Farmácia"/>
    <n v="237.62"/>
    <s v="Pix"/>
    <s v="Pendente"/>
  </r>
  <r>
    <s v="04/06/2024"/>
    <x v="4"/>
    <x v="0"/>
    <x v="5"/>
    <s v="Ônibus"/>
    <n v="149.21"/>
    <s v="Débito automático"/>
    <s v="Recebido"/>
  </r>
  <r>
    <s v="09/08/2024"/>
    <x v="5"/>
    <x v="1"/>
    <x v="6"/>
    <s v="Roupas"/>
    <n v="124.65"/>
    <s v="Débito automático"/>
    <s v="Pago"/>
  </r>
  <r>
    <s v="20/05/2024"/>
    <x v="1"/>
    <x v="1"/>
    <x v="7"/>
    <s v="Fone de ouvido"/>
    <n v="824.41"/>
    <s v="Pix"/>
    <s v="Pendente"/>
  </r>
  <r>
    <s v="20/02/2024"/>
    <x v="2"/>
    <x v="1"/>
    <x v="3"/>
    <s v="Ações"/>
    <n v="456.21"/>
    <s v="Transferência"/>
    <s v="Pendente"/>
  </r>
  <r>
    <s v="14/05/2024"/>
    <x v="1"/>
    <x v="1"/>
    <x v="5"/>
    <s v="Gasolina"/>
    <n v="167.8"/>
    <s v="Débito automático"/>
    <s v="Pago"/>
  </r>
  <r>
    <s v="09/08/2024"/>
    <x v="5"/>
    <x v="0"/>
    <x v="8"/>
    <s v="Móveis"/>
    <n v="568.73"/>
    <s v="Transferência"/>
    <s v="Pendente"/>
  </r>
  <r>
    <s v="04/10/2024"/>
    <x v="3"/>
    <x v="0"/>
    <x v="2"/>
    <s v="Material escolar"/>
    <n v="339.1"/>
    <s v="Pix"/>
    <s v="Recebido"/>
  </r>
  <r>
    <s v="01/05/2024"/>
    <x v="1"/>
    <x v="1"/>
    <x v="2"/>
    <s v="Curso online"/>
    <n v="332.89"/>
    <s v="Débito automático"/>
    <s v="Pendente"/>
  </r>
  <r>
    <s v="29/11/2024"/>
    <x v="0"/>
    <x v="1"/>
    <x v="3"/>
    <s v="CDB"/>
    <n v="516.09"/>
    <s v="Débito automático"/>
    <s v="Pago"/>
  </r>
  <r>
    <s v="20/07/2024"/>
    <x v="6"/>
    <x v="1"/>
    <x v="9"/>
    <s v="Show"/>
    <n v="86.88"/>
    <s v="Cartão de crédito"/>
    <s v="Pendente"/>
  </r>
  <r>
    <s v="11/06/2024"/>
    <x v="4"/>
    <x v="1"/>
    <x v="0"/>
    <s v="Salário"/>
    <n v="2998.93"/>
    <s v="Transferência"/>
    <s v="Pendente"/>
  </r>
  <r>
    <s v="21/09/2024"/>
    <x v="7"/>
    <x v="0"/>
    <x v="7"/>
    <s v="Notebook"/>
    <n v="838.16"/>
    <s v="Transferência"/>
    <s v="Pago"/>
  </r>
  <r>
    <s v="06/07/2024"/>
    <x v="6"/>
    <x v="0"/>
    <x v="7"/>
    <s v="Notebook"/>
    <n v="824.71"/>
    <s v="Débito automático"/>
    <s v="Pendente"/>
  </r>
  <r>
    <s v="15/02/2024"/>
    <x v="2"/>
    <x v="1"/>
    <x v="3"/>
    <s v="Ações"/>
    <n v="476.4"/>
    <s v="Transferência"/>
    <s v="Pendente"/>
  </r>
  <r>
    <s v="05/03/2024"/>
    <x v="8"/>
    <x v="0"/>
    <x v="7"/>
    <s v="Celular"/>
    <n v="757.47"/>
    <s v="Débito automático"/>
    <s v="Recebido"/>
  </r>
  <r>
    <s v="27/07/2024"/>
    <x v="6"/>
    <x v="0"/>
    <x v="8"/>
    <s v="Decoração"/>
    <n v="593.52"/>
    <s v="Transferência"/>
    <s v="Pago"/>
  </r>
  <r>
    <s v="25/11/2024"/>
    <x v="0"/>
    <x v="0"/>
    <x v="0"/>
    <s v="Salário"/>
    <n v="2958.91"/>
    <s v="Cartão de crédito"/>
    <s v="Pago"/>
  </r>
  <r>
    <s v="30/11/2024"/>
    <x v="0"/>
    <x v="0"/>
    <x v="0"/>
    <s v="Rendimento"/>
    <n v="2955.37"/>
    <s v="Pix"/>
    <s v="Pendente"/>
  </r>
  <r>
    <s v="08/12/2024"/>
    <x v="9"/>
    <x v="0"/>
    <x v="1"/>
    <s v="Internet"/>
    <n v="373.27"/>
    <s v="Pix"/>
    <s v="Recebido"/>
  </r>
  <r>
    <s v="15/01/2024"/>
    <x v="10"/>
    <x v="1"/>
    <x v="5"/>
    <s v="Táxi"/>
    <n v="161.62"/>
    <s v="Cartão de crédito"/>
    <s v="Pendente"/>
  </r>
  <r>
    <s v="08/09/2024"/>
    <x v="7"/>
    <x v="1"/>
    <x v="7"/>
    <s v="Fone de ouvido"/>
    <n v="776.82"/>
    <s v="Transferência"/>
    <s v="Pendente"/>
  </r>
  <r>
    <s v="02/07/2024"/>
    <x v="6"/>
    <x v="0"/>
    <x v="7"/>
    <s v="Notebook"/>
    <n v="843.42"/>
    <s v="Pix"/>
    <s v="Recebido"/>
  </r>
  <r>
    <s v="15/03/2024"/>
    <x v="8"/>
    <x v="1"/>
    <x v="1"/>
    <s v="Assinatura"/>
    <n v="449.42"/>
    <s v="Pix"/>
    <s v="Pendente"/>
  </r>
  <r>
    <s v="31/12/2024"/>
    <x v="9"/>
    <x v="1"/>
    <x v="3"/>
    <s v="CDB"/>
    <n v="535.04999999999995"/>
    <s v="Cartão de crédito"/>
    <s v="Recebido"/>
  </r>
  <r>
    <s v="29/04/2024"/>
    <x v="11"/>
    <x v="1"/>
    <x v="9"/>
    <s v="Show"/>
    <n v="104.06"/>
    <s v="Transferência"/>
    <s v="Pago"/>
  </r>
  <r>
    <s v="29/04/2024"/>
    <x v="11"/>
    <x v="0"/>
    <x v="6"/>
    <s v="Sapatos"/>
    <n v="183.93"/>
    <s v="Transferência"/>
    <s v="Pendente"/>
  </r>
  <r>
    <s v="25/10/2024"/>
    <x v="3"/>
    <x v="1"/>
    <x v="3"/>
    <s v="Ações"/>
    <n v="535.22"/>
    <s v="Débito automático"/>
    <s v="Pago"/>
  </r>
  <r>
    <s v="05/02/2024"/>
    <x v="2"/>
    <x v="0"/>
    <x v="2"/>
    <s v="Mensalidade"/>
    <n v="323.39999999999998"/>
    <s v="Pix"/>
    <s v="Pago"/>
  </r>
  <r>
    <s v="25/02/2024"/>
    <x v="2"/>
    <x v="1"/>
    <x v="7"/>
    <s v="Notebook"/>
    <n v="812.4"/>
    <s v="Débito automático"/>
    <s v="Pendente"/>
  </r>
  <r>
    <s v="26/10/2024"/>
    <x v="3"/>
    <x v="1"/>
    <x v="2"/>
    <s v="Curso online"/>
    <n v="261.85000000000002"/>
    <s v="Pix"/>
    <s v="Pendente"/>
  </r>
  <r>
    <s v="17/05/2024"/>
    <x v="1"/>
    <x v="0"/>
    <x v="2"/>
    <s v="Mensalidade"/>
    <n v="338.36"/>
    <s v="Transferência"/>
    <s v="Pendente"/>
  </r>
  <r>
    <s v="26/06/2024"/>
    <x v="4"/>
    <x v="0"/>
    <x v="8"/>
    <s v="Móveis"/>
    <n v="578.37"/>
    <s v="Cartão de crédito"/>
    <s v="Recebido"/>
  </r>
  <r>
    <s v="21/06/2024"/>
    <x v="4"/>
    <x v="0"/>
    <x v="8"/>
    <s v="Eletrodoméstico"/>
    <n v="635.25"/>
    <s v="Débito automático"/>
    <s v="Pago"/>
  </r>
  <r>
    <s v="16/05/2024"/>
    <x v="1"/>
    <x v="1"/>
    <x v="9"/>
    <s v="Show"/>
    <n v="118.42"/>
    <s v="Cartão de crédito"/>
    <s v="Pendente"/>
  </r>
  <r>
    <s v="08/10/2024"/>
    <x v="3"/>
    <x v="1"/>
    <x v="2"/>
    <s v="Mensalidade"/>
    <n v="281.5"/>
    <s v="Transferência"/>
    <s v="Recebido"/>
  </r>
  <r>
    <s v="29/12/2024"/>
    <x v="9"/>
    <x v="1"/>
    <x v="2"/>
    <s v="Mensalidade"/>
    <n v="289.87"/>
    <s v="Débito automático"/>
    <s v="Recebido"/>
  </r>
  <r>
    <s v="26/06/2024"/>
    <x v="4"/>
    <x v="0"/>
    <x v="0"/>
    <s v="Salário"/>
    <n v="3044.89"/>
    <s v="Pix"/>
    <s v="Recebido"/>
  </r>
  <r>
    <s v="21/01/2024"/>
    <x v="10"/>
    <x v="1"/>
    <x v="10"/>
    <s v="Restaurante"/>
    <n v="175.37"/>
    <s v="Pix"/>
    <s v="Pendente"/>
  </r>
  <r>
    <s v="22/01/2024"/>
    <x v="10"/>
    <x v="0"/>
    <x v="4"/>
    <s v="Consulta médica"/>
    <n v="262.57"/>
    <s v="Transferência"/>
    <s v="Pendente"/>
  </r>
  <r>
    <s v="28/12/2024"/>
    <x v="9"/>
    <x v="1"/>
    <x v="8"/>
    <s v="Móveis"/>
    <n v="555.66999999999996"/>
    <s v="Débito automático"/>
    <s v="Pago"/>
  </r>
  <r>
    <s v="01/07/2024"/>
    <x v="6"/>
    <x v="0"/>
    <x v="9"/>
    <s v="Cinema"/>
    <n v="127.53"/>
    <s v="Cartão de crédito"/>
    <s v="Pendente"/>
  </r>
  <r>
    <s v="22/10/2024"/>
    <x v="3"/>
    <x v="1"/>
    <x v="4"/>
    <s v="Consulta médica"/>
    <n v="264.45"/>
    <s v="Transferência"/>
    <s v="Recebido"/>
  </r>
  <r>
    <s v="30/04/2024"/>
    <x v="11"/>
    <x v="1"/>
    <x v="9"/>
    <s v="Parque"/>
    <n v="85.35"/>
    <s v="Débito automático"/>
    <s v="Pago"/>
  </r>
  <r>
    <s v="21/02/2024"/>
    <x v="2"/>
    <x v="0"/>
    <x v="1"/>
    <s v="Manutenção"/>
    <n v="408.98"/>
    <s v="Cartão de crédito"/>
    <s v="Recebid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19BF73-2819-4D7E-90B2-8AE47FA9B030}" name="Tabela dinâmica2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K16:L28" firstHeaderRow="1" firstDataRow="1" firstDataCol="1" rowPageCount="1" colPageCount="1"/>
  <pivotFields count="8">
    <pivotField showAll="0"/>
    <pivotField showAll="0">
      <items count="13">
        <item x="10"/>
        <item x="2"/>
        <item x="8"/>
        <item x="11"/>
        <item x="1"/>
        <item x="4"/>
        <item x="6"/>
        <item x="5"/>
        <item x="7"/>
        <item x="3"/>
        <item x="0"/>
        <item x="9"/>
        <item t="default"/>
      </items>
    </pivotField>
    <pivotField axis="axisPage" showAll="0">
      <items count="3">
        <item x="1"/>
        <item x="0"/>
        <item t="default"/>
      </items>
    </pivotField>
    <pivotField axis="axisRow" showAll="0">
      <items count="12">
        <item x="10"/>
        <item x="8"/>
        <item x="2"/>
        <item x="7"/>
        <item x="3"/>
        <item x="9"/>
        <item x="0"/>
        <item x="4"/>
        <item x="1"/>
        <item x="5"/>
        <item x="6"/>
        <item t="default"/>
      </items>
    </pivotField>
    <pivotField showAll="0"/>
    <pivotField dataField="1" showAll="0"/>
    <pivotField showAll="0"/>
    <pivotField showAl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1">
    <pageField fld="2" item="0" hier="-1"/>
  </pageFields>
  <dataFields count="1">
    <dataField name="Soma de Valor" fld="5" baseField="2" baseItem="0" numFmtId="165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8E54A9-FEB9-4753-A247-42160825EB7F}" name="Tabela dinâmica1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7">
  <location ref="C4:D14" firstHeaderRow="1" firstDataRow="1" firstDataCol="1" rowPageCount="1" colPageCount="1"/>
  <pivotFields count="8">
    <pivotField showAll="0"/>
    <pivotField showAll="0">
      <items count="13">
        <item x="10"/>
        <item x="2"/>
        <item x="8"/>
        <item x="11"/>
        <item x="1"/>
        <item x="4"/>
        <item x="6"/>
        <item x="5"/>
        <item x="7"/>
        <item x="3"/>
        <item x="0"/>
        <item x="9"/>
        <item t="default"/>
      </items>
    </pivotField>
    <pivotField axis="axisPage" showAll="0">
      <items count="3">
        <item x="1"/>
        <item x="0"/>
        <item t="default"/>
      </items>
    </pivotField>
    <pivotField axis="axisRow" showAll="0">
      <items count="12">
        <item x="10"/>
        <item x="8"/>
        <item x="2"/>
        <item x="7"/>
        <item x="3"/>
        <item x="9"/>
        <item x="0"/>
        <item x="4"/>
        <item x="1"/>
        <item x="5"/>
        <item x="6"/>
        <item t="default"/>
      </items>
    </pivotField>
    <pivotField showAll="0"/>
    <pivotField dataField="1" showAll="0"/>
    <pivotField showAll="0"/>
    <pivotField showAll="0"/>
  </pivotFields>
  <rowFields count="1">
    <field x="3"/>
  </rowFields>
  <rowItems count="10"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1">
    <pageField fld="2" item="1" hier="-1"/>
  </pageFields>
  <dataFields count="1">
    <dataField name="Soma de Valor" fld="5" baseField="2" baseItem="0" numFmtId="165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CB30E846-EB7A-447C-AD55-2955AAF506AB}" sourceName="Mês">
  <pivotTables>
    <pivotTable tabId="2" name="Tabela dinâmica1"/>
    <pivotTable tabId="2" name="Tabela dinâmica2"/>
  </pivotTables>
  <data>
    <tabular pivotCacheId="1056431633">
      <items count="12">
        <i x="10" s="1"/>
        <i x="2" s="1"/>
        <i x="8" s="1"/>
        <i x="11" s="1"/>
        <i x="1" s="1"/>
        <i x="4" s="1"/>
        <i x="6" s="1"/>
        <i x="5" s="1"/>
        <i x="7" s="1"/>
        <i x="3" s="1"/>
        <i x="0" s="1"/>
        <i x="9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DB27C016-C78E-4527-A78D-826D860025BC}" cache="SegmentaçãodeDados_Mês" caption="Mês" style="SlicerStyleLight2 2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0F72C3-C99B-431F-8C9B-69717FF8DE87}" name="tbl_operations" displayName="tbl_operations" ref="A1:H51" totalsRowShown="0">
  <autoFilter ref="A1:H51" xr:uid="{950F72C3-C99B-431F-8C9B-69717FF8DE87}"/>
  <tableColumns count="8">
    <tableColumn id="1" xr3:uid="{F428676B-9301-4B08-94F9-C3C2144B52CE}" name="Data" dataDxfId="4"/>
    <tableColumn id="8" xr3:uid="{A43E1BA2-34B9-4260-A91B-5FA2C5EF0E29}" name="Mês" dataDxfId="2">
      <calculatedColumnFormula>MONTH(tbl_operations[[#This Row],[Data]])</calculatedColumnFormula>
    </tableColumn>
    <tableColumn id="2" xr3:uid="{8B674B67-DCC8-428B-B316-A6D426401CB1}" name="Tipo"/>
    <tableColumn id="3" xr3:uid="{3B184575-9CAF-406A-B5CB-758DF63A049A}" name="Categoria"/>
    <tableColumn id="4" xr3:uid="{D4D717C1-7FBB-4056-B0AF-5981F1CDB357}" name="Descrição"/>
    <tableColumn id="5" xr3:uid="{CA0AD32D-1E41-4640-A1BE-32AC5A82A083}" name="Valor" dataDxfId="3"/>
    <tableColumn id="6" xr3:uid="{29BF6D37-7FDF-4CFD-B311-1C37A44C690C}" name="Operação"/>
    <tableColumn id="7" xr3:uid="{4C8DE9C2-0C78-421B-A744-13ECF5DC9404}" name="Status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7508-874F-440A-83BD-1FCFC7E36259}">
  <sheetPr>
    <tabColor theme="3" tint="0.749992370372631"/>
  </sheetPr>
  <dimension ref="A1:H51"/>
  <sheetViews>
    <sheetView workbookViewId="0">
      <selection activeCell="B1" sqref="B1:B1048576"/>
    </sheetView>
  </sheetViews>
  <sheetFormatPr defaultRowHeight="15" x14ac:dyDescent="0.25"/>
  <cols>
    <col min="1" max="1" width="10.42578125" style="1" bestFit="1" customWidth="1"/>
    <col min="2" max="2" width="7" bestFit="1" customWidth="1"/>
    <col min="3" max="3" width="13.42578125" bestFit="1" customWidth="1"/>
    <col min="4" max="4" width="16" bestFit="1" customWidth="1"/>
    <col min="5" max="5" width="12.140625" style="2" bestFit="1" customWidth="1"/>
    <col min="6" max="6" width="17.5703125" bestFit="1" customWidth="1"/>
    <col min="7" max="7" width="9.140625" bestFit="1" customWidth="1"/>
  </cols>
  <sheetData>
    <row r="1" spans="1:8" x14ac:dyDescent="0.25">
      <c r="A1" s="1" t="s">
        <v>0</v>
      </c>
      <c r="B1" s="1" t="s">
        <v>104</v>
      </c>
      <c r="C1" t="s">
        <v>1</v>
      </c>
      <c r="D1" t="s">
        <v>4</v>
      </c>
      <c r="E1" t="s">
        <v>2</v>
      </c>
      <c r="F1" s="2" t="s">
        <v>3</v>
      </c>
      <c r="G1" t="s">
        <v>5</v>
      </c>
      <c r="H1" t="s">
        <v>6</v>
      </c>
    </row>
    <row r="2" spans="1:8" x14ac:dyDescent="0.25">
      <c r="A2" t="s">
        <v>9</v>
      </c>
      <c r="B2">
        <f>MONTH(tbl_operations[[#This Row],[Data]])</f>
        <v>11</v>
      </c>
      <c r="C2" t="s">
        <v>10</v>
      </c>
      <c r="D2" t="s">
        <v>11</v>
      </c>
      <c r="E2" t="s">
        <v>12</v>
      </c>
      <c r="F2">
        <v>2990.82</v>
      </c>
      <c r="G2" t="s">
        <v>7</v>
      </c>
      <c r="H2" t="s">
        <v>13</v>
      </c>
    </row>
    <row r="3" spans="1:8" x14ac:dyDescent="0.25">
      <c r="A3" s="1" t="s">
        <v>14</v>
      </c>
      <c r="B3" s="8">
        <f>MONTH(tbl_operations[[#This Row],[Data]])</f>
        <v>5</v>
      </c>
      <c r="C3" t="s">
        <v>15</v>
      </c>
      <c r="D3" t="s">
        <v>16</v>
      </c>
      <c r="E3" t="s">
        <v>17</v>
      </c>
      <c r="F3" s="2">
        <v>370.97</v>
      </c>
      <c r="G3" t="s">
        <v>7</v>
      </c>
      <c r="H3" t="s">
        <v>8</v>
      </c>
    </row>
    <row r="4" spans="1:8" x14ac:dyDescent="0.25">
      <c r="A4" s="1" t="s">
        <v>18</v>
      </c>
      <c r="B4" s="8">
        <f>MONTH(tbl_operations[[#This Row],[Data]])</f>
        <v>11</v>
      </c>
      <c r="C4" t="s">
        <v>10</v>
      </c>
      <c r="D4" t="s">
        <v>19</v>
      </c>
      <c r="E4" t="s">
        <v>20</v>
      </c>
      <c r="F4" s="2">
        <v>327.2</v>
      </c>
      <c r="G4" t="s">
        <v>7</v>
      </c>
      <c r="H4" t="s">
        <v>8</v>
      </c>
    </row>
    <row r="5" spans="1:8" x14ac:dyDescent="0.25">
      <c r="A5" s="1" t="s">
        <v>21</v>
      </c>
      <c r="B5" s="8">
        <f>MONTH(tbl_operations[[#This Row],[Data]])</f>
        <v>2</v>
      </c>
      <c r="C5" t="s">
        <v>15</v>
      </c>
      <c r="D5" t="s">
        <v>22</v>
      </c>
      <c r="E5" t="s">
        <v>23</v>
      </c>
      <c r="F5" s="2">
        <v>454.89</v>
      </c>
      <c r="G5" t="s">
        <v>7</v>
      </c>
      <c r="H5" t="s">
        <v>24</v>
      </c>
    </row>
    <row r="6" spans="1:8" x14ac:dyDescent="0.25">
      <c r="A6" s="1" t="s">
        <v>25</v>
      </c>
      <c r="B6" s="8">
        <f>MONTH(tbl_operations[[#This Row],[Data]])</f>
        <v>11</v>
      </c>
      <c r="C6" t="s">
        <v>10</v>
      </c>
      <c r="D6" t="s">
        <v>26</v>
      </c>
      <c r="E6" t="s">
        <v>27</v>
      </c>
      <c r="F6" s="2">
        <v>200.66</v>
      </c>
      <c r="G6" t="s">
        <v>28</v>
      </c>
      <c r="H6" t="s">
        <v>24</v>
      </c>
    </row>
    <row r="7" spans="1:8" x14ac:dyDescent="0.25">
      <c r="A7" s="1" t="s">
        <v>29</v>
      </c>
      <c r="B7" s="8">
        <f>MONTH(tbl_operations[[#This Row],[Data]])</f>
        <v>10</v>
      </c>
      <c r="C7" t="s">
        <v>15</v>
      </c>
      <c r="D7" t="s">
        <v>26</v>
      </c>
      <c r="E7" t="s">
        <v>27</v>
      </c>
      <c r="F7" s="2">
        <v>237.62</v>
      </c>
      <c r="G7" t="s">
        <v>30</v>
      </c>
      <c r="H7" t="s">
        <v>13</v>
      </c>
    </row>
    <row r="8" spans="1:8" x14ac:dyDescent="0.25">
      <c r="A8" s="1" t="s">
        <v>31</v>
      </c>
      <c r="B8" s="8">
        <f>MONTH(tbl_operations[[#This Row],[Data]])</f>
        <v>6</v>
      </c>
      <c r="C8" t="s">
        <v>10</v>
      </c>
      <c r="D8" t="s">
        <v>32</v>
      </c>
      <c r="E8" t="s">
        <v>33</v>
      </c>
      <c r="F8" s="2">
        <v>149.21</v>
      </c>
      <c r="G8" t="s">
        <v>34</v>
      </c>
      <c r="H8" t="s">
        <v>8</v>
      </c>
    </row>
    <row r="9" spans="1:8" x14ac:dyDescent="0.25">
      <c r="A9" s="1" t="s">
        <v>35</v>
      </c>
      <c r="B9" s="8">
        <f>MONTH(tbl_operations[[#This Row],[Data]])</f>
        <v>8</v>
      </c>
      <c r="C9" t="s">
        <v>15</v>
      </c>
      <c r="D9" t="s">
        <v>36</v>
      </c>
      <c r="E9" t="s">
        <v>37</v>
      </c>
      <c r="F9" s="2">
        <v>124.65</v>
      </c>
      <c r="G9" t="s">
        <v>34</v>
      </c>
      <c r="H9" t="s">
        <v>24</v>
      </c>
    </row>
    <row r="10" spans="1:8" x14ac:dyDescent="0.25">
      <c r="A10" s="1" t="s">
        <v>38</v>
      </c>
      <c r="B10" s="8">
        <f>MONTH(tbl_operations[[#This Row],[Data]])</f>
        <v>5</v>
      </c>
      <c r="C10" t="s">
        <v>15</v>
      </c>
      <c r="D10" t="s">
        <v>39</v>
      </c>
      <c r="E10" t="s">
        <v>40</v>
      </c>
      <c r="F10" s="2">
        <v>824.41</v>
      </c>
      <c r="G10" t="s">
        <v>30</v>
      </c>
      <c r="H10" t="s">
        <v>13</v>
      </c>
    </row>
    <row r="11" spans="1:8" x14ac:dyDescent="0.25">
      <c r="A11" s="1" t="s">
        <v>41</v>
      </c>
      <c r="B11" s="8">
        <f>MONTH(tbl_operations[[#This Row],[Data]])</f>
        <v>2</v>
      </c>
      <c r="C11" t="s">
        <v>15</v>
      </c>
      <c r="D11" t="s">
        <v>22</v>
      </c>
      <c r="E11" t="s">
        <v>42</v>
      </c>
      <c r="F11" s="2">
        <v>456.21</v>
      </c>
      <c r="G11" t="s">
        <v>7</v>
      </c>
      <c r="H11" t="s">
        <v>13</v>
      </c>
    </row>
    <row r="12" spans="1:8" x14ac:dyDescent="0.25">
      <c r="A12" s="1" t="s">
        <v>43</v>
      </c>
      <c r="B12" s="8">
        <f>MONTH(tbl_operations[[#This Row],[Data]])</f>
        <v>5</v>
      </c>
      <c r="C12" t="s">
        <v>15</v>
      </c>
      <c r="D12" t="s">
        <v>32</v>
      </c>
      <c r="E12" t="s">
        <v>44</v>
      </c>
      <c r="F12" s="2">
        <v>167.8</v>
      </c>
      <c r="G12" t="s">
        <v>34</v>
      </c>
      <c r="H12" t="s">
        <v>24</v>
      </c>
    </row>
    <row r="13" spans="1:8" x14ac:dyDescent="0.25">
      <c r="A13" s="1" t="s">
        <v>35</v>
      </c>
      <c r="B13" s="8">
        <f>MONTH(tbl_operations[[#This Row],[Data]])</f>
        <v>8</v>
      </c>
      <c r="C13" t="s">
        <v>10</v>
      </c>
      <c r="D13" t="s">
        <v>45</v>
      </c>
      <c r="E13" t="s">
        <v>46</v>
      </c>
      <c r="F13" s="2">
        <v>568.73</v>
      </c>
      <c r="G13" t="s">
        <v>7</v>
      </c>
      <c r="H13" t="s">
        <v>13</v>
      </c>
    </row>
    <row r="14" spans="1:8" x14ac:dyDescent="0.25">
      <c r="A14" s="1" t="s">
        <v>47</v>
      </c>
      <c r="B14" s="8">
        <f>MONTH(tbl_operations[[#This Row],[Data]])</f>
        <v>10</v>
      </c>
      <c r="C14" t="s">
        <v>10</v>
      </c>
      <c r="D14" t="s">
        <v>19</v>
      </c>
      <c r="E14" t="s">
        <v>20</v>
      </c>
      <c r="F14" s="2">
        <v>339.1</v>
      </c>
      <c r="G14" t="s">
        <v>30</v>
      </c>
      <c r="H14" t="s">
        <v>8</v>
      </c>
    </row>
    <row r="15" spans="1:8" x14ac:dyDescent="0.25">
      <c r="A15" s="1" t="s">
        <v>48</v>
      </c>
      <c r="B15" s="8">
        <f>MONTH(tbl_operations[[#This Row],[Data]])</f>
        <v>5</v>
      </c>
      <c r="C15" t="s">
        <v>15</v>
      </c>
      <c r="D15" t="s">
        <v>19</v>
      </c>
      <c r="E15" t="s">
        <v>49</v>
      </c>
      <c r="F15" s="2">
        <v>332.89</v>
      </c>
      <c r="G15" t="s">
        <v>34</v>
      </c>
      <c r="H15" t="s">
        <v>13</v>
      </c>
    </row>
    <row r="16" spans="1:8" x14ac:dyDescent="0.25">
      <c r="A16" s="1" t="s">
        <v>50</v>
      </c>
      <c r="B16" s="8">
        <f>MONTH(tbl_operations[[#This Row],[Data]])</f>
        <v>11</v>
      </c>
      <c r="C16" t="s">
        <v>15</v>
      </c>
      <c r="D16" t="s">
        <v>22</v>
      </c>
      <c r="E16" t="s">
        <v>23</v>
      </c>
      <c r="F16" s="2">
        <v>516.09</v>
      </c>
      <c r="G16" t="s">
        <v>34</v>
      </c>
      <c r="H16" t="s">
        <v>24</v>
      </c>
    </row>
    <row r="17" spans="1:8" x14ac:dyDescent="0.25">
      <c r="A17" s="1" t="s">
        <v>51</v>
      </c>
      <c r="B17" s="8">
        <f>MONTH(tbl_operations[[#This Row],[Data]])</f>
        <v>7</v>
      </c>
      <c r="C17" t="s">
        <v>15</v>
      </c>
      <c r="D17" t="s">
        <v>52</v>
      </c>
      <c r="E17" t="s">
        <v>53</v>
      </c>
      <c r="F17" s="2">
        <v>86.88</v>
      </c>
      <c r="G17" t="s">
        <v>28</v>
      </c>
      <c r="H17" t="s">
        <v>13</v>
      </c>
    </row>
    <row r="18" spans="1:8" x14ac:dyDescent="0.25">
      <c r="A18" s="1" t="s">
        <v>54</v>
      </c>
      <c r="B18" s="8">
        <f>MONTH(tbl_operations[[#This Row],[Data]])</f>
        <v>6</v>
      </c>
      <c r="C18" t="s">
        <v>15</v>
      </c>
      <c r="D18" t="s">
        <v>11</v>
      </c>
      <c r="E18" t="s">
        <v>55</v>
      </c>
      <c r="F18" s="2">
        <v>2998.93</v>
      </c>
      <c r="G18" t="s">
        <v>7</v>
      </c>
      <c r="H18" t="s">
        <v>13</v>
      </c>
    </row>
    <row r="19" spans="1:8" x14ac:dyDescent="0.25">
      <c r="A19" s="1" t="s">
        <v>56</v>
      </c>
      <c r="B19" s="8">
        <f>MONTH(tbl_operations[[#This Row],[Data]])</f>
        <v>9</v>
      </c>
      <c r="C19" t="s">
        <v>10</v>
      </c>
      <c r="D19" t="s">
        <v>39</v>
      </c>
      <c r="E19" t="s">
        <v>57</v>
      </c>
      <c r="F19" s="2">
        <v>838.16</v>
      </c>
      <c r="G19" t="s">
        <v>7</v>
      </c>
      <c r="H19" t="s">
        <v>24</v>
      </c>
    </row>
    <row r="20" spans="1:8" x14ac:dyDescent="0.25">
      <c r="A20" s="1" t="s">
        <v>58</v>
      </c>
      <c r="B20" s="8">
        <f>MONTH(tbl_operations[[#This Row],[Data]])</f>
        <v>7</v>
      </c>
      <c r="C20" t="s">
        <v>10</v>
      </c>
      <c r="D20" t="s">
        <v>39</v>
      </c>
      <c r="E20" t="s">
        <v>57</v>
      </c>
      <c r="F20" s="2">
        <v>824.71</v>
      </c>
      <c r="G20" t="s">
        <v>34</v>
      </c>
      <c r="H20" t="s">
        <v>13</v>
      </c>
    </row>
    <row r="21" spans="1:8" x14ac:dyDescent="0.25">
      <c r="A21" s="1" t="s">
        <v>59</v>
      </c>
      <c r="B21" s="8">
        <f>MONTH(tbl_operations[[#This Row],[Data]])</f>
        <v>2</v>
      </c>
      <c r="C21" t="s">
        <v>15</v>
      </c>
      <c r="D21" t="s">
        <v>22</v>
      </c>
      <c r="E21" t="s">
        <v>42</v>
      </c>
      <c r="F21" s="2">
        <v>476.4</v>
      </c>
      <c r="G21" t="s">
        <v>7</v>
      </c>
      <c r="H21" t="s">
        <v>13</v>
      </c>
    </row>
    <row r="22" spans="1:8" x14ac:dyDescent="0.25">
      <c r="A22" s="1" t="s">
        <v>60</v>
      </c>
      <c r="B22" s="8">
        <f>MONTH(tbl_operations[[#This Row],[Data]])</f>
        <v>3</v>
      </c>
      <c r="C22" t="s">
        <v>10</v>
      </c>
      <c r="D22" t="s">
        <v>39</v>
      </c>
      <c r="E22" t="s">
        <v>61</v>
      </c>
      <c r="F22" s="2">
        <v>757.47</v>
      </c>
      <c r="G22" t="s">
        <v>34</v>
      </c>
      <c r="H22" t="s">
        <v>8</v>
      </c>
    </row>
    <row r="23" spans="1:8" x14ac:dyDescent="0.25">
      <c r="A23" s="1" t="s">
        <v>62</v>
      </c>
      <c r="B23" s="8">
        <f>MONTH(tbl_operations[[#This Row],[Data]])</f>
        <v>7</v>
      </c>
      <c r="C23" t="s">
        <v>10</v>
      </c>
      <c r="D23" t="s">
        <v>45</v>
      </c>
      <c r="E23" t="s">
        <v>63</v>
      </c>
      <c r="F23" s="2">
        <v>593.52</v>
      </c>
      <c r="G23" t="s">
        <v>7</v>
      </c>
      <c r="H23" t="s">
        <v>24</v>
      </c>
    </row>
    <row r="24" spans="1:8" x14ac:dyDescent="0.25">
      <c r="A24" s="1" t="s">
        <v>18</v>
      </c>
      <c r="B24" s="8">
        <f>MONTH(tbl_operations[[#This Row],[Data]])</f>
        <v>11</v>
      </c>
      <c r="C24" t="s">
        <v>10</v>
      </c>
      <c r="D24" t="s">
        <v>11</v>
      </c>
      <c r="E24" t="s">
        <v>55</v>
      </c>
      <c r="F24" s="2">
        <v>2958.91</v>
      </c>
      <c r="G24" t="s">
        <v>28</v>
      </c>
      <c r="H24" t="s">
        <v>24</v>
      </c>
    </row>
    <row r="25" spans="1:8" x14ac:dyDescent="0.25">
      <c r="A25" s="1" t="s">
        <v>64</v>
      </c>
      <c r="B25" s="8">
        <f>MONTH(tbl_operations[[#This Row],[Data]])</f>
        <v>11</v>
      </c>
      <c r="C25" t="s">
        <v>10</v>
      </c>
      <c r="D25" t="s">
        <v>11</v>
      </c>
      <c r="E25" t="s">
        <v>65</v>
      </c>
      <c r="F25" s="2">
        <v>2955.37</v>
      </c>
      <c r="G25" t="s">
        <v>30</v>
      </c>
      <c r="H25" t="s">
        <v>13</v>
      </c>
    </row>
    <row r="26" spans="1:8" x14ac:dyDescent="0.25">
      <c r="A26" s="1" t="s">
        <v>66</v>
      </c>
      <c r="B26" s="8">
        <f>MONTH(tbl_operations[[#This Row],[Data]])</f>
        <v>12</v>
      </c>
      <c r="C26" t="s">
        <v>10</v>
      </c>
      <c r="D26" t="s">
        <v>16</v>
      </c>
      <c r="E26" t="s">
        <v>67</v>
      </c>
      <c r="F26" s="2">
        <v>373.27</v>
      </c>
      <c r="G26" t="s">
        <v>30</v>
      </c>
      <c r="H26" t="s">
        <v>8</v>
      </c>
    </row>
    <row r="27" spans="1:8" x14ac:dyDescent="0.25">
      <c r="A27" s="1" t="s">
        <v>68</v>
      </c>
      <c r="B27" s="8">
        <f>MONTH(tbl_operations[[#This Row],[Data]])</f>
        <v>1</v>
      </c>
      <c r="C27" t="s">
        <v>15</v>
      </c>
      <c r="D27" t="s">
        <v>32</v>
      </c>
      <c r="E27" t="s">
        <v>69</v>
      </c>
      <c r="F27" s="2">
        <v>161.62</v>
      </c>
      <c r="G27" t="s">
        <v>28</v>
      </c>
      <c r="H27" t="s">
        <v>13</v>
      </c>
    </row>
    <row r="28" spans="1:8" x14ac:dyDescent="0.25">
      <c r="A28" s="1" t="s">
        <v>70</v>
      </c>
      <c r="B28" s="8">
        <f>MONTH(tbl_operations[[#This Row],[Data]])</f>
        <v>9</v>
      </c>
      <c r="C28" t="s">
        <v>15</v>
      </c>
      <c r="D28" t="s">
        <v>39</v>
      </c>
      <c r="E28" t="s">
        <v>40</v>
      </c>
      <c r="F28" s="2">
        <v>776.82</v>
      </c>
      <c r="G28" t="s">
        <v>7</v>
      </c>
      <c r="H28" t="s">
        <v>13</v>
      </c>
    </row>
    <row r="29" spans="1:8" x14ac:dyDescent="0.25">
      <c r="A29" s="1" t="s">
        <v>71</v>
      </c>
      <c r="B29" s="8">
        <f>MONTH(tbl_operations[[#This Row],[Data]])</f>
        <v>7</v>
      </c>
      <c r="C29" t="s">
        <v>10</v>
      </c>
      <c r="D29" t="s">
        <v>39</v>
      </c>
      <c r="E29" t="s">
        <v>57</v>
      </c>
      <c r="F29" s="2">
        <v>843.42</v>
      </c>
      <c r="G29" t="s">
        <v>30</v>
      </c>
      <c r="H29" t="s">
        <v>8</v>
      </c>
    </row>
    <row r="30" spans="1:8" x14ac:dyDescent="0.25">
      <c r="A30" s="1" t="s">
        <v>72</v>
      </c>
      <c r="B30" s="8">
        <f>MONTH(tbl_operations[[#This Row],[Data]])</f>
        <v>3</v>
      </c>
      <c r="C30" t="s">
        <v>15</v>
      </c>
      <c r="D30" t="s">
        <v>16</v>
      </c>
      <c r="E30" t="s">
        <v>17</v>
      </c>
      <c r="F30" s="2">
        <v>449.42</v>
      </c>
      <c r="G30" t="s">
        <v>30</v>
      </c>
      <c r="H30" t="s">
        <v>13</v>
      </c>
    </row>
    <row r="31" spans="1:8" x14ac:dyDescent="0.25">
      <c r="A31" s="1" t="s">
        <v>73</v>
      </c>
      <c r="B31" s="8">
        <f>MONTH(tbl_operations[[#This Row],[Data]])</f>
        <v>12</v>
      </c>
      <c r="C31" t="s">
        <v>15</v>
      </c>
      <c r="D31" t="s">
        <v>22</v>
      </c>
      <c r="E31" t="s">
        <v>23</v>
      </c>
      <c r="F31" s="2">
        <v>535.04999999999995</v>
      </c>
      <c r="G31" t="s">
        <v>28</v>
      </c>
      <c r="H31" t="s">
        <v>8</v>
      </c>
    </row>
    <row r="32" spans="1:8" x14ac:dyDescent="0.25">
      <c r="A32" s="1" t="s">
        <v>74</v>
      </c>
      <c r="B32" s="8">
        <f>MONTH(tbl_operations[[#This Row],[Data]])</f>
        <v>4</v>
      </c>
      <c r="C32" t="s">
        <v>15</v>
      </c>
      <c r="D32" t="s">
        <v>52</v>
      </c>
      <c r="E32" t="s">
        <v>53</v>
      </c>
      <c r="F32" s="2">
        <v>104.06</v>
      </c>
      <c r="G32" t="s">
        <v>7</v>
      </c>
      <c r="H32" t="s">
        <v>24</v>
      </c>
    </row>
    <row r="33" spans="1:8" x14ac:dyDescent="0.25">
      <c r="A33" s="1" t="s">
        <v>74</v>
      </c>
      <c r="B33" s="8">
        <f>MONTH(tbl_operations[[#This Row],[Data]])</f>
        <v>4</v>
      </c>
      <c r="C33" t="s">
        <v>10</v>
      </c>
      <c r="D33" t="s">
        <v>36</v>
      </c>
      <c r="E33" t="s">
        <v>75</v>
      </c>
      <c r="F33" s="2">
        <v>183.93</v>
      </c>
      <c r="G33" t="s">
        <v>7</v>
      </c>
      <c r="H33" t="s">
        <v>13</v>
      </c>
    </row>
    <row r="34" spans="1:8" x14ac:dyDescent="0.25">
      <c r="A34" s="1" t="s">
        <v>76</v>
      </c>
      <c r="B34" s="8">
        <f>MONTH(tbl_operations[[#This Row],[Data]])</f>
        <v>10</v>
      </c>
      <c r="C34" t="s">
        <v>15</v>
      </c>
      <c r="D34" t="s">
        <v>22</v>
      </c>
      <c r="E34" t="s">
        <v>42</v>
      </c>
      <c r="F34" s="2">
        <v>535.22</v>
      </c>
      <c r="G34" t="s">
        <v>34</v>
      </c>
      <c r="H34" t="s">
        <v>24</v>
      </c>
    </row>
    <row r="35" spans="1:8" x14ac:dyDescent="0.25">
      <c r="A35" s="1" t="s">
        <v>77</v>
      </c>
      <c r="B35" s="8">
        <f>MONTH(tbl_operations[[#This Row],[Data]])</f>
        <v>2</v>
      </c>
      <c r="C35" t="s">
        <v>10</v>
      </c>
      <c r="D35" t="s">
        <v>19</v>
      </c>
      <c r="E35" t="s">
        <v>78</v>
      </c>
      <c r="F35" s="2">
        <v>323.39999999999998</v>
      </c>
      <c r="G35" t="s">
        <v>30</v>
      </c>
      <c r="H35" t="s">
        <v>24</v>
      </c>
    </row>
    <row r="36" spans="1:8" x14ac:dyDescent="0.25">
      <c r="A36" s="1" t="s">
        <v>79</v>
      </c>
      <c r="B36" s="8">
        <f>MONTH(tbl_operations[[#This Row],[Data]])</f>
        <v>2</v>
      </c>
      <c r="C36" t="s">
        <v>15</v>
      </c>
      <c r="D36" t="s">
        <v>39</v>
      </c>
      <c r="E36" t="s">
        <v>57</v>
      </c>
      <c r="F36" s="2">
        <v>812.4</v>
      </c>
      <c r="G36" t="s">
        <v>34</v>
      </c>
      <c r="H36" t="s">
        <v>13</v>
      </c>
    </row>
    <row r="37" spans="1:8" x14ac:dyDescent="0.25">
      <c r="A37" s="1" t="s">
        <v>80</v>
      </c>
      <c r="B37" s="8">
        <f>MONTH(tbl_operations[[#This Row],[Data]])</f>
        <v>10</v>
      </c>
      <c r="C37" t="s">
        <v>15</v>
      </c>
      <c r="D37" t="s">
        <v>19</v>
      </c>
      <c r="E37" t="s">
        <v>49</v>
      </c>
      <c r="F37" s="2">
        <v>261.85000000000002</v>
      </c>
      <c r="G37" t="s">
        <v>30</v>
      </c>
      <c r="H37" t="s">
        <v>13</v>
      </c>
    </row>
    <row r="38" spans="1:8" x14ac:dyDescent="0.25">
      <c r="A38" s="1" t="s">
        <v>81</v>
      </c>
      <c r="B38" s="8">
        <f>MONTH(tbl_operations[[#This Row],[Data]])</f>
        <v>5</v>
      </c>
      <c r="C38" t="s">
        <v>10</v>
      </c>
      <c r="D38" t="s">
        <v>19</v>
      </c>
      <c r="E38" t="s">
        <v>78</v>
      </c>
      <c r="F38" s="2">
        <v>338.36</v>
      </c>
      <c r="G38" t="s">
        <v>7</v>
      </c>
      <c r="H38" t="s">
        <v>13</v>
      </c>
    </row>
    <row r="39" spans="1:8" x14ac:dyDescent="0.25">
      <c r="A39" s="1" t="s">
        <v>82</v>
      </c>
      <c r="B39" s="8">
        <f>MONTH(tbl_operations[[#This Row],[Data]])</f>
        <v>6</v>
      </c>
      <c r="C39" t="s">
        <v>10</v>
      </c>
      <c r="D39" t="s">
        <v>45</v>
      </c>
      <c r="E39" t="s">
        <v>46</v>
      </c>
      <c r="F39" s="2">
        <v>578.37</v>
      </c>
      <c r="G39" t="s">
        <v>28</v>
      </c>
      <c r="H39" t="s">
        <v>8</v>
      </c>
    </row>
    <row r="40" spans="1:8" x14ac:dyDescent="0.25">
      <c r="A40" s="1" t="s">
        <v>83</v>
      </c>
      <c r="B40" s="8">
        <f>MONTH(tbl_operations[[#This Row],[Data]])</f>
        <v>6</v>
      </c>
      <c r="C40" t="s">
        <v>10</v>
      </c>
      <c r="D40" t="s">
        <v>45</v>
      </c>
      <c r="E40" t="s">
        <v>84</v>
      </c>
      <c r="F40" s="2">
        <v>635.25</v>
      </c>
      <c r="G40" t="s">
        <v>34</v>
      </c>
      <c r="H40" t="s">
        <v>24</v>
      </c>
    </row>
    <row r="41" spans="1:8" x14ac:dyDescent="0.25">
      <c r="A41" s="1" t="s">
        <v>85</v>
      </c>
      <c r="B41" s="8">
        <f>MONTH(tbl_operations[[#This Row],[Data]])</f>
        <v>5</v>
      </c>
      <c r="C41" t="s">
        <v>15</v>
      </c>
      <c r="D41" t="s">
        <v>52</v>
      </c>
      <c r="E41" t="s">
        <v>53</v>
      </c>
      <c r="F41" s="2">
        <v>118.42</v>
      </c>
      <c r="G41" t="s">
        <v>28</v>
      </c>
      <c r="H41" t="s">
        <v>13</v>
      </c>
    </row>
    <row r="42" spans="1:8" x14ac:dyDescent="0.25">
      <c r="A42" s="1" t="s">
        <v>86</v>
      </c>
      <c r="B42" s="8">
        <f>MONTH(tbl_operations[[#This Row],[Data]])</f>
        <v>10</v>
      </c>
      <c r="C42" t="s">
        <v>15</v>
      </c>
      <c r="D42" t="s">
        <v>19</v>
      </c>
      <c r="E42" t="s">
        <v>78</v>
      </c>
      <c r="F42" s="2">
        <v>281.5</v>
      </c>
      <c r="G42" t="s">
        <v>7</v>
      </c>
      <c r="H42" t="s">
        <v>8</v>
      </c>
    </row>
    <row r="43" spans="1:8" x14ac:dyDescent="0.25">
      <c r="A43" s="1" t="s">
        <v>87</v>
      </c>
      <c r="B43" s="8">
        <f>MONTH(tbl_operations[[#This Row],[Data]])</f>
        <v>12</v>
      </c>
      <c r="C43" t="s">
        <v>15</v>
      </c>
      <c r="D43" t="s">
        <v>19</v>
      </c>
      <c r="E43" t="s">
        <v>78</v>
      </c>
      <c r="F43" s="2">
        <v>289.87</v>
      </c>
      <c r="G43" t="s">
        <v>34</v>
      </c>
      <c r="H43" t="s">
        <v>8</v>
      </c>
    </row>
    <row r="44" spans="1:8" x14ac:dyDescent="0.25">
      <c r="A44" s="1" t="s">
        <v>82</v>
      </c>
      <c r="B44" s="8">
        <f>MONTH(tbl_operations[[#This Row],[Data]])</f>
        <v>6</v>
      </c>
      <c r="C44" t="s">
        <v>10</v>
      </c>
      <c r="D44" t="s">
        <v>11</v>
      </c>
      <c r="E44" t="s">
        <v>55</v>
      </c>
      <c r="F44" s="2">
        <v>3044.89</v>
      </c>
      <c r="G44" t="s">
        <v>30</v>
      </c>
      <c r="H44" t="s">
        <v>8</v>
      </c>
    </row>
    <row r="45" spans="1:8" x14ac:dyDescent="0.25">
      <c r="A45" s="1" t="s">
        <v>88</v>
      </c>
      <c r="B45" s="8">
        <f>MONTH(tbl_operations[[#This Row],[Data]])</f>
        <v>1</v>
      </c>
      <c r="C45" t="s">
        <v>15</v>
      </c>
      <c r="D45" t="s">
        <v>89</v>
      </c>
      <c r="E45" t="s">
        <v>90</v>
      </c>
      <c r="F45" s="2">
        <v>175.37</v>
      </c>
      <c r="G45" t="s">
        <v>30</v>
      </c>
      <c r="H45" t="s">
        <v>13</v>
      </c>
    </row>
    <row r="46" spans="1:8" x14ac:dyDescent="0.25">
      <c r="A46" s="1" t="s">
        <v>91</v>
      </c>
      <c r="B46" s="8">
        <f>MONTH(tbl_operations[[#This Row],[Data]])</f>
        <v>1</v>
      </c>
      <c r="C46" t="s">
        <v>10</v>
      </c>
      <c r="D46" t="s">
        <v>26</v>
      </c>
      <c r="E46" t="s">
        <v>92</v>
      </c>
      <c r="F46" s="2">
        <v>262.57</v>
      </c>
      <c r="G46" t="s">
        <v>7</v>
      </c>
      <c r="H46" t="s">
        <v>13</v>
      </c>
    </row>
    <row r="47" spans="1:8" x14ac:dyDescent="0.25">
      <c r="A47" s="1" t="s">
        <v>93</v>
      </c>
      <c r="B47" s="8">
        <f>MONTH(tbl_operations[[#This Row],[Data]])</f>
        <v>12</v>
      </c>
      <c r="C47" t="s">
        <v>15</v>
      </c>
      <c r="D47" t="s">
        <v>45</v>
      </c>
      <c r="E47" t="s">
        <v>46</v>
      </c>
      <c r="F47" s="2">
        <v>555.66999999999996</v>
      </c>
      <c r="G47" t="s">
        <v>34</v>
      </c>
      <c r="H47" t="s">
        <v>24</v>
      </c>
    </row>
    <row r="48" spans="1:8" x14ac:dyDescent="0.25">
      <c r="A48" s="1" t="s">
        <v>94</v>
      </c>
      <c r="B48" s="8">
        <f>MONTH(tbl_operations[[#This Row],[Data]])</f>
        <v>7</v>
      </c>
      <c r="C48" t="s">
        <v>10</v>
      </c>
      <c r="D48" t="s">
        <v>52</v>
      </c>
      <c r="E48" t="s">
        <v>95</v>
      </c>
      <c r="F48" s="2">
        <v>127.53</v>
      </c>
      <c r="G48" t="s">
        <v>28</v>
      </c>
      <c r="H48" t="s">
        <v>13</v>
      </c>
    </row>
    <row r="49" spans="1:8" x14ac:dyDescent="0.25">
      <c r="A49" s="1" t="s">
        <v>96</v>
      </c>
      <c r="B49" s="8">
        <f>MONTH(tbl_operations[[#This Row],[Data]])</f>
        <v>10</v>
      </c>
      <c r="C49" t="s">
        <v>15</v>
      </c>
      <c r="D49" t="s">
        <v>26</v>
      </c>
      <c r="E49" t="s">
        <v>92</v>
      </c>
      <c r="F49" s="2">
        <v>264.45</v>
      </c>
      <c r="G49" t="s">
        <v>7</v>
      </c>
      <c r="H49" t="s">
        <v>8</v>
      </c>
    </row>
    <row r="50" spans="1:8" x14ac:dyDescent="0.25">
      <c r="A50" s="1" t="s">
        <v>97</v>
      </c>
      <c r="B50" s="8">
        <f>MONTH(tbl_operations[[#This Row],[Data]])</f>
        <v>4</v>
      </c>
      <c r="C50" t="s">
        <v>15</v>
      </c>
      <c r="D50" t="s">
        <v>52</v>
      </c>
      <c r="E50" t="s">
        <v>98</v>
      </c>
      <c r="F50" s="2">
        <v>85.35</v>
      </c>
      <c r="G50" t="s">
        <v>34</v>
      </c>
      <c r="H50" t="s">
        <v>24</v>
      </c>
    </row>
    <row r="51" spans="1:8" x14ac:dyDescent="0.25">
      <c r="A51" s="1" t="s">
        <v>99</v>
      </c>
      <c r="B51" s="8">
        <f>MONTH(tbl_operations[[#This Row],[Data]])</f>
        <v>2</v>
      </c>
      <c r="C51" t="s">
        <v>10</v>
      </c>
      <c r="D51" t="s">
        <v>16</v>
      </c>
      <c r="E51" t="s">
        <v>100</v>
      </c>
      <c r="F51" s="2">
        <v>408.98</v>
      </c>
      <c r="G51" t="s">
        <v>28</v>
      </c>
      <c r="H51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965F-6294-4399-B904-E66F5D0F9376}">
  <sheetPr>
    <tabColor theme="3" tint="0.499984740745262"/>
  </sheetPr>
  <dimension ref="C2:L28"/>
  <sheetViews>
    <sheetView workbookViewId="0">
      <selection activeCell="D7" sqref="D7"/>
    </sheetView>
  </sheetViews>
  <sheetFormatPr defaultRowHeight="15" x14ac:dyDescent="0.25"/>
  <cols>
    <col min="3" max="3" width="18.42578125" bestFit="1" customWidth="1"/>
    <col min="4" max="4" width="13.85546875" bestFit="1" customWidth="1"/>
    <col min="11" max="11" width="18.42578125" bestFit="1" customWidth="1"/>
    <col min="12" max="12" width="13.85546875" bestFit="1" customWidth="1"/>
  </cols>
  <sheetData>
    <row r="2" spans="3:12" x14ac:dyDescent="0.25">
      <c r="C2" s="3" t="s">
        <v>1</v>
      </c>
      <c r="D2" t="s">
        <v>10</v>
      </c>
    </row>
    <row r="4" spans="3:12" x14ac:dyDescent="0.25">
      <c r="C4" s="3" t="s">
        <v>101</v>
      </c>
      <c r="D4" t="s">
        <v>103</v>
      </c>
    </row>
    <row r="5" spans="3:12" x14ac:dyDescent="0.25">
      <c r="C5" s="4" t="s">
        <v>45</v>
      </c>
      <c r="D5" s="5">
        <v>2375.87</v>
      </c>
    </row>
    <row r="6" spans="3:12" x14ac:dyDescent="0.25">
      <c r="C6" s="4" t="s">
        <v>19</v>
      </c>
      <c r="D6" s="5">
        <v>1328.06</v>
      </c>
    </row>
    <row r="7" spans="3:12" x14ac:dyDescent="0.25">
      <c r="C7" s="4" t="s">
        <v>39</v>
      </c>
      <c r="D7" s="5">
        <v>3263.76</v>
      </c>
    </row>
    <row r="8" spans="3:12" x14ac:dyDescent="0.25">
      <c r="C8" s="4" t="s">
        <v>52</v>
      </c>
      <c r="D8" s="5">
        <v>127.53</v>
      </c>
    </row>
    <row r="9" spans="3:12" x14ac:dyDescent="0.25">
      <c r="C9" s="4" t="s">
        <v>11</v>
      </c>
      <c r="D9" s="5">
        <v>11949.99</v>
      </c>
    </row>
    <row r="10" spans="3:12" x14ac:dyDescent="0.25">
      <c r="C10" s="4" t="s">
        <v>26</v>
      </c>
      <c r="D10" s="5">
        <v>463.23</v>
      </c>
    </row>
    <row r="11" spans="3:12" x14ac:dyDescent="0.25">
      <c r="C11" s="4" t="s">
        <v>16</v>
      </c>
      <c r="D11" s="5">
        <v>782.25</v>
      </c>
    </row>
    <row r="12" spans="3:12" x14ac:dyDescent="0.25">
      <c r="C12" s="4" t="s">
        <v>32</v>
      </c>
      <c r="D12" s="5">
        <v>149.21</v>
      </c>
    </row>
    <row r="13" spans="3:12" x14ac:dyDescent="0.25">
      <c r="C13" s="4" t="s">
        <v>36</v>
      </c>
      <c r="D13" s="5">
        <v>183.93</v>
      </c>
    </row>
    <row r="14" spans="3:12" x14ac:dyDescent="0.25">
      <c r="C14" s="4" t="s">
        <v>102</v>
      </c>
      <c r="D14" s="5">
        <v>20623.829999999998</v>
      </c>
      <c r="K14" s="3" t="s">
        <v>1</v>
      </c>
      <c r="L14" t="s">
        <v>15</v>
      </c>
    </row>
    <row r="16" spans="3:12" x14ac:dyDescent="0.25">
      <c r="K16" s="3" t="s">
        <v>101</v>
      </c>
      <c r="L16" t="s">
        <v>103</v>
      </c>
    </row>
    <row r="17" spans="11:12" x14ac:dyDescent="0.25">
      <c r="K17" s="4" t="s">
        <v>89</v>
      </c>
      <c r="L17" s="5">
        <v>175.37</v>
      </c>
    </row>
    <row r="18" spans="11:12" x14ac:dyDescent="0.25">
      <c r="K18" s="4" t="s">
        <v>45</v>
      </c>
      <c r="L18" s="5">
        <v>555.66999999999996</v>
      </c>
    </row>
    <row r="19" spans="11:12" x14ac:dyDescent="0.25">
      <c r="K19" s="4" t="s">
        <v>19</v>
      </c>
      <c r="L19" s="5">
        <v>1166.1100000000001</v>
      </c>
    </row>
    <row r="20" spans="11:12" x14ac:dyDescent="0.25">
      <c r="K20" s="4" t="s">
        <v>39</v>
      </c>
      <c r="L20" s="5">
        <v>2413.63</v>
      </c>
    </row>
    <row r="21" spans="11:12" x14ac:dyDescent="0.25">
      <c r="K21" s="4" t="s">
        <v>22</v>
      </c>
      <c r="L21" s="5">
        <v>2973.8600000000006</v>
      </c>
    </row>
    <row r="22" spans="11:12" x14ac:dyDescent="0.25">
      <c r="K22" s="4" t="s">
        <v>52</v>
      </c>
      <c r="L22" s="5">
        <v>394.71</v>
      </c>
    </row>
    <row r="23" spans="11:12" x14ac:dyDescent="0.25">
      <c r="K23" s="4" t="s">
        <v>11</v>
      </c>
      <c r="L23" s="5">
        <v>2998.93</v>
      </c>
    </row>
    <row r="24" spans="11:12" x14ac:dyDescent="0.25">
      <c r="K24" s="4" t="s">
        <v>26</v>
      </c>
      <c r="L24" s="5">
        <v>502.07</v>
      </c>
    </row>
    <row r="25" spans="11:12" x14ac:dyDescent="0.25">
      <c r="K25" s="4" t="s">
        <v>16</v>
      </c>
      <c r="L25" s="5">
        <v>820.3900000000001</v>
      </c>
    </row>
    <row r="26" spans="11:12" x14ac:dyDescent="0.25">
      <c r="K26" s="4" t="s">
        <v>32</v>
      </c>
      <c r="L26" s="5">
        <v>329.42</v>
      </c>
    </row>
    <row r="27" spans="11:12" x14ac:dyDescent="0.25">
      <c r="K27" s="4" t="s">
        <v>36</v>
      </c>
      <c r="L27" s="5">
        <v>124.65</v>
      </c>
    </row>
    <row r="28" spans="11:12" x14ac:dyDescent="0.25">
      <c r="K28" s="4" t="s">
        <v>102</v>
      </c>
      <c r="L28" s="5">
        <v>12454.81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9206-35BD-4D2D-8DA2-199221BDF4AB}">
  <dimension ref="A1:U1"/>
  <sheetViews>
    <sheetView tabSelected="1" zoomScaleNormal="100" workbookViewId="0">
      <selection activeCell="X14" sqref="X14"/>
    </sheetView>
  </sheetViews>
  <sheetFormatPr defaultRowHeight="15" x14ac:dyDescent="0.25"/>
  <cols>
    <col min="1" max="1" width="21.42578125" style="6" customWidth="1"/>
    <col min="2" max="21" width="9.140625" style="7"/>
  </cols>
  <sheetData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</vt:lpstr>
      <vt:lpstr>Controle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365 20154</dc:creator>
  <cp:lastModifiedBy>365 20154</cp:lastModifiedBy>
  <dcterms:created xsi:type="dcterms:W3CDTF">2024-12-12T18:53:02Z</dcterms:created>
  <dcterms:modified xsi:type="dcterms:W3CDTF">2024-12-13T15:35:04Z</dcterms:modified>
</cp:coreProperties>
</file>