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_\Desktop\version1\opf\functions\1_Files\Heating\"/>
    </mc:Choice>
  </mc:AlternateContent>
  <xr:revisionPtr revIDLastSave="0" documentId="13_ncr:1_{14740791-ADC4-4C70-B051-83FC76A0B416}" xr6:coauthVersionLast="36" xr6:coauthVersionMax="45" xr10:uidLastSave="{00000000-0000-0000-0000-000000000000}"/>
  <bookViews>
    <workbookView xWindow="-108" yWindow="-108" windowWidth="23256" windowHeight="12576" xr2:uid="{DADAE74C-C5EC-413E-BECC-D6BA0C49D31A}"/>
  </bookViews>
  <sheets>
    <sheet name="Branch" sheetId="1" r:id="rId1"/>
    <sheet name="Sheet2" sheetId="14" r:id="rId2"/>
    <sheet name="flowrate" sheetId="12" r:id="rId3"/>
    <sheet name="Bus" sheetId="2" r:id="rId4"/>
    <sheet name="Temperature" sheetId="3" r:id="rId5"/>
    <sheet name="Sheet7" sheetId="11" r:id="rId6"/>
    <sheet name="Sheet1" sheetId="13" r:id="rId7"/>
  </sheets>
  <definedNames>
    <definedName name="_xlnm._FilterDatabase" localSheetId="0" hidden="1">Branch!$B$1:$B$6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3" l="1"/>
  <c r="Y3" i="13"/>
  <c r="Y2" i="13"/>
  <c r="Z1" i="13"/>
  <c r="B1" i="12" l="1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A1" i="12"/>
  <c r="E24" i="3" l="1"/>
</calcChain>
</file>

<file path=xl/sharedStrings.xml><?xml version="1.0" encoding="utf-8"?>
<sst xmlns="http://schemas.openxmlformats.org/spreadsheetml/2006/main" count="60" uniqueCount="48">
  <si>
    <t>idx</t>
  </si>
  <si>
    <t>fbus</t>
  </si>
  <si>
    <t>tbus</t>
  </si>
  <si>
    <t>flowrate</t>
  </si>
  <si>
    <t>length</t>
  </si>
  <si>
    <t>diameter</t>
  </si>
  <si>
    <t>roughness</t>
  </si>
  <si>
    <t>conductivity</t>
  </si>
  <si>
    <t>Bus_type</t>
  </si>
  <si>
    <t>Load</t>
  </si>
  <si>
    <t>Tsmin</t>
  </si>
  <si>
    <t>Tsmax</t>
  </si>
  <si>
    <t>Trmin</t>
  </si>
  <si>
    <t>Trmax</t>
  </si>
  <si>
    <t>Tend</t>
  </si>
  <si>
    <t>for k=1:Horizon</t>
  </si>
  <si>
    <t>% Positive</t>
  </si>
  <si>
    <t>% Hot water temperature of each node = all ends are the temperature mixture of the branch ends of the node</t>
  </si>
  <si>
    <t xml:space="preserve">            Constraints = [Constraints,HeatFlowInBus.*TmprtrBusDir(:,k)==HeatFlowInMatrix*TmprtrToDir(:,k)];</t>
  </si>
  <si>
    <t>end</t>
  </si>
  <si>
    <t>% The hot water temperature of each node = the temperature of the head of the branch connected to it</t>
  </si>
  <si>
    <t xml:space="preserve">            Constraints = [Constraints,HeatFlowOutIncMatrix*TmprtrBusDir(:,k)==TmprtrFromDir(:,k),];</t>
  </si>
  <si>
    <t>% Reverse</t>
  </si>
  <si>
    <t>% The inflow matrix is the outflow matrix in the positive direction, and the outflow matrix is the inflow matrix in the positive direction</t>
  </si>
  <si>
    <t xml:space="preserve">            Constraints = [Constraints,HeatFlowOutBus.*TmprtrBusRev(:,k)==HeatFlowOutMatrix*TmprtrToRev(:,k)];</t>
  </si>
  <si>
    <t xml:space="preserve">            Constraints = [Constraints, HeatFlowInIncMatrix*TmprtrBusRev(:,k)==TmprtrFromRev(:,k)];</t>
  </si>
  <si>
    <t>for i = 1: n_HeatBus</t>
  </si>
  <si>
    <t xml:space="preserve">    for k = 1: Horizon</t>
  </si>
  <si>
    <t xml:space="preserve">        if (HeatBus(i,2)==2)</t>
  </si>
  <si>
    <t xml:space="preserve">            Constraints = [Constraints,HeatD(i,k)== Cp*(HeatFlowInBus(i,1))*(TmprtrBusDir(i,k)-TmprtrBusRev(i,k))];</t>
  </si>
  <si>
    <t xml:space="preserve">        elseif (HeatBus(i,2)==3)</t>
  </si>
  <si>
    <t xml:space="preserve">            Constraints = [Constraints,HeatSource(i,k)== Cp*(HeatFlowOutBus(i,1))*(TmprtrBusDir(i,k)-TmprtrBusRev(i,k))];</t>
  </si>
  <si>
    <t xml:space="preserve">        end</t>
  </si>
  <si>
    <t xml:space="preserve">    end</t>
  </si>
  <si>
    <t xml:space="preserve">HeatFlowInMatrix = zeros(n_HeatBus,n_HeatBranch);       </t>
  </si>
  <si>
    <t xml:space="preserve">HeatFlowInIncMatrix = zeros(n_HeatBranch,n_HeatBus);  </t>
  </si>
  <si>
    <t>for i=1:n_HeatBranch</t>
  </si>
  <si>
    <t xml:space="preserve">    %Tobus</t>
  </si>
  <si>
    <t xml:space="preserve">    HeatFlowInMatrix(HeatBranch(i,3),i) = 1*HeatBranch(i,4);</t>
  </si>
  <si>
    <t xml:space="preserve">    HeatFlowInIncMatrix(i,HeatBranch(i,3)) = 1;</t>
  </si>
  <si>
    <t xml:space="preserve">HeatFlowInBus = HeatFlowInMatrix*ones(n_HeatBranch,1);  </t>
  </si>
  <si>
    <t xml:space="preserve">HeatFlowOutMatrix = zeros(n_HeatBus,n_HeatBranch);     </t>
  </si>
  <si>
    <t xml:space="preserve">HeatFlowOutIncMatrix = zeros(n_HeatBranch,n_HeatBus);   </t>
  </si>
  <si>
    <t xml:space="preserve">    %Frombus</t>
  </si>
  <si>
    <t xml:space="preserve">    HeatFlowOutMatrix(HeatBranch(i,2),i) = 1*HeatBranch(i,4);</t>
  </si>
  <si>
    <t xml:space="preserve">    HeatFlowOutIncMatrix(i,HeatBranch(i,2)) = 1;</t>
  </si>
  <si>
    <t xml:space="preserve">HeatFlowOutBus = HeatFlowOutMatrix*ones(n_HeatBranch,1); </t>
  </si>
  <si>
    <t>Ttodir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</si>
</sst>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DC75-2B84-4485-B6A7-C8DC2696DF7B}">
  <dimension ref="A1:J6"/>
  <sheetViews>
    <sheetView tabSelected="1" workbookViewId="0">
      <selection activeCell="H18" sqref="H18"/>
    </sheetView>
  </sheetViews>
  <sheetFormatPr defaultRowHeight="14.4" x14ac:dyDescent="0.3"/>
  <cols>
    <col min="4" max="4" width="18.109375" customWidth="1"/>
    <col min="8" max="8" width="13.21875" customWidth="1"/>
    <col min="9" max="9" width="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J1" t="s">
        <v>14</v>
      </c>
    </row>
    <row r="2" spans="1:10" x14ac:dyDescent="0.3">
      <c r="A2">
        <v>1</v>
      </c>
      <c r="B2">
        <v>1</v>
      </c>
      <c r="C2">
        <v>2</v>
      </c>
      <c r="D2">
        <v>3</v>
      </c>
      <c r="E2">
        <v>3500</v>
      </c>
      <c r="F2">
        <v>0.8</v>
      </c>
      <c r="G2">
        <v>5.0000000000000001E-4</v>
      </c>
      <c r="H2">
        <v>0.12</v>
      </c>
      <c r="I2">
        <v>110</v>
      </c>
      <c r="J2">
        <v>60</v>
      </c>
    </row>
    <row r="3" spans="1:10" x14ac:dyDescent="0.3">
      <c r="A3">
        <v>2</v>
      </c>
      <c r="B3">
        <v>2</v>
      </c>
      <c r="C3">
        <v>3</v>
      </c>
      <c r="D3">
        <v>3.5464867891554794</v>
      </c>
      <c r="E3">
        <v>1750</v>
      </c>
      <c r="F3">
        <v>0.8</v>
      </c>
      <c r="G3">
        <v>5.0000000000000001E-4</v>
      </c>
      <c r="H3">
        <v>0.12</v>
      </c>
      <c r="I3">
        <v>110</v>
      </c>
      <c r="J3">
        <v>60</v>
      </c>
    </row>
    <row r="4" spans="1:10" x14ac:dyDescent="0.3">
      <c r="A4">
        <v>3</v>
      </c>
      <c r="B4">
        <v>3</v>
      </c>
      <c r="C4">
        <v>4</v>
      </c>
      <c r="D4">
        <v>4.7286490522073121</v>
      </c>
      <c r="E4">
        <v>1750</v>
      </c>
      <c r="F4">
        <v>0.8</v>
      </c>
      <c r="G4">
        <v>5.0000000000000001E-4</v>
      </c>
      <c r="H4">
        <v>0.12</v>
      </c>
      <c r="I4">
        <v>110</v>
      </c>
      <c r="J4">
        <v>60</v>
      </c>
    </row>
    <row r="5" spans="1:10" x14ac:dyDescent="0.3">
      <c r="A5">
        <v>4</v>
      </c>
      <c r="B5">
        <v>4</v>
      </c>
      <c r="C5">
        <v>5</v>
      </c>
      <c r="D5">
        <v>5.3197301837332294</v>
      </c>
      <c r="E5">
        <v>1750</v>
      </c>
      <c r="F5">
        <v>0.8</v>
      </c>
      <c r="G5">
        <v>5.0000000000000001E-4</v>
      </c>
      <c r="H5">
        <v>0.12</v>
      </c>
      <c r="I5">
        <v>110</v>
      </c>
      <c r="J5">
        <v>60</v>
      </c>
    </row>
    <row r="6" spans="1:10" x14ac:dyDescent="0.3">
      <c r="A6">
        <v>5</v>
      </c>
      <c r="B6">
        <v>5</v>
      </c>
      <c r="C6">
        <v>6</v>
      </c>
      <c r="D6">
        <v>5.6152707494961875</v>
      </c>
      <c r="E6">
        <v>1750</v>
      </c>
      <c r="F6">
        <v>0.8</v>
      </c>
      <c r="G6">
        <v>5.0000000000000001E-4</v>
      </c>
      <c r="H6">
        <v>0.12</v>
      </c>
      <c r="I6">
        <v>110</v>
      </c>
      <c r="J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DEEC-799F-4949-9C0F-9E8DBF8F3BFC}">
  <dimension ref="A1"/>
  <sheetViews>
    <sheetView workbookViewId="0">
      <selection activeCell="G9" sqref="G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B708-CBC4-4001-9E8B-EDE15DCAD534}">
  <dimension ref="A1:X34"/>
  <sheetViews>
    <sheetView workbookViewId="0">
      <selection activeCell="G38" sqref="G38:G42"/>
    </sheetView>
  </sheetViews>
  <sheetFormatPr defaultRowHeight="14.4" x14ac:dyDescent="0.3"/>
  <sheetData>
    <row r="1" spans="1:24" x14ac:dyDescent="0.3">
      <c r="A1">
        <f>SUM(A3:A33)</f>
        <v>81.117376588883332</v>
      </c>
      <c r="B1">
        <f t="shared" ref="B1:X1" si="0">SUM(B3:B33)</f>
        <v>135.76645586869535</v>
      </c>
      <c r="C1">
        <f t="shared" si="0"/>
        <v>151.98738186018744</v>
      </c>
      <c r="D1">
        <f t="shared" si="0"/>
        <v>187.76084714289772</v>
      </c>
      <c r="E1">
        <f t="shared" si="0"/>
        <v>165.2748302133345</v>
      </c>
      <c r="F1">
        <f t="shared" si="0"/>
        <v>195.62949988702195</v>
      </c>
      <c r="G1">
        <f t="shared" si="0"/>
        <v>267.54275556259665</v>
      </c>
      <c r="H1">
        <f t="shared" si="0"/>
        <v>278.15337698684232</v>
      </c>
      <c r="I1">
        <f t="shared" si="0"/>
        <v>255.64896113805307</v>
      </c>
      <c r="J1">
        <f t="shared" si="0"/>
        <v>206.23217308345903</v>
      </c>
      <c r="K1">
        <f t="shared" si="0"/>
        <v>392.10528785712552</v>
      </c>
      <c r="L1">
        <f t="shared" si="0"/>
        <v>364.3274972406482</v>
      </c>
      <c r="M1">
        <f t="shared" si="0"/>
        <v>333.46431920541312</v>
      </c>
      <c r="N1">
        <f t="shared" si="0"/>
        <v>289.82909703157492</v>
      </c>
      <c r="O1">
        <f t="shared" si="0"/>
        <v>237.79571898582302</v>
      </c>
      <c r="P1">
        <f t="shared" si="0"/>
        <v>206.20310324429343</v>
      </c>
      <c r="Q1">
        <f t="shared" si="0"/>
        <v>173.12992048995338</v>
      </c>
      <c r="R1">
        <f t="shared" si="0"/>
        <v>174.38739905007665</v>
      </c>
      <c r="S1">
        <f t="shared" si="0"/>
        <v>240.62775689760528</v>
      </c>
      <c r="T1">
        <f t="shared" si="0"/>
        <v>255.02946693733861</v>
      </c>
      <c r="U1">
        <f t="shared" si="0"/>
        <v>248.61834804366862</v>
      </c>
      <c r="V1">
        <f t="shared" si="0"/>
        <v>237.16441651987046</v>
      </c>
      <c r="W1">
        <f t="shared" si="0"/>
        <v>211.58086491993294</v>
      </c>
      <c r="X1">
        <f t="shared" si="0"/>
        <v>156.05882238755973</v>
      </c>
    </row>
    <row r="2" spans="1:24" x14ac:dyDescent="0.3">
      <c r="A2">
        <v>0.60371780922486695</v>
      </c>
      <c r="B2">
        <v>1.01044474994161</v>
      </c>
      <c r="C2">
        <v>1.13116933837121</v>
      </c>
      <c r="D2">
        <v>1.3974141184300799</v>
      </c>
      <c r="E2">
        <v>1.23006145677152</v>
      </c>
      <c r="F2">
        <v>1.4559767346782599</v>
      </c>
      <c r="G2">
        <v>1.9911926772588699</v>
      </c>
      <c r="H2">
        <v>2.0701624540210801</v>
      </c>
      <c r="I2">
        <v>1.90267285801289</v>
      </c>
      <c r="J2">
        <v>1.5348873565851</v>
      </c>
      <c r="K2">
        <v>2.91825198650508</v>
      </c>
      <c r="L2">
        <v>2.7115151860648998</v>
      </c>
      <c r="M2">
        <v>2.4818153238074898</v>
      </c>
      <c r="N2">
        <v>2.15705925003377</v>
      </c>
      <c r="O2">
        <v>1.7697997216646599</v>
      </c>
      <c r="P2">
        <v>1.5346710036857201</v>
      </c>
      <c r="Q2">
        <v>1.28852313406538</v>
      </c>
      <c r="R2">
        <v>1.2978819451289201</v>
      </c>
      <c r="S2">
        <v>1.7908772243606399</v>
      </c>
      <c r="T2">
        <v>1.8980622591817899</v>
      </c>
      <c r="U2">
        <v>1.8503473697718</v>
      </c>
      <c r="V2">
        <v>1.76510123956711</v>
      </c>
      <c r="W2">
        <v>1.5746951099115001</v>
      </c>
      <c r="X2">
        <v>1.16147112152715</v>
      </c>
    </row>
    <row r="3" spans="1:24" x14ac:dyDescent="0.3">
      <c r="A3">
        <v>0.60371780922486695</v>
      </c>
      <c r="B3">
        <v>1.01044474994161</v>
      </c>
      <c r="C3">
        <v>1.13116933837121</v>
      </c>
      <c r="D3">
        <v>1.3974141184300799</v>
      </c>
      <c r="E3">
        <v>1.23006145677152</v>
      </c>
      <c r="F3">
        <v>1.4559767346782599</v>
      </c>
      <c r="G3">
        <v>1.9911926772588699</v>
      </c>
      <c r="H3">
        <v>2.0701624540210801</v>
      </c>
      <c r="I3">
        <v>1.90267285801289</v>
      </c>
      <c r="J3">
        <v>1.5348873565851</v>
      </c>
      <c r="K3">
        <v>2.91825198650508</v>
      </c>
      <c r="L3">
        <v>2.7115151860648998</v>
      </c>
      <c r="M3">
        <v>2.4818153238074898</v>
      </c>
      <c r="N3">
        <v>2.15705925003377</v>
      </c>
      <c r="O3">
        <v>1.7697997216646599</v>
      </c>
      <c r="P3">
        <v>1.5346710036857201</v>
      </c>
      <c r="Q3">
        <v>1.28852313406538</v>
      </c>
      <c r="R3">
        <v>1.2978819451289201</v>
      </c>
      <c r="S3">
        <v>1.7908772243606399</v>
      </c>
      <c r="T3">
        <v>1.8980622591817899</v>
      </c>
      <c r="U3">
        <v>1.8503473697718</v>
      </c>
      <c r="V3">
        <v>1.76510123956711</v>
      </c>
      <c r="W3">
        <v>1.5746951099115001</v>
      </c>
      <c r="X3">
        <v>1.16147112152715</v>
      </c>
    </row>
    <row r="4" spans="1:24" x14ac:dyDescent="0.3">
      <c r="A4">
        <v>0.80495707896648905</v>
      </c>
      <c r="B4">
        <v>1.3472596665888099</v>
      </c>
      <c r="C4">
        <v>1.50822578449495</v>
      </c>
      <c r="D4">
        <v>1.86321882457344</v>
      </c>
      <c r="E4">
        <v>1.6400819423620301</v>
      </c>
      <c r="F4">
        <v>1.9413023129043501</v>
      </c>
      <c r="G4">
        <v>2.6549235696785001</v>
      </c>
      <c r="H4">
        <v>2.7602166053614399</v>
      </c>
      <c r="I4">
        <v>2.5368971440171801</v>
      </c>
      <c r="J4">
        <v>2.0465164754468002</v>
      </c>
      <c r="K4">
        <v>3.8910026486734401</v>
      </c>
      <c r="L4">
        <v>3.6153535814198698</v>
      </c>
      <c r="M4">
        <v>3.3090870984099898</v>
      </c>
      <c r="N4">
        <v>2.87607900004503</v>
      </c>
      <c r="O4">
        <v>2.35973296221955</v>
      </c>
      <c r="P4">
        <v>2.04622800491429</v>
      </c>
      <c r="Q4">
        <v>1.71803084542051</v>
      </c>
      <c r="R4">
        <v>1.7305092601718901</v>
      </c>
      <c r="S4">
        <v>2.3878362991475202</v>
      </c>
      <c r="T4">
        <v>2.53074967890905</v>
      </c>
      <c r="U4">
        <v>2.4671298263624002</v>
      </c>
      <c r="V4">
        <v>2.3534683194228099</v>
      </c>
      <c r="W4">
        <v>2.099593479882</v>
      </c>
      <c r="X4">
        <v>1.5486281620361899</v>
      </c>
    </row>
    <row r="5" spans="1:24" x14ac:dyDescent="0.3">
      <c r="A5">
        <v>0.90557671383729998</v>
      </c>
      <c r="B5">
        <v>1.5156671249124101</v>
      </c>
      <c r="C5">
        <v>1.6967540075568199</v>
      </c>
      <c r="D5">
        <v>2.0961211776451201</v>
      </c>
      <c r="E5">
        <v>1.8450921851572899</v>
      </c>
      <c r="F5">
        <v>2.1839651020173898</v>
      </c>
      <c r="G5">
        <v>2.9867890158883101</v>
      </c>
      <c r="H5">
        <v>3.1052436810316202</v>
      </c>
      <c r="I5">
        <v>2.8540092870193301</v>
      </c>
      <c r="J5">
        <v>2.3023310348776498</v>
      </c>
      <c r="K5">
        <v>4.37737797975762</v>
      </c>
      <c r="L5">
        <v>4.06727277909736</v>
      </c>
      <c r="M5">
        <v>3.7227229857112398</v>
      </c>
      <c r="N5">
        <v>3.2355888750506598</v>
      </c>
      <c r="O5">
        <v>2.6546995824969901</v>
      </c>
      <c r="P5">
        <v>2.3020065055285799</v>
      </c>
      <c r="Q5">
        <v>1.9327847010980801</v>
      </c>
      <c r="R5">
        <v>1.94682291769338</v>
      </c>
      <c r="S5">
        <v>2.6863158365409601</v>
      </c>
      <c r="T5">
        <v>2.8470933887726799</v>
      </c>
      <c r="U5">
        <v>2.7755210546577098</v>
      </c>
      <c r="V5">
        <v>2.6476518593506602</v>
      </c>
      <c r="W5">
        <v>2.3620426648672499</v>
      </c>
      <c r="X5">
        <v>1.7422066822907201</v>
      </c>
    </row>
    <row r="6" spans="1:24" x14ac:dyDescent="0.3">
      <c r="A6">
        <v>0.95588653127270595</v>
      </c>
      <c r="B6">
        <v>1.5998708540742099</v>
      </c>
      <c r="C6">
        <v>1.7910181190877501</v>
      </c>
      <c r="D6">
        <v>2.2125723541809599</v>
      </c>
      <c r="E6">
        <v>1.9475973065549099</v>
      </c>
      <c r="F6">
        <v>2.3052964965739098</v>
      </c>
      <c r="G6">
        <v>3.1527217389932201</v>
      </c>
      <c r="H6">
        <v>3.2777572188667099</v>
      </c>
      <c r="I6">
        <v>3.0125653585204102</v>
      </c>
      <c r="J6">
        <v>2.4302383145930802</v>
      </c>
      <c r="K6">
        <v>4.6205656452997097</v>
      </c>
      <c r="L6">
        <v>4.2932323779360999</v>
      </c>
      <c r="M6">
        <v>3.9295409293618602</v>
      </c>
      <c r="N6">
        <v>3.4153438125534699</v>
      </c>
      <c r="O6">
        <v>2.80218289263571</v>
      </c>
      <c r="P6">
        <v>2.4298957558357199</v>
      </c>
      <c r="Q6">
        <v>2.0401616289368598</v>
      </c>
      <c r="R6">
        <v>2.0549797464541202</v>
      </c>
      <c r="S6">
        <v>2.8355556052376798</v>
      </c>
      <c r="T6">
        <v>3.0052652437045002</v>
      </c>
      <c r="U6">
        <v>2.92971666880536</v>
      </c>
      <c r="V6">
        <v>2.7947436293145902</v>
      </c>
      <c r="W6">
        <v>2.49326725735988</v>
      </c>
      <c r="X6">
        <v>1.83899594241798</v>
      </c>
    </row>
    <row r="7" spans="1:24" x14ac:dyDescent="0.3">
      <c r="A7">
        <v>0.90557671383729998</v>
      </c>
      <c r="B7">
        <v>1.5156671249124101</v>
      </c>
      <c r="C7">
        <v>1.6967540075568199</v>
      </c>
      <c r="D7">
        <v>2.0961211776451201</v>
      </c>
      <c r="E7">
        <v>1.8450921851572899</v>
      </c>
      <c r="F7">
        <v>2.1839651020173898</v>
      </c>
      <c r="G7">
        <v>2.9867890158883101</v>
      </c>
      <c r="H7">
        <v>3.1052436810316202</v>
      </c>
      <c r="I7">
        <v>2.8540092870193301</v>
      </c>
      <c r="J7">
        <v>2.3023310348776498</v>
      </c>
      <c r="K7">
        <v>4.37737797975762</v>
      </c>
      <c r="L7">
        <v>4.06727277909736</v>
      </c>
      <c r="M7">
        <v>3.7227229857112398</v>
      </c>
      <c r="N7">
        <v>3.2355888750506598</v>
      </c>
      <c r="O7">
        <v>2.6546995824969901</v>
      </c>
      <c r="P7">
        <v>2.3020065055285799</v>
      </c>
      <c r="Q7">
        <v>1.9327847010980801</v>
      </c>
      <c r="R7">
        <v>1.94682291769338</v>
      </c>
      <c r="S7">
        <v>2.6863158365409601</v>
      </c>
      <c r="T7">
        <v>2.8470933887726799</v>
      </c>
      <c r="U7">
        <v>2.7755210546577098</v>
      </c>
      <c r="V7">
        <v>2.6476518593506602</v>
      </c>
      <c r="W7">
        <v>2.3620426648672499</v>
      </c>
      <c r="X7">
        <v>1.7422066822907201</v>
      </c>
    </row>
    <row r="8" spans="1:24" x14ac:dyDescent="0.3">
      <c r="A8">
        <v>0.704337444095678</v>
      </c>
      <c r="B8">
        <v>1.17885220826521</v>
      </c>
      <c r="C8">
        <v>1.3196975614330799</v>
      </c>
      <c r="D8">
        <v>1.63031647150176</v>
      </c>
      <c r="E8">
        <v>1.43507169956678</v>
      </c>
      <c r="F8">
        <v>1.6986395237913099</v>
      </c>
      <c r="G8">
        <v>2.32305812346869</v>
      </c>
      <c r="H8">
        <v>2.41518952969126</v>
      </c>
      <c r="I8">
        <v>2.2197850010150399</v>
      </c>
      <c r="J8">
        <v>1.7907019160159501</v>
      </c>
      <c r="K8">
        <v>3.4046273175892598</v>
      </c>
      <c r="L8">
        <v>3.1634343837423899</v>
      </c>
      <c r="M8">
        <v>2.8954512111087398</v>
      </c>
      <c r="N8">
        <v>2.5165691250393998</v>
      </c>
      <c r="O8">
        <v>2.0647663419421001</v>
      </c>
      <c r="P8">
        <v>1.7904495042999999</v>
      </c>
      <c r="Q8">
        <v>1.5032769897429501</v>
      </c>
      <c r="R8">
        <v>1.5141956026504</v>
      </c>
      <c r="S8">
        <v>2.0893567617540798</v>
      </c>
      <c r="T8">
        <v>2.2144059690454201</v>
      </c>
      <c r="U8">
        <v>2.1587385980670999</v>
      </c>
      <c r="V8">
        <v>2.05928477949496</v>
      </c>
      <c r="W8">
        <v>1.83714429489675</v>
      </c>
      <c r="X8">
        <v>1.35504964178167</v>
      </c>
    </row>
    <row r="9" spans="1:24" x14ac:dyDescent="0.3">
      <c r="A9">
        <v>0.80495707896648905</v>
      </c>
      <c r="B9">
        <v>1.3472596665888099</v>
      </c>
      <c r="C9">
        <v>1.50822578449495</v>
      </c>
      <c r="D9">
        <v>1.86321882457344</v>
      </c>
      <c r="E9">
        <v>1.6400819423620301</v>
      </c>
      <c r="F9">
        <v>1.9413023129043501</v>
      </c>
      <c r="G9">
        <v>2.6549235696785001</v>
      </c>
      <c r="H9">
        <v>2.7602166053614399</v>
      </c>
      <c r="I9">
        <v>2.5368971440171801</v>
      </c>
      <c r="J9">
        <v>2.0465164754468002</v>
      </c>
      <c r="K9">
        <v>3.8910026486734401</v>
      </c>
      <c r="L9">
        <v>3.6153535814198698</v>
      </c>
      <c r="M9">
        <v>3.3090870984099898</v>
      </c>
      <c r="N9">
        <v>2.87607900004503</v>
      </c>
      <c r="O9">
        <v>2.35973296221955</v>
      </c>
      <c r="P9">
        <v>2.04622800491429</v>
      </c>
      <c r="Q9">
        <v>1.71803084542051</v>
      </c>
      <c r="R9">
        <v>1.7305092601718901</v>
      </c>
      <c r="S9">
        <v>2.3878362991475202</v>
      </c>
      <c r="T9">
        <v>2.53074967890905</v>
      </c>
      <c r="U9">
        <v>2.4671298263624002</v>
      </c>
      <c r="V9">
        <v>2.3534683194228099</v>
      </c>
      <c r="W9">
        <v>2.099593479882</v>
      </c>
      <c r="X9">
        <v>1.5486281620361899</v>
      </c>
    </row>
    <row r="10" spans="1:24" x14ac:dyDescent="0.3">
      <c r="A10">
        <v>0.704337444095678</v>
      </c>
      <c r="B10">
        <v>1.17885220826521</v>
      </c>
      <c r="C10">
        <v>1.3196975614330799</v>
      </c>
      <c r="D10">
        <v>1.63031647150176</v>
      </c>
      <c r="E10">
        <v>1.43507169956678</v>
      </c>
      <c r="F10">
        <v>1.6986395237913099</v>
      </c>
      <c r="G10">
        <v>2.32305812346869</v>
      </c>
      <c r="H10">
        <v>2.41518952969126</v>
      </c>
      <c r="I10">
        <v>2.2197850010150399</v>
      </c>
      <c r="J10">
        <v>1.7907019160159501</v>
      </c>
      <c r="K10">
        <v>3.4046273175892598</v>
      </c>
      <c r="L10">
        <v>3.1634343837423899</v>
      </c>
      <c r="M10">
        <v>2.8954512111087398</v>
      </c>
      <c r="N10">
        <v>2.5165691250393998</v>
      </c>
      <c r="O10">
        <v>2.0647663419421001</v>
      </c>
      <c r="P10">
        <v>1.7904495042999999</v>
      </c>
      <c r="Q10">
        <v>1.5032769897429501</v>
      </c>
      <c r="R10">
        <v>1.5141956026504</v>
      </c>
      <c r="S10">
        <v>2.0893567617540798</v>
      </c>
      <c r="T10">
        <v>2.2144059690454201</v>
      </c>
      <c r="U10">
        <v>2.1587385980670999</v>
      </c>
      <c r="V10">
        <v>2.05928477949496</v>
      </c>
      <c r="W10">
        <v>1.83714429489675</v>
      </c>
      <c r="X10">
        <v>1.35504964178167</v>
      </c>
    </row>
    <row r="11" spans="1:24" x14ac:dyDescent="0.3">
      <c r="A11">
        <v>0.60371780922486695</v>
      </c>
      <c r="B11">
        <v>1.01044474994161</v>
      </c>
      <c r="C11">
        <v>1.13116933837121</v>
      </c>
      <c r="D11">
        <v>1.3974141184300799</v>
      </c>
      <c r="E11">
        <v>1.23006145677152</v>
      </c>
      <c r="F11">
        <v>1.4559767346782599</v>
      </c>
      <c r="G11">
        <v>1.9911926772588699</v>
      </c>
      <c r="H11">
        <v>2.0701624540210801</v>
      </c>
      <c r="I11">
        <v>1.90267285801289</v>
      </c>
      <c r="J11">
        <v>1.5348873565851</v>
      </c>
      <c r="K11">
        <v>2.91825198650508</v>
      </c>
      <c r="L11">
        <v>2.7115151860648998</v>
      </c>
      <c r="M11">
        <v>2.4818153238074898</v>
      </c>
      <c r="N11">
        <v>2.15705925003377</v>
      </c>
      <c r="O11">
        <v>1.7697997216646599</v>
      </c>
      <c r="P11">
        <v>1.5346710036857201</v>
      </c>
      <c r="Q11">
        <v>1.28852313406538</v>
      </c>
      <c r="R11">
        <v>1.2978819451289201</v>
      </c>
      <c r="S11">
        <v>1.7908772243606399</v>
      </c>
      <c r="T11">
        <v>1.8980622591817899</v>
      </c>
      <c r="U11">
        <v>1.8503473697718</v>
      </c>
      <c r="V11">
        <v>1.76510123956711</v>
      </c>
      <c r="W11">
        <v>1.5746951099115001</v>
      </c>
      <c r="X11">
        <v>1.16147112152715</v>
      </c>
    </row>
    <row r="12" spans="1:24" x14ac:dyDescent="0.3">
      <c r="A12">
        <v>0.704337444095678</v>
      </c>
      <c r="B12">
        <v>1.17885220826521</v>
      </c>
      <c r="C12">
        <v>1.3196975614330799</v>
      </c>
      <c r="D12">
        <v>1.63031647150176</v>
      </c>
      <c r="E12">
        <v>1.43507169956678</v>
      </c>
      <c r="F12">
        <v>1.6986395237913099</v>
      </c>
      <c r="G12">
        <v>2.32305812346869</v>
      </c>
      <c r="H12">
        <v>2.41518952969126</v>
      </c>
      <c r="I12">
        <v>2.2197850010150399</v>
      </c>
      <c r="J12">
        <v>1.7907019160159501</v>
      </c>
      <c r="K12">
        <v>3.4046273175892598</v>
      </c>
      <c r="L12">
        <v>3.1634343837423899</v>
      </c>
      <c r="M12">
        <v>2.8954512111087398</v>
      </c>
      <c r="N12">
        <v>2.5165691250393998</v>
      </c>
      <c r="O12">
        <v>2.0647663419421001</v>
      </c>
      <c r="P12">
        <v>1.7904495042999999</v>
      </c>
      <c r="Q12">
        <v>1.5032769897429501</v>
      </c>
      <c r="R12">
        <v>1.5141956026504</v>
      </c>
      <c r="S12">
        <v>2.0893567617540798</v>
      </c>
      <c r="T12">
        <v>2.2144059690454201</v>
      </c>
      <c r="U12">
        <v>2.1587385980670999</v>
      </c>
      <c r="V12">
        <v>2.05928477949496</v>
      </c>
      <c r="W12">
        <v>1.83714429489675</v>
      </c>
      <c r="X12">
        <v>1.35504964178167</v>
      </c>
    </row>
    <row r="13" spans="1:24" x14ac:dyDescent="0.3">
      <c r="A13">
        <v>0.75464726153108397</v>
      </c>
      <c r="B13">
        <v>1.2630559374270101</v>
      </c>
      <c r="C13">
        <v>1.4139616729640201</v>
      </c>
      <c r="D13">
        <v>1.7467676480376</v>
      </c>
      <c r="E13">
        <v>1.5375768209644001</v>
      </c>
      <c r="F13">
        <v>1.8199709183478301</v>
      </c>
      <c r="G13">
        <v>2.4889908465735902</v>
      </c>
      <c r="H13">
        <v>2.5877030675263502</v>
      </c>
      <c r="I13">
        <v>2.3783410725161098</v>
      </c>
      <c r="J13">
        <v>1.91860919573138</v>
      </c>
      <c r="K13">
        <v>3.64781498313135</v>
      </c>
      <c r="L13">
        <v>3.3893939825811299</v>
      </c>
      <c r="M13">
        <v>3.1022691547593602</v>
      </c>
      <c r="N13">
        <v>2.6963240625422098</v>
      </c>
      <c r="O13">
        <v>2.2122496520808301</v>
      </c>
      <c r="P13">
        <v>1.91833875460715</v>
      </c>
      <c r="Q13">
        <v>1.61065391758173</v>
      </c>
      <c r="R13">
        <v>1.6223524314111499</v>
      </c>
      <c r="S13">
        <v>2.2385965304508</v>
      </c>
      <c r="T13">
        <v>2.3725778239772302</v>
      </c>
      <c r="U13">
        <v>2.31293421221475</v>
      </c>
      <c r="V13">
        <v>2.2063765494588901</v>
      </c>
      <c r="W13">
        <v>1.9683688873893801</v>
      </c>
      <c r="X13">
        <v>1.4518389019089299</v>
      </c>
    </row>
    <row r="14" spans="1:24" x14ac:dyDescent="0.3">
      <c r="A14">
        <v>0.90557671383729998</v>
      </c>
      <c r="B14">
        <v>1.5156671249124101</v>
      </c>
      <c r="C14">
        <v>1.6967540075568199</v>
      </c>
      <c r="D14">
        <v>2.0961211776451201</v>
      </c>
      <c r="E14">
        <v>1.8450921851572899</v>
      </c>
      <c r="F14">
        <v>2.1839651020173898</v>
      </c>
      <c r="G14">
        <v>2.9867890158883101</v>
      </c>
      <c r="H14">
        <v>3.1052436810316202</v>
      </c>
      <c r="I14">
        <v>2.8540092870193301</v>
      </c>
      <c r="J14">
        <v>2.3023310348776498</v>
      </c>
      <c r="K14">
        <v>4.37737797975762</v>
      </c>
      <c r="L14">
        <v>4.06727277909736</v>
      </c>
      <c r="M14">
        <v>3.7227229857112398</v>
      </c>
      <c r="N14">
        <v>3.2355888750506598</v>
      </c>
      <c r="O14">
        <v>2.6546995824969901</v>
      </c>
      <c r="P14">
        <v>2.3020065055285799</v>
      </c>
      <c r="Q14">
        <v>1.9327847010980801</v>
      </c>
      <c r="R14">
        <v>1.94682291769338</v>
      </c>
      <c r="S14">
        <v>2.6863158365409601</v>
      </c>
      <c r="T14">
        <v>2.8470933887726799</v>
      </c>
      <c r="U14">
        <v>2.7755210546577098</v>
      </c>
      <c r="V14">
        <v>2.6476518593506602</v>
      </c>
      <c r="W14">
        <v>2.3620426648672499</v>
      </c>
      <c r="X14">
        <v>1.7422066822907201</v>
      </c>
    </row>
    <row r="15" spans="1:24" x14ac:dyDescent="0.3">
      <c r="A15">
        <v>0.65402762666027303</v>
      </c>
      <c r="B15">
        <v>1.0946484791034099</v>
      </c>
      <c r="C15">
        <v>1.22543344990215</v>
      </c>
      <c r="D15">
        <v>1.5138652949659199</v>
      </c>
      <c r="E15">
        <v>1.33256657816915</v>
      </c>
      <c r="F15">
        <v>1.5773081292347799</v>
      </c>
      <c r="G15">
        <v>2.1571254003637801</v>
      </c>
      <c r="H15">
        <v>2.2426759918561698</v>
      </c>
      <c r="I15">
        <v>2.0612289295139599</v>
      </c>
      <c r="J15">
        <v>1.6627946363005299</v>
      </c>
      <c r="K15">
        <v>3.1614396520471701</v>
      </c>
      <c r="L15">
        <v>2.93747478490365</v>
      </c>
      <c r="M15">
        <v>2.6886332674581199</v>
      </c>
      <c r="N15">
        <v>2.3368141875365902</v>
      </c>
      <c r="O15">
        <v>1.91728303180338</v>
      </c>
      <c r="P15">
        <v>1.6625602539928599</v>
      </c>
      <c r="Q15">
        <v>1.3959000619041699</v>
      </c>
      <c r="R15">
        <v>1.40603877388966</v>
      </c>
      <c r="S15">
        <v>1.9401169930573601</v>
      </c>
      <c r="T15">
        <v>2.0562341141135998</v>
      </c>
      <c r="U15">
        <v>2.0045429839194502</v>
      </c>
      <c r="V15">
        <v>1.91219300953104</v>
      </c>
      <c r="W15">
        <v>1.7059197024041299</v>
      </c>
      <c r="X15">
        <v>1.25826038165441</v>
      </c>
    </row>
    <row r="16" spans="1:24" x14ac:dyDescent="0.3">
      <c r="A16">
        <v>0.65402762666027303</v>
      </c>
      <c r="B16">
        <v>1.0946484791034099</v>
      </c>
      <c r="C16">
        <v>1.22543344990215</v>
      </c>
      <c r="D16">
        <v>1.5138652949659199</v>
      </c>
      <c r="E16">
        <v>1.33256657816915</v>
      </c>
      <c r="F16">
        <v>1.5773081292347799</v>
      </c>
      <c r="G16">
        <v>2.1571254003637801</v>
      </c>
      <c r="H16">
        <v>2.2426759918561698</v>
      </c>
      <c r="I16">
        <v>2.0612289295139599</v>
      </c>
      <c r="J16">
        <v>1.6627946363005299</v>
      </c>
      <c r="K16">
        <v>3.1614396520471701</v>
      </c>
      <c r="L16">
        <v>2.93747478490365</v>
      </c>
      <c r="M16">
        <v>2.6886332674581199</v>
      </c>
      <c r="N16">
        <v>2.3368141875365902</v>
      </c>
      <c r="O16">
        <v>1.91728303180338</v>
      </c>
      <c r="P16">
        <v>1.6625602539928599</v>
      </c>
      <c r="Q16">
        <v>1.3959000619041699</v>
      </c>
      <c r="R16">
        <v>1.40603877388966</v>
      </c>
      <c r="S16">
        <v>1.9401169930573601</v>
      </c>
      <c r="T16">
        <v>2.0562341141135998</v>
      </c>
      <c r="U16">
        <v>2.0045429839194502</v>
      </c>
      <c r="V16">
        <v>1.91219300953104</v>
      </c>
      <c r="W16">
        <v>1.7059197024041299</v>
      </c>
      <c r="X16">
        <v>1.25826038165441</v>
      </c>
    </row>
    <row r="17" spans="1:24" x14ac:dyDescent="0.3">
      <c r="A17">
        <v>1.00619634870811</v>
      </c>
      <c r="B17">
        <v>1.68407458323601</v>
      </c>
      <c r="C17">
        <v>1.88528223061869</v>
      </c>
      <c r="D17">
        <v>2.3290235307168001</v>
      </c>
      <c r="E17">
        <v>2.0501024279525399</v>
      </c>
      <c r="F17">
        <v>2.42662789113044</v>
      </c>
      <c r="G17">
        <v>3.3186544620981202</v>
      </c>
      <c r="H17">
        <v>3.4502707567018001</v>
      </c>
      <c r="I17">
        <v>3.1711214300214801</v>
      </c>
      <c r="J17">
        <v>2.5581455943084999</v>
      </c>
      <c r="K17">
        <v>4.8637533108418003</v>
      </c>
      <c r="L17">
        <v>4.5191919767748399</v>
      </c>
      <c r="M17">
        <v>4.1363588730124903</v>
      </c>
      <c r="N17">
        <v>3.5950987500562901</v>
      </c>
      <c r="O17">
        <v>2.9496662027744298</v>
      </c>
      <c r="P17">
        <v>2.55778500614286</v>
      </c>
      <c r="Q17">
        <v>2.1475385567756402</v>
      </c>
      <c r="R17">
        <v>2.1631365752148599</v>
      </c>
      <c r="S17">
        <v>2.9847953739344</v>
      </c>
      <c r="T17">
        <v>3.1634370986363098</v>
      </c>
      <c r="U17">
        <v>3.0839122829530101</v>
      </c>
      <c r="V17">
        <v>2.9418353992785198</v>
      </c>
      <c r="W17">
        <v>2.6244918498524998</v>
      </c>
      <c r="X17">
        <v>1.93578520254524</v>
      </c>
    </row>
    <row r="18" spans="1:24" x14ac:dyDescent="0.3">
      <c r="A18">
        <v>0.75464726153108397</v>
      </c>
      <c r="B18">
        <v>1.2630559374270101</v>
      </c>
      <c r="C18">
        <v>1.4139616729640201</v>
      </c>
      <c r="D18">
        <v>1.7467676480376</v>
      </c>
      <c r="E18">
        <v>1.5375768209644001</v>
      </c>
      <c r="F18">
        <v>1.8199709183478301</v>
      </c>
      <c r="G18">
        <v>2.4889908465735902</v>
      </c>
      <c r="H18">
        <v>2.5877030675263502</v>
      </c>
      <c r="I18">
        <v>2.3783410725161098</v>
      </c>
      <c r="J18">
        <v>1.91860919573138</v>
      </c>
      <c r="K18">
        <v>3.64781498313135</v>
      </c>
      <c r="L18">
        <v>3.3893939825811299</v>
      </c>
      <c r="M18">
        <v>3.1022691547593602</v>
      </c>
      <c r="N18">
        <v>2.6963240625422098</v>
      </c>
      <c r="O18">
        <v>2.2122496520808301</v>
      </c>
      <c r="P18">
        <v>1.91833875460715</v>
      </c>
      <c r="Q18">
        <v>1.61065391758173</v>
      </c>
      <c r="R18">
        <v>1.6223524314111499</v>
      </c>
      <c r="S18">
        <v>2.2385965304508</v>
      </c>
      <c r="T18">
        <v>2.3725778239772302</v>
      </c>
      <c r="U18">
        <v>2.31293421221475</v>
      </c>
      <c r="V18">
        <v>2.2063765494588901</v>
      </c>
      <c r="W18">
        <v>1.9683688873893801</v>
      </c>
      <c r="X18">
        <v>1.4518389019089299</v>
      </c>
    </row>
    <row r="19" spans="1:24" x14ac:dyDescent="0.3">
      <c r="A19">
        <v>0.80495707896648905</v>
      </c>
      <c r="B19">
        <v>1.3472596665888099</v>
      </c>
      <c r="C19">
        <v>1.50822578449495</v>
      </c>
      <c r="D19">
        <v>1.86321882457344</v>
      </c>
      <c r="E19">
        <v>1.6400819423620301</v>
      </c>
      <c r="F19">
        <v>1.9413023129043501</v>
      </c>
      <c r="G19">
        <v>2.6549235696785001</v>
      </c>
      <c r="H19">
        <v>2.7602166053614399</v>
      </c>
      <c r="I19">
        <v>2.5368971440171801</v>
      </c>
      <c r="J19">
        <v>2.0465164754468002</v>
      </c>
      <c r="K19">
        <v>3.8910026486734401</v>
      </c>
      <c r="L19">
        <v>3.6153535814198698</v>
      </c>
      <c r="M19">
        <v>3.3090870984099898</v>
      </c>
      <c r="N19">
        <v>2.87607900004503</v>
      </c>
      <c r="O19">
        <v>2.35973296221955</v>
      </c>
      <c r="P19">
        <v>2.04622800491429</v>
      </c>
      <c r="Q19">
        <v>1.71803084542051</v>
      </c>
      <c r="R19">
        <v>1.7305092601718901</v>
      </c>
      <c r="S19">
        <v>2.3878362991475202</v>
      </c>
      <c r="T19">
        <v>2.53074967890905</v>
      </c>
      <c r="U19">
        <v>2.4671298263624002</v>
      </c>
      <c r="V19">
        <v>2.3534683194228099</v>
      </c>
      <c r="W19">
        <v>2.099593479882</v>
      </c>
      <c r="X19">
        <v>1.5486281620361899</v>
      </c>
    </row>
    <row r="20" spans="1:24" x14ac:dyDescent="0.3">
      <c r="A20">
        <v>0.704337444095678</v>
      </c>
      <c r="B20">
        <v>1.17885220826521</v>
      </c>
      <c r="C20">
        <v>1.3196975614330799</v>
      </c>
      <c r="D20">
        <v>1.63031647150176</v>
      </c>
      <c r="E20">
        <v>1.43507169956678</v>
      </c>
      <c r="F20">
        <v>1.6986395237913099</v>
      </c>
      <c r="G20">
        <v>2.32305812346869</v>
      </c>
      <c r="H20">
        <v>2.41518952969126</v>
      </c>
      <c r="I20">
        <v>2.2197850010150399</v>
      </c>
      <c r="J20">
        <v>1.7907019160159501</v>
      </c>
      <c r="K20">
        <v>3.4046273175892598</v>
      </c>
      <c r="L20">
        <v>3.1634343837423899</v>
      </c>
      <c r="M20">
        <v>2.8954512111087398</v>
      </c>
      <c r="N20">
        <v>2.5165691250393998</v>
      </c>
      <c r="O20">
        <v>2.0647663419421001</v>
      </c>
      <c r="P20">
        <v>1.7904495042999999</v>
      </c>
      <c r="Q20">
        <v>1.5032769897429501</v>
      </c>
      <c r="R20">
        <v>1.5141956026504</v>
      </c>
      <c r="S20">
        <v>2.0893567617540798</v>
      </c>
      <c r="T20">
        <v>2.2144059690454201</v>
      </c>
      <c r="U20">
        <v>2.1587385980670999</v>
      </c>
      <c r="V20">
        <v>2.05928477949496</v>
      </c>
      <c r="W20">
        <v>1.83714429489675</v>
      </c>
      <c r="X20">
        <v>1.35504964178167</v>
      </c>
    </row>
    <row r="21" spans="1:24" x14ac:dyDescent="0.3">
      <c r="A21">
        <v>0.75464726153108397</v>
      </c>
      <c r="B21">
        <v>1.2630559374270101</v>
      </c>
      <c r="C21">
        <v>1.4139616729640201</v>
      </c>
      <c r="D21">
        <v>1.7467676480376</v>
      </c>
      <c r="E21">
        <v>1.5375768209644001</v>
      </c>
      <c r="F21">
        <v>1.8199709183478301</v>
      </c>
      <c r="G21">
        <v>2.4889908465735902</v>
      </c>
      <c r="H21">
        <v>2.5877030675263502</v>
      </c>
      <c r="I21">
        <v>2.3783410725161098</v>
      </c>
      <c r="J21">
        <v>1.91860919573138</v>
      </c>
      <c r="K21">
        <v>3.64781498313135</v>
      </c>
      <c r="L21">
        <v>3.3893939825811299</v>
      </c>
      <c r="M21">
        <v>3.1022691547593602</v>
      </c>
      <c r="N21">
        <v>2.6963240625422098</v>
      </c>
      <c r="O21">
        <v>2.2122496520808301</v>
      </c>
      <c r="P21">
        <v>1.91833875460715</v>
      </c>
      <c r="Q21">
        <v>1.61065391758173</v>
      </c>
      <c r="R21">
        <v>1.6223524314111499</v>
      </c>
      <c r="S21">
        <v>2.2385965304508</v>
      </c>
      <c r="T21">
        <v>2.3725778239772302</v>
      </c>
      <c r="U21">
        <v>2.31293421221475</v>
      </c>
      <c r="V21">
        <v>2.2063765494588901</v>
      </c>
      <c r="W21">
        <v>1.9683688873893801</v>
      </c>
      <c r="X21">
        <v>1.4518389019089299</v>
      </c>
    </row>
    <row r="22" spans="1:24" x14ac:dyDescent="0.3">
      <c r="A22">
        <v>0.75464726153108397</v>
      </c>
      <c r="B22">
        <v>1.2630559374270101</v>
      </c>
      <c r="C22">
        <v>1.4139616729640201</v>
      </c>
      <c r="D22">
        <v>1.7467676480376</v>
      </c>
      <c r="E22">
        <v>1.5375768209644001</v>
      </c>
      <c r="F22">
        <v>1.8199709183478301</v>
      </c>
      <c r="G22">
        <v>2.4889908465735902</v>
      </c>
      <c r="H22">
        <v>2.5877030675263502</v>
      </c>
      <c r="I22">
        <v>2.3783410725161098</v>
      </c>
      <c r="J22">
        <v>1.91860919573138</v>
      </c>
      <c r="K22">
        <v>3.64781498313135</v>
      </c>
      <c r="L22">
        <v>3.3893939825811299</v>
      </c>
      <c r="M22">
        <v>3.1022691547593602</v>
      </c>
      <c r="N22">
        <v>2.6963240625422098</v>
      </c>
      <c r="O22">
        <v>2.2122496520808301</v>
      </c>
      <c r="P22">
        <v>1.91833875460715</v>
      </c>
      <c r="Q22">
        <v>1.61065391758173</v>
      </c>
      <c r="R22">
        <v>1.6223524314111499</v>
      </c>
      <c r="S22">
        <v>2.2385965304508</v>
      </c>
      <c r="T22">
        <v>2.3725778239772302</v>
      </c>
      <c r="U22">
        <v>2.31293421221475</v>
      </c>
      <c r="V22">
        <v>2.2063765494588901</v>
      </c>
      <c r="W22">
        <v>1.9683688873893801</v>
      </c>
      <c r="X22">
        <v>1.4518389019089299</v>
      </c>
    </row>
    <row r="23" spans="1:24" x14ac:dyDescent="0.3">
      <c r="A23">
        <v>0.80495707896648905</v>
      </c>
      <c r="B23">
        <v>1.3472596665888099</v>
      </c>
      <c r="C23">
        <v>1.50822578449495</v>
      </c>
      <c r="D23">
        <v>1.86321882457344</v>
      </c>
      <c r="E23">
        <v>1.6400819423620301</v>
      </c>
      <c r="F23">
        <v>1.9413023129043501</v>
      </c>
      <c r="G23">
        <v>2.6549235696785001</v>
      </c>
      <c r="H23">
        <v>2.7602166053614399</v>
      </c>
      <c r="I23">
        <v>2.5368971440171801</v>
      </c>
      <c r="J23">
        <v>2.0465164754468002</v>
      </c>
      <c r="K23">
        <v>3.8910026486734401</v>
      </c>
      <c r="L23">
        <v>3.6153535814198698</v>
      </c>
      <c r="M23">
        <v>3.3090870984099898</v>
      </c>
      <c r="N23">
        <v>2.87607900004503</v>
      </c>
      <c r="O23">
        <v>2.35973296221955</v>
      </c>
      <c r="P23">
        <v>2.04622800491429</v>
      </c>
      <c r="Q23">
        <v>1.71803084542051</v>
      </c>
      <c r="R23">
        <v>1.7305092601718901</v>
      </c>
      <c r="S23">
        <v>2.3878362991475202</v>
      </c>
      <c r="T23">
        <v>2.53074967890905</v>
      </c>
      <c r="U23">
        <v>2.4671298263624002</v>
      </c>
      <c r="V23">
        <v>2.3534683194228099</v>
      </c>
      <c r="W23">
        <v>2.099593479882</v>
      </c>
      <c r="X23">
        <v>1.5486281620361899</v>
      </c>
    </row>
    <row r="24" spans="1:24" x14ac:dyDescent="0.3">
      <c r="A24">
        <v>0.60371780922486695</v>
      </c>
      <c r="B24">
        <v>1.01044474994161</v>
      </c>
      <c r="C24">
        <v>1.13116933837121</v>
      </c>
      <c r="D24">
        <v>1.3974141184300799</v>
      </c>
      <c r="E24">
        <v>1.23006145677152</v>
      </c>
      <c r="F24">
        <v>1.4559767346782599</v>
      </c>
      <c r="G24">
        <v>1.9911926772588699</v>
      </c>
      <c r="H24">
        <v>2.0701624540210801</v>
      </c>
      <c r="I24">
        <v>1.90267285801289</v>
      </c>
      <c r="J24">
        <v>1.5348873565851</v>
      </c>
      <c r="K24">
        <v>2.91825198650508</v>
      </c>
      <c r="L24">
        <v>2.7115151860648998</v>
      </c>
      <c r="M24">
        <v>2.4818153238074898</v>
      </c>
      <c r="N24">
        <v>2.15705925003377</v>
      </c>
      <c r="O24">
        <v>1.7697997216646599</v>
      </c>
      <c r="P24">
        <v>1.5346710036857201</v>
      </c>
      <c r="Q24">
        <v>1.28852313406538</v>
      </c>
      <c r="R24">
        <v>1.2978819451289201</v>
      </c>
      <c r="S24">
        <v>1.7908772243606399</v>
      </c>
      <c r="T24">
        <v>1.8980622591817899</v>
      </c>
      <c r="U24">
        <v>1.8503473697718</v>
      </c>
      <c r="V24">
        <v>1.76510123956711</v>
      </c>
      <c r="W24">
        <v>1.5746951099115001</v>
      </c>
      <c r="X24">
        <v>1.16147112152715</v>
      </c>
    </row>
    <row r="25" spans="1:24" x14ac:dyDescent="0.3">
      <c r="A25">
        <v>0.65402762666027303</v>
      </c>
      <c r="B25">
        <v>1.0946484791034099</v>
      </c>
      <c r="C25">
        <v>1.22543344990215</v>
      </c>
      <c r="D25">
        <v>1.5138652949659199</v>
      </c>
      <c r="E25">
        <v>1.33256657816915</v>
      </c>
      <c r="F25">
        <v>1.5773081292347799</v>
      </c>
      <c r="G25">
        <v>2.1571254003637801</v>
      </c>
      <c r="H25">
        <v>2.2426759918561698</v>
      </c>
      <c r="I25">
        <v>2.0612289295139599</v>
      </c>
      <c r="J25">
        <v>1.6627946363005299</v>
      </c>
      <c r="K25">
        <v>3.1614396520471701</v>
      </c>
      <c r="L25">
        <v>2.93747478490365</v>
      </c>
      <c r="M25">
        <v>2.6886332674581199</v>
      </c>
      <c r="N25">
        <v>2.3368141875365902</v>
      </c>
      <c r="O25">
        <v>1.91728303180338</v>
      </c>
      <c r="P25">
        <v>1.6625602539928599</v>
      </c>
      <c r="Q25">
        <v>1.3959000619041699</v>
      </c>
      <c r="R25">
        <v>1.40603877388966</v>
      </c>
      <c r="S25">
        <v>1.9401169930573601</v>
      </c>
      <c r="T25">
        <v>2.0562341141135998</v>
      </c>
      <c r="U25">
        <v>2.0045429839194502</v>
      </c>
      <c r="V25">
        <v>1.91219300953104</v>
      </c>
      <c r="W25">
        <v>1.7059197024041299</v>
      </c>
      <c r="X25">
        <v>1.25826038165441</v>
      </c>
    </row>
    <row r="26" spans="1:24" x14ac:dyDescent="0.3">
      <c r="A26">
        <v>0.75464726153108397</v>
      </c>
      <c r="B26">
        <v>1.2630559374270101</v>
      </c>
      <c r="C26">
        <v>1.4139616729640201</v>
      </c>
      <c r="D26">
        <v>1.7467676480376</v>
      </c>
      <c r="E26">
        <v>1.5375768209644001</v>
      </c>
      <c r="F26">
        <v>1.8199709183478301</v>
      </c>
      <c r="G26">
        <v>2.4889908465735902</v>
      </c>
      <c r="H26">
        <v>2.5877030675263502</v>
      </c>
      <c r="I26">
        <v>2.3783410725161098</v>
      </c>
      <c r="J26">
        <v>1.91860919573138</v>
      </c>
      <c r="K26">
        <v>3.64781498313135</v>
      </c>
      <c r="L26">
        <v>3.3893939825811299</v>
      </c>
      <c r="M26">
        <v>3.1022691547593602</v>
      </c>
      <c r="N26">
        <v>2.6963240625422098</v>
      </c>
      <c r="O26">
        <v>2.2122496520808301</v>
      </c>
      <c r="P26">
        <v>1.91833875460715</v>
      </c>
      <c r="Q26">
        <v>1.61065391758173</v>
      </c>
      <c r="R26">
        <v>1.6223524314111499</v>
      </c>
      <c r="S26">
        <v>2.2385965304508</v>
      </c>
      <c r="T26">
        <v>2.3725778239772302</v>
      </c>
      <c r="U26">
        <v>2.31293421221475</v>
      </c>
      <c r="V26">
        <v>2.2063765494588901</v>
      </c>
      <c r="W26">
        <v>1.9683688873893801</v>
      </c>
      <c r="X26">
        <v>1.4518389019089299</v>
      </c>
    </row>
    <row r="27" spans="1:24" x14ac:dyDescent="0.3">
      <c r="A27">
        <v>0.80495707896648905</v>
      </c>
      <c r="B27">
        <v>1.3472596665888099</v>
      </c>
      <c r="C27">
        <v>1.50822578449495</v>
      </c>
      <c r="D27">
        <v>1.86321882457344</v>
      </c>
      <c r="E27">
        <v>1.6400819423620301</v>
      </c>
      <c r="F27">
        <v>1.9413023129043501</v>
      </c>
      <c r="G27">
        <v>2.6549235696785001</v>
      </c>
      <c r="H27">
        <v>2.7602166053614399</v>
      </c>
      <c r="I27">
        <v>2.5368971440171801</v>
      </c>
      <c r="J27">
        <v>2.0465164754468002</v>
      </c>
      <c r="K27">
        <v>3.8910026486734401</v>
      </c>
      <c r="L27">
        <v>3.6153535814198698</v>
      </c>
      <c r="M27">
        <v>3.3090870984099898</v>
      </c>
      <c r="N27">
        <v>2.87607900004503</v>
      </c>
      <c r="O27">
        <v>2.35973296221955</v>
      </c>
      <c r="P27">
        <v>2.04622800491429</v>
      </c>
      <c r="Q27">
        <v>1.71803084542051</v>
      </c>
      <c r="R27">
        <v>1.7305092601718901</v>
      </c>
      <c r="S27">
        <v>2.3878362991475202</v>
      </c>
      <c r="T27">
        <v>2.53074967890905</v>
      </c>
      <c r="U27">
        <v>2.4671298263624002</v>
      </c>
      <c r="V27">
        <v>2.3534683194228099</v>
      </c>
      <c r="W27">
        <v>2.099593479882</v>
      </c>
      <c r="X27">
        <v>1.5486281620361899</v>
      </c>
    </row>
    <row r="28" spans="1:24" x14ac:dyDescent="0.3">
      <c r="A28">
        <v>7.8734082863937003</v>
      </c>
      <c r="B28">
        <v>13.177752826850901</v>
      </c>
      <c r="C28">
        <v>14.752187041626801</v>
      </c>
      <c r="D28">
        <v>18.224428253487002</v>
      </c>
      <c r="E28">
        <v>16.0418922856575</v>
      </c>
      <c r="F28">
        <v>18.9881747936683</v>
      </c>
      <c r="G28">
        <v>25.968213435786001</v>
      </c>
      <c r="H28">
        <v>26.998100719602501</v>
      </c>
      <c r="I28">
        <v>24.813778917353901</v>
      </c>
      <c r="J28">
        <v>20.017290607236099</v>
      </c>
      <c r="K28">
        <v>38.058491933233498</v>
      </c>
      <c r="L28">
        <v>35.362326253148403</v>
      </c>
      <c r="M28">
        <v>32.366686947422103</v>
      </c>
      <c r="N28">
        <v>28.131368520109799</v>
      </c>
      <c r="O28">
        <v>23.080908962587301</v>
      </c>
      <c r="P28">
        <v>20.0144690328436</v>
      </c>
      <c r="Q28">
        <v>16.804322426707898</v>
      </c>
      <c r="R28">
        <v>16.926375709636599</v>
      </c>
      <c r="S28">
        <v>23.355791998746302</v>
      </c>
      <c r="T28">
        <v>24.753649621038001</v>
      </c>
      <c r="U28">
        <v>24.131374114295401</v>
      </c>
      <c r="V28">
        <v>23.019633533379999</v>
      </c>
      <c r="W28">
        <v>20.536444904349199</v>
      </c>
      <c r="X28">
        <v>15.147368874839101</v>
      </c>
    </row>
    <row r="29" spans="1:24" x14ac:dyDescent="0.3">
      <c r="A29">
        <v>6.5611735719947504</v>
      </c>
      <c r="B29">
        <v>10.9814606890425</v>
      </c>
      <c r="C29">
        <v>12.2934892013556</v>
      </c>
      <c r="D29">
        <v>15.187023544572501</v>
      </c>
      <c r="E29">
        <v>13.3682435713812</v>
      </c>
      <c r="F29">
        <v>15.823478994723599</v>
      </c>
      <c r="G29">
        <v>21.640177863154999</v>
      </c>
      <c r="H29">
        <v>22.498417266335402</v>
      </c>
      <c r="I29">
        <v>20.678149097794901</v>
      </c>
      <c r="J29">
        <v>16.681075506030101</v>
      </c>
      <c r="K29">
        <v>31.715409944361198</v>
      </c>
      <c r="L29">
        <v>29.468605210957001</v>
      </c>
      <c r="M29">
        <v>26.9722391228518</v>
      </c>
      <c r="N29">
        <v>23.4428071000915</v>
      </c>
      <c r="O29">
        <v>19.2340908021561</v>
      </c>
      <c r="P29">
        <v>16.678724194036299</v>
      </c>
      <c r="Q29">
        <v>14.003602022256599</v>
      </c>
      <c r="R29">
        <v>14.105313091363801</v>
      </c>
      <c r="S29">
        <v>19.463159998955302</v>
      </c>
      <c r="T29">
        <v>20.628041350865001</v>
      </c>
      <c r="U29">
        <v>20.1094784285795</v>
      </c>
      <c r="V29">
        <v>19.183027944483399</v>
      </c>
      <c r="W29">
        <v>17.1137040869576</v>
      </c>
      <c r="X29">
        <v>12.622807395699301</v>
      </c>
    </row>
    <row r="30" spans="1:24" x14ac:dyDescent="0.3">
      <c r="A30">
        <v>6.99858514346107</v>
      </c>
      <c r="B30">
        <v>11.713558068312</v>
      </c>
      <c r="C30">
        <v>13.1130551481127</v>
      </c>
      <c r="D30">
        <v>16.199491780877398</v>
      </c>
      <c r="E30">
        <v>14.2594598094733</v>
      </c>
      <c r="F30">
        <v>16.878377594371798</v>
      </c>
      <c r="G30">
        <v>23.0828563873653</v>
      </c>
      <c r="H30">
        <v>23.998311750757701</v>
      </c>
      <c r="I30">
        <v>22.0566923709812</v>
      </c>
      <c r="J30">
        <v>17.793147206432099</v>
      </c>
      <c r="K30">
        <v>33.8297706073187</v>
      </c>
      <c r="L30">
        <v>31.433178891687501</v>
      </c>
      <c r="M30">
        <v>28.770388397708501</v>
      </c>
      <c r="N30">
        <v>25.005660906764302</v>
      </c>
      <c r="O30">
        <v>20.516363522299802</v>
      </c>
      <c r="P30">
        <v>17.790639140305402</v>
      </c>
      <c r="Q30">
        <v>14.937175490407</v>
      </c>
      <c r="R30">
        <v>15.045667297454701</v>
      </c>
      <c r="S30">
        <v>20.760703998885599</v>
      </c>
      <c r="T30">
        <v>22.003244107589399</v>
      </c>
      <c r="U30">
        <v>21.450110323818201</v>
      </c>
      <c r="V30">
        <v>20.461896474115601</v>
      </c>
      <c r="W30">
        <v>18.254617692754799</v>
      </c>
      <c r="X30">
        <v>13.464327888745901</v>
      </c>
    </row>
    <row r="31" spans="1:24" x14ac:dyDescent="0.3">
      <c r="A31">
        <v>13.018201531735601</v>
      </c>
      <c r="B31">
        <v>21.788612478258798</v>
      </c>
      <c r="C31">
        <v>24.391843653483399</v>
      </c>
      <c r="D31">
        <v>30.132983223358199</v>
      </c>
      <c r="E31">
        <v>26.5242928003596</v>
      </c>
      <c r="F31">
        <v>31.395791656197598</v>
      </c>
      <c r="G31">
        <v>42.936860839593201</v>
      </c>
      <c r="H31">
        <v>44.639716798284503</v>
      </c>
      <c r="I31">
        <v>41.028073606735902</v>
      </c>
      <c r="J31">
        <v>33.097372035773901</v>
      </c>
      <c r="K31">
        <v>62.927400683256401</v>
      </c>
      <c r="L31">
        <v>58.469454783644899</v>
      </c>
      <c r="M31">
        <v>53.516347465975699</v>
      </c>
      <c r="N31">
        <v>46.513506150975203</v>
      </c>
      <c r="O31">
        <v>38.1628785757065</v>
      </c>
      <c r="P31">
        <v>33.092706734198998</v>
      </c>
      <c r="Q31">
        <v>27.784924647334499</v>
      </c>
      <c r="R31">
        <v>27.9867323241346</v>
      </c>
      <c r="S31">
        <v>38.617380950308103</v>
      </c>
      <c r="T31">
        <v>40.928653473938503</v>
      </c>
      <c r="U31">
        <v>39.899758786864098</v>
      </c>
      <c r="V31">
        <v>38.061563381911398</v>
      </c>
      <c r="W31">
        <v>33.955762077296903</v>
      </c>
      <c r="X31">
        <v>25.045252769244598</v>
      </c>
    </row>
    <row r="32" spans="1:24" x14ac:dyDescent="0.3">
      <c r="A32">
        <v>11.9767454091968</v>
      </c>
      <c r="B32">
        <v>20.045523479998099</v>
      </c>
      <c r="C32">
        <v>22.440496161204699</v>
      </c>
      <c r="D32">
        <v>27.7223445654895</v>
      </c>
      <c r="E32">
        <v>24.4023493763308</v>
      </c>
      <c r="F32">
        <v>28.884128323701798</v>
      </c>
      <c r="G32">
        <v>39.501911972425802</v>
      </c>
      <c r="H32">
        <v>41.068539454421703</v>
      </c>
      <c r="I32">
        <v>37.745827718196999</v>
      </c>
      <c r="J32">
        <v>30.449582272912</v>
      </c>
      <c r="K32">
        <v>57.8932086285959</v>
      </c>
      <c r="L32">
        <v>53.791898400953301</v>
      </c>
      <c r="M32">
        <v>49.235039668697603</v>
      </c>
      <c r="N32">
        <v>42.792425658897201</v>
      </c>
      <c r="O32">
        <v>35.109848289650003</v>
      </c>
      <c r="P32">
        <v>30.445290195463102</v>
      </c>
      <c r="Q32">
        <v>25.562130675547699</v>
      </c>
      <c r="R32">
        <v>25.7477937382038</v>
      </c>
      <c r="S32">
        <v>35.527990474283399</v>
      </c>
      <c r="T32">
        <v>37.654361196023402</v>
      </c>
      <c r="U32">
        <v>36.707778083915002</v>
      </c>
      <c r="V32">
        <v>35.016638311358498</v>
      </c>
      <c r="W32">
        <v>31.2393011111132</v>
      </c>
      <c r="X32">
        <v>23.041632547704999</v>
      </c>
    </row>
    <row r="33" spans="1:24" x14ac:dyDescent="0.3">
      <c r="A33">
        <v>15.6218418380827</v>
      </c>
      <c r="B33">
        <v>26.146334973910601</v>
      </c>
      <c r="C33">
        <v>29.270212384180098</v>
      </c>
      <c r="D33">
        <v>36.159579868029802</v>
      </c>
      <c r="E33">
        <v>31.829151360431499</v>
      </c>
      <c r="F33">
        <v>37.674949987437103</v>
      </c>
      <c r="G33">
        <v>51.524233007511903</v>
      </c>
      <c r="H33">
        <v>53.567660157941397</v>
      </c>
      <c r="I33">
        <v>49.233688328083097</v>
      </c>
      <c r="J33">
        <v>39.716846442928698</v>
      </c>
      <c r="K33">
        <v>75.512880819907707</v>
      </c>
      <c r="L33">
        <v>70.163345740373899</v>
      </c>
      <c r="M33">
        <v>64.219616959170807</v>
      </c>
      <c r="N33">
        <v>55.816207381170301</v>
      </c>
      <c r="O33">
        <v>45.7954542908478</v>
      </c>
      <c r="P33">
        <v>39.711248081038804</v>
      </c>
      <c r="Q33">
        <v>33.341909576801299</v>
      </c>
      <c r="R33">
        <v>33.584078788961499</v>
      </c>
      <c r="S33">
        <v>46.3408571403697</v>
      </c>
      <c r="T33">
        <v>49.114384168726197</v>
      </c>
      <c r="U33">
        <v>47.879710544237</v>
      </c>
      <c r="V33">
        <v>45.6738760582937</v>
      </c>
      <c r="W33">
        <v>40.746914492756297</v>
      </c>
      <c r="X33">
        <v>30.0543033230935</v>
      </c>
    </row>
    <row r="34" spans="1:24" x14ac:dyDescent="0.3">
      <c r="A34">
        <v>39.582970001374903</v>
      </c>
      <c r="B34">
        <v>66.2501645865608</v>
      </c>
      <c r="C34">
        <v>74.165514588199599</v>
      </c>
      <c r="D34">
        <v>91.6219470158332</v>
      </c>
      <c r="E34">
        <v>80.649411031536005</v>
      </c>
      <c r="F34">
        <v>95.461625499278995</v>
      </c>
      <c r="G34">
        <v>130.55324657738899</v>
      </c>
      <c r="H34">
        <v>135.73092770064</v>
      </c>
      <c r="I34">
        <v>124.74941356766</v>
      </c>
      <c r="J34">
        <v>100.63542811368001</v>
      </c>
      <c r="K34">
        <v>191.33621548549999</v>
      </c>
      <c r="L34">
        <v>177.78144462242</v>
      </c>
      <c r="M34">
        <v>162.72109255374599</v>
      </c>
      <c r="N34">
        <v>141.428346622573</v>
      </c>
      <c r="O34">
        <v>116.037539758912</v>
      </c>
      <c r="P34">
        <v>100.62124285991599</v>
      </c>
      <c r="Q34">
        <v>84.482471417023206</v>
      </c>
      <c r="R34">
        <v>85.096085148332506</v>
      </c>
      <c r="S34">
        <v>117.419493619094</v>
      </c>
      <c r="T34">
        <v>124.44711803747801</v>
      </c>
      <c r="U34">
        <v>121.318674570555</v>
      </c>
      <c r="V34">
        <v>115.729482131528</v>
      </c>
      <c r="W34">
        <v>103.245437428735</v>
      </c>
      <c r="X34">
        <v>76.152261633461507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AFFF-EE7E-4AE6-9E09-3452CD0E77C0}">
  <dimension ref="A1:G7"/>
  <sheetViews>
    <sheetView workbookViewId="0">
      <selection activeCell="B3" sqref="B3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</v>
      </c>
      <c r="B2">
        <v>3</v>
      </c>
      <c r="C2">
        <v>0</v>
      </c>
      <c r="D2">
        <v>110</v>
      </c>
      <c r="E2">
        <v>120</v>
      </c>
      <c r="F2">
        <v>60</v>
      </c>
      <c r="G2">
        <v>80</v>
      </c>
    </row>
    <row r="3" spans="1:7" x14ac:dyDescent="0.3">
      <c r="A3">
        <v>2</v>
      </c>
      <c r="B3">
        <v>3</v>
      </c>
      <c r="C3">
        <v>0</v>
      </c>
      <c r="D3">
        <v>110</v>
      </c>
      <c r="E3">
        <v>120</v>
      </c>
      <c r="F3">
        <v>60</v>
      </c>
      <c r="G3">
        <v>80</v>
      </c>
    </row>
    <row r="4" spans="1:7" x14ac:dyDescent="0.3">
      <c r="A4">
        <v>3</v>
      </c>
      <c r="B4">
        <v>2</v>
      </c>
      <c r="C4">
        <v>0</v>
      </c>
      <c r="D4">
        <v>110</v>
      </c>
      <c r="E4">
        <v>120</v>
      </c>
      <c r="F4">
        <v>60</v>
      </c>
      <c r="G4">
        <v>80</v>
      </c>
    </row>
    <row r="5" spans="1:7" x14ac:dyDescent="0.3">
      <c r="A5">
        <v>4</v>
      </c>
      <c r="B5">
        <v>2</v>
      </c>
      <c r="C5">
        <v>0</v>
      </c>
      <c r="D5">
        <v>110</v>
      </c>
      <c r="E5">
        <v>120</v>
      </c>
      <c r="F5">
        <v>60</v>
      </c>
      <c r="G5">
        <v>80</v>
      </c>
    </row>
    <row r="6" spans="1:7" x14ac:dyDescent="0.3">
      <c r="A6">
        <v>5</v>
      </c>
      <c r="B6">
        <v>2</v>
      </c>
      <c r="C6">
        <v>0</v>
      </c>
      <c r="D6">
        <v>110</v>
      </c>
      <c r="E6">
        <v>120</v>
      </c>
      <c r="F6">
        <v>60</v>
      </c>
      <c r="G6">
        <v>80</v>
      </c>
    </row>
    <row r="7" spans="1:7" x14ac:dyDescent="0.3">
      <c r="A7">
        <v>6</v>
      </c>
      <c r="B7">
        <v>2</v>
      </c>
      <c r="C7">
        <v>0</v>
      </c>
      <c r="D7">
        <v>110</v>
      </c>
      <c r="E7">
        <v>120</v>
      </c>
      <c r="F7">
        <v>60</v>
      </c>
      <c r="G7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877-1D66-47ED-AA2F-868F491037F5}">
  <dimension ref="A2:X24"/>
  <sheetViews>
    <sheetView workbookViewId="0">
      <selection activeCell="E24" sqref="E24"/>
    </sheetView>
  </sheetViews>
  <sheetFormatPr defaultRowHeight="14.4" x14ac:dyDescent="0.3"/>
  <cols>
    <col min="5" max="5" width="11" bestFit="1" customWidth="1"/>
  </cols>
  <sheetData>
    <row r="2" spans="1:24" x14ac:dyDescent="0.3">
      <c r="A2">
        <v>-10</v>
      </c>
      <c r="B2">
        <v>-10</v>
      </c>
      <c r="C2">
        <v>-8.84</v>
      </c>
      <c r="D2">
        <v>-9.42</v>
      </c>
      <c r="E2">
        <v>-9.42</v>
      </c>
      <c r="F2">
        <v>-9.42</v>
      </c>
      <c r="G2">
        <v>-8.84</v>
      </c>
      <c r="H2">
        <v>-8.26</v>
      </c>
      <c r="I2">
        <v>-7.1</v>
      </c>
      <c r="J2">
        <v>-6.52</v>
      </c>
      <c r="K2">
        <v>-5.94</v>
      </c>
      <c r="L2">
        <v>-5.35</v>
      </c>
      <c r="M2">
        <v>-4.7699999999999996</v>
      </c>
      <c r="N2">
        <v>-4.7699999999999996</v>
      </c>
      <c r="O2">
        <v>-4.7699999999999996</v>
      </c>
      <c r="P2">
        <v>-5.35</v>
      </c>
      <c r="Q2">
        <v>-5.94</v>
      </c>
      <c r="R2">
        <v>-6.52</v>
      </c>
      <c r="S2">
        <v>-6.52</v>
      </c>
      <c r="T2">
        <v>-6.52</v>
      </c>
      <c r="U2">
        <v>-7.1</v>
      </c>
      <c r="V2">
        <v>-7.68</v>
      </c>
      <c r="W2">
        <v>-8.26</v>
      </c>
      <c r="X2">
        <v>-8.26</v>
      </c>
    </row>
    <row r="11" spans="1:24" x14ac:dyDescent="0.3">
      <c r="D11">
        <v>120</v>
      </c>
      <c r="E11">
        <v>60</v>
      </c>
      <c r="J11">
        <v>40</v>
      </c>
    </row>
    <row r="24" spans="5:5" x14ac:dyDescent="0.3">
      <c r="E24">
        <f>(10/1.16666666666667E-06)/40</f>
        <v>214285.71428571368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14B7-B0AE-4493-B056-F4CEC8FF2119}">
  <dimension ref="A1:A43"/>
  <sheetViews>
    <sheetView topLeftCell="A16" workbookViewId="0">
      <selection activeCell="A24" sqref="A24"/>
    </sheetView>
  </sheetViews>
  <sheetFormatPr defaultRowHeight="14.4" x14ac:dyDescent="0.3"/>
  <cols>
    <col min="1" max="1" width="122.664062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15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19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17</v>
      </c>
    </row>
    <row r="13" spans="1:1" x14ac:dyDescent="0.3">
      <c r="A13" t="s">
        <v>15</v>
      </c>
    </row>
    <row r="14" spans="1:1" x14ac:dyDescent="0.3">
      <c r="A14" t="s">
        <v>24</v>
      </c>
    </row>
    <row r="15" spans="1:1" x14ac:dyDescent="0.3">
      <c r="A15" t="s">
        <v>19</v>
      </c>
    </row>
    <row r="16" spans="1:1" x14ac:dyDescent="0.3">
      <c r="A16" t="s">
        <v>15</v>
      </c>
    </row>
    <row r="17" spans="1:1" x14ac:dyDescent="0.3">
      <c r="A17" t="s">
        <v>25</v>
      </c>
    </row>
    <row r="18" spans="1:1" x14ac:dyDescent="0.3">
      <c r="A18" t="s">
        <v>19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19</v>
      </c>
    </row>
    <row r="28" spans="1:1" x14ac:dyDescent="0.3">
      <c r="A28" t="s">
        <v>34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2" spans="1:1" x14ac:dyDescent="0.3">
      <c r="A32" t="s">
        <v>38</v>
      </c>
    </row>
    <row r="33" spans="1:1" x14ac:dyDescent="0.3">
      <c r="A33" t="s">
        <v>39</v>
      </c>
    </row>
    <row r="34" spans="1:1" x14ac:dyDescent="0.3">
      <c r="A34" t="s">
        <v>19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36</v>
      </c>
    </row>
    <row r="39" spans="1:1" x14ac:dyDescent="0.3">
      <c r="A39" t="s">
        <v>43</v>
      </c>
    </row>
    <row r="40" spans="1:1" x14ac:dyDescent="0.3">
      <c r="A40" t="s">
        <v>44</v>
      </c>
    </row>
    <row r="41" spans="1:1" x14ac:dyDescent="0.3">
      <c r="A41" t="s">
        <v>45</v>
      </c>
    </row>
    <row r="42" spans="1:1" x14ac:dyDescent="0.3">
      <c r="A42" t="s">
        <v>19</v>
      </c>
    </row>
    <row r="43" spans="1:1" x14ac:dyDescent="0.3">
      <c r="A43" t="s">
        <v>46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760-5D59-4613-9F3F-D137B2234926}">
  <dimension ref="A1:Z19"/>
  <sheetViews>
    <sheetView workbookViewId="0">
      <selection activeCell="G29" sqref="G29:G30"/>
    </sheetView>
  </sheetViews>
  <sheetFormatPr defaultRowHeight="14.4" x14ac:dyDescent="0.3"/>
  <sheetData>
    <row r="1" spans="1:26" x14ac:dyDescent="0.3">
      <c r="A1">
        <v>0.73368483759966474</v>
      </c>
      <c r="B1">
        <v>1.2279710502762584</v>
      </c>
      <c r="C1">
        <v>1.374684959826127</v>
      </c>
      <c r="D1">
        <v>1.6982463244810024</v>
      </c>
      <c r="E1">
        <v>1.4948663537153941</v>
      </c>
      <c r="F1">
        <v>1.7694161706159437</v>
      </c>
      <c r="G1">
        <v>2.4198522119465418</v>
      </c>
      <c r="H1">
        <v>2.5158224267617295</v>
      </c>
      <c r="I1">
        <v>2.3122760427240001</v>
      </c>
      <c r="J1">
        <v>1.8653144958499503</v>
      </c>
      <c r="K1">
        <v>3.5464867891554794</v>
      </c>
      <c r="L1">
        <v>3.2952441497316465</v>
      </c>
      <c r="M1">
        <v>3.0160950115716045</v>
      </c>
      <c r="N1">
        <v>2.6214261719160419</v>
      </c>
      <c r="O1">
        <v>2.1507982728563544</v>
      </c>
      <c r="P1">
        <v>1.865051566979171</v>
      </c>
      <c r="Q1">
        <v>1.5659135309822374</v>
      </c>
      <c r="R1">
        <v>1.5772870860941708</v>
      </c>
      <c r="S1">
        <v>2.1764132934938334</v>
      </c>
      <c r="T1">
        <v>2.3066728844223126</v>
      </c>
      <c r="U1">
        <v>2.2486860396532293</v>
      </c>
      <c r="V1">
        <v>2.1450883119739172</v>
      </c>
      <c r="W1">
        <v>1.9136919738507856</v>
      </c>
      <c r="X1">
        <v>1.4115100435225729</v>
      </c>
      <c r="Y1">
        <v>3.5464867891554794</v>
      </c>
      <c r="Z1">
        <f>MAX(A1:X1)</f>
        <v>3.5464867891554794</v>
      </c>
    </row>
    <row r="2" spans="1:26" x14ac:dyDescent="0.3">
      <c r="A2">
        <v>0.97824645013288758</v>
      </c>
      <c r="B2">
        <v>1.6372947337016772</v>
      </c>
      <c r="C2">
        <v>1.8329132797681686</v>
      </c>
      <c r="D2">
        <v>2.2643284326413338</v>
      </c>
      <c r="E2">
        <v>1.9931551382871919</v>
      </c>
      <c r="F2">
        <v>2.3592215608212501</v>
      </c>
      <c r="G2">
        <v>3.2264696159287296</v>
      </c>
      <c r="H2">
        <v>3.3544299023489801</v>
      </c>
      <c r="I2">
        <v>3.0830347236320002</v>
      </c>
      <c r="J2">
        <v>2.4870859944666046</v>
      </c>
      <c r="K2">
        <v>4.7286490522073121</v>
      </c>
      <c r="L2">
        <v>4.3936588663088756</v>
      </c>
      <c r="M2">
        <v>4.0214600154288132</v>
      </c>
      <c r="N2">
        <v>3.4952348958880628</v>
      </c>
      <c r="O2">
        <v>2.867731030475146</v>
      </c>
      <c r="P2">
        <v>2.4867354226388962</v>
      </c>
      <c r="Q2">
        <v>2.087884707976313</v>
      </c>
      <c r="R2">
        <v>2.1030494481255628</v>
      </c>
      <c r="S2">
        <v>2.9018843913251042</v>
      </c>
      <c r="T2">
        <v>3.0755638458964167</v>
      </c>
      <c r="U2">
        <v>2.9982480528709798</v>
      </c>
      <c r="V2">
        <v>2.8601177492985626</v>
      </c>
      <c r="W2">
        <v>2.5515892984677082</v>
      </c>
      <c r="X2">
        <v>1.8820133913634316</v>
      </c>
      <c r="Y2">
        <f>MAX(A2:X2)</f>
        <v>4.7286490522073121</v>
      </c>
    </row>
    <row r="3" spans="1:26" x14ac:dyDescent="0.3">
      <c r="A3">
        <v>1.1005272563994981</v>
      </c>
      <c r="B3">
        <v>1.8419565754143854</v>
      </c>
      <c r="C3">
        <v>2.06202743973919</v>
      </c>
      <c r="D3">
        <v>2.5473694867215002</v>
      </c>
      <c r="E3">
        <v>2.2422995305730837</v>
      </c>
      <c r="F3">
        <v>2.6541242559239167</v>
      </c>
      <c r="G3">
        <v>3.6297783179198126</v>
      </c>
      <c r="H3">
        <v>3.7737336401426043</v>
      </c>
      <c r="I3">
        <v>3.4684140640860002</v>
      </c>
      <c r="J3">
        <v>2.7979717437749168</v>
      </c>
      <c r="K3">
        <v>5.3197301837332294</v>
      </c>
      <c r="L3">
        <v>4.9428662245974788</v>
      </c>
      <c r="M3">
        <v>4.5241425173574168</v>
      </c>
      <c r="N3">
        <v>3.9321392578740628</v>
      </c>
      <c r="O3">
        <v>3.2261974092845422</v>
      </c>
      <c r="P3">
        <v>2.7975773504687504</v>
      </c>
      <c r="Q3">
        <v>2.3488702964733545</v>
      </c>
      <c r="R3">
        <v>2.3659306291412503</v>
      </c>
      <c r="S3">
        <v>3.2646199402407503</v>
      </c>
      <c r="T3">
        <v>3.4600093266334584</v>
      </c>
      <c r="U3">
        <v>3.3730290594798547</v>
      </c>
      <c r="V3">
        <v>3.2176324679608754</v>
      </c>
      <c r="W3">
        <v>2.8705379607761672</v>
      </c>
      <c r="X3">
        <v>2.1172650652838545</v>
      </c>
      <c r="Y3">
        <f>MAX(A3:X3)</f>
        <v>5.3197301837332294</v>
      </c>
    </row>
    <row r="4" spans="1:26" x14ac:dyDescent="0.3">
      <c r="A4">
        <v>1.1616676595328022</v>
      </c>
      <c r="B4">
        <v>1.9442874962707422</v>
      </c>
      <c r="C4">
        <v>2.1765845197247087</v>
      </c>
      <c r="D4">
        <v>2.6888900137615837</v>
      </c>
      <c r="E4">
        <v>2.3668717267160417</v>
      </c>
      <c r="F4">
        <v>2.8015756034752504</v>
      </c>
      <c r="G4">
        <v>3.831432668915375</v>
      </c>
      <c r="H4">
        <v>3.9833855090394175</v>
      </c>
      <c r="I4">
        <v>3.661103734313</v>
      </c>
      <c r="J4">
        <v>2.9534146184290835</v>
      </c>
      <c r="K4">
        <v>5.6152707494961875</v>
      </c>
      <c r="L4">
        <v>5.217469903741792</v>
      </c>
      <c r="M4">
        <v>4.7754837683217088</v>
      </c>
      <c r="N4">
        <v>4.1505914388670622</v>
      </c>
      <c r="O4">
        <v>3.4054305986892297</v>
      </c>
      <c r="P4">
        <v>2.952998314383688</v>
      </c>
      <c r="Q4">
        <v>2.4793630907218751</v>
      </c>
      <c r="R4">
        <v>2.4973712196491045</v>
      </c>
      <c r="S4">
        <v>3.4459877146985627</v>
      </c>
      <c r="T4">
        <v>3.6522320670020001</v>
      </c>
      <c r="U4">
        <v>3.5604195627842921</v>
      </c>
      <c r="V4">
        <v>3.3963898272920425</v>
      </c>
      <c r="W4">
        <v>3.0300122919304169</v>
      </c>
      <c r="X4">
        <v>2.2348909022440835</v>
      </c>
      <c r="Y4">
        <f>MAX(A4:X4)</f>
        <v>5.6152707494961875</v>
      </c>
    </row>
    <row r="9" spans="1:26" x14ac:dyDescent="0.3">
      <c r="A9">
        <v>1.1999999999999999E-3</v>
      </c>
    </row>
    <row r="12" spans="1:26" x14ac:dyDescent="0.3">
      <c r="A12">
        <v>0</v>
      </c>
    </row>
    <row r="13" spans="1:26" x14ac:dyDescent="0.3">
      <c r="A13">
        <v>265.85000000000002</v>
      </c>
    </row>
    <row r="14" spans="1:26" x14ac:dyDescent="0.3">
      <c r="A14">
        <v>241.41</v>
      </c>
    </row>
    <row r="15" spans="1:26" x14ac:dyDescent="0.3">
      <c r="A15">
        <v>143.58000000000001</v>
      </c>
    </row>
    <row r="16" spans="1:26" x14ac:dyDescent="0.3">
      <c r="A16">
        <v>24.44</v>
      </c>
    </row>
    <row r="17" spans="1:1" x14ac:dyDescent="0.3">
      <c r="A17">
        <v>97.83</v>
      </c>
    </row>
    <row r="19" spans="1:1" x14ac:dyDescent="0.3">
      <c r="A19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Sheet2</vt:lpstr>
      <vt:lpstr>flowrate</vt:lpstr>
      <vt:lpstr>Bus</vt:lpstr>
      <vt:lpstr>Temperature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</dc:creator>
  <cp:lastModifiedBy>Muhammad Tayyab</cp:lastModifiedBy>
  <cp:lastPrinted>2020-11-12T07:21:34Z</cp:lastPrinted>
  <dcterms:created xsi:type="dcterms:W3CDTF">2020-08-16T09:57:17Z</dcterms:created>
  <dcterms:modified xsi:type="dcterms:W3CDTF">2021-06-10T12:35:20Z</dcterms:modified>
</cp:coreProperties>
</file>