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D:\DATA ANALYST\PROJECTS\MeriSkill Internshhip\"/>
    </mc:Choice>
  </mc:AlternateContent>
  <xr:revisionPtr revIDLastSave="0" documentId="13_ncr:1_{748556AB-EF68-45E2-9A56-78EC715298DD}" xr6:coauthVersionLast="47" xr6:coauthVersionMax="47" xr10:uidLastSave="{00000000-0000-0000-0000-000000000000}"/>
  <bookViews>
    <workbookView xWindow="-108" yWindow="-108" windowWidth="23256" windowHeight="12456" xr2:uid="{00000000-000D-0000-FFFF-FFFF00000000}"/>
  </bookViews>
  <sheets>
    <sheet name="DashBoard" sheetId="4" r:id="rId1"/>
    <sheet name="Data" sheetId="1" r:id="rId2"/>
    <sheet name="Images" sheetId="2" r:id="rId3"/>
    <sheet name="KPIs" sheetId="7" r:id="rId4"/>
    <sheet name="Sheet" sheetId="8" r:id="rId5"/>
    <sheet name="Sheet1" sheetId="9" r:id="rId6"/>
    <sheet name="Sheet2" sheetId="10" r:id="rId7"/>
  </sheets>
  <definedNames>
    <definedName name="_xlchart.v1.3" hidden="1">Sheet1!$D$17:$D$25</definedName>
    <definedName name="_xlchart.v1.4" hidden="1">Sheet1!$E$17:$E$25</definedName>
    <definedName name="_xlchart.v1.5" hidden="1">Sheet1!$D$17:$D$25</definedName>
    <definedName name="_xlchart.v1.6" hidden="1">Sheet1!$E$17:$E$25</definedName>
    <definedName name="_xlchart.v2.0" hidden="1">Sheet2!$J$11:$J$13</definedName>
    <definedName name="_xlchart.v2.1" hidden="1">Sheet2!$K$10</definedName>
    <definedName name="_xlchart.v2.2" hidden="1">Sheet2!$K$11:$K$13</definedName>
    <definedName name="_xlchart.v2.7" hidden="1">Sheet2!$J$11:$J$13</definedName>
    <definedName name="_xlchart.v2.8" hidden="1">Sheet2!$K$10</definedName>
    <definedName name="_xlchart.v2.9" hidden="1">Sheet2!$K$11:$K$13</definedName>
    <definedName name="Slicer_Department">#N/A</definedName>
    <definedName name="Slicer_Education_Field1">#N/A</definedName>
    <definedName name="Slicer_Gender">#N/A</definedName>
  </definedNames>
  <calcPr calcId="191029"/>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2">
      <go:sheetsCustomData xmlns:go="http://customooxmlschemas.google.com/" r:id="rId12" roundtripDataChecksum="0W7NtiAel2xy0cZdwUBcRsMoEuXg6pzXui43o1bypBA="/>
    </ext>
  </extLst>
</workbook>
</file>

<file path=xl/calcChain.xml><?xml version="1.0" encoding="utf-8"?>
<calcChain xmlns="http://schemas.openxmlformats.org/spreadsheetml/2006/main">
  <c r="J13" i="10" l="1"/>
  <c r="J12" i="10"/>
  <c r="J11" i="10"/>
  <c r="D25" i="9"/>
  <c r="D18" i="9"/>
  <c r="D19" i="9"/>
  <c r="D20" i="9"/>
  <c r="D21" i="9"/>
  <c r="D22" i="9"/>
  <c r="D23" i="9"/>
  <c r="D24" i="9"/>
  <c r="D17" i="9"/>
  <c r="J9" i="8"/>
  <c r="E21" i="9"/>
  <c r="K11" i="10"/>
  <c r="D8" i="7"/>
  <c r="K12" i="10"/>
  <c r="E19" i="9"/>
  <c r="E24" i="9"/>
  <c r="J8" i="7"/>
  <c r="J10" i="8"/>
  <c r="E22" i="9"/>
  <c r="K13" i="10"/>
  <c r="E25" i="9"/>
  <c r="E23" i="9"/>
  <c r="E18" i="9"/>
  <c r="E17" i="9"/>
  <c r="G8" i="7"/>
  <c r="A8" i="7"/>
  <c r="E20" i="9"/>
  <c r="B6" i="8"/>
  <c r="G13" i="7" l="1"/>
  <c r="C6" i="8"/>
  <c r="B7" i="8"/>
  <c r="C7" i="8" s="1"/>
  <c r="K9" i="8"/>
  <c r="K10" i="8"/>
</calcChain>
</file>

<file path=xl/sharedStrings.xml><?xml version="1.0" encoding="utf-8"?>
<sst xmlns="http://schemas.openxmlformats.org/spreadsheetml/2006/main" count="19219" uniqueCount="1576">
  <si>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</si>
  <si>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</si>
  <si>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</si>
  <si>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</si>
  <si>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</si>
  <si>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</si>
  <si>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</si>
  <si>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</si>
  <si>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</si>
  <si>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</si>
  <si>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</si>
  <si>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</si>
  <si>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</si>
  <si>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</si>
  <si>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</si>
  <si>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</si>
  <si>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</si>
  <si>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</si>
  <si>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</si>
  <si>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</si>
  <si>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</si>
  <si>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</si>
  <si>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</si>
  <si>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</si>
  <si>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</si>
  <si>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</si>
  <si>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</si>
  <si>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</si>
  <si>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</si>
  <si>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</si>
  <si>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</si>
  <si>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</si>
  <si>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</si>
  <si>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</si>
  <si>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</si>
  <si>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</si>
  <si>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</si>
  <si>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</si>
  <si>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</si>
  <si>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</si>
  <si>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</si>
  <si>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</si>
  <si>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</si>
  <si>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</si>
  <si>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</si>
  <si>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</si>
  <si>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</si>
  <si>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</si>
  <si>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</si>
  <si>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</si>
  <si>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</si>
  <si>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</si>
  <si>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</si>
  <si>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</si>
  <si>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</si>
  <si>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</si>
  <si>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</si>
  <si>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</si>
  <si>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</si>
  <si>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</si>
  <si>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</si>
  <si>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</si>
  <si>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</si>
  <si>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</si>
  <si>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</si>
  <si>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</si>
  <si>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</si>
  <si>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</si>
  <si>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</si>
  <si>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</si>
  <si>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</si>
  <si>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</si>
  <si>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</si>
  <si>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</si>
  <si>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</si>
  <si>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</si>
  <si>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</si>
  <si>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</si>
  <si>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</si>
  <si>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</si>
  <si>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</si>
  <si>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</si>
  <si>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</si>
  <si>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</si>
  <si>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</si>
  <si>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</si>
  <si>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</si>
  <si>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</si>
  <si>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</si>
  <si>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</si>
  <si>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</si>
  <si>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</si>
  <si>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</si>
  <si>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</si>
  <si>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</si>
  <si>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</si>
  <si>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</si>
  <si>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</si>
  <si>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</si>
  <si>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</si>
  <si>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</si>
  <si>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</si>
  <si>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</si>
  <si>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</si>
  <si>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</si>
  <si>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</si>
  <si>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</si>
  <si>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</si>
  <si>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</si>
  <si>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</si>
  <si>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</si>
  <si>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</si>
  <si>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</si>
  <si>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</si>
  <si>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</si>
  <si>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</si>
  <si>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</si>
  <si>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</si>
  <si>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</si>
  <si>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</si>
  <si>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</si>
  <si>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</si>
  <si>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</si>
  <si>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</si>
  <si>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</si>
  <si>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</si>
  <si>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</si>
  <si>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</si>
  <si>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</si>
  <si>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</si>
  <si>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</si>
  <si>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</si>
  <si>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</si>
  <si>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</si>
  <si>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</si>
  <si>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</si>
  <si>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</si>
  <si>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</si>
  <si>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</si>
  <si>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</si>
  <si>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</si>
  <si>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</si>
  <si>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</si>
  <si>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</si>
  <si>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</si>
  <si>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</si>
  <si>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</si>
  <si>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</si>
  <si>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</si>
  <si>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</si>
  <si>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</si>
  <si>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</si>
  <si>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</si>
  <si>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</si>
  <si>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</si>
  <si>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</si>
  <si>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</si>
  <si>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</si>
  <si>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</si>
  <si>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</si>
  <si>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</si>
  <si>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</si>
  <si>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</si>
  <si>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</si>
  <si>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</si>
  <si>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</si>
  <si>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</si>
  <si>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</si>
  <si>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</si>
  <si>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</si>
  <si>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</si>
  <si>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</si>
  <si>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</si>
  <si>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</si>
  <si>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</si>
  <si>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</si>
  <si>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</si>
  <si>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</si>
  <si>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</si>
  <si>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</si>
  <si>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</si>
  <si>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</si>
  <si>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</si>
  <si>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</si>
  <si>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</si>
  <si>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</si>
  <si>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</si>
  <si>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</si>
  <si>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</si>
  <si>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</si>
  <si>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</si>
  <si>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</si>
  <si>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</si>
  <si>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</si>
  <si>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</si>
  <si>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</si>
  <si>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</si>
  <si>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</si>
  <si>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</si>
  <si>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</si>
  <si>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</si>
  <si>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</si>
  <si>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</si>
  <si>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</si>
  <si>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</si>
  <si>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</si>
  <si>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</si>
  <si>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</si>
  <si>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</si>
  <si>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</si>
  <si>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</si>
  <si>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</si>
  <si>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</si>
  <si>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</si>
  <si>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</si>
  <si>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</si>
  <si>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</si>
  <si>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</si>
  <si>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</si>
  <si>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</si>
  <si>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</si>
  <si>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</si>
  <si>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</si>
  <si>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</si>
  <si>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</si>
  <si>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</si>
  <si>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</si>
  <si>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</si>
  <si>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</si>
  <si>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</si>
  <si>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</si>
  <si>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</si>
  <si>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</si>
  <si>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</si>
  <si>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</si>
  <si>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</si>
  <si>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</si>
  <si>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</si>
  <si>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</si>
  <si>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</si>
  <si>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</si>
  <si>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</si>
  <si>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</si>
  <si>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</si>
  <si>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</si>
  <si>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</si>
  <si>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</si>
  <si>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</si>
  <si>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</si>
  <si>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</si>
  <si>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</si>
  <si>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</si>
  <si>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</si>
  <si>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</si>
  <si>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</si>
  <si>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</si>
  <si>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</si>
  <si>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</si>
  <si>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</si>
  <si>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</si>
  <si>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</si>
  <si>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</si>
  <si>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</si>
  <si>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</si>
  <si>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</si>
  <si>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</si>
  <si>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</si>
  <si>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</si>
  <si>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</si>
  <si>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</si>
  <si>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</si>
  <si>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</si>
  <si>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</si>
  <si>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</si>
  <si>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</si>
  <si>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</si>
  <si>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</si>
  <si>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</si>
  <si>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</si>
  <si>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</si>
  <si>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</si>
  <si>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</si>
  <si>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</si>
  <si>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</si>
  <si>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</si>
  <si>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</si>
  <si>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</si>
  <si>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</si>
  <si>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</si>
  <si>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</si>
  <si>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</si>
  <si>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</si>
  <si>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</si>
  <si>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</si>
  <si>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</si>
  <si>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</si>
  <si>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</si>
  <si>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</si>
  <si>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</si>
  <si>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</si>
  <si>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</si>
  <si>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</si>
  <si>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</si>
  <si>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</si>
  <si>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</si>
  <si>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</si>
  <si>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</si>
  <si>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</si>
  <si>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</si>
  <si>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</si>
  <si>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</si>
  <si>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</si>
  <si>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</si>
  <si>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</si>
  <si>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</si>
  <si>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</si>
  <si>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</si>
  <si>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</si>
  <si>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</si>
  <si>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</si>
  <si>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</si>
  <si>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</si>
  <si>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</si>
  <si>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</si>
  <si>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</si>
  <si>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</si>
  <si>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</si>
  <si>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</si>
  <si>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</si>
  <si>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</si>
  <si>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</si>
  <si>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</si>
  <si>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</si>
  <si>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</si>
  <si>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</si>
  <si>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</si>
  <si>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</si>
  <si>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</si>
  <si>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</si>
  <si>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</si>
  <si>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</si>
  <si>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</si>
  <si>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</si>
  <si>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</si>
  <si>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</si>
  <si>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</si>
  <si>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</si>
  <si>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</si>
  <si>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</si>
  <si>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</si>
  <si>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</si>
  <si>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</si>
  <si>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</si>
  <si>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</si>
  <si>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</si>
  <si>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</si>
  <si>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</si>
  <si>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</si>
  <si>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</si>
  <si>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</si>
  <si>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</si>
  <si>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</si>
  <si>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</si>
  <si>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</si>
  <si>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</si>
  <si>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</si>
  <si>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</si>
  <si>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</si>
  <si>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</si>
  <si>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</si>
  <si>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</si>
  <si>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</si>
  <si>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</si>
  <si>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</si>
  <si>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</si>
  <si>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</si>
  <si>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</si>
  <si>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</si>
  <si>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</si>
  <si>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</si>
  <si>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</si>
  <si>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</si>
  <si>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</si>
  <si>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</si>
  <si>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</si>
  <si>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</si>
  <si>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</si>
  <si>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</si>
  <si>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</si>
  <si>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</si>
  <si>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</si>
  <si>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</si>
  <si>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</si>
  <si>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</si>
  <si>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</si>
  <si>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</si>
  <si>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</si>
  <si>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</si>
  <si>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</si>
  <si>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</si>
  <si>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</si>
  <si>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</si>
  <si>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</si>
  <si>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</si>
  <si>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</si>
  <si>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</si>
  <si>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</si>
  <si>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</si>
  <si>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</si>
  <si>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</si>
  <si>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</si>
  <si>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</si>
  <si>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</si>
  <si>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</si>
  <si>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</si>
  <si>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</si>
  <si>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</si>
  <si>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</si>
  <si>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</si>
  <si>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</si>
  <si>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</si>
  <si>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</si>
  <si>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</si>
  <si>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</si>
  <si>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</si>
  <si>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</si>
  <si>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</si>
  <si>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</si>
  <si>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</si>
  <si>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</si>
  <si>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</si>
  <si>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</si>
  <si>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</si>
  <si>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</si>
  <si>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</si>
  <si>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</si>
  <si>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</si>
  <si>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</si>
  <si>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</si>
  <si>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</si>
  <si>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</si>
  <si>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</si>
  <si>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</si>
  <si>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</si>
  <si>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</si>
  <si>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</si>
  <si>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</si>
  <si>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</si>
  <si>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</si>
  <si>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</si>
  <si>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</si>
  <si>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</si>
  <si>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</si>
  <si>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</si>
  <si>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</si>
  <si>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</si>
  <si>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</si>
  <si>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</si>
  <si>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</si>
  <si>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</si>
  <si>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</si>
  <si>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</si>
  <si>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</si>
  <si>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</si>
  <si>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</si>
  <si>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</si>
  <si>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</si>
  <si>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</si>
  <si>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</si>
  <si>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</si>
  <si>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</si>
  <si>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</si>
  <si>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</si>
  <si>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</si>
  <si>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</si>
  <si>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</si>
  <si>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</si>
  <si>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</si>
  <si>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</si>
  <si>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</si>
  <si>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</si>
  <si>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</si>
  <si>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</si>
  <si>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</si>
  <si>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</si>
  <si>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</si>
  <si>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</si>
  <si>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</si>
  <si>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</si>
  <si>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</si>
  <si>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</si>
  <si>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</si>
  <si>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</si>
  <si>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</si>
  <si>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</si>
  <si>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</si>
  <si>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</si>
  <si>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</si>
  <si>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</si>
  <si>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</si>
  <si>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</si>
  <si>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</si>
  <si>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</si>
  <si>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</si>
  <si>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</si>
  <si>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</si>
  <si>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</si>
  <si>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</si>
  <si>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</si>
  <si>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</si>
  <si>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</si>
  <si>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</si>
  <si>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</si>
  <si>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</si>
  <si>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</si>
  <si>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</si>
  <si>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</si>
  <si>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</si>
  <si>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</si>
  <si>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</si>
  <si>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</si>
  <si>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</si>
  <si>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</si>
  <si>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</si>
  <si>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</si>
  <si>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</si>
  <si>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</si>
  <si>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</si>
  <si>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</si>
  <si>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</si>
  <si>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</si>
  <si>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</si>
  <si>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</si>
  <si>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</si>
  <si>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</si>
  <si>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</si>
  <si>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</si>
  <si>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</si>
  <si>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</si>
  <si>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</si>
  <si>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</si>
  <si>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</si>
  <si>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</si>
  <si>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</si>
  <si>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</si>
  <si>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</si>
  <si>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</si>
  <si>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</si>
  <si>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</si>
  <si>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</si>
  <si>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</si>
  <si>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</si>
  <si>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</si>
  <si>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</si>
  <si>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</si>
  <si>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</si>
  <si>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</si>
  <si>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</si>
  <si>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</si>
  <si>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</si>
  <si>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</si>
  <si>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</si>
  <si>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</si>
  <si>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</si>
  <si>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</si>
  <si>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</si>
  <si>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</si>
  <si>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</si>
  <si>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</si>
  <si>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</si>
  <si>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</si>
  <si>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</si>
  <si>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</si>
  <si>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</si>
  <si>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</si>
  <si>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</si>
  <si>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</si>
  <si>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</si>
  <si>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</si>
  <si>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</si>
  <si>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</si>
  <si>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</si>
  <si>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</si>
  <si>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</si>
  <si>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</si>
  <si>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</si>
  <si>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</si>
  <si>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</si>
  <si>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</si>
  <si>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</si>
  <si>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</si>
  <si>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</si>
  <si>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</si>
  <si>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</si>
  <si>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</si>
  <si>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</si>
  <si>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</si>
  <si>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</si>
  <si>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</si>
  <si>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</si>
  <si>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</si>
  <si>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</si>
  <si>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</si>
  <si>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</si>
  <si>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</si>
  <si>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</si>
  <si>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</si>
  <si>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</si>
  <si>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</si>
  <si>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</si>
  <si>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</si>
  <si>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</si>
  <si>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</si>
  <si>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</si>
  <si>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</si>
  <si>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</si>
  <si>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</si>
  <si>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</si>
  <si>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</si>
  <si>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</si>
  <si>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</si>
  <si>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</si>
  <si>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</si>
  <si>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</si>
  <si>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</si>
  <si>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</si>
  <si>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</si>
  <si>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</si>
  <si>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</si>
  <si>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</si>
  <si>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</si>
  <si>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</si>
  <si>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</si>
  <si>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</si>
  <si>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</si>
  <si>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</si>
  <si>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</si>
  <si>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</si>
  <si>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</si>
  <si>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</si>
  <si>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</si>
  <si>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</si>
  <si>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</si>
  <si>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</si>
  <si>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</si>
  <si>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</si>
  <si>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</si>
  <si>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</si>
  <si>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</si>
  <si>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</si>
  <si>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</si>
  <si>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</si>
  <si>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</si>
  <si>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</si>
  <si>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</si>
  <si>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</si>
  <si>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</si>
  <si>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</si>
  <si>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</si>
  <si>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</si>
  <si>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</si>
  <si>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</si>
  <si>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</si>
  <si>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</si>
  <si>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</si>
  <si>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</si>
  <si>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</si>
  <si>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</si>
  <si>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</si>
  <si>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</si>
  <si>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</si>
  <si>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</si>
  <si>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</si>
  <si>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</si>
  <si>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</si>
  <si>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</si>
  <si>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</si>
  <si>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</si>
  <si>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</si>
  <si>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</si>
  <si>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</si>
  <si>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</si>
  <si>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</si>
  <si>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</si>
  <si>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</si>
  <si>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</si>
  <si>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</si>
  <si>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</si>
  <si>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</si>
  <si>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</si>
  <si>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</si>
  <si>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</si>
  <si>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</si>
  <si>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</si>
  <si>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</si>
  <si>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</si>
  <si>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</si>
  <si>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</si>
  <si>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</si>
  <si>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</si>
  <si>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</si>
  <si>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</si>
  <si>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</si>
  <si>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</si>
  <si>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</si>
  <si>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</si>
  <si>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</si>
  <si>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</si>
  <si>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</si>
  <si>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</si>
  <si>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</si>
  <si>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</si>
  <si>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</si>
  <si>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</si>
  <si>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</si>
  <si>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</si>
  <si>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</si>
  <si>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</si>
  <si>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</si>
  <si>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</si>
  <si>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</si>
  <si>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</si>
  <si>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</si>
  <si>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</si>
  <si>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</si>
  <si>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</si>
  <si>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</si>
  <si>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</si>
  <si>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</si>
  <si>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</si>
  <si>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</si>
  <si>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</si>
  <si>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</si>
  <si>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</si>
  <si>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</si>
  <si>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</si>
  <si>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</si>
  <si>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</si>
  <si>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</si>
  <si>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</si>
  <si>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</si>
  <si>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</si>
  <si>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</si>
  <si>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</si>
  <si>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</si>
  <si>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</si>
  <si>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</si>
  <si>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</si>
  <si>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</si>
  <si>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</si>
  <si>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</si>
  <si>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</si>
  <si>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</si>
  <si>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</si>
  <si>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</si>
  <si>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</si>
  <si>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</si>
  <si>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</si>
  <si>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</si>
  <si>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</si>
  <si>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</si>
  <si>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</si>
  <si>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</si>
  <si>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</si>
  <si>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</si>
  <si>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</si>
  <si>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</si>
  <si>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</si>
  <si>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</si>
  <si>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</si>
  <si>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</si>
  <si>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</si>
  <si>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</si>
  <si>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</si>
  <si>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</si>
  <si>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</si>
  <si>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</si>
  <si>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</si>
  <si>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</si>
  <si>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</si>
  <si>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</si>
  <si>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</si>
  <si>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</si>
  <si>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</si>
  <si>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</si>
  <si>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</si>
  <si>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</si>
  <si>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</si>
  <si>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</si>
  <si>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</si>
  <si>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</si>
  <si>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</si>
  <si>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</si>
  <si>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</si>
  <si>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</si>
  <si>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</si>
  <si>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</si>
  <si>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</si>
  <si>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</si>
  <si>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</si>
  <si>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</si>
  <si>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</si>
  <si>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</si>
  <si>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</si>
  <si>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</si>
  <si>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</si>
  <si>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</si>
  <si>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</si>
  <si>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</si>
  <si>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</si>
  <si>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</si>
  <si>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</si>
  <si>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</si>
  <si>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</si>
  <si>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</si>
  <si>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</si>
  <si>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</si>
  <si>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</si>
  <si>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</si>
  <si>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</si>
  <si>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</si>
  <si>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</si>
  <si>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</si>
  <si>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</si>
  <si>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</si>
  <si>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</si>
  <si>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</si>
  <si>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</si>
  <si>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</si>
  <si>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</si>
  <si>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</si>
  <si>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</si>
  <si>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</si>
  <si>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</si>
  <si>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</si>
  <si>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</si>
  <si>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</si>
  <si>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</si>
  <si>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</si>
  <si>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</si>
  <si>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</si>
  <si>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</si>
  <si>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</si>
  <si>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</si>
  <si>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</si>
  <si>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</si>
  <si>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</si>
  <si>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</si>
  <si>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</si>
  <si>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</si>
  <si>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</si>
  <si>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</si>
  <si>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</si>
  <si>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</si>
  <si>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</si>
  <si>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</si>
  <si>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</si>
  <si>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</si>
  <si>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</si>
  <si>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</si>
  <si>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</si>
  <si>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</si>
  <si>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</si>
  <si>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</si>
  <si>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</si>
  <si>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</si>
  <si>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</si>
  <si>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</si>
  <si>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</si>
  <si>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</si>
  <si>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</si>
  <si>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</si>
  <si>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</si>
  <si>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</si>
  <si>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</si>
  <si>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</si>
  <si>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</si>
  <si>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</si>
  <si>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</si>
  <si>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</si>
  <si>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</si>
  <si>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</si>
  <si>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</si>
  <si>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</si>
  <si>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</si>
  <si>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</si>
  <si>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</si>
  <si>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</si>
  <si>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</si>
  <si>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</si>
  <si>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</si>
  <si>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</si>
  <si>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</si>
  <si>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</si>
  <si>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</si>
  <si>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</si>
  <si>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</si>
  <si>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</si>
  <si>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</si>
  <si>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</si>
  <si>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</si>
  <si>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</si>
  <si>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</si>
  <si>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</si>
  <si>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</si>
  <si>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</si>
  <si>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</si>
  <si>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</si>
  <si>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</si>
  <si>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</si>
  <si>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</si>
  <si>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</si>
  <si>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</si>
  <si>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</si>
  <si>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</si>
  <si>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</si>
  <si>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</si>
  <si>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</si>
  <si>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</si>
  <si>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</si>
  <si>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</si>
  <si>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</si>
  <si>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</si>
  <si>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</si>
  <si>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</si>
  <si>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</si>
  <si>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</si>
  <si>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</si>
  <si>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</si>
  <si>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</si>
  <si>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</si>
  <si>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</si>
  <si>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</si>
  <si>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</si>
  <si>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</si>
  <si>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</si>
  <si>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</si>
  <si>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</si>
  <si>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</si>
  <si>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</si>
  <si>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</si>
  <si>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</si>
  <si>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</si>
  <si>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</si>
  <si>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</si>
  <si>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</si>
  <si>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</si>
  <si>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</si>
  <si>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</si>
  <si>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</si>
  <si>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</si>
  <si>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</si>
  <si>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</si>
  <si>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</si>
  <si>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</si>
  <si>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</si>
  <si>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</si>
  <si>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</si>
  <si>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</si>
  <si>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</si>
  <si>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</si>
  <si>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</si>
  <si>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</si>
  <si>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</si>
  <si>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</si>
  <si>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</si>
  <si>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</si>
  <si>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</si>
  <si>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</si>
  <si>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</si>
  <si>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</si>
  <si>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</si>
  <si>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</si>
  <si>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</si>
  <si>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</si>
  <si>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</si>
  <si>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</si>
  <si>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</si>
  <si>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</si>
  <si>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</si>
  <si>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</si>
  <si>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</si>
  <si>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</si>
  <si>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</si>
  <si>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</si>
  <si>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</si>
  <si>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</si>
  <si>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</si>
  <si>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</si>
  <si>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</si>
  <si>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</si>
  <si>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</si>
  <si>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</si>
  <si>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</si>
  <si>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</si>
  <si>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</si>
  <si>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</si>
  <si>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</si>
  <si>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</si>
  <si>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</si>
  <si>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</si>
  <si>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</si>
  <si>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</si>
  <si>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</si>
  <si>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</si>
  <si>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</si>
  <si>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</si>
  <si>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</si>
  <si>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</si>
  <si>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</si>
  <si>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</si>
  <si>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</si>
  <si>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</si>
  <si>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</si>
  <si>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</si>
  <si>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</si>
  <si>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</si>
  <si>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</si>
  <si>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</si>
  <si>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</si>
  <si>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</si>
  <si>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</si>
  <si>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</si>
  <si>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</si>
  <si>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</si>
  <si>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</si>
  <si>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</si>
  <si>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</si>
  <si>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</si>
  <si>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</si>
  <si>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</si>
  <si>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</si>
  <si>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</si>
  <si>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</si>
  <si>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</si>
  <si>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</si>
  <si>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</si>
  <si>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</si>
  <si>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</si>
  <si>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</si>
  <si>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</si>
  <si>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</si>
  <si>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</si>
  <si>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</si>
  <si>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</si>
  <si>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</si>
  <si>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</si>
  <si>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</si>
  <si>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</si>
  <si>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</si>
  <si>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</si>
  <si>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</si>
  <si>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</si>
  <si>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</si>
  <si>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</si>
  <si>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</si>
  <si>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</si>
  <si>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</si>
  <si>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</si>
  <si>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</si>
  <si>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</si>
  <si>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</si>
  <si>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</si>
  <si>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</si>
  <si>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</si>
  <si>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</si>
  <si>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</si>
  <si>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</si>
  <si>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</si>
  <si>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</si>
  <si>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</si>
  <si>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</si>
  <si>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</si>
  <si>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</si>
  <si>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</si>
  <si>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</si>
  <si>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</si>
  <si>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</si>
  <si>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</si>
  <si>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</si>
  <si>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</si>
  <si>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</si>
  <si>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</si>
  <si>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</si>
  <si>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</si>
  <si>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</si>
  <si>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</si>
  <si>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</si>
  <si>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</si>
  <si>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</si>
  <si>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</si>
  <si>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</si>
  <si>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</si>
  <si>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</si>
  <si>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</si>
  <si>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</si>
  <si>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</si>
  <si>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</si>
  <si>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</si>
  <si>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</si>
  <si>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</si>
  <si>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</si>
  <si>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</si>
  <si>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</si>
  <si>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</si>
  <si>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</si>
  <si>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</si>
  <si>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</si>
  <si>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</si>
  <si>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</si>
  <si>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</si>
  <si>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</si>
  <si>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</si>
  <si>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</si>
  <si>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</si>
  <si>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</si>
  <si>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</si>
  <si>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</si>
  <si>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</si>
  <si>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</si>
  <si>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</si>
  <si>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</si>
  <si>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</si>
  <si>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</si>
  <si>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</si>
  <si>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</si>
  <si>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</si>
  <si>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</si>
  <si>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</si>
  <si>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</si>
  <si>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</si>
  <si>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</si>
  <si>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</si>
  <si>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</si>
  <si>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</si>
  <si>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</si>
  <si>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</si>
  <si>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</si>
  <si>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</si>
  <si>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</si>
  <si>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</si>
  <si>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</si>
  <si>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</si>
  <si>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</si>
  <si>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</si>
  <si>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</si>
  <si>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</si>
  <si>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</si>
  <si>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</si>
  <si>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</si>
  <si>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</si>
  <si>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</si>
  <si>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</si>
  <si>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</si>
  <si>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</si>
  <si>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</si>
  <si>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</si>
  <si>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</si>
  <si>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</si>
  <si>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</si>
  <si>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</si>
  <si>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</si>
  <si>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</si>
  <si>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</si>
  <si>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</si>
  <si>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</si>
  <si>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</si>
  <si>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</si>
  <si>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</si>
  <si>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</si>
  <si>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</si>
  <si>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</si>
  <si>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</si>
  <si>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</si>
  <si>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</si>
  <si>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</si>
  <si>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</si>
  <si>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</si>
  <si>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</si>
  <si>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</si>
  <si>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</si>
  <si>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</si>
  <si>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</si>
  <si>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</si>
  <si>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</si>
  <si>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</si>
  <si>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</si>
  <si>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</si>
  <si>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</si>
  <si>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</si>
  <si>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</si>
  <si>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</si>
  <si>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</si>
  <si>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</si>
  <si>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</si>
  <si>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</si>
  <si>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</si>
  <si>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</si>
  <si>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</si>
  <si>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</si>
  <si>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</si>
  <si>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</si>
  <si>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</si>
  <si>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</si>
  <si>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</si>
  <si>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</si>
  <si>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</si>
  <si>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</si>
  <si>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</si>
  <si>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</si>
  <si>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</si>
  <si>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</si>
  <si>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</si>
  <si>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</si>
  <si>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</si>
  <si>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</si>
  <si>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</si>
  <si>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</si>
  <si>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</si>
  <si>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</si>
  <si>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</si>
  <si>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</si>
  <si>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</si>
  <si>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</si>
  <si>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</si>
  <si>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</si>
  <si>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</si>
  <si>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</si>
  <si>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</si>
  <si>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</si>
  <si>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</si>
  <si>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</si>
  <si>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</si>
  <si>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</si>
  <si>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</si>
  <si>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</si>
  <si>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</si>
  <si>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</si>
  <si>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</si>
  <si>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</si>
  <si>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</si>
  <si>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</si>
  <si>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</si>
  <si>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</si>
  <si>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</si>
  <si>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</si>
  <si>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</si>
  <si>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</si>
  <si>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</si>
  <si>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</si>
  <si>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</si>
  <si>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</si>
  <si>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</si>
  <si>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</si>
  <si>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</si>
  <si>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</si>
  <si>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</si>
  <si>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</si>
  <si>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</si>
  <si>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</si>
  <si>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</si>
  <si>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</si>
  <si>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</si>
  <si>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</si>
  <si>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</si>
  <si>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</si>
  <si>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</si>
  <si>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</si>
  <si>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</si>
  <si>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</si>
  <si>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</si>
  <si>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</si>
  <si>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</si>
  <si>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</si>
  <si>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</si>
  <si>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</si>
  <si>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</si>
  <si>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</si>
  <si>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</si>
  <si>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</si>
  <si>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</si>
  <si>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</si>
  <si>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</si>
  <si>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</si>
  <si>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</si>
  <si>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</si>
  <si>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</si>
  <si>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</si>
  <si>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</si>
  <si>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</si>
  <si>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</si>
  <si>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</si>
  <si>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</si>
  <si>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</si>
  <si>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</si>
  <si>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</si>
  <si>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</si>
  <si>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</si>
  <si>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</si>
  <si>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</si>
  <si>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</si>
  <si>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</si>
  <si>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</si>
  <si>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</si>
  <si>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</si>
  <si>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</si>
  <si>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</si>
  <si>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</si>
  <si>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</si>
  <si>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</si>
  <si>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</si>
  <si>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</si>
  <si>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</si>
  <si>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</si>
  <si>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</si>
  <si>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</si>
  <si>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</si>
  <si>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</si>
  <si>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</si>
  <si>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</si>
  <si>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</si>
  <si>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</si>
  <si>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</si>
  <si>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</si>
  <si>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</si>
  <si>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</si>
  <si>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</si>
  <si>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</si>
  <si>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</si>
  <si>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</si>
  <si>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</si>
  <si>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</si>
  <si>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</si>
  <si>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</si>
  <si>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</si>
  <si>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</si>
  <si>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</si>
  <si>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</si>
  <si>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</si>
  <si>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</si>
  <si>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</si>
  <si>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</si>
  <si>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</si>
  <si>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</si>
  <si>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</si>
  <si>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</si>
  <si>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</si>
  <si>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</si>
  <si>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</si>
  <si>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</si>
  <si>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</si>
  <si>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</si>
  <si>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</si>
  <si>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</si>
  <si>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</si>
  <si>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</si>
  <si>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</si>
  <si>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</si>
  <si>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</si>
  <si>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</si>
  <si>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</si>
  <si>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</si>
  <si>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</si>
  <si>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</si>
  <si>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</si>
  <si>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</si>
  <si>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</si>
  <si>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</si>
  <si>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</si>
  <si>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</si>
  <si>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</si>
  <si>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</si>
  <si>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</si>
  <si>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</si>
  <si>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</si>
  <si>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</si>
  <si>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</si>
  <si>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</si>
  <si>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</si>
  <si>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</si>
  <si>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</si>
  <si>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</si>
  <si>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</si>
  <si>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</si>
  <si>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</si>
  <si>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</si>
  <si>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</si>
  <si>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</si>
  <si>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</si>
  <si>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</si>
  <si>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</si>
  <si>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</si>
  <si>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</si>
  <si>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</si>
  <si>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</si>
  <si>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</si>
  <si>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</si>
  <si>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</si>
  <si>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</si>
  <si>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</si>
  <si>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</si>
  <si>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</si>
  <si>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</si>
  <si>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</si>
  <si>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</si>
  <si>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</si>
  <si>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</si>
  <si>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</si>
  <si>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</si>
  <si>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</si>
  <si>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</si>
  <si>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</si>
  <si>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</si>
  <si>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</si>
  <si>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</si>
  <si>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</si>
  <si>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</si>
  <si>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</si>
  <si>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</si>
  <si>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</si>
  <si>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</si>
  <si>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</si>
  <si>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</si>
  <si>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</si>
  <si>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</si>
  <si>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</si>
  <si>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</si>
  <si>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</si>
  <si>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</si>
  <si>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</si>
  <si>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</si>
  <si>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</si>
  <si>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</si>
  <si>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</si>
  <si>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</si>
  <si>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</si>
  <si>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</si>
  <si>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</si>
  <si>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</si>
  <si>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</si>
  <si>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</si>
  <si>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</si>
  <si>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</si>
  <si>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</si>
  <si>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</si>
  <si>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</si>
  <si>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</si>
  <si>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</si>
  <si>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</si>
  <si>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</si>
  <si>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</si>
  <si>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</si>
  <si>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</si>
  <si>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</si>
  <si>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</si>
  <si>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</si>
  <si>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</si>
  <si>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</si>
  <si>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</si>
  <si>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</si>
  <si>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</si>
  <si>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</si>
  <si>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</si>
  <si>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</si>
  <si>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</si>
  <si>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</si>
  <si>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</si>
  <si>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</si>
  <si>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</si>
  <si>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</si>
  <si>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</si>
  <si>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</si>
  <si>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</si>
  <si>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</si>
  <si>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</si>
  <si>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</si>
  <si>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</si>
  <si>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</si>
  <si>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</si>
  <si>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</si>
  <si>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</si>
  <si>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</si>
  <si>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</si>
  <si>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</si>
  <si>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</si>
  <si>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</si>
  <si>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</si>
  <si>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</si>
  <si>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</si>
  <si>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</si>
  <si>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</si>
  <si>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</si>
  <si>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</si>
  <si>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</si>
  <si>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</si>
  <si>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</si>
  <si>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</si>
  <si>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</si>
  <si>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</si>
  <si>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</si>
  <si>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</si>
  <si>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</si>
  <si>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</si>
  <si>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</si>
  <si>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</si>
  <si>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</si>
  <si>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</si>
  <si>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</si>
  <si>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</si>
  <si>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</si>
  <si>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</si>
  <si>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</si>
  <si>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</si>
  <si>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</si>
  <si>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</si>
  <si>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</si>
  <si>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</si>
  <si>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</si>
  <si>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</si>
  <si>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</si>
  <si>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</si>
  <si>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</si>
  <si>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</si>
  <si>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</si>
  <si>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</si>
  <si>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</si>
  <si>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</si>
  <si>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</si>
  <si>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</si>
  <si>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</si>
  <si>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</si>
  <si>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</si>
  <si>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</si>
  <si>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</si>
  <si>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</si>
  <si>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</si>
  <si>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</si>
  <si>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</si>
  <si>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</si>
  <si>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</si>
  <si>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</si>
  <si>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</si>
  <si>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</si>
  <si>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</si>
  <si>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</si>
  <si>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</si>
  <si>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</si>
  <si>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</si>
  <si>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</si>
  <si>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</si>
  <si>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</si>
  <si>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</si>
  <si>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</si>
  <si>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</si>
  <si>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</si>
  <si>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</si>
  <si>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</si>
  <si>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Average of Age</t>
  </si>
  <si>
    <t>Count of Attrition</t>
  </si>
  <si>
    <t>Sum of CF_current Employee</t>
  </si>
  <si>
    <t>Count of Emp</t>
  </si>
  <si>
    <t>Avg Age</t>
  </si>
  <si>
    <t>Sum of CF_attrition count</t>
  </si>
  <si>
    <t>Active Emp</t>
  </si>
  <si>
    <t>Attrition Rate</t>
  </si>
  <si>
    <t>Average of Job Satisfaction</t>
  </si>
  <si>
    <t>RATING</t>
  </si>
  <si>
    <t>BALANCE RATING</t>
  </si>
  <si>
    <t>Sum of Employee Count</t>
  </si>
  <si>
    <t>MALE</t>
  </si>
  <si>
    <t>FEMALE</t>
  </si>
  <si>
    <t>PERCENTAGE</t>
  </si>
  <si>
    <t>Sum of CF_attrition counts</t>
  </si>
  <si>
    <t>Attrition count</t>
  </si>
  <si>
    <t>MARITAL STATUS</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</si>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</sst>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6" x14ac:knownFonts="1">
    <font>
      <sz val="12"/>
      <color theme="1"/>
      <name val="Calibri"/>
      <scheme val="minor"/>
    </font>
    <font>
      <sz val="12"/>
      <color theme="1"/>
      <name val="Calibri"/>
      <scheme val="minor"/>
    </font>
    <font>
      <sz val="12"/>
      <color theme="1"/>
      <name val="Calibri"/>
      <family val="2"/>
      <scheme val="minor"/>
    </font>
    <font>
      <b/>
      <sz val="12"/>
      <color theme="1"/>
      <name val="Calibri"/>
      <family val="2"/>
      <scheme val="minor"/>
    </font>
    <font>
      <b/>
      <sz val="16"/>
      <color theme="1"/>
      <name val="Calibri"/>
      <family val="2"/>
      <scheme val="minor"/>
    </font>
    <font>
      <b/>
      <sz val="12"/>
      <color theme="1"/>
      <name val="Calibri"/>
      <scheme val="minor"/>
    </font>
  </fonts>
  <fills count="3">
    <fill>
      <patternFill patternType="none"/>
    </fill>
    <fill>
      <patternFill patternType="gray125"/>
    </fill>
    <fill>
      <patternFill patternType="solid">
        <fgColor theme="4" tint="-0.249977111117893"/>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2" borderId="0" xfId="0" applyFill="1"/>
    <xf numFmtId="0" fontId="2" fillId="0" borderId="0" xfId="0" applyFont="1"/>
    <xf numFmtId="0" fontId="0" fillId="0" borderId="3" xfId="0" applyBorder="1"/>
    <xf numFmtId="0" fontId="3" fillId="0" borderId="0" xfId="0" applyFont="1"/>
    <xf numFmtId="0" fontId="4" fillId="0" borderId="0" xfId="0" applyFont="1"/>
    <xf numFmtId="9" fontId="0" fillId="0" borderId="0" xfId="1" applyFont="1"/>
    <xf numFmtId="10" fontId="0" fillId="0" borderId="0" xfId="1" applyNumberFormat="1" applyFont="1"/>
    <xf numFmtId="164" fontId="0" fillId="0" borderId="0" xfId="0" applyNumberFormat="1"/>
    <xf numFmtId="165" fontId="0" fillId="0" borderId="0" xfId="0" applyNumberFormat="1"/>
    <xf numFmtId="165" fontId="0" fillId="0" borderId="5" xfId="0" applyNumberFormat="1" applyBorder="1"/>
    <xf numFmtId="165" fontId="2" fillId="0" borderId="0" xfId="0" applyNumberFormat="1" applyFon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65" fontId="0" fillId="0" borderId="3" xfId="0" applyNumberFormat="1" applyBorder="1"/>
    <xf numFmtId="165" fontId="0" fillId="0" borderId="4" xfId="0" applyNumberFormat="1" applyBorder="1"/>
    <xf numFmtId="0" fontId="0" fillId="0" borderId="0" xfId="0" applyAlignment="1">
      <alignment horizontal="left"/>
    </xf>
    <xf numFmtId="10" fontId="0" fillId="0" borderId="3" xfId="0" applyNumberFormat="1" applyBorder="1"/>
    <xf numFmtId="10" fontId="0" fillId="0" borderId="4" xfId="0" applyNumberFormat="1" applyBorder="1"/>
    <xf numFmtId="10" fontId="0" fillId="0" borderId="5" xfId="0" applyNumberFormat="1" applyBorder="1"/>
    <xf numFmtId="0" fontId="5" fillId="0" borderId="3" xfId="0" applyFont="1" applyBorder="1"/>
    <xf numFmtId="0" fontId="0" fillId="0" borderId="3" xfId="0" applyNumberFormat="1" applyBorder="1"/>
    <xf numFmtId="0" fontId="0" fillId="0" borderId="4" xfId="0" applyNumberFormat="1" applyBorder="1"/>
    <xf numFmtId="0" fontId="0" fillId="0" borderId="5" xfId="0" applyNumberFormat="1" applyBorder="1"/>
  </cellXfs>
  <cellStyles count="2">
    <cellStyle name="Normal" xfId="0" builtinId="0"/>
    <cellStyle name="Percent" xfId="1" builtinId="5"/>
  </cellStyles>
  <dxfs count="647">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numFmt numFmtId="165" formatCode="0.0"/>
    </dxf>
    <dxf>
      <font>
        <b/>
      </font>
    </dxf>
    <dxf>
      <font>
        <b/>
      </font>
    </dxf>
    <dxf>
      <font>
        <b/>
      </font>
    </dxf>
    <dxf>
      <font>
        <b/>
      </font>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numFmt numFmtId="165" formatCode="0.0"/>
    </dxf>
    <dxf>
      <font>
        <b/>
      </font>
    </dxf>
    <dxf>
      <font>
        <b/>
      </font>
    </dxf>
    <dxf>
      <font>
        <b/>
      </font>
    </dxf>
    <dxf>
      <font>
        <b/>
      </font>
    </dxf>
    <dxf>
      <numFmt numFmtId="165" formatCode="0.0"/>
    </dxf>
    <dxf>
      <numFmt numFmtId="165" formatCode="0.0"/>
    </dxf>
    <dxf>
      <numFmt numFmtId="165" formatCode="0.0"/>
    </dxf>
    <dxf>
      <numFmt numFmtId="165" formatCode="0.0"/>
    </dxf>
    <dxf>
      <font>
        <b/>
      </font>
    </dxf>
    <dxf>
      <font>
        <b/>
      </font>
    </dxf>
    <dxf>
      <font>
        <b/>
      </font>
    </dxf>
    <dxf>
      <font>
        <b/>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646"/>
      <tableStyleElement type="firstRowStripe" dxfId="645"/>
      <tableStyleElement type="secondRowStripe" dxfId="6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view3D>
      <c:rotX val="30"/>
      <c:rotY val="9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a:gsLst>
                  <a:gs pos="100000">
                    <a:schemeClr val="accent1">
                      <a:shade val="76000"/>
                      <a:lumMod val="60000"/>
                      <a:lumOff val="40000"/>
                    </a:schemeClr>
                  </a:gs>
                  <a:gs pos="0">
                    <a:schemeClr val="accent1">
                      <a:shade val="76000"/>
                    </a:schemeClr>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1-9DDB-4F44-B902-0559D2600580}"/>
              </c:ext>
            </c:extLst>
          </c:dPt>
          <c:dPt>
            <c:idx val="1"/>
            <c:bubble3D val="0"/>
            <c:spPr>
              <a:gradFill>
                <a:gsLst>
                  <a:gs pos="100000">
                    <a:schemeClr val="accent1">
                      <a:tint val="77000"/>
                      <a:lumMod val="60000"/>
                      <a:lumOff val="40000"/>
                    </a:schemeClr>
                  </a:gs>
                  <a:gs pos="0">
                    <a:schemeClr val="accent1">
                      <a:tint val="77000"/>
                    </a:schemeClr>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9DDB-4F44-B902-0559D2600580}"/>
              </c:ext>
            </c:extLst>
          </c:dPt>
          <c:val>
            <c:numRef>
              <c:f>Sheet!$C$6:$C$7</c:f>
              <c:numCache>
                <c:formatCode>General</c:formatCode>
                <c:ptCount val="2"/>
                <c:pt idx="0" formatCode="0.000000">
                  <c:v>0.65663265306122454</c:v>
                </c:pt>
                <c:pt idx="1">
                  <c:v>0.34336734693877546</c:v>
                </c:pt>
              </c:numCache>
            </c:numRef>
          </c:val>
          <c:extLst>
            <c:ext xmlns:c16="http://schemas.microsoft.com/office/drawing/2014/chart" uri="{C3380CC4-5D6E-409C-BE32-E72D297353CC}">
              <c16:uniqueId val="{00000004-9DDB-4F44-B902-0559D2600580}"/>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433954551541227E-2"/>
          <c:y val="8.22695380031013E-2"/>
          <c:w val="0.82502685562028899"/>
          <c:h val="0.77375877049147146"/>
        </c:manualLayout>
      </c:layout>
      <c:barChart>
        <c:barDir val="bar"/>
        <c:grouping val="stacked"/>
        <c:varyColors val="0"/>
        <c:ser>
          <c:idx val="0"/>
          <c:order val="0"/>
          <c:spPr>
            <a:solidFill>
              <a:schemeClr val="accent1">
                <a:lumMod val="60000"/>
                <a:lumOff val="40000"/>
              </a:schemeClr>
            </a:solidFill>
            <a:ln>
              <a:solidFill>
                <a:schemeClr val="bg2"/>
              </a:solidFill>
            </a:ln>
            <a:effectLst/>
          </c:spPr>
          <c:invertIfNegative val="0"/>
          <c:val>
            <c:numRef>
              <c:f>Sheet!$B$6</c:f>
              <c:numCache>
                <c:formatCode>0.0</c:formatCode>
                <c:ptCount val="1"/>
                <c:pt idx="0">
                  <c:v>2.6265306122448981</c:v>
                </c:pt>
              </c:numCache>
            </c:numRef>
          </c:val>
          <c:extLst>
            <c:ext xmlns:c16="http://schemas.microsoft.com/office/drawing/2014/chart" uri="{C3380CC4-5D6E-409C-BE32-E72D297353CC}">
              <c16:uniqueId val="{00000000-465B-4B14-85A9-78005ED84454}"/>
            </c:ext>
          </c:extLst>
        </c:ser>
        <c:ser>
          <c:idx val="1"/>
          <c:order val="1"/>
          <c:spPr>
            <a:solidFill>
              <a:schemeClr val="accent1">
                <a:lumMod val="20000"/>
                <a:lumOff val="80000"/>
              </a:schemeClr>
            </a:solidFill>
            <a:ln>
              <a:noFill/>
            </a:ln>
            <a:effectLst/>
          </c:spPr>
          <c:invertIfNegative val="0"/>
          <c:val>
            <c:numRef>
              <c:f>Sheet!$B$7</c:f>
              <c:numCache>
                <c:formatCode>0.0</c:formatCode>
                <c:ptCount val="1"/>
                <c:pt idx="0">
                  <c:v>1.3734693877551019</c:v>
                </c:pt>
              </c:numCache>
            </c:numRef>
          </c:val>
          <c:extLst>
            <c:ext xmlns:c16="http://schemas.microsoft.com/office/drawing/2014/chart" uri="{C3380CC4-5D6E-409C-BE32-E72D297353CC}">
              <c16:uniqueId val="{00000001-465B-4B14-85A9-78005ED84454}"/>
            </c:ext>
          </c:extLst>
        </c:ser>
        <c:dLbls>
          <c:showLegendKey val="0"/>
          <c:showVal val="0"/>
          <c:showCatName val="0"/>
          <c:showSerName val="0"/>
          <c:showPercent val="0"/>
          <c:showBubbleSize val="0"/>
        </c:dLbls>
        <c:gapWidth val="150"/>
        <c:overlap val="100"/>
        <c:axId val="1817112111"/>
        <c:axId val="1817110031"/>
      </c:barChart>
      <c:catAx>
        <c:axId val="1817112111"/>
        <c:scaling>
          <c:orientation val="minMax"/>
        </c:scaling>
        <c:delete val="1"/>
        <c:axPos val="l"/>
        <c:majorTickMark val="none"/>
        <c:minorTickMark val="none"/>
        <c:tickLblPos val="nextTo"/>
        <c:crossAx val="1817110031"/>
        <c:crosses val="autoZero"/>
        <c:auto val="1"/>
        <c:lblAlgn val="ctr"/>
        <c:lblOffset val="100"/>
        <c:noMultiLvlLbl val="0"/>
      </c:catAx>
      <c:valAx>
        <c:axId val="1817110031"/>
        <c:scaling>
          <c:orientation val="minMax"/>
          <c:max val="4"/>
        </c:scaling>
        <c:delete val="1"/>
        <c:axPos val="b"/>
        <c:numFmt formatCode="0.0" sourceLinked="1"/>
        <c:majorTickMark val="none"/>
        <c:minorTickMark val="none"/>
        <c:tickLblPos val="nextTo"/>
        <c:crossAx val="181711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956021989005512E-2"/>
          <c:y val="0.12578616352201258"/>
          <c:w val="0.76411794102948527"/>
          <c:h val="0.87421383647798745"/>
        </c:manualLayout>
      </c:layout>
      <c:doughnutChart>
        <c:varyColors val="1"/>
        <c:ser>
          <c:idx val="0"/>
          <c:order val="0"/>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CAC5-48A2-AEE8-30836565FC15}"/>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CAC5-48A2-AEE8-30836565FC15}"/>
              </c:ext>
            </c:extLst>
          </c:dPt>
          <c:val>
            <c:numRef>
              <c:f>Sheet!$K$9:$K$10</c:f>
              <c:numCache>
                <c:formatCode>0%</c:formatCode>
                <c:ptCount val="2"/>
                <c:pt idx="0">
                  <c:v>0.6</c:v>
                </c:pt>
                <c:pt idx="1">
                  <c:v>0.4</c:v>
                </c:pt>
              </c:numCache>
            </c:numRef>
          </c:val>
          <c:extLst>
            <c:ext xmlns:c16="http://schemas.microsoft.com/office/drawing/2014/chart" uri="{C3380CC4-5D6E-409C-BE32-E72D297353CC}">
              <c16:uniqueId val="{00000004-CAC5-48A2-AEE8-30836565FC15}"/>
            </c:ext>
          </c:extLst>
        </c:ser>
        <c:dLbls>
          <c:showLegendKey val="0"/>
          <c:showVal val="0"/>
          <c:showCatName val="0"/>
          <c:showSerName val="0"/>
          <c:showPercent val="0"/>
          <c:showBubbleSize val="0"/>
          <c:showLeaderLines val="1"/>
        </c:dLbls>
        <c:firstSliceAng val="146"/>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a:schemeClr val="accent1">
          <a:alpha val="40000"/>
        </a:schemeClr>
      </a:glow>
      <a:softEdge rad="0"/>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956021989005512E-2"/>
          <c:y val="0.12578616352201258"/>
          <c:w val="0.76411794102948527"/>
          <c:h val="0.87421383647798745"/>
        </c:manualLayout>
      </c:layout>
      <c:doughnutChart>
        <c:varyColors val="1"/>
        <c:ser>
          <c:idx val="0"/>
          <c:order val="0"/>
          <c:dPt>
            <c:idx val="0"/>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1-AC32-4F18-8963-EA8669F75BC7}"/>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AC32-4F18-8963-EA8669F75BC7}"/>
              </c:ext>
            </c:extLst>
          </c:dPt>
          <c:val>
            <c:numRef>
              <c:f>Sheet!$K$9:$K$10</c:f>
              <c:numCache>
                <c:formatCode>0%</c:formatCode>
                <c:ptCount val="2"/>
                <c:pt idx="0">
                  <c:v>0.6</c:v>
                </c:pt>
                <c:pt idx="1">
                  <c:v>0.4</c:v>
                </c:pt>
              </c:numCache>
            </c:numRef>
          </c:val>
          <c:extLst>
            <c:ext xmlns:c16="http://schemas.microsoft.com/office/drawing/2014/chart" uri="{C3380CC4-5D6E-409C-BE32-E72D297353CC}">
              <c16:uniqueId val="{00000004-AC32-4F18-8963-EA8669F75BC7}"/>
            </c:ext>
          </c:extLst>
        </c:ser>
        <c:dLbls>
          <c:showLegendKey val="0"/>
          <c:showVal val="0"/>
          <c:showCatName val="0"/>
          <c:showSerName val="0"/>
          <c:showPercent val="0"/>
          <c:showBubbleSize val="0"/>
          <c:showLeaderLines val="1"/>
        </c:dLbls>
        <c:firstSliceAng val="144"/>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a:schemeClr val="accent1">
          <a:alpha val="40000"/>
        </a:schemeClr>
      </a:glow>
      <a:softEdge rad="0"/>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DashBoard_Excel.xlsx]Sheet1!PivotTable1</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2139620547961442E-2"/>
          <c:y val="4.6360163047067346E-2"/>
          <c:w val="0.94658566958896961"/>
          <c:h val="0.80957222876898671"/>
        </c:manualLayout>
      </c:layout>
      <c:bar3DChart>
        <c:barDir val="col"/>
        <c:grouping val="standard"/>
        <c:varyColors val="0"/>
        <c:ser>
          <c:idx val="0"/>
          <c:order val="0"/>
          <c:tx>
            <c:strRef>
              <c:f>Sheet1!$B$3</c:f>
              <c:strCache>
                <c:ptCount val="1"/>
                <c:pt idx="0">
                  <c:v>Total</c:v>
                </c:pt>
              </c:strCache>
            </c:strRef>
          </c:tx>
          <c:spPr>
            <a:solidFill>
              <a:schemeClr val="accent1">
                <a:lumMod val="7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Bachelor's Degree</c:v>
                </c:pt>
                <c:pt idx="1">
                  <c:v>Master's Degree</c:v>
                </c:pt>
                <c:pt idx="2">
                  <c:v>Associates Degree</c:v>
                </c:pt>
                <c:pt idx="3">
                  <c:v>High School</c:v>
                </c:pt>
                <c:pt idx="4">
                  <c:v>Doctoral Degree</c:v>
                </c:pt>
              </c:strCache>
            </c:strRef>
          </c:cat>
          <c:val>
            <c:numRef>
              <c:f>Sheet1!$B$4:$B$9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63E0-4D63-A2D1-27284D1CCA57}"/>
            </c:ext>
          </c:extLst>
        </c:ser>
        <c:dLbls>
          <c:showLegendKey val="0"/>
          <c:showVal val="1"/>
          <c:showCatName val="0"/>
          <c:showSerName val="0"/>
          <c:showPercent val="0"/>
          <c:showBubbleSize val="0"/>
        </c:dLbls>
        <c:gapWidth val="150"/>
        <c:shape val="box"/>
        <c:axId val="455656575"/>
        <c:axId val="455657823"/>
        <c:axId val="652615695"/>
      </c:bar3DChart>
      <c:catAx>
        <c:axId val="455656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5657823"/>
        <c:crosses val="autoZero"/>
        <c:auto val="1"/>
        <c:lblAlgn val="ctr"/>
        <c:lblOffset val="100"/>
        <c:noMultiLvlLbl val="0"/>
      </c:catAx>
      <c:valAx>
        <c:axId val="455657823"/>
        <c:scaling>
          <c:orientation val="minMax"/>
        </c:scaling>
        <c:delete val="1"/>
        <c:axPos val="l"/>
        <c:numFmt formatCode="General" sourceLinked="1"/>
        <c:majorTickMark val="none"/>
        <c:minorTickMark val="none"/>
        <c:tickLblPos val="nextTo"/>
        <c:crossAx val="455656575"/>
        <c:crosses val="autoZero"/>
        <c:crossBetween val="between"/>
      </c:valAx>
      <c:serAx>
        <c:axId val="652615695"/>
        <c:scaling>
          <c:orientation val="minMax"/>
        </c:scaling>
        <c:delete val="1"/>
        <c:axPos val="b"/>
        <c:majorTickMark val="none"/>
        <c:minorTickMark val="none"/>
        <c:tickLblPos val="nextTo"/>
        <c:crossAx val="455657823"/>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DashBoard_Excel.xlsx]Sheet2!PivotTable3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w="19050">
            <a:solidFill>
              <a:schemeClr val="lt1"/>
            </a:solidFill>
          </a:ln>
          <a:effectLst/>
        </c:spPr>
      </c:pivotFmt>
      <c:pivotFmt>
        <c:idx val="6"/>
        <c:spPr>
          <a:solidFill>
            <a:schemeClr val="accent1">
              <a:lumMod val="75000"/>
            </a:schemeClr>
          </a:solidFill>
          <a:ln w="19050">
            <a:solidFill>
              <a:schemeClr val="lt1"/>
            </a:solidFill>
          </a:ln>
          <a:effectLst/>
        </c:spPr>
      </c:pivotFmt>
      <c:pivotFmt>
        <c:idx val="7"/>
        <c:spPr>
          <a:solidFill>
            <a:schemeClr val="accent1">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40000"/>
              <a:lumOff val="60000"/>
            </a:schemeClr>
          </a:solidFill>
          <a:ln w="19050">
            <a:solidFill>
              <a:schemeClr val="lt1"/>
            </a:solidFill>
          </a:ln>
          <a:effectLst/>
        </c:spPr>
      </c:pivotFmt>
      <c:pivotFmt>
        <c:idx val="10"/>
        <c:spPr>
          <a:solidFill>
            <a:schemeClr val="accent1">
              <a:lumMod val="75000"/>
            </a:schemeClr>
          </a:solidFill>
          <a:ln w="19050">
            <a:solidFill>
              <a:schemeClr val="lt1"/>
            </a:solidFill>
          </a:ln>
          <a:effectLst/>
        </c:spPr>
      </c:pivotFmt>
      <c:pivotFmt>
        <c:idx val="11"/>
        <c:spPr>
          <a:solidFill>
            <a:schemeClr val="accent1">
              <a:lumMod val="60000"/>
              <a:lumOff val="40000"/>
            </a:schemeClr>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7EB0-4D80-B006-8C6E3D425271}"/>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7EB0-4D80-B006-8C6E3D425271}"/>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7EB0-4D80-B006-8C6E3D42527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HR</c:v>
                </c:pt>
                <c:pt idx="1">
                  <c:v>R&amp;D</c:v>
                </c:pt>
                <c:pt idx="2">
                  <c:v>Sales</c:v>
                </c:pt>
              </c:strCache>
            </c:strRef>
          </c:cat>
          <c:val>
            <c:numRef>
              <c:f>Sheet2!$B$4:$B$7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EB0-4D80-B006-8C6E3D42527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DashBoard_Excel.xlsx]Sheet2!PivotTable4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4.2571306939123031E-3"/>
              <c:y val="-8.76409679559299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4367816091954022E-2"/>
                  <c:h val="0.10978050820570506"/>
                </c:manualLayout>
              </c15:layout>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4.2571306939123031E-3"/>
              <c:y val="-8.76409679559299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4367816091954022E-2"/>
                  <c:h val="0.10978050820570506"/>
                </c:manualLayout>
              </c15:layout>
            </c:ext>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dLbl>
          <c:idx val="0"/>
          <c:layout>
            <c:manualLayout>
              <c:x val="-4.2571306939123031E-3"/>
              <c:y val="-8.76409679559299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4367816091954022E-2"/>
                  <c:h val="0.10978050820570506"/>
                </c:manualLayout>
              </c15:layout>
            </c:ext>
          </c:extLst>
        </c:dLbl>
      </c:pivotFmt>
    </c:pivotFmts>
    <c:plotArea>
      <c:layout/>
      <c:barChart>
        <c:barDir val="bar"/>
        <c:grouping val="clustered"/>
        <c:varyColors val="0"/>
        <c:ser>
          <c:idx val="0"/>
          <c:order val="0"/>
          <c:tx>
            <c:strRef>
              <c:f>Sheet2!$G$3</c:f>
              <c:strCache>
                <c:ptCount val="1"/>
                <c:pt idx="0">
                  <c:v>Total</c:v>
                </c:pt>
              </c:strCache>
            </c:strRef>
          </c:tx>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0-A613-4F5C-B323-FE786F4F43AF}"/>
              </c:ext>
            </c:extLst>
          </c:dPt>
          <c:dLbls>
            <c:dLbl>
              <c:idx val="0"/>
              <c:layout>
                <c:manualLayout>
                  <c:x val="-4.2571306939123031E-3"/>
                  <c:y val="-8.76409679559299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4367816091954022E-2"/>
                      <c:h val="0.10978050820570506"/>
                    </c:manualLayout>
                  </c15:layout>
                </c:ext>
                <c:ext xmlns:c16="http://schemas.microsoft.com/office/drawing/2014/chart" uri="{C3380CC4-5D6E-409C-BE32-E72D297353CC}">
                  <c16:uniqueId val="{00000000-A613-4F5C-B323-FE786F4F43A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Sheet2!$F$4:$F$9</c:f>
              <c:strCache>
                <c:ptCount val="5"/>
                <c:pt idx="0">
                  <c:v>Over 55</c:v>
                </c:pt>
                <c:pt idx="1">
                  <c:v>45 - 54</c:v>
                </c:pt>
                <c:pt idx="2">
                  <c:v>Under 25</c:v>
                </c:pt>
                <c:pt idx="3">
                  <c:v>35 - 44</c:v>
                </c:pt>
                <c:pt idx="4">
                  <c:v>25 - 34</c:v>
                </c:pt>
              </c:strCache>
            </c:strRef>
          </c:cat>
          <c:val>
            <c:numRef>
              <c:f>Sheet2!$G$4:$G$9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1-A613-4F5C-B323-FE786F4F43AF}"/>
            </c:ext>
          </c:extLst>
        </c:ser>
        <c:dLbls>
          <c:dLblPos val="inEnd"/>
          <c:showLegendKey val="0"/>
          <c:showVal val="1"/>
          <c:showCatName val="0"/>
          <c:showSerName val="0"/>
          <c:showPercent val="0"/>
          <c:showBubbleSize val="0"/>
        </c:dLbls>
        <c:gapWidth val="150"/>
        <c:axId val="710695615"/>
        <c:axId val="710696031"/>
      </c:barChart>
      <c:catAx>
        <c:axId val="710695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10696031"/>
        <c:crosses val="autoZero"/>
        <c:auto val="1"/>
        <c:lblAlgn val="ctr"/>
        <c:lblOffset val="100"/>
        <c:noMultiLvlLbl val="0"/>
      </c:catAx>
      <c:valAx>
        <c:axId val="710696031"/>
        <c:scaling>
          <c:orientation val="minMax"/>
        </c:scaling>
        <c:delete val="1"/>
        <c:axPos val="b"/>
        <c:numFmt formatCode="General" sourceLinked="1"/>
        <c:majorTickMark val="none"/>
        <c:minorTickMark val="none"/>
        <c:tickLblPos val="nextTo"/>
        <c:crossAx val="71069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1-1436-4F1C-85FE-D2E0299D433B}"/>
              </c:ext>
            </c:extLst>
          </c:dPt>
          <c:dPt>
            <c:idx val="1"/>
            <c:bubble3D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1436-4F1C-85FE-D2E0299D433B}"/>
              </c:ext>
            </c:extLst>
          </c:dPt>
          <c:val>
            <c:numRef>
              <c:f>Sheet!$C$6:$C$7</c:f>
              <c:numCache>
                <c:formatCode>General</c:formatCode>
                <c:ptCount val="2"/>
                <c:pt idx="0" formatCode="0.000000">
                  <c:v>0.65663265306122454</c:v>
                </c:pt>
                <c:pt idx="1">
                  <c:v>0.34336734693877546</c:v>
                </c:pt>
              </c:numCache>
            </c:numRef>
          </c:val>
          <c:extLst>
            <c:ext xmlns:c16="http://schemas.microsoft.com/office/drawing/2014/chart" uri="{C3380CC4-5D6E-409C-BE32-E72D297353CC}">
              <c16:uniqueId val="{00000000-D0A0-4939-8636-2035CB5B16AC}"/>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Sheet!$B$6</c:f>
              <c:numCache>
                <c:formatCode>0.0</c:formatCode>
                <c:ptCount val="1"/>
                <c:pt idx="0">
                  <c:v>2.6265306122448981</c:v>
                </c:pt>
              </c:numCache>
            </c:numRef>
          </c:val>
          <c:extLst>
            <c:ext xmlns:c16="http://schemas.microsoft.com/office/drawing/2014/chart" uri="{C3380CC4-5D6E-409C-BE32-E72D297353CC}">
              <c16:uniqueId val="{00000000-332F-4A84-8677-023E292146EE}"/>
            </c:ext>
          </c:extLst>
        </c:ser>
        <c:ser>
          <c:idx val="1"/>
          <c:order val="1"/>
          <c:spPr>
            <a:solidFill>
              <a:schemeClr val="accent2"/>
            </a:solidFill>
            <a:ln>
              <a:noFill/>
            </a:ln>
            <a:effectLst/>
          </c:spPr>
          <c:invertIfNegative val="0"/>
          <c:val>
            <c:numRef>
              <c:f>Sheet!$B$7</c:f>
              <c:numCache>
                <c:formatCode>0.0</c:formatCode>
                <c:ptCount val="1"/>
                <c:pt idx="0">
                  <c:v>1.3734693877551019</c:v>
                </c:pt>
              </c:numCache>
            </c:numRef>
          </c:val>
          <c:extLst>
            <c:ext xmlns:c16="http://schemas.microsoft.com/office/drawing/2014/chart" uri="{C3380CC4-5D6E-409C-BE32-E72D297353CC}">
              <c16:uniqueId val="{00000001-332F-4A84-8677-023E292146EE}"/>
            </c:ext>
          </c:extLst>
        </c:ser>
        <c:dLbls>
          <c:showLegendKey val="0"/>
          <c:showVal val="0"/>
          <c:showCatName val="0"/>
          <c:showSerName val="0"/>
          <c:showPercent val="0"/>
          <c:showBubbleSize val="0"/>
        </c:dLbls>
        <c:gapWidth val="150"/>
        <c:overlap val="100"/>
        <c:axId val="1817112111"/>
        <c:axId val="1817110031"/>
      </c:barChart>
      <c:catAx>
        <c:axId val="1817112111"/>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110031"/>
        <c:crosses val="autoZero"/>
        <c:auto val="1"/>
        <c:lblAlgn val="ctr"/>
        <c:lblOffset val="100"/>
        <c:noMultiLvlLbl val="0"/>
      </c:catAx>
      <c:valAx>
        <c:axId val="1817110031"/>
        <c:scaling>
          <c:orientation val="minMax"/>
          <c:max val="4"/>
        </c:scaling>
        <c:delete val="1"/>
        <c:axPos val="b"/>
        <c:numFmt formatCode="0.0" sourceLinked="1"/>
        <c:majorTickMark val="none"/>
        <c:minorTickMark val="none"/>
        <c:tickLblPos val="nextTo"/>
        <c:crossAx val="181711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30-4433-884B-F07B04FF83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30-4433-884B-F07B04FF8339}"/>
              </c:ext>
            </c:extLst>
          </c:dPt>
          <c:val>
            <c:numRef>
              <c:f>Sheet!$K$9:$K$10</c:f>
              <c:numCache>
                <c:formatCode>0%</c:formatCode>
                <c:ptCount val="2"/>
                <c:pt idx="0">
                  <c:v>0.6</c:v>
                </c:pt>
                <c:pt idx="1">
                  <c:v>0.4</c:v>
                </c:pt>
              </c:numCache>
            </c:numRef>
          </c:val>
          <c:extLst>
            <c:ext xmlns:c16="http://schemas.microsoft.com/office/drawing/2014/chart" uri="{C3380CC4-5D6E-409C-BE32-E72D297353CC}">
              <c16:uniqueId val="{00000000-F9C4-4710-A91C-CE567DF9839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DashBoard_Excel.xlsx]Sheet1!PivotTable1</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7.407407407407407E-2"/>
          <c:w val="0.93888888888888888"/>
          <c:h val="0.79081802274715662"/>
        </c:manualLayout>
      </c:layout>
      <c:bar3DChart>
        <c:barDir val="col"/>
        <c:grouping val="standard"/>
        <c:varyColors val="0"/>
        <c:ser>
          <c:idx val="0"/>
          <c:order val="0"/>
          <c:tx>
            <c:strRef>
              <c:f>Sheet1!$B$3</c:f>
              <c:strCache>
                <c:ptCount val="1"/>
                <c:pt idx="0">
                  <c:v>Total</c:v>
                </c:pt>
              </c:strCache>
            </c:strRef>
          </c:tx>
          <c:spPr>
            <a:solidFill>
              <a:schemeClr val="accent1"/>
            </a:solidFill>
            <a:ln>
              <a:noFill/>
            </a:ln>
            <a:effectLst/>
            <a:sp3d/>
          </c:spPr>
          <c:invertIfNegative val="0"/>
          <c:cat>
            <c:strRef>
              <c:f>Sheet1!$A$4:$A$9</c:f>
              <c:strCache>
                <c:ptCount val="5"/>
                <c:pt idx="0">
                  <c:v>Bachelor's Degree</c:v>
                </c:pt>
                <c:pt idx="1">
                  <c:v>Master's Degree</c:v>
                </c:pt>
                <c:pt idx="2">
                  <c:v>Associates Degree</c:v>
                </c:pt>
                <c:pt idx="3">
                  <c:v>High School</c:v>
                </c:pt>
                <c:pt idx="4">
                  <c:v>Doctoral Degree</c:v>
                </c:pt>
              </c:strCache>
            </c:strRef>
          </c:cat>
          <c:val>
            <c:numRef>
              <c:f>Sheet1!$B$4:$B$9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4874-433B-962F-C0ED479EC427}"/>
            </c:ext>
          </c:extLst>
        </c:ser>
        <c:dLbls>
          <c:showLegendKey val="0"/>
          <c:showVal val="0"/>
          <c:showCatName val="0"/>
          <c:showSerName val="0"/>
          <c:showPercent val="0"/>
          <c:showBubbleSize val="0"/>
        </c:dLbls>
        <c:gapWidth val="150"/>
        <c:shape val="box"/>
        <c:axId val="455656575"/>
        <c:axId val="455657823"/>
        <c:axId val="652615695"/>
      </c:bar3DChart>
      <c:catAx>
        <c:axId val="455656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657823"/>
        <c:crosses val="autoZero"/>
        <c:auto val="1"/>
        <c:lblAlgn val="ctr"/>
        <c:lblOffset val="100"/>
        <c:noMultiLvlLbl val="0"/>
      </c:catAx>
      <c:valAx>
        <c:axId val="455657823"/>
        <c:scaling>
          <c:orientation val="minMax"/>
        </c:scaling>
        <c:delete val="1"/>
        <c:axPos val="l"/>
        <c:numFmt formatCode="General" sourceLinked="1"/>
        <c:majorTickMark val="none"/>
        <c:minorTickMark val="none"/>
        <c:tickLblPos val="nextTo"/>
        <c:crossAx val="455656575"/>
        <c:crosses val="autoZero"/>
        <c:crossBetween val="between"/>
      </c:valAx>
      <c:serAx>
        <c:axId val="652615695"/>
        <c:scaling>
          <c:orientation val="minMax"/>
        </c:scaling>
        <c:delete val="1"/>
        <c:axPos val="b"/>
        <c:majorTickMark val="none"/>
        <c:minorTickMark val="none"/>
        <c:tickLblPos val="nextTo"/>
        <c:crossAx val="455657823"/>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DashBoard_Excel.xlsx]Sheet2!PivotTable3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pivotFmt>
      <c:pivotFmt>
        <c:idx val="2"/>
        <c:spPr>
          <a:solidFill>
            <a:schemeClr val="accent1">
              <a:lumMod val="40000"/>
              <a:lumOff val="60000"/>
            </a:schemeClr>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4-AF67-4B69-BA78-01813166C382}"/>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2-AF67-4B69-BA78-01813166C382}"/>
              </c:ext>
            </c:extLst>
          </c:dPt>
          <c:dPt>
            <c:idx val="2"/>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AF67-4B69-BA78-01813166C382}"/>
              </c:ext>
            </c:extLst>
          </c:dPt>
          <c:cat>
            <c:strRef>
              <c:f>Sheet2!$A$4:$A$7</c:f>
              <c:strCache>
                <c:ptCount val="3"/>
                <c:pt idx="0">
                  <c:v>HR</c:v>
                </c:pt>
                <c:pt idx="1">
                  <c:v>R&amp;D</c:v>
                </c:pt>
                <c:pt idx="2">
                  <c:v>Sales</c:v>
                </c:pt>
              </c:strCache>
            </c:strRef>
          </c:cat>
          <c:val>
            <c:numRef>
              <c:f>Sheet2!$B$4:$B$7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F67-4B69-BA78-01813166C38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DashBoard_Excel.xlsx]Sheet2!PivotTable4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dLbl>
          <c:idx val="0"/>
          <c:layout>
            <c:manualLayout>
              <c:x val="-4.2571306939123031E-3"/>
              <c:y val="-8.76409679559299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4367816091954022E-2"/>
                  <c:h val="0.10978050820570506"/>
                </c:manualLayout>
              </c15:layout>
            </c:ext>
          </c:extLst>
        </c:dLbl>
      </c:pivotFmt>
    </c:pivotFmts>
    <c:plotArea>
      <c:layout>
        <c:manualLayout>
          <c:layoutTarget val="inner"/>
          <c:xMode val="edge"/>
          <c:yMode val="edge"/>
          <c:x val="0.1867144001635811"/>
          <c:y val="5.128205128205128E-2"/>
          <c:w val="0.7451715087338221"/>
          <c:h val="0.83882783882783885"/>
        </c:manualLayout>
      </c:layout>
      <c:barChart>
        <c:barDir val="bar"/>
        <c:grouping val="clustered"/>
        <c:varyColors val="0"/>
        <c:ser>
          <c:idx val="0"/>
          <c:order val="0"/>
          <c:tx>
            <c:strRef>
              <c:f>Sheet2!$G$3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BE36-41D8-A04E-B41C35975842}"/>
              </c:ext>
            </c:extLst>
          </c:dPt>
          <c:dLbls>
            <c:dLbl>
              <c:idx val="1"/>
              <c:layout>
                <c:manualLayout>
                  <c:x val="-4.2571306939123031E-3"/>
                  <c:y val="-8.76409679559299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4367816091954022E-2"/>
                      <c:h val="0.10978050820570506"/>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Sheet2!$F$4:$F$9</c:f>
              <c:strCache>
                <c:ptCount val="5"/>
                <c:pt idx="0">
                  <c:v>Over 55</c:v>
                </c:pt>
                <c:pt idx="1">
                  <c:v>45 - 54</c:v>
                </c:pt>
                <c:pt idx="2">
                  <c:v>Under 25</c:v>
                </c:pt>
                <c:pt idx="3">
                  <c:v>35 - 44</c:v>
                </c:pt>
                <c:pt idx="4">
                  <c:v>25 - 34</c:v>
                </c:pt>
              </c:strCache>
            </c:strRef>
          </c:cat>
          <c:val>
            <c:numRef>
              <c:f>Sheet2!$G$4:$G$9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4BFB-4184-8E6F-949CE0C7D5EB}"/>
            </c:ext>
          </c:extLst>
        </c:ser>
        <c:dLbls>
          <c:dLblPos val="inEnd"/>
          <c:showLegendKey val="0"/>
          <c:showVal val="1"/>
          <c:showCatName val="0"/>
          <c:showSerName val="0"/>
          <c:showPercent val="0"/>
          <c:showBubbleSize val="0"/>
        </c:dLbls>
        <c:gapWidth val="150"/>
        <c:axId val="710695615"/>
        <c:axId val="710696031"/>
      </c:barChart>
      <c:catAx>
        <c:axId val="710695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696031"/>
        <c:crosses val="autoZero"/>
        <c:auto val="1"/>
        <c:lblAlgn val="ctr"/>
        <c:lblOffset val="100"/>
        <c:noMultiLvlLbl val="0"/>
      </c:catAx>
      <c:valAx>
        <c:axId val="710696031"/>
        <c:scaling>
          <c:orientation val="minMax"/>
        </c:scaling>
        <c:delete val="1"/>
        <c:axPos val="b"/>
        <c:numFmt formatCode="General" sourceLinked="1"/>
        <c:majorTickMark val="none"/>
        <c:minorTickMark val="none"/>
        <c:tickLblPos val="nextTo"/>
        <c:crossAx val="71069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3F9308D7-F1FA-4943-BD35-EF18FC592BBB}">
          <cx:dataPt idx="0">
            <cx:spPr>
              <a:solidFill>
                <a:srgbClr val="FFFFFF">
                  <a:lumMod val="85000"/>
                </a:srgbClr>
              </a:solidFill>
            </cx:spPr>
          </cx:dataPt>
          <cx:dataPt idx="1">
            <cx:spPr>
              <a:solidFill>
                <a:srgbClr val="FFFFFF">
                  <a:lumMod val="50000"/>
                </a:srgbClr>
              </a:solidFill>
            </cx:spPr>
          </cx:dataPt>
          <cx:dataPt idx="2">
            <cx:spPr>
              <a:solidFill>
                <a:srgbClr val="4472C4">
                  <a:lumMod val="75000"/>
                </a:srgbClr>
              </a:solidFill>
            </cx:spPr>
          </cx:dataPt>
          <cx:dataPt idx="3">
            <cx:spPr>
              <a:solidFill>
                <a:srgbClr val="FFFFFF">
                  <a:lumMod val="85000"/>
                </a:srgbClr>
              </a:solidFill>
            </cx:spPr>
          </cx:dataPt>
          <cx:dataPt idx="4">
            <cx:spPr>
              <a:solidFill>
                <a:srgbClr val="FFFFFF">
                  <a:lumMod val="75000"/>
                </a:srgbClr>
              </a:solidFill>
            </cx:spPr>
          </cx:dataPt>
          <cx:dataPt idx="5">
            <cx:spPr>
              <a:solidFill>
                <a:srgbClr val="FFFFFF"/>
              </a:solidFill>
            </cx:spPr>
          </cx:dataPt>
          <cx:dataPt idx="6">
            <cx:spPr>
              <a:solidFill>
                <a:srgbClr val="4472C4">
                  <a:lumMod val="40000"/>
                  <a:lumOff val="60000"/>
                </a:srgbClr>
              </a:solidFill>
            </cx:spPr>
          </cx:dataPt>
          <cx:dataPt idx="7">
            <cx:spPr>
              <a:solidFill>
                <a:srgbClr val="4472C4">
                  <a:lumMod val="60000"/>
                  <a:lumOff val="40000"/>
                </a:srgbClr>
              </a:solidFill>
            </cx:spPr>
          </cx:dataPt>
          <cx:dataPt idx="8">
            <cx:spPr>
              <a:solidFill>
                <a:srgbClr val="4472C4">
                  <a:lumMod val="20000"/>
                  <a:lumOff val="80000"/>
                </a:srgbClr>
              </a:solidFill>
            </cx:spPr>
          </cx:dataPt>
          <cx:dataLabels pos="inEnd">
            <cx:visibility seriesName="0" categoryName="1" value="0"/>
          </cx:dataLabels>
          <cx:dataId val="0"/>
          <cx:layoutPr>
            <cx:parentLabelLayout val="overlapping"/>
          </cx:layoutPr>
        </cx:series>
      </cx:plotAreaRegion>
    </cx:plotArea>
  </cx:chart>
  <cx:spPr>
    <a:noFill/>
    <a:ln>
      <a:solidFill>
        <a:schemeClr val="accent1">
          <a:lumMod val="50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E5FA1EE7-C34F-4BA4-9F6C-05918C1C892B}">
          <cx:tx>
            <cx:txData>
              <cx:f>_xlchart.v2.1</cx:f>
              <cx:v>ATTRITION</cx:v>
            </cx:txData>
          </cx:tx>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pPr>
            <a:endParaRPr lang="en-US" sz="12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3F9308D7-F1FA-4943-BD35-EF18FC592BBB}">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E5FA1EE7-C34F-4BA4-9F6C-05918C1C892B}">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3" Type="http://schemas.openxmlformats.org/officeDocument/2006/relationships/image" Target="../media/image14.png"/><Relationship Id="rId7" Type="http://schemas.openxmlformats.org/officeDocument/2006/relationships/image" Target="../media/image17.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png"/><Relationship Id="rId5" Type="http://schemas.openxmlformats.org/officeDocument/2006/relationships/image" Target="../media/image16.png"/><Relationship Id="rId4" Type="http://schemas.openxmlformats.org/officeDocument/2006/relationships/image" Target="../media/image15.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microsoft.com/office/2014/relationships/chartEx" Target="../charts/chartEx3.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1</xdr:col>
      <xdr:colOff>322557</xdr:colOff>
      <xdr:row>0</xdr:row>
      <xdr:rowOff>161635</xdr:rowOff>
    </xdr:from>
    <xdr:ext cx="14444904" cy="9174018"/>
    <xdr:grpSp>
      <xdr:nvGrpSpPr>
        <xdr:cNvPr id="2" name="Shape 2">
          <a:extLst>
            <a:ext uri="{FF2B5EF4-FFF2-40B4-BE49-F238E27FC236}">
              <a16:creationId xmlns:a16="http://schemas.microsoft.com/office/drawing/2014/main" id="{00000000-0008-0000-0300-000002000000}"/>
            </a:ext>
          </a:extLst>
        </xdr:cNvPr>
        <xdr:cNvGrpSpPr/>
      </xdr:nvGrpSpPr>
      <xdr:grpSpPr>
        <a:xfrm>
          <a:off x="971668" y="161635"/>
          <a:ext cx="14444904" cy="9174018"/>
          <a:chOff x="0" y="-5628"/>
          <a:chExt cx="10717700" cy="7505141"/>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5628"/>
            <a:ext cx="10717700" cy="7505141"/>
            <a:chOff x="1752600" y="121389"/>
            <a:chExt cx="13500723" cy="7845111"/>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84973" y="121389"/>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77936"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623097</xdr:colOff>
      <xdr:row>2</xdr:row>
      <xdr:rowOff>22371</xdr:rowOff>
    </xdr:from>
    <xdr:to>
      <xdr:col>13</xdr:col>
      <xdr:colOff>558823</xdr:colOff>
      <xdr:row>5</xdr:row>
      <xdr:rowOff>137663</xdr:rowOff>
    </xdr:to>
    <xdr:sp macro="" textlink="">
      <xdr:nvSpPr>
        <xdr:cNvPr id="3" name="Rectangle: Rounded Corners 2">
          <a:extLst>
            <a:ext uri="{FF2B5EF4-FFF2-40B4-BE49-F238E27FC236}">
              <a16:creationId xmlns:a16="http://schemas.microsoft.com/office/drawing/2014/main" id="{BAE83648-FFD5-4A3B-A3DD-72EFB9A87A56}"/>
            </a:ext>
          </a:extLst>
        </xdr:cNvPr>
        <xdr:cNvSpPr/>
      </xdr:nvSpPr>
      <xdr:spPr>
        <a:xfrm>
          <a:off x="1940453" y="409829"/>
          <a:ext cx="7181184" cy="696478"/>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4400" b="1">
              <a:solidFill>
                <a:schemeClr val="accent5">
                  <a:lumMod val="75000"/>
                </a:schemeClr>
              </a:solidFill>
              <a:latin typeface="Britannic Bold" panose="020B0903060703020204" pitchFamily="34" charset="0"/>
            </a:rPr>
            <a:t>HR ANALYTICS DASHBOARD</a:t>
          </a:r>
        </a:p>
      </xdr:txBody>
    </xdr:sp>
    <xdr:clientData/>
  </xdr:twoCellAnchor>
  <xdr:oneCellAnchor>
    <xdr:from>
      <xdr:col>1</xdr:col>
      <xdr:colOff>598272</xdr:colOff>
      <xdr:row>2</xdr:row>
      <xdr:rowOff>98519</xdr:rowOff>
    </xdr:from>
    <xdr:ext cx="678494" cy="615862"/>
    <xdr:pic>
      <xdr:nvPicPr>
        <xdr:cNvPr id="55" name="image1.png">
          <a:extLst>
            <a:ext uri="{FF2B5EF4-FFF2-40B4-BE49-F238E27FC236}">
              <a16:creationId xmlns:a16="http://schemas.microsoft.com/office/drawing/2014/main" id="{E8060ECE-C85A-42F3-86F7-8E6E379C3A30}"/>
            </a:ext>
          </a:extLst>
        </xdr:cNvPr>
        <xdr:cNvPicPr preferRelativeResize="0"/>
      </xdr:nvPicPr>
      <xdr:blipFill>
        <a:blip xmlns:r="http://schemas.openxmlformats.org/officeDocument/2006/relationships" r:embed="rId1" cstate="print"/>
        <a:stretch>
          <a:fillRect/>
        </a:stretch>
      </xdr:blipFill>
      <xdr:spPr>
        <a:xfrm>
          <a:off x="1256950" y="485977"/>
          <a:ext cx="678494" cy="615862"/>
        </a:xfrm>
        <a:prstGeom prst="rect">
          <a:avLst/>
        </a:prstGeom>
        <a:noFill/>
      </xdr:spPr>
    </xdr:pic>
    <xdr:clientData fLocksWithSheet="0"/>
  </xdr:oneCellAnchor>
  <xdr:twoCellAnchor editAs="oneCell">
    <xdr:from>
      <xdr:col>14</xdr:col>
      <xdr:colOff>350312</xdr:colOff>
      <xdr:row>2</xdr:row>
      <xdr:rowOff>67529</xdr:rowOff>
    </xdr:from>
    <xdr:to>
      <xdr:col>15</xdr:col>
      <xdr:colOff>418184</xdr:colOff>
      <xdr:row>5</xdr:row>
      <xdr:rowOff>137638</xdr:rowOff>
    </xdr:to>
    <xdr:pic>
      <xdr:nvPicPr>
        <xdr:cNvPr id="6" name="Picture 5">
          <a:extLst>
            <a:ext uri="{FF2B5EF4-FFF2-40B4-BE49-F238E27FC236}">
              <a16:creationId xmlns:a16="http://schemas.microsoft.com/office/drawing/2014/main" id="{26B881B1-E34E-CA36-D1F9-4CE945BCB02A}"/>
            </a:ext>
          </a:extLst>
        </xdr:cNvPr>
        <xdr:cNvPicPr>
          <a:picLocks noChangeAspect="1"/>
        </xdr:cNvPicPr>
      </xdr:nvPicPr>
      <xdr:blipFill>
        <a:blip xmlns:r="http://schemas.openxmlformats.org/officeDocument/2006/relationships" r:embed="rId2"/>
        <a:stretch>
          <a:fillRect/>
        </a:stretch>
      </xdr:blipFill>
      <xdr:spPr>
        <a:xfrm>
          <a:off x="9437868" y="462640"/>
          <a:ext cx="716983" cy="662776"/>
        </a:xfrm>
        <a:prstGeom prst="rect">
          <a:avLst/>
        </a:prstGeom>
      </xdr:spPr>
    </xdr:pic>
    <xdr:clientData/>
  </xdr:twoCellAnchor>
  <xdr:twoCellAnchor>
    <xdr:from>
      <xdr:col>1</xdr:col>
      <xdr:colOff>440482</xdr:colOff>
      <xdr:row>7</xdr:row>
      <xdr:rowOff>154884</xdr:rowOff>
    </xdr:from>
    <xdr:to>
      <xdr:col>5</xdr:col>
      <xdr:colOff>431920</xdr:colOff>
      <xdr:row>9</xdr:row>
      <xdr:rowOff>137760</xdr:rowOff>
    </xdr:to>
    <xdr:sp macro="" textlink="">
      <xdr:nvSpPr>
        <xdr:cNvPr id="10" name="Rectangle: Rounded Corners 9">
          <a:extLst>
            <a:ext uri="{FF2B5EF4-FFF2-40B4-BE49-F238E27FC236}">
              <a16:creationId xmlns:a16="http://schemas.microsoft.com/office/drawing/2014/main" id="{AB94144E-C2F3-F093-2782-88619D813367}"/>
            </a:ext>
          </a:extLst>
        </xdr:cNvPr>
        <xdr:cNvSpPr/>
      </xdr:nvSpPr>
      <xdr:spPr>
        <a:xfrm>
          <a:off x="1092193" y="1488384"/>
          <a:ext cx="2598280" cy="3638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accent5">
                  <a:lumMod val="75000"/>
                </a:schemeClr>
              </a:solidFill>
              <a:latin typeface="Arial Black" panose="020B0A04020102020204" pitchFamily="34" charset="0"/>
            </a:rPr>
            <a:t>TOTAL EMPLOYEES</a:t>
          </a:r>
        </a:p>
      </xdr:txBody>
    </xdr:sp>
    <xdr:clientData/>
  </xdr:twoCellAnchor>
  <xdr:twoCellAnchor>
    <xdr:from>
      <xdr:col>2</xdr:col>
      <xdr:colOff>329180</xdr:colOff>
      <xdr:row>9</xdr:row>
      <xdr:rowOff>141383</xdr:rowOff>
    </xdr:from>
    <xdr:to>
      <xdr:col>5</xdr:col>
      <xdr:colOff>174054</xdr:colOff>
      <xdr:row>13</xdr:row>
      <xdr:rowOff>47203</xdr:rowOff>
    </xdr:to>
    <xdr:sp macro="" textlink="KPIs!A8">
      <xdr:nvSpPr>
        <xdr:cNvPr id="11" name="Rectangle: Rounded Corners 10">
          <a:extLst>
            <a:ext uri="{FF2B5EF4-FFF2-40B4-BE49-F238E27FC236}">
              <a16:creationId xmlns:a16="http://schemas.microsoft.com/office/drawing/2014/main" id="{F0624457-879A-5AF3-601E-87746D526E8D}"/>
            </a:ext>
          </a:extLst>
        </xdr:cNvPr>
        <xdr:cNvSpPr/>
      </xdr:nvSpPr>
      <xdr:spPr>
        <a:xfrm>
          <a:off x="1632601" y="1855883"/>
          <a:ext cx="1800006" cy="66782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A132EB4-B7C8-412E-86EE-1AB03672D606}" type="TxLink">
            <a:rPr lang="en-US" sz="4000" b="1" i="0" u="none" strike="noStrike">
              <a:solidFill>
                <a:schemeClr val="accent5">
                  <a:lumMod val="75000"/>
                </a:schemeClr>
              </a:solidFill>
              <a:latin typeface="Calibri"/>
              <a:cs typeface="Calibri"/>
            </a:rPr>
            <a:pPr algn="ctr"/>
            <a:t>1470</a:t>
          </a:fld>
          <a:endParaRPr lang="en-US" sz="4000" b="1">
            <a:solidFill>
              <a:schemeClr val="accent5">
                <a:lumMod val="75000"/>
              </a:schemeClr>
            </a:solidFill>
          </a:endParaRPr>
        </a:p>
      </xdr:txBody>
    </xdr:sp>
    <xdr:clientData/>
  </xdr:twoCellAnchor>
  <xdr:twoCellAnchor editAs="oneCell">
    <xdr:from>
      <xdr:col>1</xdr:col>
      <xdr:colOff>637403</xdr:colOff>
      <xdr:row>10</xdr:row>
      <xdr:rowOff>98573</xdr:rowOff>
    </xdr:from>
    <xdr:to>
      <xdr:col>2</xdr:col>
      <xdr:colOff>421346</xdr:colOff>
      <xdr:row>12</xdr:row>
      <xdr:rowOff>132821</xdr:rowOff>
    </xdr:to>
    <xdr:pic>
      <xdr:nvPicPr>
        <xdr:cNvPr id="13" name="Picture 12">
          <a:extLst>
            <a:ext uri="{FF2B5EF4-FFF2-40B4-BE49-F238E27FC236}">
              <a16:creationId xmlns:a16="http://schemas.microsoft.com/office/drawing/2014/main" id="{0A327222-FE4E-E2B3-C693-D3939595C730}"/>
            </a:ext>
          </a:extLst>
        </xdr:cNvPr>
        <xdr:cNvPicPr>
          <a:picLocks noChangeAspect="1"/>
        </xdr:cNvPicPr>
      </xdr:nvPicPr>
      <xdr:blipFill>
        <a:blip xmlns:r="http://schemas.openxmlformats.org/officeDocument/2006/relationships" r:embed="rId3"/>
        <a:stretch>
          <a:fillRect/>
        </a:stretch>
      </xdr:blipFill>
      <xdr:spPr>
        <a:xfrm>
          <a:off x="1289114" y="2003573"/>
          <a:ext cx="435653" cy="415248"/>
        </a:xfrm>
        <a:prstGeom prst="rect">
          <a:avLst/>
        </a:prstGeom>
      </xdr:spPr>
    </xdr:pic>
    <xdr:clientData/>
  </xdr:twoCellAnchor>
  <xdr:twoCellAnchor>
    <xdr:from>
      <xdr:col>6</xdr:col>
      <xdr:colOff>45851</xdr:colOff>
      <xdr:row>7</xdr:row>
      <xdr:rowOff>128426</xdr:rowOff>
    </xdr:from>
    <xdr:to>
      <xdr:col>10</xdr:col>
      <xdr:colOff>37290</xdr:colOff>
      <xdr:row>9</xdr:row>
      <xdr:rowOff>111302</xdr:rowOff>
    </xdr:to>
    <xdr:sp macro="" textlink="">
      <xdr:nvSpPr>
        <xdr:cNvPr id="60" name="Rectangle: Rounded Corners 59">
          <a:extLst>
            <a:ext uri="{FF2B5EF4-FFF2-40B4-BE49-F238E27FC236}">
              <a16:creationId xmlns:a16="http://schemas.microsoft.com/office/drawing/2014/main" id="{A1F58453-FBA4-4770-BAC8-2F0BA8702586}"/>
            </a:ext>
          </a:extLst>
        </xdr:cNvPr>
        <xdr:cNvSpPr/>
      </xdr:nvSpPr>
      <xdr:spPr>
        <a:xfrm>
          <a:off x="3956114" y="1461926"/>
          <a:ext cx="2598281" cy="3638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accent5">
                  <a:lumMod val="75000"/>
                </a:schemeClr>
              </a:solidFill>
              <a:latin typeface="Arial Black" panose="020B0A04020102020204" pitchFamily="34" charset="0"/>
            </a:rPr>
            <a:t>ACTIVE</a:t>
          </a:r>
          <a:r>
            <a:rPr lang="en-US" sz="1600" b="1" baseline="0">
              <a:solidFill>
                <a:schemeClr val="accent5">
                  <a:lumMod val="75000"/>
                </a:schemeClr>
              </a:solidFill>
              <a:latin typeface="Arial Black" panose="020B0A04020102020204" pitchFamily="34" charset="0"/>
            </a:rPr>
            <a:t> EMPLOYEES</a:t>
          </a:r>
          <a:endParaRPr lang="en-US" sz="1600" b="1">
            <a:solidFill>
              <a:schemeClr val="accent5">
                <a:lumMod val="75000"/>
              </a:schemeClr>
            </a:solidFill>
            <a:latin typeface="Arial Black" panose="020B0A04020102020204" pitchFamily="34" charset="0"/>
          </a:endParaRPr>
        </a:p>
      </xdr:txBody>
    </xdr:sp>
    <xdr:clientData/>
  </xdr:twoCellAnchor>
  <xdr:twoCellAnchor>
    <xdr:from>
      <xdr:col>6</xdr:col>
      <xdr:colOff>569725</xdr:colOff>
      <xdr:row>9</xdr:row>
      <xdr:rowOff>71298</xdr:rowOff>
    </xdr:from>
    <xdr:to>
      <xdr:col>9</xdr:col>
      <xdr:colOff>407051</xdr:colOff>
      <xdr:row>12</xdr:row>
      <xdr:rowOff>174187</xdr:rowOff>
    </xdr:to>
    <xdr:sp macro="" textlink="KPIs!J8">
      <xdr:nvSpPr>
        <xdr:cNvPr id="61" name="Rectangle: Rounded Corners 60">
          <a:extLst>
            <a:ext uri="{FF2B5EF4-FFF2-40B4-BE49-F238E27FC236}">
              <a16:creationId xmlns:a16="http://schemas.microsoft.com/office/drawing/2014/main" id="{27D0492E-4C4E-43DD-A011-E69B2F733CA2}"/>
            </a:ext>
          </a:extLst>
        </xdr:cNvPr>
        <xdr:cNvSpPr/>
      </xdr:nvSpPr>
      <xdr:spPr>
        <a:xfrm>
          <a:off x="4511104" y="1844919"/>
          <a:ext cx="1808016" cy="6940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5C0AD5B-B377-4538-9AAA-D4348DD5CD1F}" type="TxLink">
            <a:rPr lang="en-US" sz="4000" b="1" i="0" u="none" strike="noStrike">
              <a:solidFill>
                <a:schemeClr val="accent5">
                  <a:lumMod val="75000"/>
                </a:schemeClr>
              </a:solidFill>
              <a:latin typeface="Calibri"/>
              <a:cs typeface="Calibri"/>
            </a:rPr>
            <a:pPr algn="ctr"/>
            <a:t>1233</a:t>
          </a:fld>
          <a:endParaRPr lang="en-US" sz="4000" b="1">
            <a:solidFill>
              <a:schemeClr val="accent5">
                <a:lumMod val="75000"/>
              </a:schemeClr>
            </a:solidFill>
          </a:endParaRPr>
        </a:p>
      </xdr:txBody>
    </xdr:sp>
    <xdr:clientData/>
  </xdr:twoCellAnchor>
  <xdr:twoCellAnchor>
    <xdr:from>
      <xdr:col>10</xdr:col>
      <xdr:colOff>301074</xdr:colOff>
      <xdr:row>7</xdr:row>
      <xdr:rowOff>113642</xdr:rowOff>
    </xdr:from>
    <xdr:to>
      <xdr:col>14</xdr:col>
      <xdr:colOff>145947</xdr:colOff>
      <xdr:row>9</xdr:row>
      <xdr:rowOff>96518</xdr:rowOff>
    </xdr:to>
    <xdr:sp macro="" textlink="">
      <xdr:nvSpPr>
        <xdr:cNvPr id="62" name="Rectangle: Rounded Corners 61">
          <a:extLst>
            <a:ext uri="{FF2B5EF4-FFF2-40B4-BE49-F238E27FC236}">
              <a16:creationId xmlns:a16="http://schemas.microsoft.com/office/drawing/2014/main" id="{4C5BD2B4-7714-4B56-A002-1D3344E600FF}"/>
            </a:ext>
          </a:extLst>
        </xdr:cNvPr>
        <xdr:cNvSpPr/>
      </xdr:nvSpPr>
      <xdr:spPr>
        <a:xfrm>
          <a:off x="6870040" y="1493125"/>
          <a:ext cx="2472459" cy="3770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accent5">
                  <a:lumMod val="75000"/>
                </a:schemeClr>
              </a:solidFill>
              <a:latin typeface="Arial Black" panose="020B0A04020102020204" pitchFamily="34" charset="0"/>
            </a:rPr>
            <a:t>ATTRITION</a:t>
          </a:r>
        </a:p>
      </xdr:txBody>
    </xdr:sp>
    <xdr:clientData/>
  </xdr:twoCellAnchor>
  <xdr:twoCellAnchor>
    <xdr:from>
      <xdr:col>11</xdr:col>
      <xdr:colOff>172814</xdr:colOff>
      <xdr:row>9</xdr:row>
      <xdr:rowOff>34814</xdr:rowOff>
    </xdr:from>
    <xdr:to>
      <xdr:col>14</xdr:col>
      <xdr:colOff>10141</xdr:colOff>
      <xdr:row>12</xdr:row>
      <xdr:rowOff>137703</xdr:rowOff>
    </xdr:to>
    <xdr:sp macro="" textlink="KPIs!G8">
      <xdr:nvSpPr>
        <xdr:cNvPr id="63" name="Rectangle: Rounded Corners 62">
          <a:extLst>
            <a:ext uri="{FF2B5EF4-FFF2-40B4-BE49-F238E27FC236}">
              <a16:creationId xmlns:a16="http://schemas.microsoft.com/office/drawing/2014/main" id="{C103AB94-713F-4CA0-90A0-3E1DC86CD2CD}"/>
            </a:ext>
          </a:extLst>
        </xdr:cNvPr>
        <xdr:cNvSpPr/>
      </xdr:nvSpPr>
      <xdr:spPr>
        <a:xfrm>
          <a:off x="7398676" y="1808435"/>
          <a:ext cx="1808017" cy="6940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BE70C54-1C01-4B70-95A7-F4A240C469E4}" type="TxLink">
            <a:rPr lang="en-US" sz="4000" b="1" i="0" u="none" strike="noStrike">
              <a:solidFill>
                <a:schemeClr val="accent5">
                  <a:lumMod val="75000"/>
                </a:schemeClr>
              </a:solidFill>
              <a:latin typeface="Calibri"/>
              <a:cs typeface="Calibri"/>
            </a:rPr>
            <a:pPr algn="ctr"/>
            <a:t>237</a:t>
          </a:fld>
          <a:endParaRPr lang="en-US" sz="4000" b="1">
            <a:solidFill>
              <a:schemeClr val="accent5">
                <a:lumMod val="75000"/>
              </a:schemeClr>
            </a:solidFill>
          </a:endParaRPr>
        </a:p>
      </xdr:txBody>
    </xdr:sp>
    <xdr:clientData/>
  </xdr:twoCellAnchor>
  <xdr:twoCellAnchor>
    <xdr:from>
      <xdr:col>14</xdr:col>
      <xdr:colOff>451732</xdr:colOff>
      <xdr:row>7</xdr:row>
      <xdr:rowOff>73536</xdr:rowOff>
    </xdr:from>
    <xdr:to>
      <xdr:col>18</xdr:col>
      <xdr:colOff>443171</xdr:colOff>
      <xdr:row>9</xdr:row>
      <xdr:rowOff>56412</xdr:rowOff>
    </xdr:to>
    <xdr:sp macro="" textlink="">
      <xdr:nvSpPr>
        <xdr:cNvPr id="64" name="Rectangle: Rounded Corners 63">
          <a:extLst>
            <a:ext uri="{FF2B5EF4-FFF2-40B4-BE49-F238E27FC236}">
              <a16:creationId xmlns:a16="http://schemas.microsoft.com/office/drawing/2014/main" id="{35AC466C-36BE-4A8F-A45D-DF133DB735D7}"/>
            </a:ext>
          </a:extLst>
        </xdr:cNvPr>
        <xdr:cNvSpPr/>
      </xdr:nvSpPr>
      <xdr:spPr>
        <a:xfrm>
          <a:off x="9648284" y="1453019"/>
          <a:ext cx="2619025" cy="3770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accent5">
                  <a:lumMod val="75000"/>
                </a:schemeClr>
              </a:solidFill>
              <a:latin typeface="Arial Black" panose="020B0A04020102020204" pitchFamily="34" charset="0"/>
            </a:rPr>
            <a:t>ATTRITION RATE</a:t>
          </a:r>
        </a:p>
      </xdr:txBody>
    </xdr:sp>
    <xdr:clientData/>
  </xdr:twoCellAnchor>
  <xdr:twoCellAnchor>
    <xdr:from>
      <xdr:col>15</xdr:col>
      <xdr:colOff>503159</xdr:colOff>
      <xdr:row>9</xdr:row>
      <xdr:rowOff>42320</xdr:rowOff>
    </xdr:from>
    <xdr:to>
      <xdr:col>18</xdr:col>
      <xdr:colOff>340487</xdr:colOff>
      <xdr:row>12</xdr:row>
      <xdr:rowOff>145209</xdr:rowOff>
    </xdr:to>
    <xdr:sp macro="" textlink="KPIs!G13">
      <xdr:nvSpPr>
        <xdr:cNvPr id="65" name="Rectangle: Rounded Corners 64">
          <a:extLst>
            <a:ext uri="{FF2B5EF4-FFF2-40B4-BE49-F238E27FC236}">
              <a16:creationId xmlns:a16="http://schemas.microsoft.com/office/drawing/2014/main" id="{71EAA8A9-BBF8-4596-B3EB-6B92B1A32E28}"/>
            </a:ext>
          </a:extLst>
        </xdr:cNvPr>
        <xdr:cNvSpPr/>
      </xdr:nvSpPr>
      <xdr:spPr>
        <a:xfrm>
          <a:off x="10356607" y="1815941"/>
          <a:ext cx="1808018" cy="6940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F9127FE-BB3F-4A39-A3D9-3ADF6C3B8D67}" type="TxLink">
            <a:rPr lang="en-US" sz="3600" b="1" i="0" u="none" strike="noStrike">
              <a:solidFill>
                <a:schemeClr val="accent5">
                  <a:lumMod val="75000"/>
                </a:schemeClr>
              </a:solidFill>
              <a:latin typeface="Calibri"/>
              <a:cs typeface="Calibri"/>
            </a:rPr>
            <a:pPr algn="ctr"/>
            <a:t>16.12%</a:t>
          </a:fld>
          <a:endParaRPr lang="en-US" sz="3600" b="1">
            <a:solidFill>
              <a:schemeClr val="accent5">
                <a:lumMod val="75000"/>
              </a:schemeClr>
            </a:solidFill>
          </a:endParaRPr>
        </a:p>
      </xdr:txBody>
    </xdr:sp>
    <xdr:clientData/>
  </xdr:twoCellAnchor>
  <xdr:twoCellAnchor>
    <xdr:from>
      <xdr:col>19</xdr:col>
      <xdr:colOff>119420</xdr:colOff>
      <xdr:row>7</xdr:row>
      <xdr:rowOff>87607</xdr:rowOff>
    </xdr:from>
    <xdr:to>
      <xdr:col>23</xdr:col>
      <xdr:colOff>110857</xdr:colOff>
      <xdr:row>9</xdr:row>
      <xdr:rowOff>70483</xdr:rowOff>
    </xdr:to>
    <xdr:sp macro="" textlink="">
      <xdr:nvSpPr>
        <xdr:cNvPr id="66" name="Rectangle: Rounded Corners 65">
          <a:extLst>
            <a:ext uri="{FF2B5EF4-FFF2-40B4-BE49-F238E27FC236}">
              <a16:creationId xmlns:a16="http://schemas.microsoft.com/office/drawing/2014/main" id="{0EE6D397-B311-4314-8FD2-AC88FC0BFB6E}"/>
            </a:ext>
          </a:extLst>
        </xdr:cNvPr>
        <xdr:cNvSpPr/>
      </xdr:nvSpPr>
      <xdr:spPr>
        <a:xfrm>
          <a:off x="12529134" y="1421107"/>
          <a:ext cx="2604009" cy="3638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accent5">
                  <a:lumMod val="75000"/>
                </a:schemeClr>
              </a:solidFill>
              <a:latin typeface="Arial Black" panose="020B0A04020102020204" pitchFamily="34" charset="0"/>
            </a:rPr>
            <a:t>AVG</a:t>
          </a:r>
          <a:r>
            <a:rPr lang="en-US" sz="1600" b="1" baseline="0">
              <a:solidFill>
                <a:schemeClr val="accent5">
                  <a:lumMod val="75000"/>
                </a:schemeClr>
              </a:solidFill>
              <a:latin typeface="Arial Black" panose="020B0A04020102020204" pitchFamily="34" charset="0"/>
            </a:rPr>
            <a:t> AGE</a:t>
          </a:r>
          <a:endParaRPr lang="en-US" sz="1600" b="1">
            <a:solidFill>
              <a:schemeClr val="accent5">
                <a:lumMod val="75000"/>
              </a:schemeClr>
            </a:solidFill>
            <a:latin typeface="Arial Black" panose="020B0A04020102020204" pitchFamily="34" charset="0"/>
          </a:endParaRPr>
        </a:p>
      </xdr:txBody>
    </xdr:sp>
    <xdr:clientData/>
  </xdr:twoCellAnchor>
  <xdr:twoCellAnchor>
    <xdr:from>
      <xdr:col>19</xdr:col>
      <xdr:colOff>636223</xdr:colOff>
      <xdr:row>9</xdr:row>
      <xdr:rowOff>13041</xdr:rowOff>
    </xdr:from>
    <xdr:to>
      <xdr:col>22</xdr:col>
      <xdr:colOff>468602</xdr:colOff>
      <xdr:row>12</xdr:row>
      <xdr:rowOff>115930</xdr:rowOff>
    </xdr:to>
    <xdr:sp macro="" textlink="KPIs!D8">
      <xdr:nvSpPr>
        <xdr:cNvPr id="67" name="Rectangle: Rounded Corners 66">
          <a:extLst>
            <a:ext uri="{FF2B5EF4-FFF2-40B4-BE49-F238E27FC236}">
              <a16:creationId xmlns:a16="http://schemas.microsoft.com/office/drawing/2014/main" id="{59E4A7A8-4A05-4203-99EE-C4460231DEFC}"/>
            </a:ext>
          </a:extLst>
        </xdr:cNvPr>
        <xdr:cNvSpPr/>
      </xdr:nvSpPr>
      <xdr:spPr>
        <a:xfrm>
          <a:off x="13139950" y="1779496"/>
          <a:ext cx="1806652" cy="69170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093D757-4F91-4B3F-BA27-AD265EDFD304}" type="TxLink">
            <a:rPr lang="en-US" sz="3600" b="1" i="0" u="none" strike="noStrike">
              <a:solidFill>
                <a:schemeClr val="accent5">
                  <a:lumMod val="75000"/>
                </a:schemeClr>
              </a:solidFill>
              <a:latin typeface="Calibri"/>
              <a:cs typeface="Calibri"/>
            </a:rPr>
            <a:pPr algn="ctr"/>
            <a:t>36.9</a:t>
          </a:fld>
          <a:endParaRPr lang="en-US" sz="3600" b="1">
            <a:solidFill>
              <a:schemeClr val="accent5">
                <a:lumMod val="75000"/>
              </a:schemeClr>
            </a:solidFill>
          </a:endParaRPr>
        </a:p>
      </xdr:txBody>
    </xdr:sp>
    <xdr:clientData/>
  </xdr:twoCellAnchor>
  <xdr:twoCellAnchor editAs="oneCell">
    <xdr:from>
      <xdr:col>6</xdr:col>
      <xdr:colOff>234209</xdr:colOff>
      <xdr:row>10</xdr:row>
      <xdr:rowOff>94178</xdr:rowOff>
    </xdr:from>
    <xdr:to>
      <xdr:col>7</xdr:col>
      <xdr:colOff>106639</xdr:colOff>
      <xdr:row>12</xdr:row>
      <xdr:rowOff>102740</xdr:rowOff>
    </xdr:to>
    <xdr:pic>
      <xdr:nvPicPr>
        <xdr:cNvPr id="15" name="Picture 14">
          <a:extLst>
            <a:ext uri="{FF2B5EF4-FFF2-40B4-BE49-F238E27FC236}">
              <a16:creationId xmlns:a16="http://schemas.microsoft.com/office/drawing/2014/main" id="{3BE244FD-B356-014F-3357-964E8F37E09D}"/>
            </a:ext>
          </a:extLst>
        </xdr:cNvPr>
        <xdr:cNvPicPr>
          <a:picLocks noChangeAspect="1"/>
        </xdr:cNvPicPr>
      </xdr:nvPicPr>
      <xdr:blipFill>
        <a:blip xmlns:r="http://schemas.openxmlformats.org/officeDocument/2006/relationships" r:embed="rId4"/>
        <a:stretch>
          <a:fillRect/>
        </a:stretch>
      </xdr:blipFill>
      <xdr:spPr>
        <a:xfrm>
          <a:off x="4144472" y="1999178"/>
          <a:ext cx="524141" cy="389562"/>
        </a:xfrm>
        <a:prstGeom prst="rect">
          <a:avLst/>
        </a:prstGeom>
      </xdr:spPr>
    </xdr:pic>
    <xdr:clientData/>
  </xdr:twoCellAnchor>
  <xdr:twoCellAnchor editAs="oneCell">
    <xdr:from>
      <xdr:col>19</xdr:col>
      <xdr:colOff>402799</xdr:colOff>
      <xdr:row>9</xdr:row>
      <xdr:rowOff>189581</xdr:rowOff>
    </xdr:from>
    <xdr:to>
      <xdr:col>20</xdr:col>
      <xdr:colOff>163071</xdr:colOff>
      <xdr:row>11</xdr:row>
      <xdr:rowOff>184728</xdr:rowOff>
    </xdr:to>
    <xdr:pic>
      <xdr:nvPicPr>
        <xdr:cNvPr id="17" name="Picture 16">
          <a:extLst>
            <a:ext uri="{FF2B5EF4-FFF2-40B4-BE49-F238E27FC236}">
              <a16:creationId xmlns:a16="http://schemas.microsoft.com/office/drawing/2014/main" id="{5D9AF572-AB09-4D4A-EE92-4E367A4D88E2}"/>
            </a:ext>
          </a:extLst>
        </xdr:cNvPr>
        <xdr:cNvPicPr>
          <a:picLocks noChangeAspect="1"/>
        </xdr:cNvPicPr>
      </xdr:nvPicPr>
      <xdr:blipFill>
        <a:blip xmlns:r="http://schemas.openxmlformats.org/officeDocument/2006/relationships" r:embed="rId5"/>
        <a:stretch>
          <a:fillRect/>
        </a:stretch>
      </xdr:blipFill>
      <xdr:spPr>
        <a:xfrm>
          <a:off x="12906526" y="1956036"/>
          <a:ext cx="418363" cy="387692"/>
        </a:xfrm>
        <a:prstGeom prst="rect">
          <a:avLst/>
        </a:prstGeom>
      </xdr:spPr>
    </xdr:pic>
    <xdr:clientData/>
  </xdr:twoCellAnchor>
  <xdr:twoCellAnchor editAs="oneCell">
    <xdr:from>
      <xdr:col>15</xdr:col>
      <xdr:colOff>110176</xdr:colOff>
      <xdr:row>10</xdr:row>
      <xdr:rowOff>42810</xdr:rowOff>
    </xdr:from>
    <xdr:to>
      <xdr:col>15</xdr:col>
      <xdr:colOff>618350</xdr:colOff>
      <xdr:row>12</xdr:row>
      <xdr:rowOff>77057</xdr:rowOff>
    </xdr:to>
    <xdr:pic>
      <xdr:nvPicPr>
        <xdr:cNvPr id="19" name="Picture 18">
          <a:extLst>
            <a:ext uri="{FF2B5EF4-FFF2-40B4-BE49-F238E27FC236}">
              <a16:creationId xmlns:a16="http://schemas.microsoft.com/office/drawing/2014/main" id="{D1E5701F-A8FE-EF3D-F859-1DA093018668}"/>
            </a:ext>
          </a:extLst>
        </xdr:cNvPr>
        <xdr:cNvPicPr>
          <a:picLocks noChangeAspect="1"/>
        </xdr:cNvPicPr>
      </xdr:nvPicPr>
      <xdr:blipFill>
        <a:blip xmlns:r="http://schemas.openxmlformats.org/officeDocument/2006/relationships" r:embed="rId6"/>
        <a:stretch>
          <a:fillRect/>
        </a:stretch>
      </xdr:blipFill>
      <xdr:spPr>
        <a:xfrm>
          <a:off x="9885834" y="1947810"/>
          <a:ext cx="508174" cy="415247"/>
        </a:xfrm>
        <a:prstGeom prst="rect">
          <a:avLst/>
        </a:prstGeom>
      </xdr:spPr>
    </xdr:pic>
    <xdr:clientData/>
  </xdr:twoCellAnchor>
  <xdr:twoCellAnchor editAs="oneCell">
    <xdr:from>
      <xdr:col>10</xdr:col>
      <xdr:colOff>418739</xdr:colOff>
      <xdr:row>9</xdr:row>
      <xdr:rowOff>87831</xdr:rowOff>
    </xdr:from>
    <xdr:to>
      <xdr:col>11</xdr:col>
      <xdr:colOff>452986</xdr:colOff>
      <xdr:row>12</xdr:row>
      <xdr:rowOff>86225</xdr:rowOff>
    </xdr:to>
    <xdr:pic>
      <xdr:nvPicPr>
        <xdr:cNvPr id="21" name="Picture 20">
          <a:extLst>
            <a:ext uri="{FF2B5EF4-FFF2-40B4-BE49-F238E27FC236}">
              <a16:creationId xmlns:a16="http://schemas.microsoft.com/office/drawing/2014/main" id="{7318797B-D27E-7FCA-DF15-FB15B98D8E7E}"/>
            </a:ext>
          </a:extLst>
        </xdr:cNvPr>
        <xdr:cNvPicPr>
          <a:picLocks noChangeAspect="1"/>
        </xdr:cNvPicPr>
      </xdr:nvPicPr>
      <xdr:blipFill>
        <a:blip xmlns:r="http://schemas.openxmlformats.org/officeDocument/2006/relationships" r:embed="rId7"/>
        <a:stretch>
          <a:fillRect/>
        </a:stretch>
      </xdr:blipFill>
      <xdr:spPr>
        <a:xfrm>
          <a:off x="6987705" y="1861452"/>
          <a:ext cx="691143" cy="589601"/>
        </a:xfrm>
        <a:prstGeom prst="rect">
          <a:avLst/>
        </a:prstGeom>
        <a:noFill/>
      </xdr:spPr>
    </xdr:pic>
    <xdr:clientData/>
  </xdr:twoCellAnchor>
  <xdr:twoCellAnchor>
    <xdr:from>
      <xdr:col>15</xdr:col>
      <xdr:colOff>417020</xdr:colOff>
      <xdr:row>1</xdr:row>
      <xdr:rowOff>188643</xdr:rowOff>
    </xdr:from>
    <xdr:to>
      <xdr:col>18</xdr:col>
      <xdr:colOff>276653</xdr:colOff>
      <xdr:row>6</xdr:row>
      <xdr:rowOff>158564</xdr:rowOff>
    </xdr:to>
    <xdr:sp macro="" textlink="">
      <xdr:nvSpPr>
        <xdr:cNvPr id="22" name="TextBox 21">
          <a:extLst>
            <a:ext uri="{FF2B5EF4-FFF2-40B4-BE49-F238E27FC236}">
              <a16:creationId xmlns:a16="http://schemas.microsoft.com/office/drawing/2014/main" id="{A65CAEDD-A0AC-0F9F-ABE6-654E502C3513}"/>
            </a:ext>
          </a:extLst>
        </xdr:cNvPr>
        <xdr:cNvSpPr txBox="1"/>
      </xdr:nvSpPr>
      <xdr:spPr>
        <a:xfrm>
          <a:off x="10153687" y="386199"/>
          <a:ext cx="1806966" cy="957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5">
                  <a:lumMod val="75000"/>
                </a:schemeClr>
              </a:solidFill>
              <a:latin typeface="Arial Black" panose="020B0A04020102020204" pitchFamily="34" charset="0"/>
            </a:rPr>
            <a:t>JOB</a:t>
          </a:r>
        </a:p>
        <a:p>
          <a:r>
            <a:rPr lang="en-US" sz="1400">
              <a:solidFill>
                <a:schemeClr val="accent5">
                  <a:lumMod val="75000"/>
                </a:schemeClr>
              </a:solidFill>
              <a:latin typeface="Arial Black" panose="020B0A04020102020204" pitchFamily="34" charset="0"/>
            </a:rPr>
            <a:t>SATISFACTION</a:t>
          </a:r>
        </a:p>
        <a:p>
          <a:r>
            <a:rPr lang="en-US" sz="1400">
              <a:solidFill>
                <a:schemeClr val="accent5">
                  <a:lumMod val="75000"/>
                </a:schemeClr>
              </a:solidFill>
              <a:latin typeface="Arial Black" panose="020B0A04020102020204" pitchFamily="34" charset="0"/>
            </a:rPr>
            <a:t>RATING</a:t>
          </a:r>
        </a:p>
      </xdr:txBody>
    </xdr:sp>
    <xdr:clientData/>
  </xdr:twoCellAnchor>
  <xdr:twoCellAnchor>
    <xdr:from>
      <xdr:col>17</xdr:col>
      <xdr:colOff>197068</xdr:colOff>
      <xdr:row>1</xdr:row>
      <xdr:rowOff>144517</xdr:rowOff>
    </xdr:from>
    <xdr:to>
      <xdr:col>21</xdr:col>
      <xdr:colOff>39413</xdr:colOff>
      <xdr:row>6</xdr:row>
      <xdr:rowOff>170793</xdr:rowOff>
    </xdr:to>
    <xdr:graphicFrame macro="">
      <xdr:nvGraphicFramePr>
        <xdr:cNvPr id="68" name="Chart 67">
          <a:extLst>
            <a:ext uri="{FF2B5EF4-FFF2-40B4-BE49-F238E27FC236}">
              <a16:creationId xmlns:a16="http://schemas.microsoft.com/office/drawing/2014/main" id="{A0AC057F-9303-481A-BADF-3C1F48983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499240</xdr:colOff>
      <xdr:row>3</xdr:row>
      <xdr:rowOff>105102</xdr:rowOff>
    </xdr:from>
    <xdr:to>
      <xdr:col>19</xdr:col>
      <xdr:colOff>420413</xdr:colOff>
      <xdr:row>5</xdr:row>
      <xdr:rowOff>105102</xdr:rowOff>
    </xdr:to>
    <xdr:sp macro="" textlink="Sheet!B6">
      <xdr:nvSpPr>
        <xdr:cNvPr id="24" name="TextBox 23">
          <a:extLst>
            <a:ext uri="{FF2B5EF4-FFF2-40B4-BE49-F238E27FC236}">
              <a16:creationId xmlns:a16="http://schemas.microsoft.com/office/drawing/2014/main" id="{51B0B016-B4B4-15FC-01E5-8C1243FDB4D1}"/>
            </a:ext>
          </a:extLst>
        </xdr:cNvPr>
        <xdr:cNvSpPr txBox="1"/>
      </xdr:nvSpPr>
      <xdr:spPr>
        <a:xfrm>
          <a:off x="12323378" y="696309"/>
          <a:ext cx="578069" cy="394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F40C22D-DA48-403D-9C8C-6AE2F269951A}" type="TxLink">
            <a:rPr lang="en-US" sz="1400" b="0" i="0" u="none" strike="noStrike">
              <a:solidFill>
                <a:sysClr val="windowText" lastClr="000000"/>
              </a:solidFill>
              <a:latin typeface="Arial Black" panose="020B0A04020102020204" pitchFamily="34" charset="0"/>
              <a:cs typeface="Calibri"/>
            </a:rPr>
            <a:pPr/>
            <a:t>2.6</a:t>
          </a:fld>
          <a:endParaRPr lang="en-US" sz="1400">
            <a:solidFill>
              <a:sysClr val="windowText" lastClr="000000"/>
            </a:solidFill>
            <a:latin typeface="Arial Black" panose="020B0A04020102020204" pitchFamily="34" charset="0"/>
          </a:endParaRPr>
        </a:p>
      </xdr:txBody>
    </xdr:sp>
    <xdr:clientData/>
  </xdr:twoCellAnchor>
  <xdr:twoCellAnchor>
    <xdr:from>
      <xdr:col>20</xdr:col>
      <xdr:colOff>26275</xdr:colOff>
      <xdr:row>1</xdr:row>
      <xdr:rowOff>65690</xdr:rowOff>
    </xdr:from>
    <xdr:to>
      <xdr:col>23</xdr:col>
      <xdr:colOff>183930</xdr:colOff>
      <xdr:row>7</xdr:row>
      <xdr:rowOff>118241</xdr:rowOff>
    </xdr:to>
    <xdr:graphicFrame macro="">
      <xdr:nvGraphicFramePr>
        <xdr:cNvPr id="70" name="Chart 69">
          <a:extLst>
            <a:ext uri="{FF2B5EF4-FFF2-40B4-BE49-F238E27FC236}">
              <a16:creationId xmlns:a16="http://schemas.microsoft.com/office/drawing/2014/main" id="{9DF1800D-892A-43E2-B44A-F2EDF60DCA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183930</xdr:colOff>
      <xdr:row>2</xdr:row>
      <xdr:rowOff>144517</xdr:rowOff>
    </xdr:from>
    <xdr:to>
      <xdr:col>23</xdr:col>
      <xdr:colOff>-1</xdr:colOff>
      <xdr:row>5</xdr:row>
      <xdr:rowOff>118241</xdr:rowOff>
    </xdr:to>
    <xdr:sp macro="" textlink="">
      <xdr:nvSpPr>
        <xdr:cNvPr id="69" name="Freeform: Shape 68">
          <a:extLst>
            <a:ext uri="{FF2B5EF4-FFF2-40B4-BE49-F238E27FC236}">
              <a16:creationId xmlns:a16="http://schemas.microsoft.com/office/drawing/2014/main" id="{DC2871C6-B518-549E-124B-8C91371AC3DA}"/>
            </a:ext>
          </a:extLst>
        </xdr:cNvPr>
        <xdr:cNvSpPr/>
      </xdr:nvSpPr>
      <xdr:spPr>
        <a:xfrm>
          <a:off x="13321861" y="538655"/>
          <a:ext cx="1786759" cy="564931"/>
        </a:xfrm>
        <a:custGeom>
          <a:avLst/>
          <a:gdLst>
            <a:gd name="connsiteX0" fmla="*/ 1400734 w 2164974"/>
            <a:gd name="connsiteY0" fmla="*/ 53789 h 537883"/>
            <a:gd name="connsiteX1" fmla="*/ 1347827 w 2164974"/>
            <a:gd name="connsiteY1" fmla="*/ 218152 h 537883"/>
            <a:gd name="connsiteX2" fmla="*/ 1176616 w 2164974"/>
            <a:gd name="connsiteY2" fmla="*/ 218151 h 537883"/>
            <a:gd name="connsiteX3" fmla="*/ 1315130 w 2164974"/>
            <a:gd name="connsiteY3" fmla="*/ 319732 h 537883"/>
            <a:gd name="connsiteX4" fmla="*/ 1262222 w 2164974"/>
            <a:gd name="connsiteY4" fmla="*/ 484094 h 537883"/>
            <a:gd name="connsiteX5" fmla="*/ 1400734 w 2164974"/>
            <a:gd name="connsiteY5" fmla="*/ 382511 h 537883"/>
            <a:gd name="connsiteX6" fmla="*/ 1539245 w 2164974"/>
            <a:gd name="connsiteY6" fmla="*/ 484094 h 537883"/>
            <a:gd name="connsiteX7" fmla="*/ 1486337 w 2164974"/>
            <a:gd name="connsiteY7" fmla="*/ 319732 h 537883"/>
            <a:gd name="connsiteX8" fmla="*/ 1624851 w 2164974"/>
            <a:gd name="connsiteY8" fmla="*/ 218151 h 537883"/>
            <a:gd name="connsiteX9" fmla="*/ 1453640 w 2164974"/>
            <a:gd name="connsiteY9" fmla="*/ 218152 h 537883"/>
            <a:gd name="connsiteX10" fmla="*/ 858370 w 2164974"/>
            <a:gd name="connsiteY10" fmla="*/ 53789 h 537883"/>
            <a:gd name="connsiteX11" fmla="*/ 805463 w 2164974"/>
            <a:gd name="connsiteY11" fmla="*/ 218152 h 537883"/>
            <a:gd name="connsiteX12" fmla="*/ 634252 w 2164974"/>
            <a:gd name="connsiteY12" fmla="*/ 218151 h 537883"/>
            <a:gd name="connsiteX13" fmla="*/ 772766 w 2164974"/>
            <a:gd name="connsiteY13" fmla="*/ 319732 h 537883"/>
            <a:gd name="connsiteX14" fmla="*/ 719858 w 2164974"/>
            <a:gd name="connsiteY14" fmla="*/ 484094 h 537883"/>
            <a:gd name="connsiteX15" fmla="*/ 858370 w 2164974"/>
            <a:gd name="connsiteY15" fmla="*/ 382511 h 537883"/>
            <a:gd name="connsiteX16" fmla="*/ 996881 w 2164974"/>
            <a:gd name="connsiteY16" fmla="*/ 484094 h 537883"/>
            <a:gd name="connsiteX17" fmla="*/ 943973 w 2164974"/>
            <a:gd name="connsiteY17" fmla="*/ 319732 h 537883"/>
            <a:gd name="connsiteX18" fmla="*/ 1082487 w 2164974"/>
            <a:gd name="connsiteY18" fmla="*/ 218151 h 537883"/>
            <a:gd name="connsiteX19" fmla="*/ 911276 w 2164974"/>
            <a:gd name="connsiteY19" fmla="*/ 218152 h 537883"/>
            <a:gd name="connsiteX20" fmla="*/ 316006 w 2164974"/>
            <a:gd name="connsiteY20" fmla="*/ 53789 h 537883"/>
            <a:gd name="connsiteX21" fmla="*/ 263099 w 2164974"/>
            <a:gd name="connsiteY21" fmla="*/ 218152 h 537883"/>
            <a:gd name="connsiteX22" fmla="*/ 91888 w 2164974"/>
            <a:gd name="connsiteY22" fmla="*/ 218151 h 537883"/>
            <a:gd name="connsiteX23" fmla="*/ 230402 w 2164974"/>
            <a:gd name="connsiteY23" fmla="*/ 319732 h 537883"/>
            <a:gd name="connsiteX24" fmla="*/ 177494 w 2164974"/>
            <a:gd name="connsiteY24" fmla="*/ 484094 h 537883"/>
            <a:gd name="connsiteX25" fmla="*/ 316006 w 2164974"/>
            <a:gd name="connsiteY25" fmla="*/ 382511 h 537883"/>
            <a:gd name="connsiteX26" fmla="*/ 454517 w 2164974"/>
            <a:gd name="connsiteY26" fmla="*/ 484094 h 537883"/>
            <a:gd name="connsiteX27" fmla="*/ 401609 w 2164974"/>
            <a:gd name="connsiteY27" fmla="*/ 319732 h 537883"/>
            <a:gd name="connsiteX28" fmla="*/ 540123 w 2164974"/>
            <a:gd name="connsiteY28" fmla="*/ 218151 h 537883"/>
            <a:gd name="connsiteX29" fmla="*/ 368912 w 2164974"/>
            <a:gd name="connsiteY29" fmla="*/ 218152 h 537883"/>
            <a:gd name="connsiteX30" fmla="*/ 89649 w 2164974"/>
            <a:gd name="connsiteY30" fmla="*/ 0 h 537883"/>
            <a:gd name="connsiteX31" fmla="*/ 2075325 w 2164974"/>
            <a:gd name="connsiteY31" fmla="*/ 0 h 537883"/>
            <a:gd name="connsiteX32" fmla="*/ 2164974 w 2164974"/>
            <a:gd name="connsiteY32" fmla="*/ 89649 h 537883"/>
            <a:gd name="connsiteX33" fmla="*/ 2164974 w 2164974"/>
            <a:gd name="connsiteY33" fmla="*/ 218151 h 537883"/>
            <a:gd name="connsiteX34" fmla="*/ 1996004 w 2164974"/>
            <a:gd name="connsiteY34" fmla="*/ 218152 h 537883"/>
            <a:gd name="connsiteX35" fmla="*/ 1943098 w 2164974"/>
            <a:gd name="connsiteY35" fmla="*/ 53789 h 537883"/>
            <a:gd name="connsiteX36" fmla="*/ 1890191 w 2164974"/>
            <a:gd name="connsiteY36" fmla="*/ 218152 h 537883"/>
            <a:gd name="connsiteX37" fmla="*/ 1718980 w 2164974"/>
            <a:gd name="connsiteY37" fmla="*/ 218151 h 537883"/>
            <a:gd name="connsiteX38" fmla="*/ 1857494 w 2164974"/>
            <a:gd name="connsiteY38" fmla="*/ 319732 h 537883"/>
            <a:gd name="connsiteX39" fmla="*/ 1804586 w 2164974"/>
            <a:gd name="connsiteY39" fmla="*/ 484094 h 537883"/>
            <a:gd name="connsiteX40" fmla="*/ 1943098 w 2164974"/>
            <a:gd name="connsiteY40" fmla="*/ 382511 h 537883"/>
            <a:gd name="connsiteX41" fmla="*/ 2081609 w 2164974"/>
            <a:gd name="connsiteY41" fmla="*/ 484094 h 537883"/>
            <a:gd name="connsiteX42" fmla="*/ 2028701 w 2164974"/>
            <a:gd name="connsiteY42" fmla="*/ 319732 h 537883"/>
            <a:gd name="connsiteX43" fmla="*/ 2164974 w 2164974"/>
            <a:gd name="connsiteY43" fmla="*/ 219795 h 537883"/>
            <a:gd name="connsiteX44" fmla="*/ 2164974 w 2164974"/>
            <a:gd name="connsiteY44" fmla="*/ 448234 h 537883"/>
            <a:gd name="connsiteX45" fmla="*/ 2075325 w 2164974"/>
            <a:gd name="connsiteY45" fmla="*/ 537883 h 537883"/>
            <a:gd name="connsiteX46" fmla="*/ 89649 w 2164974"/>
            <a:gd name="connsiteY46" fmla="*/ 537883 h 537883"/>
            <a:gd name="connsiteX47" fmla="*/ 0 w 2164974"/>
            <a:gd name="connsiteY47" fmla="*/ 448234 h 537883"/>
            <a:gd name="connsiteX48" fmla="*/ 0 w 2164974"/>
            <a:gd name="connsiteY48" fmla="*/ 89649 h 537883"/>
            <a:gd name="connsiteX49" fmla="*/ 89649 w 2164974"/>
            <a:gd name="connsiteY49" fmla="*/ 0 h 5378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2164974" h="537883">
              <a:moveTo>
                <a:pt x="1400734" y="53789"/>
              </a:moveTo>
              <a:lnTo>
                <a:pt x="1347827" y="218152"/>
              </a:lnTo>
              <a:lnTo>
                <a:pt x="1176616" y="218151"/>
              </a:lnTo>
              <a:lnTo>
                <a:pt x="1315130" y="319732"/>
              </a:lnTo>
              <a:lnTo>
                <a:pt x="1262222" y="484094"/>
              </a:lnTo>
              <a:lnTo>
                <a:pt x="1400734" y="382511"/>
              </a:lnTo>
              <a:lnTo>
                <a:pt x="1539245" y="484094"/>
              </a:lnTo>
              <a:lnTo>
                <a:pt x="1486337" y="319732"/>
              </a:lnTo>
              <a:lnTo>
                <a:pt x="1624851" y="218151"/>
              </a:lnTo>
              <a:lnTo>
                <a:pt x="1453640" y="218152"/>
              </a:lnTo>
              <a:close/>
              <a:moveTo>
                <a:pt x="858370" y="53789"/>
              </a:moveTo>
              <a:lnTo>
                <a:pt x="805463" y="218152"/>
              </a:lnTo>
              <a:lnTo>
                <a:pt x="634252" y="218151"/>
              </a:lnTo>
              <a:lnTo>
                <a:pt x="772766" y="319732"/>
              </a:lnTo>
              <a:lnTo>
                <a:pt x="719858" y="484094"/>
              </a:lnTo>
              <a:lnTo>
                <a:pt x="858370" y="382511"/>
              </a:lnTo>
              <a:lnTo>
                <a:pt x="996881" y="484094"/>
              </a:lnTo>
              <a:lnTo>
                <a:pt x="943973" y="319732"/>
              </a:lnTo>
              <a:lnTo>
                <a:pt x="1082487" y="218151"/>
              </a:lnTo>
              <a:lnTo>
                <a:pt x="911276" y="218152"/>
              </a:lnTo>
              <a:close/>
              <a:moveTo>
                <a:pt x="316006" y="53789"/>
              </a:moveTo>
              <a:lnTo>
                <a:pt x="263099" y="218152"/>
              </a:lnTo>
              <a:lnTo>
                <a:pt x="91888" y="218151"/>
              </a:lnTo>
              <a:lnTo>
                <a:pt x="230402" y="319732"/>
              </a:lnTo>
              <a:lnTo>
                <a:pt x="177494" y="484094"/>
              </a:lnTo>
              <a:lnTo>
                <a:pt x="316006" y="382511"/>
              </a:lnTo>
              <a:lnTo>
                <a:pt x="454517" y="484094"/>
              </a:lnTo>
              <a:lnTo>
                <a:pt x="401609" y="319732"/>
              </a:lnTo>
              <a:lnTo>
                <a:pt x="540123" y="218151"/>
              </a:lnTo>
              <a:lnTo>
                <a:pt x="368912" y="218152"/>
              </a:lnTo>
              <a:close/>
              <a:moveTo>
                <a:pt x="89649" y="0"/>
              </a:moveTo>
              <a:lnTo>
                <a:pt x="2075325" y="0"/>
              </a:lnTo>
              <a:cubicBezTo>
                <a:pt x="2124837" y="0"/>
                <a:pt x="2164974" y="40137"/>
                <a:pt x="2164974" y="89649"/>
              </a:cubicBezTo>
              <a:lnTo>
                <a:pt x="2164974" y="218151"/>
              </a:lnTo>
              <a:lnTo>
                <a:pt x="1996004" y="218152"/>
              </a:lnTo>
              <a:lnTo>
                <a:pt x="1943098" y="53789"/>
              </a:lnTo>
              <a:lnTo>
                <a:pt x="1890191" y="218152"/>
              </a:lnTo>
              <a:lnTo>
                <a:pt x="1718980" y="218151"/>
              </a:lnTo>
              <a:lnTo>
                <a:pt x="1857494" y="319732"/>
              </a:lnTo>
              <a:lnTo>
                <a:pt x="1804586" y="484094"/>
              </a:lnTo>
              <a:lnTo>
                <a:pt x="1943098" y="382511"/>
              </a:lnTo>
              <a:lnTo>
                <a:pt x="2081609" y="484094"/>
              </a:lnTo>
              <a:lnTo>
                <a:pt x="2028701" y="319732"/>
              </a:lnTo>
              <a:lnTo>
                <a:pt x="2164974" y="219795"/>
              </a:lnTo>
              <a:lnTo>
                <a:pt x="2164974" y="448234"/>
              </a:lnTo>
              <a:cubicBezTo>
                <a:pt x="2164974" y="497746"/>
                <a:pt x="2124837" y="537883"/>
                <a:pt x="2075325" y="537883"/>
              </a:cubicBezTo>
              <a:lnTo>
                <a:pt x="89649" y="537883"/>
              </a:lnTo>
              <a:cubicBezTo>
                <a:pt x="40137" y="537883"/>
                <a:pt x="0" y="497746"/>
                <a:pt x="0" y="448234"/>
              </a:cubicBezTo>
              <a:lnTo>
                <a:pt x="0" y="89649"/>
              </a:lnTo>
              <a:cubicBezTo>
                <a:pt x="0" y="40137"/>
                <a:pt x="40137" y="0"/>
                <a:pt x="89649" y="0"/>
              </a:cubicBez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253284</xdr:colOff>
      <xdr:row>18</xdr:row>
      <xdr:rowOff>150091</xdr:rowOff>
    </xdr:from>
    <xdr:to>
      <xdr:col>5</xdr:col>
      <xdr:colOff>127000</xdr:colOff>
      <xdr:row>29</xdr:row>
      <xdr:rowOff>115456</xdr:rowOff>
    </xdr:to>
    <xdr:graphicFrame macro="">
      <xdr:nvGraphicFramePr>
        <xdr:cNvPr id="71" name="Chart 70">
          <a:extLst>
            <a:ext uri="{FF2B5EF4-FFF2-40B4-BE49-F238E27FC236}">
              <a16:creationId xmlns:a16="http://schemas.microsoft.com/office/drawing/2014/main" id="{C48A0586-07B1-4227-A5A3-48B9E45C3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207818</xdr:colOff>
      <xdr:row>18</xdr:row>
      <xdr:rowOff>103909</xdr:rowOff>
    </xdr:from>
    <xdr:to>
      <xdr:col>8</xdr:col>
      <xdr:colOff>1</xdr:colOff>
      <xdr:row>29</xdr:row>
      <xdr:rowOff>184728</xdr:rowOff>
    </xdr:to>
    <xdr:graphicFrame macro="">
      <xdr:nvGraphicFramePr>
        <xdr:cNvPr id="72" name="Chart 71">
          <a:extLst>
            <a:ext uri="{FF2B5EF4-FFF2-40B4-BE49-F238E27FC236}">
              <a16:creationId xmlns:a16="http://schemas.microsoft.com/office/drawing/2014/main" id="{281C8ED2-3F62-48C0-9B91-B73BD19FB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346361</xdr:colOff>
      <xdr:row>21</xdr:row>
      <xdr:rowOff>196272</xdr:rowOff>
    </xdr:from>
    <xdr:to>
      <xdr:col>3</xdr:col>
      <xdr:colOff>588817</xdr:colOff>
      <xdr:row>26</xdr:row>
      <xdr:rowOff>115455</xdr:rowOff>
    </xdr:to>
    <xdr:pic>
      <xdr:nvPicPr>
        <xdr:cNvPr id="7" name="Graphic 6" descr="Male profile with solid fill">
          <a:extLst>
            <a:ext uri="{FF2B5EF4-FFF2-40B4-BE49-F238E27FC236}">
              <a16:creationId xmlns:a16="http://schemas.microsoft.com/office/drawing/2014/main" id="{288C1CD5-617E-90DB-4347-177FF0A5AD2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662543" y="4317999"/>
          <a:ext cx="900547" cy="900547"/>
        </a:xfrm>
        <a:prstGeom prst="rect">
          <a:avLst/>
        </a:prstGeom>
      </xdr:spPr>
    </xdr:pic>
    <xdr:clientData/>
  </xdr:twoCellAnchor>
  <xdr:twoCellAnchor editAs="oneCell">
    <xdr:from>
      <xdr:col>5</xdr:col>
      <xdr:colOff>230818</xdr:colOff>
      <xdr:row>22</xdr:row>
      <xdr:rowOff>46091</xdr:rowOff>
    </xdr:from>
    <xdr:to>
      <xdr:col>6</xdr:col>
      <xdr:colOff>508002</xdr:colOff>
      <xdr:row>27</xdr:row>
      <xdr:rowOff>1</xdr:rowOff>
    </xdr:to>
    <xdr:pic>
      <xdr:nvPicPr>
        <xdr:cNvPr id="9" name="Graphic 8" descr="Female Profile with solid fill">
          <a:extLst>
            <a:ext uri="{FF2B5EF4-FFF2-40B4-BE49-F238E27FC236}">
              <a16:creationId xmlns:a16="http://schemas.microsoft.com/office/drawing/2014/main" id="{6195D737-0960-2582-F30C-B97B5583D47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521273" y="4364091"/>
          <a:ext cx="935274" cy="935274"/>
        </a:xfrm>
        <a:prstGeom prst="rect">
          <a:avLst/>
        </a:prstGeom>
      </xdr:spPr>
    </xdr:pic>
    <xdr:clientData/>
  </xdr:twoCellAnchor>
  <xdr:twoCellAnchor>
    <xdr:from>
      <xdr:col>2</xdr:col>
      <xdr:colOff>496455</xdr:colOff>
      <xdr:row>25</xdr:row>
      <xdr:rowOff>150091</xdr:rowOff>
    </xdr:from>
    <xdr:to>
      <xdr:col>3</xdr:col>
      <xdr:colOff>531092</xdr:colOff>
      <xdr:row>27</xdr:row>
      <xdr:rowOff>92363</xdr:rowOff>
    </xdr:to>
    <xdr:sp macro="" textlink="Sheet!J9">
      <xdr:nvSpPr>
        <xdr:cNvPr id="12" name="TextBox 11">
          <a:extLst>
            <a:ext uri="{FF2B5EF4-FFF2-40B4-BE49-F238E27FC236}">
              <a16:creationId xmlns:a16="http://schemas.microsoft.com/office/drawing/2014/main" id="{00767335-9989-C568-B567-EB92944ECC43}"/>
            </a:ext>
          </a:extLst>
        </xdr:cNvPr>
        <xdr:cNvSpPr txBox="1"/>
      </xdr:nvSpPr>
      <xdr:spPr>
        <a:xfrm>
          <a:off x="1812637" y="5056909"/>
          <a:ext cx="692728" cy="33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51E900-D0D4-4419-9D44-A00152CD7C12}" type="TxLink">
            <a:rPr lang="en-US" sz="1800" b="1" i="0" u="none" strike="noStrike">
              <a:solidFill>
                <a:schemeClr val="accent1">
                  <a:lumMod val="75000"/>
                </a:schemeClr>
              </a:solidFill>
              <a:latin typeface="Calibri"/>
              <a:cs typeface="Calibri"/>
            </a:rPr>
            <a:pPr/>
            <a:t>882</a:t>
          </a:fld>
          <a:endParaRPr lang="en-US" sz="1800" b="1">
            <a:solidFill>
              <a:schemeClr val="accent1">
                <a:lumMod val="75000"/>
              </a:schemeClr>
            </a:solidFill>
          </a:endParaRPr>
        </a:p>
      </xdr:txBody>
    </xdr:sp>
    <xdr:clientData/>
  </xdr:twoCellAnchor>
  <xdr:twoCellAnchor>
    <xdr:from>
      <xdr:col>5</xdr:col>
      <xdr:colOff>427181</xdr:colOff>
      <xdr:row>25</xdr:row>
      <xdr:rowOff>184728</xdr:rowOff>
    </xdr:from>
    <xdr:to>
      <xdr:col>6</xdr:col>
      <xdr:colOff>508000</xdr:colOff>
      <xdr:row>27</xdr:row>
      <xdr:rowOff>127000</xdr:rowOff>
    </xdr:to>
    <xdr:sp macro="" textlink="Sheet!J10">
      <xdr:nvSpPr>
        <xdr:cNvPr id="14" name="TextBox 13">
          <a:extLst>
            <a:ext uri="{FF2B5EF4-FFF2-40B4-BE49-F238E27FC236}">
              <a16:creationId xmlns:a16="http://schemas.microsoft.com/office/drawing/2014/main" id="{BE824B9F-A104-FDA9-CE87-C86E561FB889}"/>
            </a:ext>
          </a:extLst>
        </xdr:cNvPr>
        <xdr:cNvSpPr txBox="1"/>
      </xdr:nvSpPr>
      <xdr:spPr>
        <a:xfrm>
          <a:off x="3717636" y="5091546"/>
          <a:ext cx="738909" cy="33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83C48D-A425-4F5F-8393-0754AAE03D82}" type="TxLink">
            <a:rPr lang="en-US" sz="1800" b="1" i="0" u="none" strike="noStrike">
              <a:solidFill>
                <a:schemeClr val="accent1">
                  <a:lumMod val="75000"/>
                </a:schemeClr>
              </a:solidFill>
              <a:latin typeface="Calibri"/>
              <a:cs typeface="Calibri"/>
            </a:rPr>
            <a:pPr/>
            <a:t>588</a:t>
          </a:fld>
          <a:endParaRPr lang="en-US" sz="1800" b="1">
            <a:solidFill>
              <a:schemeClr val="accent1">
                <a:lumMod val="75000"/>
              </a:schemeClr>
            </a:solidFill>
          </a:endParaRPr>
        </a:p>
      </xdr:txBody>
    </xdr:sp>
    <xdr:clientData/>
  </xdr:twoCellAnchor>
  <xdr:twoCellAnchor>
    <xdr:from>
      <xdr:col>1</xdr:col>
      <xdr:colOff>577272</xdr:colOff>
      <xdr:row>13</xdr:row>
      <xdr:rowOff>184728</xdr:rowOff>
    </xdr:from>
    <xdr:to>
      <xdr:col>7</xdr:col>
      <xdr:colOff>173182</xdr:colOff>
      <xdr:row>15</xdr:row>
      <xdr:rowOff>184727</xdr:rowOff>
    </xdr:to>
    <xdr:sp macro="" textlink="">
      <xdr:nvSpPr>
        <xdr:cNvPr id="16" name="TextBox 15">
          <a:extLst>
            <a:ext uri="{FF2B5EF4-FFF2-40B4-BE49-F238E27FC236}">
              <a16:creationId xmlns:a16="http://schemas.microsoft.com/office/drawing/2014/main" id="{C493B552-AEC9-589C-2EBC-9159DCAEEEB4}"/>
            </a:ext>
          </a:extLst>
        </xdr:cNvPr>
        <xdr:cNvSpPr txBox="1"/>
      </xdr:nvSpPr>
      <xdr:spPr>
        <a:xfrm>
          <a:off x="1235363" y="2736273"/>
          <a:ext cx="3544455"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000"/>
                </a:schemeClr>
              </a:solidFill>
            </a:rPr>
            <a:t>TOTAL EMPLOYYES BY GENDER</a:t>
          </a:r>
        </a:p>
      </xdr:txBody>
    </xdr:sp>
    <xdr:clientData/>
  </xdr:twoCellAnchor>
  <xdr:twoCellAnchor editAs="oneCell">
    <xdr:from>
      <xdr:col>3</xdr:col>
      <xdr:colOff>69840</xdr:colOff>
      <xdr:row>15</xdr:row>
      <xdr:rowOff>175749</xdr:rowOff>
    </xdr:from>
    <xdr:to>
      <xdr:col>6</xdr:col>
      <xdr:colOff>188576</xdr:colOff>
      <xdr:row>20</xdr:row>
      <xdr:rowOff>1284</xdr:rowOff>
    </xdr:to>
    <mc:AlternateContent xmlns:mc="http://schemas.openxmlformats.org/markup-compatibility/2006">
      <mc:Choice xmlns:a14="http://schemas.microsoft.com/office/drawing/2010/main" Requires="a14">
        <xdr:graphicFrame macro="">
          <xdr:nvGraphicFramePr>
            <xdr:cNvPr id="73" name="Gender 1">
              <a:extLst>
                <a:ext uri="{FF2B5EF4-FFF2-40B4-BE49-F238E27FC236}">
                  <a16:creationId xmlns:a16="http://schemas.microsoft.com/office/drawing/2014/main" id="{3685A9B4-454F-4DC2-B7FE-1EAAC5BB9C3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017173" y="3139082"/>
              <a:ext cx="2066070" cy="8133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33922</xdr:colOff>
      <xdr:row>15</xdr:row>
      <xdr:rowOff>184726</xdr:rowOff>
    </xdr:from>
    <xdr:to>
      <xdr:col>16</xdr:col>
      <xdr:colOff>80817</xdr:colOff>
      <xdr:row>31</xdr:row>
      <xdr:rowOff>46179</xdr:rowOff>
    </xdr:to>
    <xdr:graphicFrame macro="">
      <xdr:nvGraphicFramePr>
        <xdr:cNvPr id="74" name="Chart 73">
          <a:extLst>
            <a:ext uri="{FF2B5EF4-FFF2-40B4-BE49-F238E27FC236}">
              <a16:creationId xmlns:a16="http://schemas.microsoft.com/office/drawing/2014/main" id="{F458EA56-FBED-4FD1-A0E9-3DAC1B104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391830</xdr:colOff>
      <xdr:row>14</xdr:row>
      <xdr:rowOff>23091</xdr:rowOff>
    </xdr:from>
    <xdr:to>
      <xdr:col>13</xdr:col>
      <xdr:colOff>645830</xdr:colOff>
      <xdr:row>16</xdr:row>
      <xdr:rowOff>23090</xdr:rowOff>
    </xdr:to>
    <xdr:sp macro="" textlink="">
      <xdr:nvSpPr>
        <xdr:cNvPr id="76" name="TextBox 75">
          <a:extLst>
            <a:ext uri="{FF2B5EF4-FFF2-40B4-BE49-F238E27FC236}">
              <a16:creationId xmlns:a16="http://schemas.microsoft.com/office/drawing/2014/main" id="{EB3F4E2C-29F2-4601-AA06-10780C383892}"/>
            </a:ext>
          </a:extLst>
        </xdr:cNvPr>
        <xdr:cNvSpPr txBox="1"/>
      </xdr:nvSpPr>
      <xdr:spPr>
        <a:xfrm>
          <a:off x="5656557" y="2770909"/>
          <a:ext cx="3544455"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000"/>
                </a:schemeClr>
              </a:solidFill>
            </a:rPr>
            <a:t>ATTRITION</a:t>
          </a:r>
          <a:r>
            <a:rPr lang="en-US" sz="2000" b="1" baseline="0">
              <a:solidFill>
                <a:schemeClr val="accent1">
                  <a:lumMod val="75000"/>
                </a:schemeClr>
              </a:solidFill>
            </a:rPr>
            <a:t> BY EDUCATION</a:t>
          </a:r>
          <a:endParaRPr lang="en-US" sz="2000" b="1">
            <a:solidFill>
              <a:schemeClr val="accent1">
                <a:lumMod val="75000"/>
              </a:schemeClr>
            </a:solidFill>
          </a:endParaRPr>
        </a:p>
      </xdr:txBody>
    </xdr:sp>
    <xdr:clientData/>
  </xdr:twoCellAnchor>
  <xdr:twoCellAnchor>
    <xdr:from>
      <xdr:col>16</xdr:col>
      <xdr:colOff>218647</xdr:colOff>
      <xdr:row>16</xdr:row>
      <xdr:rowOff>115454</xdr:rowOff>
    </xdr:from>
    <xdr:to>
      <xdr:col>22</xdr:col>
      <xdr:colOff>565728</xdr:colOff>
      <xdr:row>30</xdr:row>
      <xdr:rowOff>23092</xdr:rowOff>
    </xdr:to>
    <mc:AlternateContent xmlns:mc="http://schemas.openxmlformats.org/markup-compatibility/2006">
      <mc:Choice xmlns:cx1="http://schemas.microsoft.com/office/drawing/2015/9/8/chartex" Requires="cx1">
        <xdr:graphicFrame macro="">
          <xdr:nvGraphicFramePr>
            <xdr:cNvPr id="77" name="Chart 76">
              <a:extLst>
                <a:ext uri="{FF2B5EF4-FFF2-40B4-BE49-F238E27FC236}">
                  <a16:creationId xmlns:a16="http://schemas.microsoft.com/office/drawing/2014/main" id="{95FFC9D4-A42C-4C3F-A68F-21FD4E265F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703767" y="3163454"/>
              <a:ext cx="4279001" cy="25746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230193</xdr:colOff>
      <xdr:row>14</xdr:row>
      <xdr:rowOff>23091</xdr:rowOff>
    </xdr:from>
    <xdr:to>
      <xdr:col>21</xdr:col>
      <xdr:colOff>484194</xdr:colOff>
      <xdr:row>16</xdr:row>
      <xdr:rowOff>23090</xdr:rowOff>
    </xdr:to>
    <xdr:sp macro="" textlink="">
      <xdr:nvSpPr>
        <xdr:cNvPr id="78" name="TextBox 77">
          <a:extLst>
            <a:ext uri="{FF2B5EF4-FFF2-40B4-BE49-F238E27FC236}">
              <a16:creationId xmlns:a16="http://schemas.microsoft.com/office/drawing/2014/main" id="{4AF4AB63-3345-4884-883F-19E50792DD57}"/>
            </a:ext>
          </a:extLst>
        </xdr:cNvPr>
        <xdr:cNvSpPr txBox="1"/>
      </xdr:nvSpPr>
      <xdr:spPr>
        <a:xfrm>
          <a:off x="10759648" y="2770909"/>
          <a:ext cx="3544455"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000"/>
                </a:schemeClr>
              </a:solidFill>
            </a:rPr>
            <a:t>ATTRITION</a:t>
          </a:r>
          <a:r>
            <a:rPr lang="en-US" sz="2000" b="1" baseline="0">
              <a:solidFill>
                <a:schemeClr val="accent1">
                  <a:lumMod val="75000"/>
                </a:schemeClr>
              </a:solidFill>
            </a:rPr>
            <a:t> BY JOB ROLE</a:t>
          </a:r>
          <a:endParaRPr lang="en-US" sz="2000" b="1">
            <a:solidFill>
              <a:schemeClr val="accent1">
                <a:lumMod val="75000"/>
              </a:schemeClr>
            </a:solidFill>
          </a:endParaRPr>
        </a:p>
      </xdr:txBody>
    </xdr:sp>
    <xdr:clientData/>
  </xdr:twoCellAnchor>
  <xdr:twoCellAnchor>
    <xdr:from>
      <xdr:col>2</xdr:col>
      <xdr:colOff>80103</xdr:colOff>
      <xdr:row>33</xdr:row>
      <xdr:rowOff>23091</xdr:rowOff>
    </xdr:from>
    <xdr:to>
      <xdr:col>7</xdr:col>
      <xdr:colOff>473365</xdr:colOff>
      <xdr:row>46</xdr:row>
      <xdr:rowOff>150092</xdr:rowOff>
    </xdr:to>
    <xdr:graphicFrame macro="">
      <xdr:nvGraphicFramePr>
        <xdr:cNvPr id="79" name="Chart 78">
          <a:extLst>
            <a:ext uri="{FF2B5EF4-FFF2-40B4-BE49-F238E27FC236}">
              <a16:creationId xmlns:a16="http://schemas.microsoft.com/office/drawing/2014/main" id="{47E6C6E7-9DC2-42D5-BE0B-5983C6D70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657375</xdr:colOff>
      <xdr:row>30</xdr:row>
      <xdr:rowOff>196271</xdr:rowOff>
    </xdr:from>
    <xdr:to>
      <xdr:col>7</xdr:col>
      <xdr:colOff>253285</xdr:colOff>
      <xdr:row>32</xdr:row>
      <xdr:rowOff>196271</xdr:rowOff>
    </xdr:to>
    <xdr:sp macro="" textlink="">
      <xdr:nvSpPr>
        <xdr:cNvPr id="80" name="TextBox 79">
          <a:extLst>
            <a:ext uri="{FF2B5EF4-FFF2-40B4-BE49-F238E27FC236}">
              <a16:creationId xmlns:a16="http://schemas.microsoft.com/office/drawing/2014/main" id="{EABC5F44-F18E-44E4-A58E-9185EEF41A40}"/>
            </a:ext>
          </a:extLst>
        </xdr:cNvPr>
        <xdr:cNvSpPr txBox="1"/>
      </xdr:nvSpPr>
      <xdr:spPr>
        <a:xfrm>
          <a:off x="1315466" y="6084453"/>
          <a:ext cx="3544455"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000"/>
                </a:schemeClr>
              </a:solidFill>
            </a:rPr>
            <a:t>DEPARTMEN WISE ATTRITION</a:t>
          </a:r>
        </a:p>
      </xdr:txBody>
    </xdr:sp>
    <xdr:clientData/>
  </xdr:twoCellAnchor>
  <xdr:twoCellAnchor>
    <xdr:from>
      <xdr:col>14</xdr:col>
      <xdr:colOff>218649</xdr:colOff>
      <xdr:row>30</xdr:row>
      <xdr:rowOff>196270</xdr:rowOff>
    </xdr:from>
    <xdr:to>
      <xdr:col>18</xdr:col>
      <xdr:colOff>161638</xdr:colOff>
      <xdr:row>32</xdr:row>
      <xdr:rowOff>196270</xdr:rowOff>
    </xdr:to>
    <xdr:sp macro="" textlink="">
      <xdr:nvSpPr>
        <xdr:cNvPr id="82" name="TextBox 81">
          <a:extLst>
            <a:ext uri="{FF2B5EF4-FFF2-40B4-BE49-F238E27FC236}">
              <a16:creationId xmlns:a16="http://schemas.microsoft.com/office/drawing/2014/main" id="{A118DF79-D69A-4CF5-B80B-8AFD60EDDEB9}"/>
            </a:ext>
          </a:extLst>
        </xdr:cNvPr>
        <xdr:cNvSpPr txBox="1"/>
      </xdr:nvSpPr>
      <xdr:spPr>
        <a:xfrm>
          <a:off x="9431922" y="6084452"/>
          <a:ext cx="2575352"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000"/>
                </a:schemeClr>
              </a:solidFill>
            </a:rPr>
            <a:t>MARITAL</a:t>
          </a:r>
          <a:r>
            <a:rPr lang="en-US" sz="2000" b="1" baseline="0">
              <a:solidFill>
                <a:schemeClr val="accent1">
                  <a:lumMod val="75000"/>
                </a:schemeClr>
              </a:solidFill>
            </a:rPr>
            <a:t> STATUS</a:t>
          </a:r>
          <a:endParaRPr lang="en-US" sz="2000" b="1">
            <a:solidFill>
              <a:schemeClr val="accent1">
                <a:lumMod val="75000"/>
              </a:schemeClr>
            </a:solidFill>
          </a:endParaRPr>
        </a:p>
      </xdr:txBody>
    </xdr:sp>
    <xdr:clientData/>
  </xdr:twoCellAnchor>
  <xdr:twoCellAnchor>
    <xdr:from>
      <xdr:col>8</xdr:col>
      <xdr:colOff>255594</xdr:colOff>
      <xdr:row>31</xdr:row>
      <xdr:rowOff>2307</xdr:rowOff>
    </xdr:from>
    <xdr:to>
      <xdr:col>13</xdr:col>
      <xdr:colOff>509594</xdr:colOff>
      <xdr:row>33</xdr:row>
      <xdr:rowOff>2307</xdr:rowOff>
    </xdr:to>
    <xdr:sp macro="" textlink="">
      <xdr:nvSpPr>
        <xdr:cNvPr id="83" name="TextBox 82">
          <a:extLst>
            <a:ext uri="{FF2B5EF4-FFF2-40B4-BE49-F238E27FC236}">
              <a16:creationId xmlns:a16="http://schemas.microsoft.com/office/drawing/2014/main" id="{5B3E99A0-F2BA-4197-B1F9-14C2DB633574}"/>
            </a:ext>
          </a:extLst>
        </xdr:cNvPr>
        <xdr:cNvSpPr txBox="1"/>
      </xdr:nvSpPr>
      <xdr:spPr>
        <a:xfrm>
          <a:off x="5520321" y="6086762"/>
          <a:ext cx="3544455"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000"/>
                </a:schemeClr>
              </a:solidFill>
            </a:rPr>
            <a:t>AGE WISE ATTRITION</a:t>
          </a:r>
        </a:p>
      </xdr:txBody>
    </xdr:sp>
    <xdr:clientData/>
  </xdr:twoCellAnchor>
  <xdr:twoCellAnchor>
    <xdr:from>
      <xdr:col>8</xdr:col>
      <xdr:colOff>160920</xdr:colOff>
      <xdr:row>33</xdr:row>
      <xdr:rowOff>92364</xdr:rowOff>
    </xdr:from>
    <xdr:to>
      <xdr:col>13</xdr:col>
      <xdr:colOff>473363</xdr:colOff>
      <xdr:row>46</xdr:row>
      <xdr:rowOff>140277</xdr:rowOff>
    </xdr:to>
    <xdr:graphicFrame macro="">
      <xdr:nvGraphicFramePr>
        <xdr:cNvPr id="84" name="Chart 83">
          <a:extLst>
            <a:ext uri="{FF2B5EF4-FFF2-40B4-BE49-F238E27FC236}">
              <a16:creationId xmlns:a16="http://schemas.microsoft.com/office/drawing/2014/main" id="{9CF6B3CD-432B-469F-B6D8-65A873EB4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80103</xdr:colOff>
      <xdr:row>34</xdr:row>
      <xdr:rowOff>115453</xdr:rowOff>
    </xdr:from>
    <xdr:to>
      <xdr:col>18</xdr:col>
      <xdr:colOff>362390</xdr:colOff>
      <xdr:row>45</xdr:row>
      <xdr:rowOff>78623</xdr:rowOff>
    </xdr:to>
    <mc:AlternateContent xmlns:mc="http://schemas.openxmlformats.org/markup-compatibility/2006">
      <mc:Choice xmlns:cx2="http://schemas.microsoft.com/office/drawing/2015/10/21/chartex" Requires="cx2">
        <xdr:graphicFrame macro="">
          <xdr:nvGraphicFramePr>
            <xdr:cNvPr id="85" name="Chart 84">
              <a:extLst>
                <a:ext uri="{FF2B5EF4-FFF2-40B4-BE49-F238E27FC236}">
                  <a16:creationId xmlns:a16="http://schemas.microsoft.com/office/drawing/2014/main" id="{11827B1F-09F2-4549-A728-787B9F897C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254583" y="6592453"/>
              <a:ext cx="2903567" cy="20586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211667</xdr:colOff>
      <xdr:row>33</xdr:row>
      <xdr:rowOff>80815</xdr:rowOff>
    </xdr:from>
    <xdr:to>
      <xdr:col>23</xdr:col>
      <xdr:colOff>296333</xdr:colOff>
      <xdr:row>44</xdr:row>
      <xdr:rowOff>70555</xdr:rowOff>
    </xdr:to>
    <mc:AlternateContent xmlns:mc="http://schemas.openxmlformats.org/markup-compatibility/2006">
      <mc:Choice xmlns:a14="http://schemas.microsoft.com/office/drawing/2010/main" Requires="a14">
        <xdr:graphicFrame macro="">
          <xdr:nvGraphicFramePr>
            <xdr:cNvPr id="86" name="Department 1">
              <a:extLst>
                <a:ext uri="{FF2B5EF4-FFF2-40B4-BE49-F238E27FC236}">
                  <a16:creationId xmlns:a16="http://schemas.microsoft.com/office/drawing/2014/main" id="{29D819B6-58F9-4B8F-B712-82DA627A0CD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843000" y="6600148"/>
              <a:ext cx="1382889" cy="2162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84666</xdr:colOff>
      <xdr:row>33</xdr:row>
      <xdr:rowOff>73197</xdr:rowOff>
    </xdr:from>
    <xdr:to>
      <xdr:col>21</xdr:col>
      <xdr:colOff>147525</xdr:colOff>
      <xdr:row>44</xdr:row>
      <xdr:rowOff>46182</xdr:rowOff>
    </xdr:to>
    <mc:AlternateContent xmlns:mc="http://schemas.openxmlformats.org/markup-compatibility/2006">
      <mc:Choice xmlns:a14="http://schemas.microsoft.com/office/drawing/2010/main" Requires="a14">
        <xdr:graphicFrame macro="">
          <xdr:nvGraphicFramePr>
            <xdr:cNvPr id="87" name="Education Field 2">
              <a:extLst>
                <a:ext uri="{FF2B5EF4-FFF2-40B4-BE49-F238E27FC236}">
                  <a16:creationId xmlns:a16="http://schemas.microsoft.com/office/drawing/2014/main" id="{83C2A3AE-B1D1-485E-879B-5454F6D1344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417777" y="6592530"/>
              <a:ext cx="1361081" cy="21460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91648</xdr:colOff>
      <xdr:row>31</xdr:row>
      <xdr:rowOff>11544</xdr:rowOff>
    </xdr:from>
    <xdr:to>
      <xdr:col>23</xdr:col>
      <xdr:colOff>34636</xdr:colOff>
      <xdr:row>33</xdr:row>
      <xdr:rowOff>11544</xdr:rowOff>
    </xdr:to>
    <xdr:sp macro="" textlink="">
      <xdr:nvSpPr>
        <xdr:cNvPr id="88" name="TextBox 87">
          <a:extLst>
            <a:ext uri="{FF2B5EF4-FFF2-40B4-BE49-F238E27FC236}">
              <a16:creationId xmlns:a16="http://schemas.microsoft.com/office/drawing/2014/main" id="{C251FBA6-4193-493C-B733-17A8E2E11141}"/>
            </a:ext>
          </a:extLst>
        </xdr:cNvPr>
        <xdr:cNvSpPr txBox="1"/>
      </xdr:nvSpPr>
      <xdr:spPr>
        <a:xfrm>
          <a:off x="12595375" y="6095999"/>
          <a:ext cx="2575352"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000"/>
                </a:schemeClr>
              </a:solidFill>
            </a:rPr>
            <a:t>FILTERS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9</xdr:row>
      <xdr:rowOff>7621</xdr:rowOff>
    </xdr:from>
    <xdr:ext cx="883920" cy="754380"/>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655320" y="1722121"/>
          <a:ext cx="883920" cy="754380"/>
        </a:xfrm>
        <a:prstGeom prst="rect">
          <a:avLst/>
        </a:prstGeom>
        <a:noFill/>
      </xdr:spPr>
    </xdr:pic>
    <xdr:clientData fLocksWithSheet="0"/>
  </xdr:oneCellAnchor>
  <xdr:oneCellAnchor>
    <xdr:from>
      <xdr:col>6</xdr:col>
      <xdr:colOff>478155</xdr:colOff>
      <xdr:row>5</xdr:row>
      <xdr:rowOff>95250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4410075" y="1047750"/>
          <a:ext cx="723900" cy="6286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3</xdr:col>
      <xdr:colOff>26670</xdr:colOff>
      <xdr:row>3</xdr:row>
      <xdr:rowOff>171450</xdr:rowOff>
    </xdr:from>
    <xdr:to>
      <xdr:col>6</xdr:col>
      <xdr:colOff>175260</xdr:colOff>
      <xdr:row>8</xdr:row>
      <xdr:rowOff>83820</xdr:rowOff>
    </xdr:to>
    <xdr:graphicFrame macro="">
      <xdr:nvGraphicFramePr>
        <xdr:cNvPr id="2" name="Chart 1">
          <a:extLst>
            <a:ext uri="{FF2B5EF4-FFF2-40B4-BE49-F238E27FC236}">
              <a16:creationId xmlns:a16="http://schemas.microsoft.com/office/drawing/2014/main" id="{FDCDC0E1-093A-3E31-6C52-56BCE66D4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12</xdr:row>
      <xdr:rowOff>99060</xdr:rowOff>
    </xdr:from>
    <xdr:to>
      <xdr:col>2</xdr:col>
      <xdr:colOff>243840</xdr:colOff>
      <xdr:row>19</xdr:row>
      <xdr:rowOff>175260</xdr:rowOff>
    </xdr:to>
    <xdr:graphicFrame macro="">
      <xdr:nvGraphicFramePr>
        <xdr:cNvPr id="3" name="Chart 2">
          <a:extLst>
            <a:ext uri="{FF2B5EF4-FFF2-40B4-BE49-F238E27FC236}">
              <a16:creationId xmlns:a16="http://schemas.microsoft.com/office/drawing/2014/main" id="{41A1D67A-9EAA-CD9D-17C9-DB85C4A88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365760</xdr:colOff>
      <xdr:row>13</xdr:row>
      <xdr:rowOff>83820</xdr:rowOff>
    </xdr:from>
    <xdr:to>
      <xdr:col>8</xdr:col>
      <xdr:colOff>853440</xdr:colOff>
      <xdr:row>27</xdr:row>
      <xdr:rowOff>5715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5F6312E-5676-0611-0903-486FF65F7EE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516880" y="26593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853440</xdr:colOff>
      <xdr:row>13</xdr:row>
      <xdr:rowOff>83820</xdr:rowOff>
    </xdr:from>
    <xdr:to>
      <xdr:col>10</xdr:col>
      <xdr:colOff>129540</xdr:colOff>
      <xdr:row>27</xdr:row>
      <xdr:rowOff>5715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739D7EB4-D346-5A79-DCD7-177BB138A66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45680" y="26593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293370</xdr:colOff>
      <xdr:row>2</xdr:row>
      <xdr:rowOff>125730</xdr:rowOff>
    </xdr:from>
    <xdr:to>
      <xdr:col>15</xdr:col>
      <xdr:colOff>152400</xdr:colOff>
      <xdr:row>13</xdr:row>
      <xdr:rowOff>167640</xdr:rowOff>
    </xdr:to>
    <xdr:graphicFrame macro="">
      <xdr:nvGraphicFramePr>
        <xdr:cNvPr id="7" name="Chart 6">
          <a:extLst>
            <a:ext uri="{FF2B5EF4-FFF2-40B4-BE49-F238E27FC236}">
              <a16:creationId xmlns:a16="http://schemas.microsoft.com/office/drawing/2014/main" id="{973B3C9E-E233-C335-7304-BAC2F537DC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xdr:row>
      <xdr:rowOff>186690</xdr:rowOff>
    </xdr:from>
    <xdr:to>
      <xdr:col>2</xdr:col>
      <xdr:colOff>60960</xdr:colOff>
      <xdr:row>22</xdr:row>
      <xdr:rowOff>121920</xdr:rowOff>
    </xdr:to>
    <xdr:graphicFrame macro="">
      <xdr:nvGraphicFramePr>
        <xdr:cNvPr id="2" name="Chart 1">
          <a:extLst>
            <a:ext uri="{FF2B5EF4-FFF2-40B4-BE49-F238E27FC236}">
              <a16:creationId xmlns:a16="http://schemas.microsoft.com/office/drawing/2014/main" id="{24BCBF4E-C6C7-1BFA-878C-879F8B726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255270</xdr:colOff>
      <xdr:row>4</xdr:row>
      <xdr:rowOff>110490</xdr:rowOff>
    </xdr:from>
    <xdr:to>
      <xdr:col>12</xdr:col>
      <xdr:colOff>133350</xdr:colOff>
      <xdr:row>18</xdr:row>
      <xdr:rowOff>80010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2DAEFD7-D248-C42A-946F-427AFA3E1C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22970" y="9029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316230</xdr:colOff>
      <xdr:row>7</xdr:row>
      <xdr:rowOff>102870</xdr:rowOff>
    </xdr:from>
    <xdr:to>
      <xdr:col>1</xdr:col>
      <xdr:colOff>1729740</xdr:colOff>
      <xdr:row>20</xdr:row>
      <xdr:rowOff>167640</xdr:rowOff>
    </xdr:to>
    <xdr:graphicFrame macro="">
      <xdr:nvGraphicFramePr>
        <xdr:cNvPr id="2" name="Chart 1">
          <a:extLst>
            <a:ext uri="{FF2B5EF4-FFF2-40B4-BE49-F238E27FC236}">
              <a16:creationId xmlns:a16="http://schemas.microsoft.com/office/drawing/2014/main" id="{584AED5E-91A7-7428-9827-03204A489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506730</xdr:colOff>
      <xdr:row>9</xdr:row>
      <xdr:rowOff>140970</xdr:rowOff>
    </xdr:from>
    <xdr:to>
      <xdr:col>7</xdr:col>
      <xdr:colOff>91440</xdr:colOff>
      <xdr:row>18</xdr:row>
      <xdr:rowOff>91440</xdr:rowOff>
    </xdr:to>
    <xdr:graphicFrame macro="">
      <xdr:nvGraphicFramePr>
        <xdr:cNvPr id="3" name="Chart 2">
          <a:extLst>
            <a:ext uri="{FF2B5EF4-FFF2-40B4-BE49-F238E27FC236}">
              <a16:creationId xmlns:a16="http://schemas.microsoft.com/office/drawing/2014/main" id="{FA59E142-E477-1DCC-EDB2-81D03DB4E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975360</xdr:colOff>
      <xdr:row>6</xdr:row>
      <xdr:rowOff>3810</xdr:rowOff>
    </xdr:from>
    <xdr:to>
      <xdr:col>14</xdr:col>
      <xdr:colOff>110490</xdr:colOff>
      <xdr:row>16</xdr:row>
      <xdr:rowOff>144780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0A2D1300-3B49-EF7A-41F4-5EFBBF90C5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828020" y="1192530"/>
              <a:ext cx="2914650" cy="21221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7</xdr:col>
      <xdr:colOff>228600</xdr:colOff>
      <xdr:row>14</xdr:row>
      <xdr:rowOff>129540</xdr:rowOff>
    </xdr:from>
    <xdr:to>
      <xdr:col>9</xdr:col>
      <xdr:colOff>601980</xdr:colOff>
      <xdr:row>28</xdr:row>
      <xdr:rowOff>51435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1BB2CB3D-F5FF-9D9F-BCAC-663F371C186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696200" y="29032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662940</xdr:colOff>
      <xdr:row>14</xdr:row>
      <xdr:rowOff>129540</xdr:rowOff>
    </xdr:from>
    <xdr:to>
      <xdr:col>11</xdr:col>
      <xdr:colOff>342900</xdr:colOff>
      <xdr:row>28</xdr:row>
      <xdr:rowOff>51435</xdr:rowOff>
    </xdr:to>
    <mc:AlternateContent xmlns:mc="http://schemas.openxmlformats.org/markup-compatibility/2006" xmlns:a14="http://schemas.microsoft.com/office/drawing/2010/main">
      <mc:Choice Requires="a14">
        <xdr:graphicFrame macro="">
          <xdr:nvGraphicFramePr>
            <xdr:cNvPr id="6" name="Education Field 1">
              <a:extLst>
                <a:ext uri="{FF2B5EF4-FFF2-40B4-BE49-F238E27FC236}">
                  <a16:creationId xmlns:a16="http://schemas.microsoft.com/office/drawing/2014/main" id="{27F42AE6-7DA9-2BFB-81CB-4FDAD2DD19B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585960" y="29032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yyab Mushtafa" refreshedDate="45389.860980902777" createdVersion="8" refreshedVersion="8" minRefreshableVersion="3" recordCount="1470" xr:uid="{0C2C4220-E82E-4FF3-84D2-5A64D156AFC6}">
  <cacheSource type="worksheet">
    <worksheetSource name="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37103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93DF91-15B7-40B2-BB16-A3F4077443FF}"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formats count="1">
    <format dxfId="64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995D84-F31B-4F13-A994-325FBDFD06AF}"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dataFields>
  <formats count="1">
    <format dxfId="64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AFCF5B-C349-46BE-BE86-E3A618530B73}"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6" subtotal="count" baseField="0" baseItem="0"/>
  </dataFields>
  <formats count="1">
    <format dxfId="64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60247D-6A3E-4B3A-BDBF-CF07EAF5EBD4}"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20" baseField="0" baseItem="0"/>
  </dataFields>
  <formats count="1">
    <format dxfId="64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1EFB4-52C7-4F2F-AB64-AD90DD3A8702}"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63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7DAA7D-C4BF-40A4-BA30-03EA9869BCC7}"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63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7A9C78-EDE2-44D6-B35E-93F65CA32B5F}"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formats count="1">
    <format dxfId="63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ED264A-8E73-4BDA-8261-1A9024A295E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E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5D52D7-EEE2-4023-AF7F-D362347488F8}"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00CC94-D078-4E8B-84BE-E728BA177CD3}"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3:K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BD0840-8424-4D8B-84C5-BAF091C1A3CC}"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3:G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s" fld="18" baseField="0" baseItem="0"/>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3"/>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3"/>
          </reference>
        </references>
      </pivotArea>
    </chartFormat>
    <chartFormat chart="5" format="6">
      <pivotArea type="data" outline="0" fieldPosition="0">
        <references count="2">
          <reference field="4294967294" count="1" selected="0">
            <x v="0"/>
          </reference>
          <reference field="2" count="1" selected="0">
            <x v="4"/>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2" count="1" selected="0">
            <x v="3"/>
          </reference>
        </references>
      </pivotArea>
    </chartFormat>
    <chartFormat chart="3" format="2">
      <pivotArea type="data" outline="0" fieldPosition="0">
        <references count="2">
          <reference field="4294967294" count="1" selected="0">
            <x v="0"/>
          </reference>
          <reference field="2"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C88ADA-7BE7-46D9-ACDD-950D54C6F340}"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B686EEB-91A5-4298-838B-711BFB4AE0A4}" sourceName="Gender">
  <pivotTables>
    <pivotTable tabId="8" name="PivotTable8"/>
    <pivotTable tabId="7" name="PivotTable1"/>
    <pivotTable tabId="7" name="PivotTable2"/>
    <pivotTable tabId="7" name="PivotTable3"/>
    <pivotTable tabId="7" name="PivotTable4"/>
    <pivotTable tabId="8" name="PivotTable6"/>
    <pivotTable tabId="8" name="PivotTable7"/>
    <pivotTable tabId="9" name="PivotTable1"/>
    <pivotTable tabId="9" name="PivotTable2"/>
    <pivotTable tabId="10" name="PivotTable3"/>
    <pivotTable tabId="10" name="PivotTable4"/>
    <pivotTable tabId="10" name="PivotTable5"/>
  </pivotTables>
  <data>
    <tabular pivotCacheId="3371032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919C6A2-6531-484F-A236-8704057C45BF}" sourceName="Department">
  <pivotTables>
    <pivotTable tabId="10" name="PivotTable3"/>
    <pivotTable tabId="8" name="PivotTable6"/>
    <pivotTable tabId="8" name="PivotTable7"/>
    <pivotTable tabId="8" name="PivotTable8"/>
    <pivotTable tabId="9" name="PivotTable1"/>
    <pivotTable tabId="9" name="PivotTable2"/>
    <pivotTable tabId="10" name="PivotTable4"/>
    <pivotTable tabId="10" name="PivotTable5"/>
    <pivotTable tabId="7" name="PivotTable1"/>
    <pivotTable tabId="7" name="PivotTable2"/>
    <pivotTable tabId="7" name="PivotTable3"/>
    <pivotTable tabId="7" name="PivotTable4"/>
  </pivotTables>
  <data>
    <tabular pivotCacheId="33710321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6A03F23-ED49-4B72-9600-3FAF4D6EE156}" sourceName="Education Field">
  <pivotTables>
    <pivotTable tabId="10" name="PivotTable3"/>
    <pivotTable tabId="8" name="PivotTable6"/>
    <pivotTable tabId="8" name="PivotTable7"/>
    <pivotTable tabId="8" name="PivotTable8"/>
    <pivotTable tabId="9" name="PivotTable1"/>
    <pivotTable tabId="9" name="PivotTable2"/>
    <pivotTable tabId="10" name="PivotTable4"/>
    <pivotTable tabId="10" name="PivotTable5"/>
    <pivotTable tabId="7" name="PivotTable1"/>
    <pivotTable tabId="7" name="PivotTable2"/>
    <pivotTable tabId="7" name="PivotTable3"/>
    <pivotTable tabId="7" name="PivotTable4"/>
  </pivotTables>
  <data>
    <tabular pivotCacheId="33710321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F4C93C6-62F3-4040-BD53-59FCD4709C92}" cache="Slicer_Gender" caption="Gender" columnCount="2" rowHeight="260350"/>
  <slicer name="Department 1" xr10:uid="{F4DD4F70-F154-4BD1-87B7-B7D70D8544C0}" cache="Slicer_Department" caption="Department" rowHeight="260350"/>
  <slicer name="Education Field 2" xr10:uid="{6AE73175-4E93-4892-9F18-18F11EE3813A}" cache="Slicer_Education_Field1"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927130E-9AD8-46DE-BD3F-CA349D1AEEC0}" cache="Slicer_Gender" caption="Gender" rowHeight="260350"/>
  <slicer name="Education Field" xr10:uid="{E8D77F72-A02E-4966-A1C2-AAE393D41A94}"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C149C49-F04E-4903-B66F-408ECD0498B0}" cache="Slicer_Department" caption="Department" rowHeight="260350"/>
  <slicer name="Education Field 1" xr10:uid="{ED2ADCD1-9056-4C54-807B-6B69D9EE5A3A}"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2.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3.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54" zoomScaleNormal="54" workbookViewId="0">
      <selection activeCell="AF32" sqref="AF32"/>
    </sheetView>
  </sheetViews>
  <sheetFormatPr defaultColWidth="11.19921875" defaultRowHeight="15" customHeight="1" x14ac:dyDescent="0.3"/>
  <cols>
    <col min="1" max="26" width="8.59765625" style="2" customWidth="1"/>
    <col min="27" max="16384" width="11.19921875" style="2"/>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R7" sqref="A2:AR1471"/>
    </sheetView>
  </sheetViews>
  <sheetFormatPr defaultColWidth="15.69921875" defaultRowHeight="15" customHeight="1" x14ac:dyDescent="0.3"/>
  <cols>
    <col min="1" max="32" width="17.69921875" customWidth="1"/>
    <col min="33" max="33" width="23.59765625" customWidth="1"/>
    <col min="34" max="44" width="17.69921875" customWidth="1"/>
  </cols>
  <sheetData>
    <row r="1" spans="1:44" ht="15.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K19" sqref="K19"/>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A823-1933-4C15-9329-355AF8F566CB}">
  <dimension ref="A3:O13"/>
  <sheetViews>
    <sheetView topLeftCell="D1" zoomScale="85" zoomScaleNormal="85" workbookViewId="0">
      <selection activeCell="L11" sqref="L11"/>
    </sheetView>
  </sheetViews>
  <sheetFormatPr defaultRowHeight="15.6" x14ac:dyDescent="0.3"/>
  <cols>
    <col min="1" max="1" width="15.19921875" bestFit="1" customWidth="1"/>
    <col min="4" max="4" width="13.59765625" bestFit="1" customWidth="1"/>
    <col min="7" max="7" width="22.796875" bestFit="1" customWidth="1"/>
    <col min="8" max="8" width="13" customWidth="1"/>
    <col min="10" max="10" width="25.3984375" bestFit="1" customWidth="1"/>
    <col min="13" max="13" width="12.5" bestFit="1" customWidth="1"/>
    <col min="14" max="14" width="21.296875" bestFit="1" customWidth="1"/>
  </cols>
  <sheetData>
    <row r="3" spans="1:15" s="5" customFormat="1" x14ac:dyDescent="0.3">
      <c r="A3" s="23" t="s">
        <v>1556</v>
      </c>
      <c r="D3" s="23" t="s">
        <v>1557</v>
      </c>
      <c r="G3" s="23" t="s">
        <v>1562</v>
      </c>
      <c r="H3"/>
      <c r="J3" s="23" t="s">
        <v>1559</v>
      </c>
      <c r="M3"/>
      <c r="N3"/>
      <c r="O3"/>
    </row>
    <row r="4" spans="1:15" x14ac:dyDescent="0.3">
      <c r="A4" s="26">
        <v>1470</v>
      </c>
      <c r="D4" s="26">
        <v>36.923809523809524</v>
      </c>
      <c r="G4" s="26">
        <v>237</v>
      </c>
      <c r="J4" s="26">
        <v>1233</v>
      </c>
    </row>
    <row r="6" spans="1:15" x14ac:dyDescent="0.3">
      <c r="D6" s="3"/>
      <c r="G6" s="3"/>
    </row>
    <row r="7" spans="1:15" s="6" customFormat="1" ht="21" x14ac:dyDescent="0.4">
      <c r="A7" s="6" t="s">
        <v>1560</v>
      </c>
      <c r="D7" s="6" t="s">
        <v>1561</v>
      </c>
      <c r="G7" s="6" t="s">
        <v>1558</v>
      </c>
      <c r="J7" s="6" t="s">
        <v>1563</v>
      </c>
      <c r="M7"/>
      <c r="N7"/>
      <c r="O7"/>
    </row>
    <row r="8" spans="1:15" x14ac:dyDescent="0.3">
      <c r="A8">
        <f>GETPIVOTDATA("emp no",$A$3)</f>
        <v>1470</v>
      </c>
      <c r="D8" s="10">
        <f>GETPIVOTDATA("Age",$D$3)</f>
        <v>36.923809523809524</v>
      </c>
      <c r="G8">
        <f>GETPIVOTDATA("CF_attrition count",$G$3)</f>
        <v>237</v>
      </c>
      <c r="J8">
        <f>GETPIVOTDATA("CF_current Employee",$J$3)</f>
        <v>1233</v>
      </c>
    </row>
    <row r="12" spans="1:15" ht="21" x14ac:dyDescent="0.4">
      <c r="G12" s="6" t="s">
        <v>1564</v>
      </c>
    </row>
    <row r="13" spans="1:15" x14ac:dyDescent="0.3">
      <c r="G13" s="8">
        <f>G8/A8</f>
        <v>0.16122448979591836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ABE9-D357-47BA-8829-71DB727C04E1}">
  <dimension ref="A3:K12"/>
  <sheetViews>
    <sheetView workbookViewId="0">
      <selection activeCell="K9" sqref="K9:K10"/>
    </sheetView>
  </sheetViews>
  <sheetFormatPr defaultRowHeight="15.6" x14ac:dyDescent="0.3"/>
  <cols>
    <col min="1" max="1" width="23.59765625" bestFit="1" customWidth="1"/>
    <col min="9" max="9" width="12.19921875" bestFit="1" customWidth="1"/>
    <col min="10" max="10" width="21.296875" bestFit="1" customWidth="1"/>
  </cols>
  <sheetData>
    <row r="3" spans="1:11" x14ac:dyDescent="0.3">
      <c r="A3" s="4" t="s">
        <v>1565</v>
      </c>
      <c r="I3" s="13" t="s">
        <v>1554</v>
      </c>
      <c r="J3" s="4" t="s">
        <v>1568</v>
      </c>
    </row>
    <row r="4" spans="1:11" x14ac:dyDescent="0.3">
      <c r="A4" s="11">
        <v>2.6265306122448981</v>
      </c>
      <c r="I4" s="14" t="s">
        <v>51</v>
      </c>
      <c r="J4" s="17">
        <v>588</v>
      </c>
    </row>
    <row r="5" spans="1:11" x14ac:dyDescent="0.3">
      <c r="I5" s="15" t="s">
        <v>62</v>
      </c>
      <c r="J5" s="18">
        <v>882</v>
      </c>
    </row>
    <row r="6" spans="1:11" x14ac:dyDescent="0.3">
      <c r="A6" s="12" t="s">
        <v>1566</v>
      </c>
      <c r="B6" s="10">
        <f>GETPIVOTDATA("Job Satisfaction",$A$3)</f>
        <v>2.6265306122448981</v>
      </c>
      <c r="C6" s="9">
        <f>B6/4</f>
        <v>0.65663265306122454</v>
      </c>
      <c r="I6" s="16" t="s">
        <v>1555</v>
      </c>
      <c r="J6" s="11">
        <v>1470</v>
      </c>
    </row>
    <row r="7" spans="1:11" x14ac:dyDescent="0.3">
      <c r="A7" s="3" t="s">
        <v>1567</v>
      </c>
      <c r="B7" s="12">
        <f>4-B6</f>
        <v>1.3734693877551019</v>
      </c>
      <c r="C7">
        <f>B7/4</f>
        <v>0.34336734693877546</v>
      </c>
    </row>
    <row r="8" spans="1:11" x14ac:dyDescent="0.3">
      <c r="K8" t="s">
        <v>1571</v>
      </c>
    </row>
    <row r="9" spans="1:11" x14ac:dyDescent="0.3">
      <c r="I9" s="19" t="s">
        <v>1569</v>
      </c>
      <c r="J9">
        <f>IFERROR(GETPIVOTDATA("Employee Count",$I$3,"Gender","Male"),0)</f>
        <v>882</v>
      </c>
      <c r="K9" s="7">
        <f>IFERROR((J9/($J$9+$J$10)),0)</f>
        <v>0.6</v>
      </c>
    </row>
    <row r="10" spans="1:11" x14ac:dyDescent="0.3">
      <c r="I10" s="19" t="s">
        <v>1570</v>
      </c>
      <c r="J10">
        <f>IFERROR(GETPIVOTDATA("Employee Count",$I$3,"Gender","Female"),0)</f>
        <v>588</v>
      </c>
      <c r="K10" s="7">
        <f>IFERROR((J10/($J$9+$J$10)),0)</f>
        <v>0.4</v>
      </c>
    </row>
    <row r="11" spans="1:11" x14ac:dyDescent="0.3">
      <c r="A11" s="4" t="s">
        <v>1565</v>
      </c>
    </row>
    <row r="12" spans="1:11" x14ac:dyDescent="0.3">
      <c r="A12" s="11">
        <v>2.6265306122448981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318E3-9BCC-4EBF-9045-20FBE2D8B0A7}">
  <dimension ref="A3:E25"/>
  <sheetViews>
    <sheetView workbookViewId="0">
      <selection activeCell="D17" sqref="D17:E25"/>
    </sheetView>
  </sheetViews>
  <sheetFormatPr defaultRowHeight="15.6" x14ac:dyDescent="0.3"/>
  <cols>
    <col min="1" max="1" width="16" bestFit="1" customWidth="1"/>
    <col min="2" max="2" width="22.796875" bestFit="1" customWidth="1"/>
    <col min="3" max="3" width="23.59765625" bestFit="1" customWidth="1"/>
    <col min="4" max="4" width="23.296875" bestFit="1" customWidth="1"/>
    <col min="5" max="5" width="22.796875" bestFit="1" customWidth="1"/>
  </cols>
  <sheetData>
    <row r="3" spans="1:5" x14ac:dyDescent="0.3">
      <c r="A3" s="13" t="s">
        <v>1554</v>
      </c>
      <c r="B3" s="4" t="s">
        <v>1562</v>
      </c>
      <c r="D3" s="13" t="s">
        <v>1554</v>
      </c>
      <c r="E3" s="4" t="s">
        <v>1562</v>
      </c>
    </row>
    <row r="4" spans="1:5" x14ac:dyDescent="0.3">
      <c r="A4" s="14" t="s">
        <v>77</v>
      </c>
      <c r="B4" s="24">
        <v>99</v>
      </c>
      <c r="D4" s="14" t="s">
        <v>83</v>
      </c>
      <c r="E4" s="24">
        <v>9</v>
      </c>
    </row>
    <row r="5" spans="1:5" x14ac:dyDescent="0.3">
      <c r="A5" s="15" t="s">
        <v>71</v>
      </c>
      <c r="B5" s="25">
        <v>58</v>
      </c>
      <c r="D5" s="15" t="s">
        <v>163</v>
      </c>
      <c r="E5" s="25">
        <v>12</v>
      </c>
    </row>
    <row r="6" spans="1:5" x14ac:dyDescent="0.3">
      <c r="A6" s="15" t="s">
        <v>55</v>
      </c>
      <c r="B6" s="25">
        <v>44</v>
      </c>
      <c r="D6" s="15" t="s">
        <v>68</v>
      </c>
      <c r="E6" s="25">
        <v>62</v>
      </c>
    </row>
    <row r="7" spans="1:5" x14ac:dyDescent="0.3">
      <c r="A7" s="15" t="s">
        <v>65</v>
      </c>
      <c r="B7" s="25">
        <v>31</v>
      </c>
      <c r="D7" s="15" t="s">
        <v>95</v>
      </c>
      <c r="E7" s="25">
        <v>5</v>
      </c>
    </row>
    <row r="8" spans="1:5" x14ac:dyDescent="0.3">
      <c r="A8" s="15" t="s">
        <v>134</v>
      </c>
      <c r="B8" s="25">
        <v>5</v>
      </c>
      <c r="D8" s="15" t="s">
        <v>81</v>
      </c>
      <c r="E8" s="25">
        <v>10</v>
      </c>
    </row>
    <row r="9" spans="1:5" x14ac:dyDescent="0.3">
      <c r="A9" s="16" t="s">
        <v>1555</v>
      </c>
      <c r="B9" s="26">
        <v>237</v>
      </c>
      <c r="D9" s="15" t="s">
        <v>101</v>
      </c>
      <c r="E9" s="25">
        <v>2</v>
      </c>
    </row>
    <row r="10" spans="1:5" x14ac:dyDescent="0.3">
      <c r="D10" s="15" t="s">
        <v>63</v>
      </c>
      <c r="E10" s="25">
        <v>47</v>
      </c>
    </row>
    <row r="11" spans="1:5" x14ac:dyDescent="0.3">
      <c r="D11" s="15" t="s">
        <v>52</v>
      </c>
      <c r="E11" s="25">
        <v>57</v>
      </c>
    </row>
    <row r="12" spans="1:5" x14ac:dyDescent="0.3">
      <c r="D12" s="15" t="s">
        <v>99</v>
      </c>
      <c r="E12" s="25">
        <v>33</v>
      </c>
    </row>
    <row r="13" spans="1:5" x14ac:dyDescent="0.3">
      <c r="D13" s="16" t="s">
        <v>1555</v>
      </c>
      <c r="E13" s="26">
        <v>237</v>
      </c>
    </row>
    <row r="16" spans="1:5" x14ac:dyDescent="0.3">
      <c r="D16" s="19" t="s">
        <v>28</v>
      </c>
      <c r="E16" t="s">
        <v>1573</v>
      </c>
    </row>
    <row r="17" spans="4:5" x14ac:dyDescent="0.3">
      <c r="D17" t="str">
        <f>D4</f>
        <v>Healthcare Representative</v>
      </c>
      <c r="E17">
        <f>GETPIVOTDATA("CF_attrition count",$D$3,"Job Role",D4)</f>
        <v>9</v>
      </c>
    </row>
    <row r="18" spans="4:5" x14ac:dyDescent="0.3">
      <c r="D18" t="str">
        <f t="shared" ref="D18:D24" si="0">D5</f>
        <v>Human Resources</v>
      </c>
      <c r="E18">
        <f t="shared" ref="E18:E25" si="1">GETPIVOTDATA("CF_attrition count",$D$3,"Job Role",D5)</f>
        <v>12</v>
      </c>
    </row>
    <row r="19" spans="4:5" x14ac:dyDescent="0.3">
      <c r="D19" t="str">
        <f t="shared" si="0"/>
        <v>Laboratory Technician</v>
      </c>
      <c r="E19">
        <f t="shared" si="1"/>
        <v>62</v>
      </c>
    </row>
    <row r="20" spans="4:5" x14ac:dyDescent="0.3">
      <c r="D20" t="str">
        <f t="shared" si="0"/>
        <v>Manager</v>
      </c>
      <c r="E20">
        <f t="shared" si="1"/>
        <v>5</v>
      </c>
    </row>
    <row r="21" spans="4:5" x14ac:dyDescent="0.3">
      <c r="D21" t="str">
        <f t="shared" si="0"/>
        <v>Manufacturing Director</v>
      </c>
      <c r="E21">
        <f t="shared" si="1"/>
        <v>10</v>
      </c>
    </row>
    <row r="22" spans="4:5" x14ac:dyDescent="0.3">
      <c r="D22" t="str">
        <f t="shared" si="0"/>
        <v>Research Director</v>
      </c>
      <c r="E22">
        <f t="shared" si="1"/>
        <v>2</v>
      </c>
    </row>
    <row r="23" spans="4:5" x14ac:dyDescent="0.3">
      <c r="D23" t="str">
        <f t="shared" si="0"/>
        <v>Research Scientist</v>
      </c>
      <c r="E23">
        <f>GETPIVOTDATA("CF_attrition count",$D$3,"Job Role",D10)</f>
        <v>47</v>
      </c>
    </row>
    <row r="24" spans="4:5" x14ac:dyDescent="0.3">
      <c r="D24" t="str">
        <f t="shared" si="0"/>
        <v>Sales Executive</v>
      </c>
      <c r="E24">
        <f t="shared" si="1"/>
        <v>57</v>
      </c>
    </row>
    <row r="25" spans="4:5" x14ac:dyDescent="0.3">
      <c r="D25" t="str">
        <f>D12</f>
        <v>Sales Representative</v>
      </c>
      <c r="E25">
        <f t="shared" si="1"/>
        <v>33</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A3963-AA78-44B2-91B3-723E7078D368}">
  <dimension ref="A3:K13"/>
  <sheetViews>
    <sheetView topLeftCell="B1" workbookViewId="0">
      <selection activeCell="B4" sqref="B4"/>
    </sheetView>
  </sheetViews>
  <sheetFormatPr defaultRowHeight="15.6" x14ac:dyDescent="0.3"/>
  <cols>
    <col min="1" max="1" width="12.19921875" bestFit="1" customWidth="1"/>
    <col min="2" max="2" width="23.59765625" bestFit="1" customWidth="1"/>
    <col min="6" max="6" width="12.19921875" bestFit="1" customWidth="1"/>
    <col min="7" max="7" width="23.59765625" bestFit="1" customWidth="1"/>
    <col min="8" max="8" width="10.296875" bestFit="1" customWidth="1"/>
    <col min="10" max="10" width="12.19921875" bestFit="1" customWidth="1"/>
    <col min="11" max="12" width="16" bestFit="1" customWidth="1"/>
  </cols>
  <sheetData>
    <row r="3" spans="1:11" x14ac:dyDescent="0.3">
      <c r="A3" s="13" t="s">
        <v>1554</v>
      </c>
      <c r="B3" s="4" t="s">
        <v>1572</v>
      </c>
      <c r="F3" s="13" t="s">
        <v>1554</v>
      </c>
      <c r="G3" s="4" t="s">
        <v>1572</v>
      </c>
      <c r="J3" s="13" t="s">
        <v>1554</v>
      </c>
      <c r="K3" s="4" t="s">
        <v>1558</v>
      </c>
    </row>
    <row r="4" spans="1:11" x14ac:dyDescent="0.3">
      <c r="A4" s="14" t="s">
        <v>161</v>
      </c>
      <c r="B4" s="20">
        <v>5.0632911392405063E-2</v>
      </c>
      <c r="F4" s="14" t="s">
        <v>75</v>
      </c>
      <c r="G4" s="24">
        <v>11</v>
      </c>
      <c r="J4" s="14" t="s">
        <v>79</v>
      </c>
      <c r="K4" s="24">
        <v>327</v>
      </c>
    </row>
    <row r="5" spans="1:11" x14ac:dyDescent="0.3">
      <c r="A5" s="15" t="s">
        <v>60</v>
      </c>
      <c r="B5" s="21">
        <v>0.56118143459915615</v>
      </c>
      <c r="F5" s="15" t="s">
        <v>58</v>
      </c>
      <c r="G5" s="25">
        <v>25</v>
      </c>
      <c r="J5" s="15" t="s">
        <v>53</v>
      </c>
      <c r="K5" s="25">
        <v>470</v>
      </c>
    </row>
    <row r="6" spans="1:11" x14ac:dyDescent="0.3">
      <c r="A6" s="15" t="s">
        <v>48</v>
      </c>
      <c r="B6" s="21">
        <v>0.3881856540084388</v>
      </c>
      <c r="F6" s="15" t="s">
        <v>92</v>
      </c>
      <c r="G6" s="25">
        <v>38</v>
      </c>
      <c r="J6" s="15" t="s">
        <v>64</v>
      </c>
      <c r="K6" s="25">
        <v>673</v>
      </c>
    </row>
    <row r="7" spans="1:11" x14ac:dyDescent="0.3">
      <c r="A7" s="16" t="s">
        <v>1555</v>
      </c>
      <c r="B7" s="22">
        <v>1</v>
      </c>
      <c r="F7" s="15" t="s">
        <v>46</v>
      </c>
      <c r="G7" s="25">
        <v>51</v>
      </c>
      <c r="J7" s="16" t="s">
        <v>1555</v>
      </c>
      <c r="K7" s="26">
        <v>1470</v>
      </c>
    </row>
    <row r="8" spans="1:11" x14ac:dyDescent="0.3">
      <c r="F8" s="15" t="s">
        <v>69</v>
      </c>
      <c r="G8" s="25">
        <v>112</v>
      </c>
    </row>
    <row r="9" spans="1:11" x14ac:dyDescent="0.3">
      <c r="F9" s="16" t="s">
        <v>1555</v>
      </c>
      <c r="G9" s="26">
        <v>237</v>
      </c>
    </row>
    <row r="10" spans="1:11" x14ac:dyDescent="0.3">
      <c r="J10" s="19" t="s">
        <v>1574</v>
      </c>
      <c r="K10" t="s">
        <v>1575</v>
      </c>
    </row>
    <row r="11" spans="1:11" x14ac:dyDescent="0.3">
      <c r="J11" t="str">
        <f>J4</f>
        <v>Divorced</v>
      </c>
      <c r="K11">
        <f>GETPIVOTDATA("Attrition",$J$3,"Marital Status",J4)</f>
        <v>327</v>
      </c>
    </row>
    <row r="12" spans="1:11" x14ac:dyDescent="0.3">
      <c r="J12" t="str">
        <f>J5</f>
        <v>Single</v>
      </c>
      <c r="K12">
        <f>GETPIVOTDATA("Attrition",$J$3,"Marital Status",J5)</f>
        <v>470</v>
      </c>
    </row>
    <row r="13" spans="1:11" x14ac:dyDescent="0.3">
      <c r="J13" t="str">
        <f>J6</f>
        <v>Married</v>
      </c>
      <c r="K13">
        <f>GETPIVOTDATA("Attrition",$J$3,"Marital Status",J6)</f>
        <v>673</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vt:lpstr>
      <vt:lpstr>Images</vt:lpstr>
      <vt:lpstr>KPIs</vt:lpstr>
      <vt:lpstr>Sheet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Tayyab Mushtafa</cp:lastModifiedBy>
  <dcterms:created xsi:type="dcterms:W3CDTF">2022-12-29T16:02:46Z</dcterms:created>
  <dcterms:modified xsi:type="dcterms:W3CDTF">2024-04-07T15:41:44Z</dcterms:modified>
</cp:coreProperties>
</file>