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rstonecapabilities-my.sharepoint.com/personal/murtaza_vahanvaty_cornerstonecapabilities_com/Documents/Personal/portfolio-analysis/"/>
    </mc:Choice>
  </mc:AlternateContent>
  <xr:revisionPtr revIDLastSave="125" documentId="8_{7F7D3E42-8CEE-AA45-A9CD-9C58DAC6DDB0}" xr6:coauthVersionLast="47" xr6:coauthVersionMax="47" xr10:uidLastSave="{709B338E-783F-AF40-8283-82E4FDC8452D}"/>
  <bookViews>
    <workbookView xWindow="3980" yWindow="3000" windowWidth="26840" windowHeight="15940" xr2:uid="{C3587586-0312-FB4D-882B-2882E83915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3" i="1" l="1"/>
  <c r="K53" i="1" s="1"/>
  <c r="L53" i="1" s="1"/>
  <c r="M53" i="1" s="1"/>
  <c r="N53" i="1" s="1"/>
  <c r="O53" i="1" s="1"/>
  <c r="P53" i="1" s="1"/>
  <c r="Q53" i="1" s="1"/>
  <c r="D58" i="1"/>
  <c r="D60" i="1" s="1"/>
  <c r="D59" i="1"/>
  <c r="D44" i="1"/>
  <c r="D42" i="1"/>
  <c r="D43" i="1"/>
  <c r="B17" i="2"/>
  <c r="D27" i="1" l="1"/>
  <c r="D28" i="1" s="1"/>
  <c r="D12" i="1"/>
  <c r="D10" i="1"/>
  <c r="D13" i="1" s="1"/>
</calcChain>
</file>

<file path=xl/sharedStrings.xml><?xml version="1.0" encoding="utf-8"?>
<sst xmlns="http://schemas.openxmlformats.org/spreadsheetml/2006/main" count="111" uniqueCount="32">
  <si>
    <t>Fiancials</t>
  </si>
  <si>
    <t>RRSP</t>
  </si>
  <si>
    <t>TFSA</t>
  </si>
  <si>
    <t>QUESTRADE</t>
  </si>
  <si>
    <t>WEALTHSIMPLE</t>
  </si>
  <si>
    <t>Initial Deposit (CAD)</t>
  </si>
  <si>
    <t>SCOTIABANK</t>
  </si>
  <si>
    <t>SAVINGS</t>
  </si>
  <si>
    <t>CHEQUING</t>
  </si>
  <si>
    <t>BINANCE</t>
  </si>
  <si>
    <t>CASH (POKER)</t>
  </si>
  <si>
    <t>USD</t>
  </si>
  <si>
    <t>HDFC</t>
  </si>
  <si>
    <t>INR</t>
  </si>
  <si>
    <t xml:space="preserve">CURRENT BALANCE </t>
  </si>
  <si>
    <t>UPDATED ON</t>
  </si>
  <si>
    <t>TOTAL</t>
  </si>
  <si>
    <t>CRYPTO</t>
  </si>
  <si>
    <t>LOAN REPAYMENT</t>
  </si>
  <si>
    <t>Loan Repayment</t>
  </si>
  <si>
    <t>Month</t>
  </si>
  <si>
    <t>Amount</t>
  </si>
  <si>
    <t>Comment</t>
  </si>
  <si>
    <t>Airbnb + Hotels</t>
  </si>
  <si>
    <t>Transfer to Farukh Uncle</t>
  </si>
  <si>
    <t>Taken to India</t>
  </si>
  <si>
    <t>HDFC account</t>
  </si>
  <si>
    <t>Remitly (transfered to ICICI account)</t>
  </si>
  <si>
    <t>To Masoom foo</t>
  </si>
  <si>
    <t>CASH</t>
  </si>
  <si>
    <t>TD</t>
  </si>
  <si>
    <t>Credit Card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</si>
</sst>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0FE4-6A17-944E-AF30-2516F03CCB6F}">
  <dimension ref="A1:Q60"/>
  <sheetViews>
    <sheetView tabSelected="1" topLeftCell="A46" workbookViewId="0">
      <selection activeCell="E59" sqref="E59"/>
    </sheetView>
  </sheetViews>
  <sheetFormatPr baseColWidth="10" defaultRowHeight="16" x14ac:dyDescent="0.2"/>
  <cols>
    <col min="1" max="1" width="16.83203125" bestFit="1" customWidth="1"/>
    <col min="3" max="3" width="17.83203125" bestFit="1" customWidth="1"/>
    <col min="4" max="4" width="17.5" bestFit="1" customWidth="1"/>
    <col min="7" max="7" width="20.5" bestFit="1" customWidth="1"/>
  </cols>
  <sheetData>
    <row r="1" spans="1:6" x14ac:dyDescent="0.2">
      <c r="A1" t="s">
        <v>15</v>
      </c>
      <c r="B1" s="1">
        <v>44319</v>
      </c>
    </row>
    <row r="3" spans="1:6" x14ac:dyDescent="0.2">
      <c r="A3" t="s">
        <v>0</v>
      </c>
      <c r="C3" t="s">
        <v>5</v>
      </c>
      <c r="D3" t="s">
        <v>14</v>
      </c>
      <c r="E3" t="s">
        <v>11</v>
      </c>
      <c r="F3" t="s">
        <v>13</v>
      </c>
    </row>
    <row r="4" spans="1:6" x14ac:dyDescent="0.2">
      <c r="A4" t="s">
        <v>18</v>
      </c>
      <c r="D4">
        <v>44200</v>
      </c>
    </row>
    <row r="5" spans="1:6" x14ac:dyDescent="0.2">
      <c r="A5" t="s">
        <v>3</v>
      </c>
      <c r="B5" t="s">
        <v>1</v>
      </c>
      <c r="C5">
        <v>10000</v>
      </c>
      <c r="D5">
        <v>4258</v>
      </c>
    </row>
    <row r="6" spans="1:6" x14ac:dyDescent="0.2">
      <c r="A6" t="s">
        <v>3</v>
      </c>
      <c r="B6" t="s">
        <v>2</v>
      </c>
      <c r="C6">
        <v>5000</v>
      </c>
      <c r="D6">
        <v>9831</v>
      </c>
    </row>
    <row r="7" spans="1:6" x14ac:dyDescent="0.2">
      <c r="A7" t="s">
        <v>4</v>
      </c>
      <c r="B7" t="s">
        <v>17</v>
      </c>
      <c r="C7">
        <v>2000</v>
      </c>
      <c r="D7">
        <v>2000</v>
      </c>
    </row>
    <row r="8" spans="1:6" x14ac:dyDescent="0.2">
      <c r="A8" t="s">
        <v>6</v>
      </c>
      <c r="B8" t="s">
        <v>7</v>
      </c>
      <c r="D8">
        <v>621.57000000000005</v>
      </c>
    </row>
    <row r="9" spans="1:6" x14ac:dyDescent="0.2">
      <c r="A9" t="s">
        <v>6</v>
      </c>
      <c r="B9" t="s">
        <v>8</v>
      </c>
      <c r="D9">
        <v>25461</v>
      </c>
    </row>
    <row r="10" spans="1:6" x14ac:dyDescent="0.2">
      <c r="A10" t="s">
        <v>9</v>
      </c>
      <c r="D10">
        <f>1.24*E10</f>
        <v>682</v>
      </c>
      <c r="E10">
        <v>550</v>
      </c>
    </row>
    <row r="11" spans="1:6" x14ac:dyDescent="0.2">
      <c r="A11" t="s">
        <v>10</v>
      </c>
      <c r="D11">
        <v>1300</v>
      </c>
    </row>
    <row r="12" spans="1:6" x14ac:dyDescent="0.2">
      <c r="A12" t="s">
        <v>12</v>
      </c>
      <c r="B12" t="s">
        <v>7</v>
      </c>
      <c r="D12">
        <f>F12/50</f>
        <v>1280</v>
      </c>
      <c r="F12">
        <v>64000</v>
      </c>
    </row>
    <row r="13" spans="1:6" x14ac:dyDescent="0.2">
      <c r="B13" t="s">
        <v>16</v>
      </c>
      <c r="D13">
        <f>SUM(D4:D12)</f>
        <v>89633.57</v>
      </c>
    </row>
    <row r="16" spans="1:6" x14ac:dyDescent="0.2">
      <c r="A16" t="s">
        <v>15</v>
      </c>
      <c r="B16" s="1">
        <v>44384</v>
      </c>
    </row>
    <row r="18" spans="1:8" x14ac:dyDescent="0.2">
      <c r="A18" t="s">
        <v>0</v>
      </c>
      <c r="C18" t="s">
        <v>5</v>
      </c>
      <c r="D18" t="s">
        <v>14</v>
      </c>
      <c r="E18" t="s">
        <v>11</v>
      </c>
      <c r="F18" t="s">
        <v>13</v>
      </c>
    </row>
    <row r="19" spans="1:8" x14ac:dyDescent="0.2">
      <c r="A19" t="s">
        <v>18</v>
      </c>
      <c r="D19">
        <v>46200</v>
      </c>
    </row>
    <row r="20" spans="1:8" x14ac:dyDescent="0.2">
      <c r="A20" t="s">
        <v>3</v>
      </c>
      <c r="B20" t="s">
        <v>1</v>
      </c>
      <c r="C20">
        <v>10000</v>
      </c>
      <c r="D20">
        <v>25440</v>
      </c>
    </row>
    <row r="21" spans="1:8" x14ac:dyDescent="0.2">
      <c r="A21" t="s">
        <v>3</v>
      </c>
      <c r="B21" t="s">
        <v>2</v>
      </c>
      <c r="C21">
        <v>5000</v>
      </c>
      <c r="D21">
        <v>4445</v>
      </c>
    </row>
    <row r="22" spans="1:8" x14ac:dyDescent="0.2">
      <c r="A22" t="s">
        <v>4</v>
      </c>
      <c r="B22" t="s">
        <v>17</v>
      </c>
      <c r="C22">
        <v>2000</v>
      </c>
      <c r="D22">
        <v>5000</v>
      </c>
    </row>
    <row r="23" spans="1:8" x14ac:dyDescent="0.2">
      <c r="A23" t="s">
        <v>6</v>
      </c>
      <c r="B23" t="s">
        <v>7</v>
      </c>
      <c r="D23">
        <v>621.57000000000005</v>
      </c>
    </row>
    <row r="24" spans="1:8" x14ac:dyDescent="0.2">
      <c r="A24" t="s">
        <v>6</v>
      </c>
      <c r="B24" t="s">
        <v>8</v>
      </c>
      <c r="D24">
        <v>11210</v>
      </c>
    </row>
    <row r="25" spans="1:8" x14ac:dyDescent="0.2">
      <c r="A25" t="s">
        <v>9</v>
      </c>
      <c r="D25">
        <v>316</v>
      </c>
      <c r="E25">
        <v>550</v>
      </c>
    </row>
    <row r="26" spans="1:8" x14ac:dyDescent="0.2">
      <c r="A26" t="s">
        <v>10</v>
      </c>
      <c r="D26">
        <v>0</v>
      </c>
    </row>
    <row r="27" spans="1:8" x14ac:dyDescent="0.2">
      <c r="A27" t="s">
        <v>12</v>
      </c>
      <c r="B27" t="s">
        <v>7</v>
      </c>
      <c r="D27">
        <f>F27/50</f>
        <v>1280</v>
      </c>
      <c r="F27">
        <v>64000</v>
      </c>
    </row>
    <row r="28" spans="1:8" x14ac:dyDescent="0.2">
      <c r="B28" t="s">
        <v>16</v>
      </c>
      <c r="D28">
        <f>SUM(D19:D27)</f>
        <v>94512.57</v>
      </c>
    </row>
    <row r="31" spans="1:8" x14ac:dyDescent="0.2">
      <c r="A31" t="s">
        <v>15</v>
      </c>
      <c r="B31" s="1">
        <v>44447</v>
      </c>
      <c r="G31" t="s">
        <v>31</v>
      </c>
      <c r="H31">
        <v>3000</v>
      </c>
    </row>
    <row r="33" spans="1:8" x14ac:dyDescent="0.2">
      <c r="A33" t="s">
        <v>0</v>
      </c>
      <c r="C33" t="s">
        <v>5</v>
      </c>
      <c r="D33" t="s">
        <v>14</v>
      </c>
      <c r="E33" t="s">
        <v>11</v>
      </c>
      <c r="F33" t="s">
        <v>13</v>
      </c>
    </row>
    <row r="34" spans="1:8" x14ac:dyDescent="0.2">
      <c r="A34" t="s">
        <v>18</v>
      </c>
      <c r="D34" s="3">
        <v>51200</v>
      </c>
    </row>
    <row r="35" spans="1:8" x14ac:dyDescent="0.2">
      <c r="A35" t="s">
        <v>3</v>
      </c>
      <c r="B35" t="s">
        <v>1</v>
      </c>
      <c r="C35">
        <v>24500</v>
      </c>
      <c r="D35" s="3">
        <v>25966.73</v>
      </c>
      <c r="G35" s="4"/>
    </row>
    <row r="36" spans="1:8" x14ac:dyDescent="0.2">
      <c r="A36" t="s">
        <v>3</v>
      </c>
      <c r="B36" t="s">
        <v>2</v>
      </c>
      <c r="C36">
        <v>5000</v>
      </c>
      <c r="D36" s="3">
        <v>4460.0200000000004</v>
      </c>
    </row>
    <row r="37" spans="1:8" x14ac:dyDescent="0.2">
      <c r="A37" t="s">
        <v>4</v>
      </c>
      <c r="B37" t="s">
        <v>17</v>
      </c>
      <c r="C37">
        <v>5000</v>
      </c>
      <c r="D37" s="3">
        <v>7000</v>
      </c>
    </row>
    <row r="38" spans="1:8" x14ac:dyDescent="0.2">
      <c r="A38" t="s">
        <v>6</v>
      </c>
      <c r="B38" t="s">
        <v>7</v>
      </c>
      <c r="D38" s="3">
        <v>621.57000000000005</v>
      </c>
    </row>
    <row r="39" spans="1:8" x14ac:dyDescent="0.2">
      <c r="A39" t="s">
        <v>6</v>
      </c>
      <c r="B39" t="s">
        <v>8</v>
      </c>
      <c r="D39" s="3">
        <v>9047</v>
      </c>
    </row>
    <row r="40" spans="1:8" x14ac:dyDescent="0.2">
      <c r="A40" t="s">
        <v>30</v>
      </c>
      <c r="B40" t="s">
        <v>8</v>
      </c>
      <c r="D40" s="3">
        <v>2038.4499999999998</v>
      </c>
      <c r="E40" s="4"/>
    </row>
    <row r="41" spans="1:8" x14ac:dyDescent="0.2">
      <c r="A41" t="s">
        <v>9</v>
      </c>
      <c r="D41" s="3">
        <v>316</v>
      </c>
      <c r="E41">
        <v>550</v>
      </c>
    </row>
    <row r="42" spans="1:8" x14ac:dyDescent="0.2">
      <c r="A42" t="s">
        <v>29</v>
      </c>
      <c r="D42" s="3">
        <f>E42*1.25</f>
        <v>375</v>
      </c>
      <c r="E42">
        <v>300</v>
      </c>
    </row>
    <row r="43" spans="1:8" x14ac:dyDescent="0.2">
      <c r="A43" t="s">
        <v>12</v>
      </c>
      <c r="B43" t="s">
        <v>7</v>
      </c>
      <c r="D43" s="3">
        <f>F43/50</f>
        <v>1280</v>
      </c>
      <c r="F43">
        <v>64000</v>
      </c>
    </row>
    <row r="44" spans="1:8" x14ac:dyDescent="0.2">
      <c r="B44" t="s">
        <v>16</v>
      </c>
      <c r="D44" s="3">
        <f>SUM(D34:D43)-H31</f>
        <v>99304.77</v>
      </c>
    </row>
    <row r="47" spans="1:8" x14ac:dyDescent="0.2">
      <c r="A47" t="s">
        <v>15</v>
      </c>
      <c r="B47" s="1">
        <v>44462</v>
      </c>
      <c r="G47" t="s">
        <v>31</v>
      </c>
      <c r="H47">
        <v>2000</v>
      </c>
    </row>
    <row r="49" spans="1:17" x14ac:dyDescent="0.2">
      <c r="A49" t="s">
        <v>0</v>
      </c>
      <c r="C49" t="s">
        <v>5</v>
      </c>
      <c r="D49" t="s">
        <v>14</v>
      </c>
      <c r="E49" t="s">
        <v>11</v>
      </c>
      <c r="F49" t="s">
        <v>13</v>
      </c>
    </row>
    <row r="50" spans="1:17" x14ac:dyDescent="0.2">
      <c r="A50" t="s">
        <v>18</v>
      </c>
      <c r="D50" s="3">
        <v>51200</v>
      </c>
    </row>
    <row r="51" spans="1:17" x14ac:dyDescent="0.2">
      <c r="A51" t="s">
        <v>3</v>
      </c>
      <c r="B51" t="s">
        <v>1</v>
      </c>
      <c r="C51">
        <v>28500</v>
      </c>
      <c r="D51" s="3">
        <v>29966.73</v>
      </c>
      <c r="G51" s="4"/>
      <c r="I51">
        <v>1</v>
      </c>
      <c r="J51">
        <v>2</v>
      </c>
      <c r="K51">
        <v>3</v>
      </c>
      <c r="L51">
        <v>4</v>
      </c>
      <c r="M51">
        <v>5</v>
      </c>
      <c r="N51">
        <v>6</v>
      </c>
      <c r="O51">
        <v>7</v>
      </c>
      <c r="P51">
        <v>8</v>
      </c>
      <c r="Q51">
        <v>9</v>
      </c>
    </row>
    <row r="52" spans="1:17" x14ac:dyDescent="0.2">
      <c r="A52" t="s">
        <v>3</v>
      </c>
      <c r="B52" t="s">
        <v>2</v>
      </c>
      <c r="C52">
        <v>5000</v>
      </c>
      <c r="D52" s="3">
        <v>4460.0200000000004</v>
      </c>
      <c r="I52" s="5">
        <v>1.1299999999999999</v>
      </c>
    </row>
    <row r="53" spans="1:17" x14ac:dyDescent="0.2">
      <c r="A53" t="s">
        <v>4</v>
      </c>
      <c r="B53" t="s">
        <v>17</v>
      </c>
      <c r="C53">
        <v>5000</v>
      </c>
      <c r="D53" s="3">
        <v>6437</v>
      </c>
      <c r="I53">
        <v>50000</v>
      </c>
      <c r="J53">
        <f>I53*I52</f>
        <v>56499.999999999993</v>
      </c>
      <c r="K53">
        <f>J53*$I$52</f>
        <v>63844.999999999985</v>
      </c>
      <c r="L53">
        <f t="shared" ref="L53:Q53" si="0">K53*$I$52</f>
        <v>72144.849999999977</v>
      </c>
      <c r="M53">
        <f t="shared" si="0"/>
        <v>81523.680499999973</v>
      </c>
      <c r="N53">
        <f t="shared" si="0"/>
        <v>92121.758964999957</v>
      </c>
      <c r="O53">
        <f t="shared" si="0"/>
        <v>104097.58763044994</v>
      </c>
      <c r="P53">
        <f t="shared" si="0"/>
        <v>117630.27402240843</v>
      </c>
      <c r="Q53">
        <f t="shared" si="0"/>
        <v>132922.20964532151</v>
      </c>
    </row>
    <row r="54" spans="1:17" x14ac:dyDescent="0.2">
      <c r="A54" t="s">
        <v>6</v>
      </c>
      <c r="B54" t="s">
        <v>7</v>
      </c>
      <c r="D54" s="3">
        <v>621.57000000000005</v>
      </c>
    </row>
    <row r="55" spans="1:17" x14ac:dyDescent="0.2">
      <c r="A55" t="s">
        <v>6</v>
      </c>
      <c r="B55" t="s">
        <v>8</v>
      </c>
      <c r="D55" s="3">
        <v>774</v>
      </c>
    </row>
    <row r="56" spans="1:17" x14ac:dyDescent="0.2">
      <c r="A56" t="s">
        <v>30</v>
      </c>
      <c r="B56" t="s">
        <v>8</v>
      </c>
      <c r="D56" s="3">
        <v>5730</v>
      </c>
      <c r="E56" s="4"/>
    </row>
    <row r="57" spans="1:17" x14ac:dyDescent="0.2">
      <c r="A57" t="s">
        <v>9</v>
      </c>
      <c r="D57" s="3">
        <v>316</v>
      </c>
      <c r="E57">
        <v>550</v>
      </c>
    </row>
    <row r="58" spans="1:17" x14ac:dyDescent="0.2">
      <c r="A58" t="s">
        <v>29</v>
      </c>
      <c r="D58" s="3">
        <f>(E58*1.25)+2000</f>
        <v>2375</v>
      </c>
      <c r="E58">
        <v>300</v>
      </c>
    </row>
    <row r="59" spans="1:17" x14ac:dyDescent="0.2">
      <c r="A59" t="s">
        <v>12</v>
      </c>
      <c r="B59" t="s">
        <v>7</v>
      </c>
      <c r="D59" s="3">
        <f>F59/50</f>
        <v>1280</v>
      </c>
      <c r="F59">
        <v>64000</v>
      </c>
    </row>
    <row r="60" spans="1:17" x14ac:dyDescent="0.2">
      <c r="B60" t="s">
        <v>16</v>
      </c>
      <c r="D60" s="3">
        <f>SUM(D50:D59)-H47</f>
        <v>101160.32000000001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2A80-D386-2647-80AA-552175964959}">
  <dimension ref="A1:C17"/>
  <sheetViews>
    <sheetView workbookViewId="0">
      <selection activeCell="B17" sqref="B17"/>
    </sheetView>
  </sheetViews>
  <sheetFormatPr baseColWidth="10" defaultRowHeight="16" x14ac:dyDescent="0.2"/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A4" s="2">
        <v>43374</v>
      </c>
      <c r="B4">
        <v>2000</v>
      </c>
      <c r="C4" t="s">
        <v>23</v>
      </c>
    </row>
    <row r="5" spans="1:3" x14ac:dyDescent="0.2">
      <c r="A5" s="2">
        <v>43466</v>
      </c>
      <c r="B5">
        <v>4500</v>
      </c>
      <c r="C5" t="s">
        <v>24</v>
      </c>
    </row>
    <row r="6" spans="1:3" x14ac:dyDescent="0.2">
      <c r="A6" s="2">
        <v>43497</v>
      </c>
      <c r="B6">
        <v>2000</v>
      </c>
      <c r="C6" t="s">
        <v>25</v>
      </c>
    </row>
    <row r="7" spans="1:3" x14ac:dyDescent="0.2">
      <c r="A7" s="2">
        <v>43543</v>
      </c>
      <c r="B7">
        <v>2700</v>
      </c>
      <c r="C7" t="s">
        <v>26</v>
      </c>
    </row>
    <row r="8" spans="1:3" x14ac:dyDescent="0.2">
      <c r="A8" s="2">
        <v>43556</v>
      </c>
      <c r="B8">
        <v>4000</v>
      </c>
      <c r="C8" t="s">
        <v>27</v>
      </c>
    </row>
    <row r="9" spans="1:3" x14ac:dyDescent="0.2">
      <c r="A9" s="2">
        <v>43635</v>
      </c>
      <c r="B9">
        <v>2000</v>
      </c>
      <c r="C9" t="s">
        <v>27</v>
      </c>
    </row>
    <row r="10" spans="1:3" x14ac:dyDescent="0.2">
      <c r="A10" s="2">
        <v>43714</v>
      </c>
      <c r="B10">
        <v>2000</v>
      </c>
      <c r="C10" t="s">
        <v>27</v>
      </c>
    </row>
    <row r="11" spans="1:3" x14ac:dyDescent="0.2">
      <c r="A11" s="2">
        <v>43850</v>
      </c>
      <c r="B11">
        <v>5000</v>
      </c>
      <c r="C11" t="s">
        <v>27</v>
      </c>
    </row>
    <row r="12" spans="1:3" x14ac:dyDescent="0.2">
      <c r="A12" s="2">
        <v>43954</v>
      </c>
      <c r="B12">
        <v>5000</v>
      </c>
      <c r="C12" t="s">
        <v>27</v>
      </c>
    </row>
    <row r="13" spans="1:3" x14ac:dyDescent="0.2">
      <c r="A13" s="2">
        <v>44094</v>
      </c>
      <c r="B13">
        <v>5000</v>
      </c>
      <c r="C13" t="s">
        <v>28</v>
      </c>
    </row>
    <row r="14" spans="1:3" x14ac:dyDescent="0.2">
      <c r="A14" s="2">
        <v>44248</v>
      </c>
      <c r="B14">
        <v>10000</v>
      </c>
      <c r="C14" t="s">
        <v>27</v>
      </c>
    </row>
    <row r="15" spans="1:3" x14ac:dyDescent="0.2">
      <c r="A15" s="2">
        <v>44368</v>
      </c>
      <c r="B15">
        <v>2000</v>
      </c>
      <c r="C15" t="s">
        <v>27</v>
      </c>
    </row>
    <row r="16" spans="1:3" x14ac:dyDescent="0.2">
      <c r="A16" s="2">
        <v>44447</v>
      </c>
      <c r="B16">
        <v>5000</v>
      </c>
      <c r="C16" t="s">
        <v>27</v>
      </c>
    </row>
    <row r="17" spans="2:2" x14ac:dyDescent="0.2">
      <c r="B17">
        <f>SUM(B4:B16)</f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Murtaza Vahanvaty</cp:lastModifiedBy>
  <dcterms:created xsi:type="dcterms:W3CDTF">2021-05-03T19:07:53Z</dcterms:created>
  <dcterms:modified xsi:type="dcterms:W3CDTF">2021-09-23T21:27:59Z</dcterms:modified>
</cp:coreProperties>
</file>