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AF973B11-3156-4D02-B23A-83589863DB9E}" xr6:coauthVersionLast="47" xr6:coauthVersionMax="47" xr10:uidLastSave="{00000000-0000-0000-0000-000000000000}"/>
  <bookViews>
    <workbookView xWindow="-108" yWindow="-108" windowWidth="23256" windowHeight="12456" tabRatio="713" activeTab="4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1" l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5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58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5" i="6" l="1"/>
  <c r="Z55" i="6"/>
  <c r="B194" i="13" a="1"/>
  <c r="B129" i="13" a="1"/>
  <c r="B92" i="13" a="1"/>
  <c r="B153" i="13" a="1"/>
  <c r="B15" i="13" a="1"/>
  <c r="B32" i="13" a="1"/>
  <c r="B225" i="13" a="1"/>
  <c r="B124" i="13" a="1"/>
  <c r="B125" i="13" a="1"/>
  <c r="B97" i="13" a="1"/>
  <c r="B229" i="13" a="1"/>
  <c r="B165" i="13" a="1"/>
  <c r="B30" i="13" a="1"/>
  <c r="B213" i="13" a="1"/>
  <c r="B117" i="13" a="1"/>
  <c r="B112" i="13" a="1"/>
  <c r="B195" i="13" a="1"/>
  <c r="B94" i="13" a="1"/>
  <c r="B58" i="13" a="1"/>
  <c r="B126" i="13" a="1"/>
  <c r="B210" i="13" a="1"/>
  <c r="B59" i="13" a="1"/>
  <c r="B35" i="13" a="1"/>
  <c r="B201" i="13" a="1"/>
  <c r="B172" i="13" a="1"/>
  <c r="B150" i="13" a="1"/>
  <c r="B156" i="13" a="1"/>
  <c r="B103" i="13" a="1"/>
  <c r="B95" i="13" a="1"/>
  <c r="B161" i="13" a="1"/>
  <c r="B64" i="13" a="1"/>
  <c r="B76" i="13" a="1"/>
  <c r="B148" i="13" a="1"/>
  <c r="B232" i="13" a="1"/>
  <c r="B108" i="13" a="1"/>
  <c r="B186" i="13" a="1"/>
  <c r="B187" i="13" a="1"/>
  <c r="B203" i="13" a="1"/>
  <c r="B159" i="13" a="1"/>
  <c r="B66" i="13" a="1"/>
  <c r="B42" i="13" a="1"/>
  <c r="B164" i="13" a="1"/>
  <c r="B16" i="13" a="1"/>
  <c r="B24" i="13" a="1"/>
  <c r="B17" i="13" a="1"/>
  <c r="B146" i="13" a="1"/>
  <c r="B100" i="13" a="1"/>
  <c r="B79" i="13" a="1"/>
  <c r="B52" i="13" a="1"/>
  <c r="B115" i="13" a="1"/>
  <c r="B132" i="13" a="1"/>
  <c r="B205" i="13" a="1"/>
  <c r="B85" i="13" a="1"/>
  <c r="B228" i="13" a="1"/>
  <c r="B242" i="13" a="1"/>
  <c r="B48" i="13" a="1"/>
  <c r="B190" i="13" a="1"/>
  <c r="B175" i="13" a="1"/>
  <c r="B237" i="13" a="1"/>
  <c r="B183" i="13" a="1"/>
  <c r="B154" i="13" a="1"/>
  <c r="B202" i="13" a="1"/>
  <c r="B177" i="13" a="1"/>
  <c r="B211" i="13" a="1"/>
  <c r="B200" i="13" a="1"/>
  <c r="B55" i="13" a="1"/>
  <c r="B240" i="13" a="1"/>
  <c r="B122" i="13" a="1"/>
  <c r="B222" i="13" a="1"/>
  <c r="B51" i="13" a="1"/>
  <c r="B176" i="13" a="1"/>
  <c r="B141" i="13" a="1"/>
  <c r="B109" i="13" a="1"/>
  <c r="B178" i="13" a="1"/>
  <c r="B215" i="13" a="1"/>
  <c r="B118" i="13" a="1"/>
  <c r="B44" i="13" a="1"/>
  <c r="B197" i="13" a="1"/>
  <c r="B70" i="13" a="1"/>
  <c r="B207" i="13" a="1"/>
  <c r="B193" i="13" a="1"/>
  <c r="B170" i="13" a="1"/>
  <c r="B243" i="13" a="1"/>
  <c r="B140" i="13" a="1"/>
  <c r="B217" i="13" a="1"/>
  <c r="B68" i="13" a="1"/>
  <c r="B7" i="13" a="1"/>
  <c r="B81" i="13" a="1"/>
  <c r="B221" i="13" a="1"/>
  <c r="B65" i="13" a="1"/>
  <c r="B130" i="13" a="1"/>
  <c r="B138" i="13" a="1"/>
  <c r="B47" i="13" a="1"/>
  <c r="B234" i="13" a="1"/>
  <c r="B151" i="13" a="1"/>
  <c r="B171" i="13" a="1"/>
  <c r="B60" i="13" a="1"/>
  <c r="B72" i="13" a="1"/>
  <c r="B160" i="13" a="1"/>
  <c r="B93" i="13" a="1"/>
  <c r="B77" i="13" a="1"/>
  <c r="B101" i="13" a="1"/>
  <c r="B182" i="13" a="1"/>
  <c r="B246" i="13" a="1"/>
  <c r="B20" i="13" a="1"/>
  <c r="B230" i="13" a="1"/>
  <c r="B136" i="13" a="1"/>
  <c r="B162" i="13" a="1"/>
  <c r="B137" i="13" a="1"/>
  <c r="B37" i="13" a="1"/>
  <c r="B216" i="13" a="1"/>
  <c r="B212" i="13" a="1"/>
  <c r="B62" i="13" a="1"/>
  <c r="B188" i="13" a="1"/>
  <c r="B155" i="13" a="1"/>
  <c r="B27" i="13" a="1"/>
  <c r="B61" i="13" a="1"/>
  <c r="B131" i="13" a="1"/>
  <c r="B209" i="13" a="1"/>
  <c r="B238" i="13" a="1"/>
  <c r="B204" i="13" a="1"/>
  <c r="B19" i="13" a="1"/>
  <c r="B173" i="13" a="1"/>
  <c r="B25" i="13" a="1"/>
  <c r="B227" i="13" a="1"/>
  <c r="B12" i="13" a="1"/>
  <c r="B244" i="13" a="1"/>
  <c r="B180" i="13" a="1"/>
  <c r="B245" i="13" a="1"/>
  <c r="B185" i="13" a="1"/>
  <c r="B18" i="13" a="1"/>
  <c r="B80" i="13" a="1"/>
  <c r="B54" i="13" a="1"/>
  <c r="B91" i="13" a="1"/>
  <c r="B88" i="13" a="1"/>
  <c r="B43" i="13" a="1"/>
  <c r="B50" i="13" a="1"/>
  <c r="B38" i="13" a="1"/>
  <c r="B224" i="13" a="1"/>
  <c r="B86" i="13" a="1"/>
  <c r="B218" i="13" a="1"/>
  <c r="B21" i="13" a="1"/>
  <c r="B127" i="13" a="1"/>
  <c r="B49" i="13" a="1"/>
  <c r="B206" i="13" a="1"/>
  <c r="B166" i="13" a="1"/>
  <c r="B120" i="13" a="1"/>
  <c r="B169" i="13" a="1"/>
  <c r="B111" i="13" a="1"/>
  <c r="B114" i="13" a="1"/>
  <c r="B83" i="13" a="1"/>
  <c r="B39" i="13" a="1"/>
  <c r="B11" i="13" a="1"/>
  <c r="B157" i="13" a="1"/>
  <c r="B74" i="13" a="1"/>
  <c r="B13" i="13" a="1"/>
  <c r="B41" i="13" a="1"/>
  <c r="B181" i="13" a="1"/>
  <c r="B26" i="13" a="1"/>
  <c r="B98" i="13" a="1"/>
  <c r="B36" i="13" a="1"/>
  <c r="B163" i="13" a="1"/>
  <c r="B78" i="13" a="1"/>
  <c r="B149" i="13" a="1"/>
  <c r="B57" i="13" a="1"/>
  <c r="B133" i="13" a="1"/>
  <c r="B219" i="13" a="1"/>
  <c r="B196" i="13" a="1"/>
  <c r="B99" i="13" a="1"/>
  <c r="B192" i="13" a="1"/>
  <c r="B135" i="13" a="1"/>
  <c r="B75" i="13" a="1"/>
  <c r="B235" i="13" a="1"/>
  <c r="B179" i="13" a="1"/>
  <c r="B226" i="13" a="1"/>
  <c r="B46" i="13" a="1"/>
  <c r="B40" i="13" a="1"/>
  <c r="B248" i="13" a="1"/>
  <c r="B31" i="13" a="1"/>
  <c r="B104" i="13" a="1"/>
  <c r="B214" i="13" a="1"/>
  <c r="B158" i="13" a="1"/>
  <c r="B142" i="13" a="1"/>
  <c r="B239" i="13" a="1"/>
  <c r="B152" i="13" a="1"/>
  <c r="B168" i="13" a="1"/>
  <c r="B96" i="13" a="1"/>
  <c r="B145" i="13" a="1"/>
  <c r="B241" i="13" a="1"/>
  <c r="B231" i="13" a="1"/>
  <c r="B22" i="13" a="1"/>
  <c r="B63" i="13" a="1"/>
  <c r="B147" i="13" a="1"/>
  <c r="B236" i="13" a="1"/>
  <c r="B105" i="13" a="1"/>
  <c r="B123" i="13" a="1"/>
  <c r="B71" i="13" a="1"/>
  <c r="B198" i="13" a="1"/>
  <c r="B249" i="13" a="1"/>
  <c r="B144" i="13" a="1"/>
  <c r="B233" i="13" a="1"/>
  <c r="B191" i="13" a="1"/>
  <c r="B167" i="13" a="1"/>
  <c r="B29" i="13" a="1"/>
  <c r="B34" i="13" a="1"/>
  <c r="B53" i="13" a="1"/>
  <c r="B223" i="13" a="1"/>
  <c r="B107" i="13" a="1"/>
  <c r="B174" i="13" a="1"/>
  <c r="B28" i="13" a="1"/>
  <c r="B89" i="13" a="1"/>
  <c r="B134" i="13" a="1"/>
  <c r="B121" i="13" a="1"/>
  <c r="B199" i="13" a="1"/>
  <c r="B23" i="13" a="1"/>
  <c r="B106" i="13" a="1"/>
  <c r="B116" i="13" a="1"/>
  <c r="B84" i="13" a="1"/>
  <c r="B102" i="13" a="1"/>
  <c r="B73" i="13" a="1"/>
  <c r="B8" i="13" a="1"/>
  <c r="B69" i="13" a="1"/>
  <c r="B110" i="13" a="1"/>
  <c r="B208" i="13" a="1"/>
  <c r="B10" i="13" a="1"/>
  <c r="B139" i="13" a="1"/>
  <c r="B56" i="13" a="1"/>
  <c r="B184" i="13" a="1"/>
  <c r="B220" i="13" a="1"/>
  <c r="B82" i="13" a="1"/>
  <c r="B45" i="13" a="1"/>
  <c r="B247" i="13" a="1"/>
  <c r="B33" i="13" a="1"/>
  <c r="B87" i="13" a="1"/>
  <c r="B143" i="13" a="1"/>
  <c r="B14" i="13" a="1"/>
  <c r="B90" i="13" a="1"/>
  <c r="B119" i="13" a="1"/>
  <c r="B113" i="13" a="1"/>
  <c r="B9" i="13" a="1"/>
  <c r="B48" i="13" l="1"/>
  <c r="B187" i="13"/>
  <c r="B215" i="13"/>
  <c r="B173" i="13"/>
  <c r="B40" i="13"/>
  <c r="B144" i="13"/>
  <c r="B96" i="13"/>
  <c r="B101" i="13"/>
  <c r="B226" i="13"/>
  <c r="B95" i="13"/>
  <c r="B185" i="13"/>
  <c r="B247" i="13"/>
  <c r="B169" i="13"/>
  <c r="B18" i="13"/>
  <c r="B246" i="13"/>
  <c r="B97" i="13"/>
  <c r="B45" i="13"/>
  <c r="B165" i="13"/>
  <c r="B60" i="13"/>
  <c r="B23" i="13"/>
  <c r="B111" i="13"/>
  <c r="B174" i="13"/>
  <c r="B239" i="13"/>
  <c r="B63" i="13"/>
  <c r="B200" i="13"/>
  <c r="B152" i="13"/>
  <c r="B47" i="13"/>
  <c r="B227" i="13"/>
  <c r="B176" i="13"/>
  <c r="B66" i="13"/>
  <c r="B146" i="13"/>
  <c r="B172" i="13"/>
  <c r="B148" i="13"/>
  <c r="B27" i="13"/>
  <c r="B208" i="13"/>
  <c r="B75" i="13"/>
  <c r="B107" i="13"/>
  <c r="B70" i="13"/>
  <c r="B147" i="13"/>
  <c r="B184" i="13"/>
  <c r="B236" i="13"/>
  <c r="B156" i="13"/>
  <c r="B59" i="13"/>
  <c r="B89" i="13"/>
  <c r="B21" i="13"/>
  <c r="B153" i="13"/>
  <c r="B52" i="13"/>
  <c r="B219" i="13"/>
  <c r="B30" i="13"/>
  <c r="B20" i="13"/>
  <c r="B41" i="13"/>
  <c r="B193" i="13"/>
  <c r="B170" i="13"/>
  <c r="B228" i="13"/>
  <c r="B55" i="13"/>
  <c r="B102" i="13"/>
  <c r="B122" i="13"/>
  <c r="B103" i="13"/>
  <c r="B142" i="13"/>
  <c r="B159" i="13"/>
  <c r="B80" i="13"/>
  <c r="B15" i="13"/>
  <c r="B221" i="13"/>
  <c r="B182" i="13"/>
  <c r="B94" i="13"/>
  <c r="B109" i="13"/>
  <c r="B90" i="13"/>
  <c r="B213" i="13"/>
  <c r="B53" i="13"/>
  <c r="B244" i="13"/>
  <c r="B31" i="13"/>
  <c r="B36" i="13"/>
  <c r="B39" i="13"/>
  <c r="B241" i="13"/>
  <c r="B145" i="13"/>
  <c r="B137" i="13"/>
  <c r="B199" i="13"/>
  <c r="B125" i="13"/>
  <c r="B49" i="13"/>
  <c r="B32" i="13"/>
  <c r="B44" i="13"/>
  <c r="B217" i="13"/>
  <c r="B7" i="13"/>
  <c r="B181" i="13"/>
  <c r="B28" i="13"/>
  <c r="B71" i="13"/>
  <c r="B209" i="13"/>
  <c r="B114" i="13"/>
  <c r="B65" i="13"/>
  <c r="B138" i="13"/>
  <c r="B163" i="13"/>
  <c r="B64" i="13"/>
  <c r="B160" i="13"/>
  <c r="B149" i="13"/>
  <c r="B180" i="13"/>
  <c r="B81" i="13"/>
  <c r="B35" i="13"/>
  <c r="B238" i="13"/>
  <c r="B223" i="13"/>
  <c r="B177" i="13"/>
  <c r="B19" i="13"/>
  <c r="B157" i="13"/>
  <c r="B22" i="13"/>
  <c r="B115" i="13"/>
  <c r="B8" i="13"/>
  <c r="B164" i="13"/>
  <c r="B124" i="13"/>
  <c r="B232" i="13"/>
  <c r="B58" i="13"/>
  <c r="B212" i="13"/>
  <c r="B249" i="13"/>
  <c r="B192" i="13"/>
  <c r="B207" i="13"/>
  <c r="B13" i="13"/>
  <c r="B56" i="13"/>
  <c r="B26" i="13"/>
  <c r="B171" i="13"/>
  <c r="B91" i="13"/>
  <c r="B154" i="13"/>
  <c r="B168" i="13"/>
  <c r="B51" i="13"/>
  <c r="B194" i="13"/>
  <c r="B234" i="13"/>
  <c r="B202" i="13"/>
  <c r="B116" i="13"/>
  <c r="B92" i="13"/>
  <c r="B37" i="13"/>
  <c r="B110" i="13"/>
  <c r="B131" i="13"/>
  <c r="B196" i="13"/>
  <c r="B50" i="13"/>
  <c r="B99" i="13"/>
  <c r="B57" i="13"/>
  <c r="B229" i="13"/>
  <c r="B61" i="13"/>
  <c r="B243" i="13"/>
  <c r="B140" i="13"/>
  <c r="B82" i="13"/>
  <c r="B78" i="13"/>
  <c r="B161" i="13"/>
  <c r="B203" i="13"/>
  <c r="B43" i="13"/>
  <c r="B214" i="13"/>
  <c r="B76" i="13"/>
  <c r="B188" i="13"/>
  <c r="B195" i="13"/>
  <c r="B38" i="13"/>
  <c r="B245" i="13"/>
  <c r="B240" i="13"/>
  <c r="B33" i="13"/>
  <c r="B158" i="13"/>
  <c r="B120" i="13"/>
  <c r="B117" i="13"/>
  <c r="B104" i="13"/>
  <c r="B100" i="13"/>
  <c r="B69" i="13"/>
  <c r="B211" i="13"/>
  <c r="B54" i="13"/>
  <c r="B191" i="13"/>
  <c r="B98" i="13"/>
  <c r="B190" i="13"/>
  <c r="B201" i="13"/>
  <c r="B206" i="13"/>
  <c r="B222" i="13"/>
  <c r="B127" i="13"/>
  <c r="B133" i="13"/>
  <c r="B86" i="13"/>
  <c r="B166" i="13"/>
  <c r="B242" i="13"/>
  <c r="B83" i="13"/>
  <c r="B224" i="13"/>
  <c r="B135" i="13"/>
  <c r="B204" i="13"/>
  <c r="B210" i="13"/>
  <c r="B186" i="13"/>
  <c r="B68" i="13"/>
  <c r="B197" i="13"/>
  <c r="B129" i="13"/>
  <c r="B118" i="13"/>
  <c r="B198" i="13"/>
  <c r="B17" i="13"/>
  <c r="B123" i="13"/>
  <c r="B162" i="13"/>
  <c r="B233" i="13"/>
  <c r="B151" i="13"/>
  <c r="B126" i="13"/>
  <c r="B77" i="13"/>
  <c r="B220" i="13"/>
  <c r="B34" i="13"/>
  <c r="B143" i="13"/>
  <c r="B113" i="13"/>
  <c r="B93" i="13"/>
  <c r="B183" i="13"/>
  <c r="B29" i="13"/>
  <c r="B237" i="13"/>
  <c r="B136" i="13"/>
  <c r="B12" i="13"/>
  <c r="B46" i="13"/>
  <c r="B139" i="13"/>
  <c r="B85" i="13"/>
  <c r="B225" i="13"/>
  <c r="B84" i="13"/>
  <c r="B62" i="13"/>
  <c r="B150" i="13"/>
  <c r="B230" i="13"/>
  <c r="B10" i="13"/>
  <c r="B9" i="13"/>
  <c r="B167" i="13"/>
  <c r="B105" i="13"/>
  <c r="B141" i="13"/>
  <c r="B79" i="13"/>
  <c r="B87" i="13"/>
  <c r="B73" i="13"/>
  <c r="B218" i="13"/>
  <c r="B130" i="13"/>
  <c r="B175" i="13"/>
  <c r="B42" i="13"/>
  <c r="B108" i="13"/>
  <c r="B216" i="13"/>
  <c r="B119" i="13"/>
  <c r="B235" i="13"/>
  <c r="B72" i="13"/>
  <c r="B155" i="13"/>
  <c r="B134" i="13"/>
  <c r="B24" i="13"/>
  <c r="B205" i="13"/>
  <c r="B178" i="13"/>
  <c r="B11" i="13"/>
  <c r="B14" i="13"/>
  <c r="B106" i="13"/>
  <c r="B132" i="13"/>
  <c r="B88" i="13"/>
  <c r="B25" i="13"/>
  <c r="B121" i="13"/>
  <c r="B112" i="13"/>
  <c r="B16" i="13"/>
  <c r="B74" i="13"/>
  <c r="B179" i="13"/>
  <c r="B231" i="13"/>
  <c r="B248" i="13"/>
  <c r="K21" i="12"/>
  <c r="L21" i="12"/>
  <c r="M21" i="12"/>
  <c r="E21" i="12" l="1"/>
  <c r="F21" i="12"/>
  <c r="G21" i="12"/>
  <c r="H21" i="12"/>
  <c r="I21" i="12"/>
  <c r="J21" i="12"/>
  <c r="W55" i="6" l="1"/>
  <c r="V55" i="6"/>
  <c r="U55" i="6"/>
  <c r="T55" i="6"/>
  <c r="S55" i="6"/>
  <c r="R55" i="6"/>
  <c r="Q55" i="6"/>
  <c r="P55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5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5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5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5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5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5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5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5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5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<sst xmlns="http://schemas.openxmlformats.org/spreadsheetml/2006/main" count="2651" uniqueCount="692">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</sst>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37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8" fillId="7" borderId="11" xfId="0" applyFont="1" applyFill="1" applyBorder="1"/>
    <xf numFmtId="0" fontId="0" fillId="7" borderId="11" xfId="0" applyFill="1" applyBorder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5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5" dT="2025-02-17T12:57:58.02" personId="{87A7D584-14CA-4832-ADEC-EEAF9BC37BF6}" id="{6EDB2B26-384D-4295-92BE-DD63BD93D213}">
    <text>Depends on local producer (between 5 to 15ct CHF /kWh</text>
  </threadedComment>
  <threadedComment ref="P55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5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5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5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5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5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5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5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5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zoomScaleNormal="100" workbookViewId="0">
      <selection activeCell="F15" sqref="F15"/>
    </sheetView>
  </sheetViews>
  <sheetFormatPr defaultRowHeight="14.4" x14ac:dyDescent="0.3"/>
  <cols>
    <col min="1" max="1" width="28.7773437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5"/>
  <sheetViews>
    <sheetView topLeftCell="AB1" zoomScale="85" zoomScaleNormal="85" workbookViewId="0">
      <pane ySplit="3" topLeftCell="A4" activePane="bottomLeft" state="frozen"/>
      <selection activeCell="A2" sqref="A2"/>
      <selection pane="bottomLeft" activeCell="AM3" sqref="AM3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570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53</v>
      </c>
      <c r="B43" s="31" t="s">
        <v>585</v>
      </c>
      <c r="C43" s="277" t="s">
        <v>56</v>
      </c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54</v>
      </c>
      <c r="B44" s="31" t="s">
        <v>586</v>
      </c>
      <c r="C44" s="277" t="s">
        <v>55</v>
      </c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x14ac:dyDescent="0.35">
      <c r="A45" s="11" t="s">
        <v>62</v>
      </c>
      <c r="B45" s="31" t="s">
        <v>11</v>
      </c>
      <c r="C45" s="277" t="s">
        <v>57</v>
      </c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ht="18.600000000000001" thickBot="1" x14ac:dyDescent="0.4">
      <c r="A46" s="11" t="s">
        <v>61</v>
      </c>
      <c r="B46" s="31" t="s">
        <v>11</v>
      </c>
      <c r="C46" s="277" t="s">
        <v>58</v>
      </c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6"/>
      <c r="AO46" s="246"/>
      <c r="AP46" s="246"/>
      <c r="AQ46" s="246"/>
      <c r="AR46" s="246"/>
      <c r="AS46" s="246"/>
      <c r="AT46" s="246"/>
      <c r="AU46" s="246"/>
      <c r="AV46" s="246"/>
      <c r="AW46" s="246"/>
      <c r="AX46" s="246"/>
      <c r="AY46" s="246"/>
      <c r="AZ46" s="246"/>
      <c r="BA46" s="246"/>
      <c r="BB46" s="246"/>
      <c r="BC46" s="246"/>
      <c r="BD46" s="246"/>
    </row>
    <row r="47" spans="1:56" s="256" customFormat="1" ht="21.6" thickBot="1" x14ac:dyDescent="0.45">
      <c r="A47" s="34" t="s">
        <v>64</v>
      </c>
      <c r="B47" s="285"/>
      <c r="C47" s="289"/>
      <c r="D47" s="255"/>
      <c r="E47" s="255"/>
      <c r="F47" s="255"/>
      <c r="G47" s="255"/>
      <c r="H47" s="255"/>
      <c r="I47" s="255"/>
      <c r="J47" s="255"/>
      <c r="K47" s="255"/>
      <c r="L47" s="255"/>
      <c r="M47" s="255"/>
      <c r="N47" s="255"/>
      <c r="O47" s="255"/>
      <c r="P47" s="255"/>
      <c r="Q47" s="255"/>
      <c r="R47" s="255"/>
      <c r="S47" s="255"/>
      <c r="T47" s="255"/>
      <c r="U47" s="255"/>
      <c r="V47" s="255"/>
      <c r="W47" s="255"/>
      <c r="X47" s="255"/>
      <c r="Y47" s="255"/>
      <c r="Z47" s="255"/>
      <c r="AA47" s="255"/>
      <c r="AB47" s="255"/>
      <c r="AC47" s="255"/>
      <c r="AD47" s="255"/>
      <c r="AE47" s="255"/>
      <c r="AF47" s="255"/>
      <c r="AG47" s="255"/>
      <c r="AH47" s="255"/>
      <c r="AI47" s="255"/>
      <c r="AJ47" s="255"/>
      <c r="AK47" s="255"/>
      <c r="AL47" s="255"/>
      <c r="AM47" s="255"/>
      <c r="AN47" s="255"/>
      <c r="AO47" s="255"/>
      <c r="AP47" s="255"/>
      <c r="AQ47" s="255"/>
      <c r="AR47" s="255"/>
      <c r="AS47" s="255"/>
      <c r="AT47" s="255"/>
      <c r="AU47" s="255"/>
      <c r="AV47" s="255"/>
      <c r="AW47" s="255"/>
      <c r="AX47" s="255"/>
      <c r="AY47" s="255"/>
      <c r="AZ47" s="255"/>
      <c r="BA47" s="255"/>
      <c r="BB47" s="255"/>
      <c r="BC47" s="255"/>
      <c r="BD47" s="255"/>
    </row>
    <row r="48" spans="1:56" s="245" customFormat="1" x14ac:dyDescent="0.35">
      <c r="A48" s="26" t="s">
        <v>523</v>
      </c>
      <c r="B48" s="33" t="s">
        <v>63</v>
      </c>
      <c r="C48" s="91" t="s">
        <v>129</v>
      </c>
      <c r="D48" s="257"/>
      <c r="E48" s="257"/>
      <c r="F48" s="257"/>
      <c r="G48" s="257"/>
      <c r="H48" s="257"/>
      <c r="I48" s="257"/>
      <c r="J48" s="257"/>
      <c r="K48" s="257"/>
      <c r="L48" s="257"/>
      <c r="M48" s="257"/>
      <c r="N48" s="257"/>
      <c r="O48" s="257"/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</row>
    <row r="49" spans="1:56" x14ac:dyDescent="0.35">
      <c r="A49" s="11" t="s">
        <v>524</v>
      </c>
      <c r="B49" s="31" t="s">
        <v>63</v>
      </c>
      <c r="C49" s="277" t="s">
        <v>130</v>
      </c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  <c r="AA49" s="258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8"/>
      <c r="AO49" s="258"/>
      <c r="AP49" s="258"/>
      <c r="AQ49" s="258"/>
      <c r="AR49" s="258"/>
      <c r="AS49" s="258"/>
      <c r="AT49" s="258"/>
      <c r="AU49" s="258"/>
      <c r="AV49" s="258"/>
      <c r="AW49" s="258"/>
      <c r="AX49" s="258"/>
      <c r="AY49" s="258"/>
      <c r="AZ49" s="258"/>
      <c r="BA49" s="258"/>
      <c r="BB49" s="258"/>
      <c r="BC49" s="258"/>
      <c r="BD49" s="258"/>
    </row>
    <row r="50" spans="1:56" x14ac:dyDescent="0.35">
      <c r="A50" s="11" t="s">
        <v>525</v>
      </c>
      <c r="B50" s="31" t="s">
        <v>63</v>
      </c>
      <c r="C50" s="277" t="s">
        <v>131</v>
      </c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  <c r="AW50" s="258"/>
      <c r="AX50" s="258"/>
      <c r="AY50" s="258"/>
      <c r="AZ50" s="258"/>
      <c r="BA50" s="258"/>
      <c r="BB50" s="258"/>
      <c r="BC50" s="258"/>
      <c r="BD50" s="258"/>
    </row>
    <row r="51" spans="1:56" x14ac:dyDescent="0.35">
      <c r="A51" s="11" t="s">
        <v>526</v>
      </c>
      <c r="B51" s="31" t="s">
        <v>63</v>
      </c>
      <c r="C51" s="277" t="s">
        <v>132</v>
      </c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</row>
    <row r="52" spans="1:56" x14ac:dyDescent="0.35">
      <c r="A52" s="11" t="s">
        <v>527</v>
      </c>
      <c r="B52" s="31" t="s">
        <v>63</v>
      </c>
      <c r="C52" s="277" t="s">
        <v>133</v>
      </c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  <c r="AA52" s="258"/>
      <c r="AB52" s="258"/>
      <c r="AC52" s="258"/>
      <c r="AD52" s="258"/>
      <c r="AE52" s="258"/>
      <c r="AF52" s="258"/>
      <c r="AG52" s="258"/>
      <c r="AH52" s="258"/>
      <c r="AI52" s="258"/>
      <c r="AJ52" s="258"/>
      <c r="AK52" s="258"/>
      <c r="AL52" s="258"/>
      <c r="AM52" s="258"/>
      <c r="AN52" s="258"/>
      <c r="AO52" s="258"/>
      <c r="AP52" s="258"/>
      <c r="AQ52" s="258"/>
      <c r="AR52" s="258"/>
      <c r="AS52" s="258"/>
      <c r="AT52" s="258"/>
      <c r="AU52" s="258"/>
      <c r="AV52" s="258"/>
      <c r="AW52" s="258"/>
      <c r="AX52" s="258"/>
      <c r="AY52" s="258"/>
      <c r="AZ52" s="258"/>
      <c r="BA52" s="258"/>
      <c r="BB52" s="258"/>
      <c r="BC52" s="258"/>
      <c r="BD52" s="258"/>
    </row>
    <row r="53" spans="1:56" s="254" customFormat="1" ht="18.600000000000001" thickBot="1" x14ac:dyDescent="0.4">
      <c r="A53" s="28" t="s">
        <v>528</v>
      </c>
      <c r="B53" s="290" t="s">
        <v>63</v>
      </c>
      <c r="C53" s="284" t="s">
        <v>134</v>
      </c>
      <c r="D53" s="259"/>
      <c r="E53" s="259"/>
      <c r="F53" s="259"/>
      <c r="G53" s="259"/>
      <c r="H53" s="259"/>
      <c r="I53" s="259"/>
      <c r="J53" s="259"/>
      <c r="K53" s="259"/>
      <c r="L53" s="259"/>
      <c r="M53" s="259"/>
      <c r="N53" s="259"/>
      <c r="O53" s="259"/>
      <c r="P53" s="259"/>
      <c r="Q53" s="259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59"/>
      <c r="BD53" s="259"/>
    </row>
    <row r="54" spans="1:56" s="256" customFormat="1" ht="21.6" thickBot="1" x14ac:dyDescent="0.45">
      <c r="A54" s="34" t="s">
        <v>471</v>
      </c>
      <c r="B54" s="285" t="s">
        <v>555</v>
      </c>
      <c r="C54" s="289"/>
      <c r="D54" s="255"/>
      <c r="E54" s="255"/>
      <c r="F54" s="255"/>
      <c r="G54" s="255"/>
      <c r="H54" s="255"/>
      <c r="I54" s="255"/>
      <c r="J54" s="255"/>
      <c r="K54" s="255"/>
      <c r="L54" s="255"/>
      <c r="M54" s="255"/>
      <c r="N54" s="255"/>
      <c r="O54" s="255"/>
      <c r="P54" s="255"/>
      <c r="Q54" s="255"/>
      <c r="R54" s="255"/>
      <c r="S54" s="255"/>
      <c r="T54" s="255"/>
      <c r="U54" s="255"/>
      <c r="V54" s="255"/>
      <c r="W54" s="255"/>
      <c r="X54" s="255"/>
      <c r="Y54" s="255"/>
      <c r="Z54" s="255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255"/>
      <c r="AM54" s="255"/>
      <c r="AN54" s="255"/>
      <c r="AO54" s="255"/>
      <c r="AP54" s="255"/>
      <c r="AQ54" s="255"/>
      <c r="AR54" s="255"/>
      <c r="AS54" s="255"/>
      <c r="AT54" s="255"/>
      <c r="AU54" s="255"/>
      <c r="AV54" s="255"/>
      <c r="AW54" s="255"/>
      <c r="AX54" s="255"/>
      <c r="AY54" s="255"/>
      <c r="AZ54" s="255"/>
      <c r="BA54" s="255"/>
      <c r="BB54" s="255"/>
      <c r="BC54" s="255"/>
      <c r="BD54" s="255"/>
    </row>
    <row r="55" spans="1:56" x14ac:dyDescent="0.35">
      <c r="A55" s="11" t="s">
        <v>472</v>
      </c>
      <c r="B55" s="31" t="s">
        <v>615</v>
      </c>
      <c r="C55" s="277" t="s">
        <v>556</v>
      </c>
      <c r="D55" s="246"/>
      <c r="E55" s="246"/>
      <c r="F55" s="246"/>
      <c r="G55" s="246"/>
      <c r="H55" s="246">
        <f>-0.2583/(1+0.081)*0.5</f>
        <v>-0.11947271045328399</v>
      </c>
      <c r="I55" s="246"/>
      <c r="J55" s="246"/>
      <c r="K55" s="246"/>
      <c r="L55" s="246"/>
      <c r="M55" s="246"/>
      <c r="N55" s="246"/>
      <c r="O55" s="261"/>
      <c r="P55" s="262">
        <f>299/680/4/1.081</f>
        <v>0.10168961201501878</v>
      </c>
      <c r="Q55" s="262">
        <f>299/680/4/1.081</f>
        <v>0.10168961201501878</v>
      </c>
      <c r="R55" s="246">
        <f>0.1001/(1+0.081)</f>
        <v>9.2599444958371871E-2</v>
      </c>
      <c r="S55" s="246">
        <f>0.1001/(1+0.081)</f>
        <v>9.2599444958371871E-2</v>
      </c>
      <c r="T55" s="262">
        <f>0.1325</f>
        <v>0.13250000000000001</v>
      </c>
      <c r="U55" s="246">
        <f>0.1275</f>
        <v>0.1275</v>
      </c>
      <c r="V55" s="246">
        <f>0.1032/(1+0.081)</f>
        <v>9.5467160037002785E-2</v>
      </c>
      <c r="W55" s="246">
        <f>0.1032/(1+0.081)</f>
        <v>9.5467160037002785E-2</v>
      </c>
      <c r="X55" s="262"/>
      <c r="Y55" s="246"/>
      <c r="Z55" s="262">
        <f>299/680/4/1.081</f>
        <v>0.10168961201501878</v>
      </c>
      <c r="AA55" s="262">
        <f>299/680/4/1.081</f>
        <v>0.10168961201501878</v>
      </c>
      <c r="AB55" s="261"/>
      <c r="AC55" s="262"/>
      <c r="AD55" s="246"/>
      <c r="AE55" s="246"/>
      <c r="AF55" s="261"/>
      <c r="AG55" s="262"/>
      <c r="AH55" s="246"/>
      <c r="AI55" s="246"/>
      <c r="AJ55" s="261"/>
      <c r="AK55" s="262"/>
      <c r="AL55" s="246"/>
      <c r="AM55" s="246"/>
      <c r="AN55" s="261"/>
      <c r="AO55" s="262"/>
      <c r="AP55" s="246"/>
      <c r="AQ55" s="246"/>
      <c r="AR55" s="261"/>
      <c r="AS55" s="262"/>
      <c r="AT55" s="246"/>
      <c r="AU55" s="246"/>
      <c r="AV55" s="261"/>
      <c r="AW55" s="262"/>
      <c r="AX55" s="246"/>
      <c r="AY55" s="246"/>
      <c r="AZ55" s="261"/>
      <c r="BA55" s="262"/>
      <c r="BB55" s="246"/>
      <c r="BC55" s="246"/>
      <c r="BD55" s="261"/>
    </row>
    <row r="56" spans="1:56" x14ac:dyDescent="0.35">
      <c r="A56" s="11" t="s">
        <v>473</v>
      </c>
      <c r="B56" s="31" t="s">
        <v>615</v>
      </c>
      <c r="C56" s="277" t="s">
        <v>557</v>
      </c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61"/>
      <c r="P56" s="262"/>
      <c r="Q56" s="246"/>
      <c r="R56" s="246"/>
      <c r="S56" s="261"/>
      <c r="T56" s="262"/>
      <c r="U56" s="246"/>
      <c r="V56" s="246"/>
      <c r="W56" s="261"/>
      <c r="X56" s="262"/>
      <c r="Y56" s="246"/>
      <c r="Z56" s="246"/>
      <c r="AA56" s="246"/>
      <c r="AB56" s="261"/>
      <c r="AC56" s="262"/>
      <c r="AD56" s="246"/>
      <c r="AE56" s="246"/>
      <c r="AF56" s="261"/>
      <c r="AG56" s="262"/>
      <c r="AH56" s="246"/>
      <c r="AI56" s="246"/>
      <c r="AJ56" s="261"/>
      <c r="AK56" s="262"/>
      <c r="AL56" s="246"/>
      <c r="AM56" s="246"/>
      <c r="AN56" s="261"/>
      <c r="AO56" s="262"/>
      <c r="AP56" s="246"/>
      <c r="AQ56" s="246"/>
      <c r="AR56" s="261"/>
      <c r="AS56" s="262"/>
      <c r="AT56" s="246"/>
      <c r="AU56" s="246"/>
      <c r="AV56" s="261"/>
      <c r="AW56" s="262"/>
      <c r="AX56" s="246"/>
      <c r="AY56" s="246"/>
      <c r="AZ56" s="261"/>
      <c r="BA56" s="262"/>
      <c r="BB56" s="246"/>
      <c r="BC56" s="246"/>
      <c r="BD56" s="261"/>
    </row>
    <row r="57" spans="1:56" x14ac:dyDescent="0.35">
      <c r="A57" s="11" t="s">
        <v>474</v>
      </c>
      <c r="B57" s="31" t="s">
        <v>615</v>
      </c>
      <c r="C57" s="277" t="s">
        <v>558</v>
      </c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61"/>
      <c r="P57" s="262"/>
      <c r="Q57" s="246"/>
      <c r="R57" s="246"/>
      <c r="S57" s="261"/>
      <c r="T57" s="262"/>
      <c r="U57" s="246"/>
      <c r="V57" s="246"/>
      <c r="W57" s="261"/>
      <c r="X57" s="262"/>
      <c r="Y57" s="246"/>
      <c r="Z57" s="246"/>
      <c r="AA57" s="246"/>
      <c r="AB57" s="261"/>
      <c r="AC57" s="262"/>
      <c r="AD57" s="246"/>
      <c r="AE57" s="246"/>
      <c r="AF57" s="261"/>
      <c r="AG57" s="262"/>
      <c r="AH57" s="246"/>
      <c r="AI57" s="246"/>
      <c r="AJ57" s="261"/>
      <c r="AK57" s="262"/>
      <c r="AL57" s="246"/>
      <c r="AM57" s="246"/>
      <c r="AN57" s="261"/>
      <c r="AO57" s="262"/>
      <c r="AP57" s="246"/>
      <c r="AQ57" s="246"/>
      <c r="AR57" s="261"/>
      <c r="AS57" s="262"/>
      <c r="AT57" s="246"/>
      <c r="AU57" s="246"/>
      <c r="AV57" s="261"/>
      <c r="AW57" s="262"/>
      <c r="AX57" s="246"/>
      <c r="AY57" s="246"/>
      <c r="AZ57" s="261"/>
      <c r="BA57" s="262"/>
      <c r="BB57" s="246"/>
      <c r="BC57" s="246"/>
      <c r="BD57" s="261"/>
    </row>
    <row r="58" spans="1:56" x14ac:dyDescent="0.35">
      <c r="A58" s="11" t="s">
        <v>475</v>
      </c>
      <c r="B58" s="31" t="s">
        <v>615</v>
      </c>
      <c r="C58" s="277" t="s">
        <v>560</v>
      </c>
      <c r="D58" s="246"/>
      <c r="E58" s="246"/>
      <c r="F58" s="246"/>
      <c r="G58" s="246"/>
      <c r="H58" s="246"/>
      <c r="I58" s="246">
        <f>0.2583/(1+0.081)</f>
        <v>0.23894542090656798</v>
      </c>
      <c r="J58" s="246"/>
      <c r="K58" s="246"/>
      <c r="L58" s="246"/>
      <c r="M58" s="246"/>
      <c r="N58" s="246"/>
      <c r="O58" s="261"/>
      <c r="P58" s="262"/>
      <c r="Q58" s="246"/>
      <c r="R58" s="246"/>
      <c r="S58" s="261"/>
      <c r="T58" s="262"/>
      <c r="U58" s="246"/>
      <c r="V58" s="246"/>
      <c r="W58" s="261"/>
      <c r="X58" s="262"/>
      <c r="Y58" s="246"/>
      <c r="Z58" s="246"/>
      <c r="AA58" s="246"/>
      <c r="AB58" s="261"/>
      <c r="AC58" s="262"/>
      <c r="AD58" s="246"/>
      <c r="AE58" s="246"/>
      <c r="AF58" s="261"/>
      <c r="AG58" s="262"/>
      <c r="AH58" s="246"/>
      <c r="AI58" s="246"/>
      <c r="AJ58" s="261"/>
      <c r="AK58" s="262"/>
      <c r="AL58" s="246"/>
      <c r="AM58" s="246"/>
      <c r="AN58" s="261"/>
      <c r="AO58" s="262"/>
      <c r="AP58" s="246"/>
      <c r="AQ58" s="246"/>
      <c r="AR58" s="261"/>
      <c r="AS58" s="262"/>
      <c r="AT58" s="246"/>
      <c r="AU58" s="246"/>
      <c r="AV58" s="261"/>
      <c r="AW58" s="262"/>
      <c r="AX58" s="246"/>
      <c r="AY58" s="246"/>
      <c r="AZ58" s="261"/>
      <c r="BA58" s="262"/>
      <c r="BB58" s="246"/>
      <c r="BC58" s="246"/>
      <c r="BD58" s="261"/>
    </row>
    <row r="59" spans="1:56" x14ac:dyDescent="0.35">
      <c r="A59" s="11" t="s">
        <v>476</v>
      </c>
      <c r="B59" s="31" t="s">
        <v>615</v>
      </c>
      <c r="C59" s="277" t="s">
        <v>559</v>
      </c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61"/>
      <c r="P59" s="262"/>
      <c r="Q59" s="246"/>
      <c r="R59" s="246"/>
      <c r="S59" s="261"/>
      <c r="T59" s="262"/>
      <c r="U59" s="246"/>
      <c r="V59" s="246"/>
      <c r="W59" s="261"/>
      <c r="X59" s="262"/>
      <c r="Y59" s="246"/>
      <c r="Z59" s="246"/>
      <c r="AA59" s="246"/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ht="18.600000000000001" thickBot="1" x14ac:dyDescent="0.4">
      <c r="A60" s="11" t="s">
        <v>477</v>
      </c>
      <c r="B60" s="31" t="s">
        <v>615</v>
      </c>
      <c r="C60" s="277" t="s">
        <v>561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s="256" customFormat="1" ht="42.6" thickBot="1" x14ac:dyDescent="0.45">
      <c r="A61" s="285" t="s">
        <v>478</v>
      </c>
      <c r="B61" s="291" t="s">
        <v>479</v>
      </c>
      <c r="C61" s="289"/>
      <c r="D61" s="260"/>
      <c r="E61" s="260"/>
      <c r="F61" s="260"/>
      <c r="G61" s="260"/>
      <c r="H61" s="260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N61" s="260"/>
      <c r="AO61" s="260"/>
      <c r="AP61" s="260"/>
      <c r="AQ61" s="260"/>
      <c r="AR61" s="260"/>
      <c r="AS61" s="260"/>
      <c r="AT61" s="260"/>
      <c r="AU61" s="260"/>
      <c r="AV61" s="260"/>
      <c r="AW61" s="260"/>
      <c r="AX61" s="260"/>
      <c r="AY61" s="260"/>
      <c r="AZ61" s="260"/>
      <c r="BA61" s="260"/>
      <c r="BB61" s="260"/>
      <c r="BC61" s="260"/>
      <c r="BD61" s="260"/>
    </row>
    <row r="62" spans="1:56" s="245" customFormat="1" x14ac:dyDescent="0.35">
      <c r="A62" s="292" t="s">
        <v>454</v>
      </c>
      <c r="B62" s="33" t="s">
        <v>470</v>
      </c>
      <c r="C62" s="293" t="s">
        <v>453</v>
      </c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63"/>
      <c r="P62" s="264"/>
      <c r="Q62" s="244"/>
      <c r="R62" s="244"/>
      <c r="S62" s="263"/>
      <c r="T62" s="264"/>
      <c r="U62" s="244"/>
      <c r="V62" s="244"/>
      <c r="W62" s="263"/>
      <c r="X62" s="264"/>
      <c r="Y62" s="244"/>
      <c r="Z62" s="244"/>
      <c r="AA62" s="244"/>
      <c r="AB62" s="263"/>
      <c r="AC62" s="264"/>
      <c r="AD62" s="244"/>
      <c r="AE62" s="244"/>
      <c r="AF62" s="263"/>
      <c r="AG62" s="264"/>
      <c r="AH62" s="244"/>
      <c r="AI62" s="244"/>
      <c r="AJ62" s="263"/>
      <c r="AK62" s="264"/>
      <c r="AL62" s="244"/>
      <c r="AM62" s="244"/>
      <c r="AN62" s="263"/>
      <c r="AO62" s="264"/>
      <c r="AP62" s="244"/>
      <c r="AQ62" s="244"/>
      <c r="AR62" s="263"/>
      <c r="AS62" s="264"/>
      <c r="AT62" s="244"/>
      <c r="AU62" s="244"/>
      <c r="AV62" s="263"/>
      <c r="AW62" s="264"/>
      <c r="AX62" s="244"/>
      <c r="AY62" s="244"/>
      <c r="AZ62" s="263"/>
      <c r="BA62" s="264"/>
      <c r="BB62" s="244"/>
      <c r="BC62" s="244"/>
      <c r="BD62" s="263"/>
    </row>
    <row r="63" spans="1:56" x14ac:dyDescent="0.35">
      <c r="A63" s="180" t="s">
        <v>455</v>
      </c>
      <c r="B63" s="31" t="s">
        <v>470</v>
      </c>
      <c r="C63" s="294" t="s">
        <v>457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x14ac:dyDescent="0.35">
      <c r="A64" s="180" t="s">
        <v>456</v>
      </c>
      <c r="B64" s="31" t="s">
        <v>470</v>
      </c>
      <c r="C64" s="294" t="s">
        <v>458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x14ac:dyDescent="0.35">
      <c r="A65" s="180" t="s">
        <v>459</v>
      </c>
      <c r="B65" s="31" t="s">
        <v>470</v>
      </c>
      <c r="C65" s="294" t="s">
        <v>462</v>
      </c>
      <c r="D65" s="246"/>
      <c r="E65" s="246"/>
      <c r="F65" s="246"/>
      <c r="G65" s="246"/>
      <c r="H65" s="246"/>
      <c r="I65" s="246"/>
      <c r="J65" s="246"/>
      <c r="K65" s="246"/>
      <c r="L65" s="246"/>
      <c r="M65" s="246"/>
      <c r="N65" s="246"/>
      <c r="O65" s="261"/>
      <c r="P65" s="262"/>
      <c r="Q65" s="246"/>
      <c r="R65" s="246"/>
      <c r="S65" s="261"/>
      <c r="T65" s="262"/>
      <c r="U65" s="246"/>
      <c r="V65" s="246"/>
      <c r="W65" s="261"/>
      <c r="X65" s="262"/>
      <c r="Y65" s="246"/>
      <c r="Z65" s="246"/>
      <c r="AA65" s="246"/>
      <c r="AB65" s="261"/>
      <c r="AC65" s="262"/>
      <c r="AD65" s="246"/>
      <c r="AE65" s="246"/>
      <c r="AF65" s="261"/>
      <c r="AG65" s="262"/>
      <c r="AH65" s="246"/>
      <c r="AI65" s="246"/>
      <c r="AJ65" s="261"/>
      <c r="AK65" s="262"/>
      <c r="AL65" s="246"/>
      <c r="AM65" s="246"/>
      <c r="AN65" s="261"/>
      <c r="AO65" s="262"/>
      <c r="AP65" s="246"/>
      <c r="AQ65" s="246"/>
      <c r="AR65" s="261"/>
      <c r="AS65" s="262"/>
      <c r="AT65" s="246"/>
      <c r="AU65" s="246"/>
      <c r="AV65" s="261"/>
      <c r="AW65" s="262"/>
      <c r="AX65" s="246"/>
      <c r="AY65" s="246"/>
      <c r="AZ65" s="261"/>
      <c r="BA65" s="262"/>
      <c r="BB65" s="246"/>
      <c r="BC65" s="246"/>
      <c r="BD65" s="261"/>
    </row>
    <row r="66" spans="1:56" x14ac:dyDescent="0.35">
      <c r="A66" s="180" t="s">
        <v>460</v>
      </c>
      <c r="B66" s="31" t="s">
        <v>470</v>
      </c>
      <c r="C66" s="294" t="s">
        <v>463</v>
      </c>
      <c r="D66" s="246"/>
      <c r="E66" s="246"/>
      <c r="F66" s="246"/>
      <c r="G66" s="246"/>
      <c r="H66" s="246"/>
      <c r="I66" s="246"/>
      <c r="J66" s="246"/>
      <c r="K66" s="246"/>
      <c r="L66" s="246"/>
      <c r="M66" s="246"/>
      <c r="N66" s="246"/>
      <c r="O66" s="261"/>
      <c r="P66" s="262"/>
      <c r="Q66" s="246"/>
      <c r="R66" s="246"/>
      <c r="S66" s="261"/>
      <c r="T66" s="262"/>
      <c r="U66" s="246"/>
      <c r="V66" s="246"/>
      <c r="W66" s="261"/>
      <c r="X66" s="262"/>
      <c r="Y66" s="246"/>
      <c r="Z66" s="246"/>
      <c r="AA66" s="246"/>
      <c r="AB66" s="261"/>
      <c r="AC66" s="262"/>
      <c r="AD66" s="246"/>
      <c r="AE66" s="246"/>
      <c r="AF66" s="261"/>
      <c r="AG66" s="262"/>
      <c r="AH66" s="246"/>
      <c r="AI66" s="246"/>
      <c r="AJ66" s="261"/>
      <c r="AK66" s="262"/>
      <c r="AL66" s="246"/>
      <c r="AM66" s="246"/>
      <c r="AN66" s="261"/>
      <c r="AO66" s="262"/>
      <c r="AP66" s="246"/>
      <c r="AQ66" s="246"/>
      <c r="AR66" s="261"/>
      <c r="AS66" s="262"/>
      <c r="AT66" s="246"/>
      <c r="AU66" s="246"/>
      <c r="AV66" s="261"/>
      <c r="AW66" s="262"/>
      <c r="AX66" s="246"/>
      <c r="AY66" s="246"/>
      <c r="AZ66" s="261"/>
      <c r="BA66" s="262"/>
      <c r="BB66" s="246"/>
      <c r="BC66" s="246"/>
      <c r="BD66" s="261"/>
    </row>
    <row r="67" spans="1:56" s="254" customFormat="1" ht="18.600000000000001" thickBot="1" x14ac:dyDescent="0.4">
      <c r="A67" s="295" t="s">
        <v>461</v>
      </c>
      <c r="B67" s="290" t="s">
        <v>470</v>
      </c>
      <c r="C67" s="296" t="s">
        <v>464</v>
      </c>
      <c r="D67" s="253"/>
      <c r="E67" s="253"/>
      <c r="F67" s="253"/>
      <c r="G67" s="253"/>
      <c r="H67" s="253"/>
      <c r="I67" s="253"/>
      <c r="J67" s="253"/>
      <c r="K67" s="253"/>
      <c r="L67" s="253"/>
      <c r="M67" s="253"/>
      <c r="N67" s="253"/>
      <c r="O67" s="265"/>
      <c r="P67" s="266"/>
      <c r="Q67" s="253"/>
      <c r="R67" s="253"/>
      <c r="S67" s="265"/>
      <c r="T67" s="266"/>
      <c r="U67" s="253"/>
      <c r="V67" s="253"/>
      <c r="W67" s="265"/>
      <c r="X67" s="266"/>
      <c r="Y67" s="253"/>
      <c r="Z67" s="253"/>
      <c r="AA67" s="253"/>
      <c r="AB67" s="265"/>
      <c r="AC67" s="266"/>
      <c r="AD67" s="253"/>
      <c r="AE67" s="253"/>
      <c r="AF67" s="265"/>
      <c r="AG67" s="266"/>
      <c r="AH67" s="253"/>
      <c r="AI67" s="253"/>
      <c r="AJ67" s="265"/>
      <c r="AK67" s="266"/>
      <c r="AL67" s="253"/>
      <c r="AM67" s="253"/>
      <c r="AN67" s="265"/>
      <c r="AO67" s="266"/>
      <c r="AP67" s="253"/>
      <c r="AQ67" s="253"/>
      <c r="AR67" s="265"/>
      <c r="AS67" s="266"/>
      <c r="AT67" s="253"/>
      <c r="AU67" s="253"/>
      <c r="AV67" s="265"/>
      <c r="AW67" s="266"/>
      <c r="AX67" s="253"/>
      <c r="AY67" s="253"/>
      <c r="AZ67" s="265"/>
      <c r="BA67" s="266"/>
      <c r="BB67" s="253"/>
      <c r="BC67" s="253"/>
      <c r="BD67" s="265"/>
    </row>
    <row r="68" spans="1:56" s="256" customFormat="1" ht="42.6" thickBot="1" x14ac:dyDescent="0.45">
      <c r="A68" s="285" t="s">
        <v>480</v>
      </c>
      <c r="B68" s="291" t="s">
        <v>493</v>
      </c>
      <c r="C68" s="289"/>
      <c r="D68" s="260"/>
      <c r="E68" s="260"/>
      <c r="F68" s="260"/>
      <c r="G68" s="260"/>
      <c r="H68" s="260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60"/>
      <c r="AM68" s="260"/>
      <c r="AN68" s="260"/>
      <c r="AO68" s="260"/>
      <c r="AP68" s="260"/>
      <c r="AQ68" s="260"/>
      <c r="AR68" s="260"/>
      <c r="AS68" s="260"/>
      <c r="AT68" s="260"/>
      <c r="AU68" s="260"/>
      <c r="AV68" s="260"/>
      <c r="AW68" s="260"/>
      <c r="AX68" s="260"/>
      <c r="AY68" s="260"/>
      <c r="AZ68" s="260"/>
      <c r="BA68" s="260"/>
      <c r="BB68" s="260"/>
      <c r="BC68" s="260"/>
      <c r="BD68" s="260"/>
    </row>
    <row r="69" spans="1:56" s="245" customFormat="1" x14ac:dyDescent="0.35">
      <c r="A69" s="292" t="s">
        <v>481</v>
      </c>
      <c r="B69" s="33" t="s">
        <v>470</v>
      </c>
      <c r="C69" s="293" t="s">
        <v>487</v>
      </c>
      <c r="D69" s="244"/>
      <c r="E69" s="244"/>
      <c r="F69" s="244"/>
      <c r="G69" s="244"/>
      <c r="H69" s="244"/>
      <c r="I69" s="244"/>
      <c r="J69" s="244"/>
      <c r="K69" s="244"/>
      <c r="L69" s="244"/>
      <c r="M69" s="244"/>
      <c r="N69" s="244"/>
      <c r="O69" s="263"/>
      <c r="P69" s="264"/>
      <c r="Q69" s="244"/>
      <c r="R69" s="244"/>
      <c r="S69" s="263"/>
      <c r="T69" s="264"/>
      <c r="U69" s="244"/>
      <c r="V69" s="244"/>
      <c r="W69" s="263"/>
      <c r="X69" s="264"/>
      <c r="Y69" s="244"/>
      <c r="Z69" s="244"/>
      <c r="AA69" s="244"/>
      <c r="AB69" s="263"/>
      <c r="AC69" s="264"/>
      <c r="AD69" s="244"/>
      <c r="AE69" s="244"/>
      <c r="AF69" s="263"/>
      <c r="AG69" s="264"/>
      <c r="AH69" s="244"/>
      <c r="AI69" s="244"/>
      <c r="AJ69" s="263"/>
      <c r="AK69" s="264"/>
      <c r="AL69" s="244"/>
      <c r="AM69" s="244"/>
      <c r="AN69" s="263"/>
      <c r="AO69" s="264"/>
      <c r="AP69" s="244"/>
      <c r="AQ69" s="244"/>
      <c r="AR69" s="263"/>
      <c r="AS69" s="264"/>
      <c r="AT69" s="244"/>
      <c r="AU69" s="244"/>
      <c r="AV69" s="263"/>
      <c r="AW69" s="264"/>
      <c r="AX69" s="244"/>
      <c r="AY69" s="244"/>
      <c r="AZ69" s="263"/>
      <c r="BA69" s="264"/>
      <c r="BB69" s="244"/>
      <c r="BC69" s="244"/>
      <c r="BD69" s="263"/>
    </row>
    <row r="70" spans="1:56" x14ac:dyDescent="0.35">
      <c r="A70" s="180" t="s">
        <v>482</v>
      </c>
      <c r="B70" s="31" t="s">
        <v>470</v>
      </c>
      <c r="C70" s="294" t="s">
        <v>488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x14ac:dyDescent="0.35">
      <c r="A71" s="180" t="s">
        <v>483</v>
      </c>
      <c r="B71" s="31" t="s">
        <v>470</v>
      </c>
      <c r="C71" s="294" t="s">
        <v>489</v>
      </c>
      <c r="D71" s="246"/>
      <c r="E71" s="246"/>
      <c r="F71" s="246"/>
      <c r="G71" s="246"/>
      <c r="H71" s="246"/>
      <c r="I71" s="246"/>
      <c r="J71" s="246"/>
      <c r="K71" s="246"/>
      <c r="L71" s="246"/>
      <c r="M71" s="246"/>
      <c r="N71" s="246"/>
      <c r="O71" s="261"/>
      <c r="P71" s="262"/>
      <c r="Q71" s="246"/>
      <c r="R71" s="246"/>
      <c r="S71" s="261"/>
      <c r="T71" s="262"/>
      <c r="U71" s="246"/>
      <c r="V71" s="246"/>
      <c r="W71" s="261"/>
      <c r="X71" s="262"/>
      <c r="Y71" s="246"/>
      <c r="Z71" s="246"/>
      <c r="AA71" s="246"/>
      <c r="AB71" s="261"/>
      <c r="AC71" s="262"/>
      <c r="AD71" s="246"/>
      <c r="AE71" s="246"/>
      <c r="AF71" s="261"/>
      <c r="AG71" s="262"/>
      <c r="AH71" s="246"/>
      <c r="AI71" s="246"/>
      <c r="AJ71" s="261"/>
      <c r="AK71" s="262"/>
      <c r="AL71" s="246"/>
      <c r="AM71" s="246"/>
      <c r="AN71" s="261"/>
      <c r="AO71" s="262"/>
      <c r="AP71" s="246"/>
      <c r="AQ71" s="246"/>
      <c r="AR71" s="261"/>
      <c r="AS71" s="262"/>
      <c r="AT71" s="246"/>
      <c r="AU71" s="246"/>
      <c r="AV71" s="261"/>
      <c r="AW71" s="262"/>
      <c r="AX71" s="246"/>
      <c r="AY71" s="246"/>
      <c r="AZ71" s="261"/>
      <c r="BA71" s="262"/>
      <c r="BB71" s="246"/>
      <c r="BC71" s="246"/>
      <c r="BD71" s="261"/>
    </row>
    <row r="72" spans="1:56" x14ac:dyDescent="0.35">
      <c r="A72" s="180" t="s">
        <v>484</v>
      </c>
      <c r="B72" s="31" t="s">
        <v>470</v>
      </c>
      <c r="C72" s="294" t="s">
        <v>490</v>
      </c>
      <c r="D72" s="246"/>
      <c r="E72" s="246"/>
      <c r="F72" s="246"/>
      <c r="G72" s="246"/>
      <c r="H72" s="246"/>
      <c r="I72" s="246"/>
      <c r="J72" s="246"/>
      <c r="K72" s="246"/>
      <c r="L72" s="246"/>
      <c r="M72" s="246"/>
      <c r="N72" s="246"/>
      <c r="O72" s="261"/>
      <c r="P72" s="262"/>
      <c r="Q72" s="246"/>
      <c r="R72" s="246"/>
      <c r="S72" s="261"/>
      <c r="T72" s="262"/>
      <c r="U72" s="246"/>
      <c r="V72" s="246"/>
      <c r="W72" s="261"/>
      <c r="X72" s="262"/>
      <c r="Y72" s="246"/>
      <c r="Z72" s="246"/>
      <c r="AA72" s="246"/>
      <c r="AB72" s="261"/>
      <c r="AC72" s="262"/>
      <c r="AD72" s="246"/>
      <c r="AE72" s="246"/>
      <c r="AF72" s="261"/>
      <c r="AG72" s="262"/>
      <c r="AH72" s="246"/>
      <c r="AI72" s="246"/>
      <c r="AJ72" s="261"/>
      <c r="AK72" s="262"/>
      <c r="AL72" s="246"/>
      <c r="AM72" s="246"/>
      <c r="AN72" s="261"/>
      <c r="AO72" s="262"/>
      <c r="AP72" s="246"/>
      <c r="AQ72" s="246"/>
      <c r="AR72" s="261"/>
      <c r="AS72" s="262"/>
      <c r="AT72" s="246"/>
      <c r="AU72" s="246"/>
      <c r="AV72" s="261"/>
      <c r="AW72" s="262"/>
      <c r="AX72" s="246"/>
      <c r="AY72" s="246"/>
      <c r="AZ72" s="261"/>
      <c r="BA72" s="262"/>
      <c r="BB72" s="246"/>
      <c r="BC72" s="246"/>
      <c r="BD72" s="261"/>
    </row>
    <row r="73" spans="1:56" x14ac:dyDescent="0.35">
      <c r="A73" s="180" t="s">
        <v>485</v>
      </c>
      <c r="B73" s="31" t="s">
        <v>470</v>
      </c>
      <c r="C73" s="294" t="s">
        <v>491</v>
      </c>
      <c r="D73" s="246"/>
      <c r="E73" s="246"/>
      <c r="F73" s="246"/>
      <c r="G73" s="246"/>
      <c r="H73" s="246"/>
      <c r="I73" s="246"/>
      <c r="J73" s="246"/>
      <c r="K73" s="246"/>
      <c r="L73" s="246"/>
      <c r="M73" s="246"/>
      <c r="N73" s="246"/>
      <c r="O73" s="261"/>
      <c r="P73" s="262"/>
      <c r="Q73" s="246"/>
      <c r="R73" s="246"/>
      <c r="S73" s="261"/>
      <c r="T73" s="262"/>
      <c r="U73" s="246"/>
      <c r="V73" s="246"/>
      <c r="W73" s="261"/>
      <c r="X73" s="262"/>
      <c r="Y73" s="246"/>
      <c r="Z73" s="246"/>
      <c r="AA73" s="246"/>
      <c r="AB73" s="261"/>
      <c r="AC73" s="262"/>
      <c r="AD73" s="246"/>
      <c r="AE73" s="246"/>
      <c r="AF73" s="261"/>
      <c r="AG73" s="262"/>
      <c r="AH73" s="246"/>
      <c r="AI73" s="246"/>
      <c r="AJ73" s="261"/>
      <c r="AK73" s="262"/>
      <c r="AL73" s="246"/>
      <c r="AM73" s="246"/>
      <c r="AN73" s="261"/>
      <c r="AO73" s="262"/>
      <c r="AP73" s="246"/>
      <c r="AQ73" s="246"/>
      <c r="AR73" s="261"/>
      <c r="AS73" s="262"/>
      <c r="AT73" s="246"/>
      <c r="AU73" s="246"/>
      <c r="AV73" s="261"/>
      <c r="AW73" s="262"/>
      <c r="AX73" s="246"/>
      <c r="AY73" s="246"/>
      <c r="AZ73" s="261"/>
      <c r="BA73" s="262"/>
      <c r="BB73" s="246"/>
      <c r="BC73" s="246"/>
      <c r="BD73" s="261"/>
    </row>
    <row r="74" spans="1:56" s="254" customFormat="1" ht="18.600000000000001" thickBot="1" x14ac:dyDescent="0.4">
      <c r="A74" s="295" t="s">
        <v>486</v>
      </c>
      <c r="B74" s="290" t="s">
        <v>470</v>
      </c>
      <c r="C74" s="296" t="s">
        <v>492</v>
      </c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65"/>
      <c r="P74" s="266"/>
      <c r="Q74" s="253"/>
      <c r="R74" s="253"/>
      <c r="S74" s="265"/>
      <c r="T74" s="266"/>
      <c r="U74" s="253"/>
      <c r="V74" s="253"/>
      <c r="W74" s="265"/>
      <c r="X74" s="266"/>
      <c r="Y74" s="253"/>
      <c r="Z74" s="253"/>
      <c r="AA74" s="253"/>
      <c r="AB74" s="265"/>
      <c r="AC74" s="266"/>
      <c r="AD74" s="253"/>
      <c r="AE74" s="253"/>
      <c r="AF74" s="265"/>
      <c r="AG74" s="266"/>
      <c r="AH74" s="253"/>
      <c r="AI74" s="253"/>
      <c r="AJ74" s="265"/>
      <c r="AK74" s="266"/>
      <c r="AL74" s="253"/>
      <c r="AM74" s="253"/>
      <c r="AN74" s="265"/>
      <c r="AO74" s="266"/>
      <c r="AP74" s="253"/>
      <c r="AQ74" s="253"/>
      <c r="AR74" s="265"/>
      <c r="AS74" s="266"/>
      <c r="AT74" s="253"/>
      <c r="AU74" s="253"/>
      <c r="AV74" s="265"/>
      <c r="AW74" s="266"/>
      <c r="AX74" s="253"/>
      <c r="AY74" s="253"/>
      <c r="AZ74" s="265"/>
      <c r="BA74" s="266"/>
      <c r="BB74" s="253"/>
      <c r="BC74" s="253"/>
      <c r="BD74" s="265"/>
    </row>
    <row r="75" spans="1:56" s="256" customFormat="1" ht="21.6" thickBot="1" x14ac:dyDescent="0.45">
      <c r="A75" s="34" t="s">
        <v>466</v>
      </c>
      <c r="B75" s="291"/>
      <c r="C75" s="289"/>
      <c r="D75" s="260"/>
      <c r="E75" s="260"/>
      <c r="F75" s="260"/>
      <c r="G75" s="260"/>
      <c r="H75" s="260"/>
      <c r="I75" s="260"/>
      <c r="J75" s="260"/>
      <c r="K75" s="260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  <c r="AD75" s="260"/>
      <c r="AE75" s="260"/>
      <c r="AF75" s="260"/>
      <c r="AG75" s="260"/>
      <c r="AH75" s="260"/>
      <c r="AI75" s="260"/>
      <c r="AJ75" s="260"/>
      <c r="AK75" s="260"/>
      <c r="AL75" s="260"/>
      <c r="AM75" s="260"/>
      <c r="AN75" s="260"/>
      <c r="AO75" s="260"/>
      <c r="AP75" s="260"/>
      <c r="AQ75" s="260"/>
      <c r="AR75" s="260"/>
      <c r="AS75" s="260"/>
      <c r="AT75" s="260"/>
      <c r="AU75" s="260"/>
      <c r="AV75" s="260"/>
      <c r="AW75" s="260"/>
      <c r="AX75" s="260"/>
      <c r="AY75" s="260"/>
      <c r="AZ75" s="260"/>
      <c r="BA75" s="260"/>
      <c r="BB75" s="260"/>
      <c r="BC75" s="260"/>
      <c r="BD75" s="260"/>
    </row>
    <row r="76" spans="1:56" s="245" customFormat="1" x14ac:dyDescent="0.35">
      <c r="A76" s="26" t="s">
        <v>497</v>
      </c>
      <c r="B76" s="33" t="s">
        <v>500</v>
      </c>
      <c r="C76" s="297" t="s">
        <v>494</v>
      </c>
      <c r="D76" s="244"/>
      <c r="E76" s="244"/>
      <c r="F76" s="244"/>
      <c r="G76" s="244"/>
      <c r="H76" s="244"/>
      <c r="I76" s="244"/>
      <c r="J76" s="244"/>
      <c r="K76" s="244"/>
      <c r="L76" s="244"/>
      <c r="M76" s="244"/>
      <c r="N76" s="244"/>
      <c r="O76" s="263"/>
      <c r="P76" s="264"/>
      <c r="Q76" s="244"/>
      <c r="R76" s="244"/>
      <c r="S76" s="263"/>
      <c r="T76" s="264"/>
      <c r="U76" s="244"/>
      <c r="V76" s="244"/>
      <c r="W76" s="263"/>
      <c r="X76" s="264"/>
      <c r="Y76" s="244"/>
      <c r="Z76" s="244"/>
      <c r="AA76" s="244"/>
      <c r="AB76" s="263"/>
      <c r="AC76" s="264"/>
      <c r="AD76" s="244"/>
      <c r="AE76" s="244"/>
      <c r="AF76" s="263"/>
      <c r="AG76" s="264"/>
      <c r="AH76" s="244"/>
      <c r="AI76" s="244"/>
      <c r="AJ76" s="263"/>
      <c r="AK76" s="264"/>
      <c r="AL76" s="244"/>
      <c r="AM76" s="244"/>
      <c r="AN76" s="263"/>
      <c r="AO76" s="264"/>
      <c r="AP76" s="244"/>
      <c r="AQ76" s="244"/>
      <c r="AR76" s="263"/>
      <c r="AS76" s="264"/>
      <c r="AT76" s="244"/>
      <c r="AU76" s="244"/>
      <c r="AV76" s="263"/>
      <c r="AW76" s="264"/>
      <c r="AX76" s="244"/>
      <c r="AY76" s="244"/>
      <c r="AZ76" s="263"/>
      <c r="BA76" s="264"/>
      <c r="BB76" s="244"/>
      <c r="BC76" s="244"/>
      <c r="BD76" s="263"/>
    </row>
    <row r="77" spans="1:56" x14ac:dyDescent="0.35">
      <c r="A77" s="11" t="s">
        <v>498</v>
      </c>
      <c r="B77" s="31" t="s">
        <v>500</v>
      </c>
      <c r="C77" s="298" t="s">
        <v>495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8" t="s">
        <v>499</v>
      </c>
      <c r="B78" s="290" t="s">
        <v>500</v>
      </c>
      <c r="C78" s="299" t="s">
        <v>496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68" customFormat="1" ht="21.6" thickBot="1" x14ac:dyDescent="0.45">
      <c r="A79" s="300" t="s">
        <v>465</v>
      </c>
      <c r="B79" s="301"/>
      <c r="C79" s="289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  <c r="AA79" s="267"/>
      <c r="AB79" s="267"/>
      <c r="AC79" s="267"/>
      <c r="AD79" s="267"/>
      <c r="AE79" s="267"/>
      <c r="AF79" s="267"/>
      <c r="AG79" s="267"/>
      <c r="AH79" s="267"/>
      <c r="AI79" s="267"/>
      <c r="AJ79" s="267"/>
      <c r="AK79" s="267"/>
      <c r="AL79" s="267"/>
      <c r="AM79" s="267"/>
      <c r="AN79" s="267"/>
      <c r="AO79" s="267"/>
      <c r="AP79" s="267"/>
      <c r="AQ79" s="267"/>
      <c r="AR79" s="267"/>
      <c r="AS79" s="267"/>
      <c r="AT79" s="267"/>
      <c r="AU79" s="267"/>
      <c r="AV79" s="267"/>
      <c r="AW79" s="267"/>
      <c r="AX79" s="267"/>
      <c r="AY79" s="267"/>
      <c r="AZ79" s="267"/>
      <c r="BA79" s="267"/>
      <c r="BB79" s="267"/>
      <c r="BC79" s="267"/>
      <c r="BD79" s="267"/>
    </row>
    <row r="80" spans="1:56" s="245" customFormat="1" x14ac:dyDescent="0.35">
      <c r="A80" s="26" t="s">
        <v>502</v>
      </c>
      <c r="B80" s="33" t="s">
        <v>36</v>
      </c>
      <c r="C80" s="91" t="s">
        <v>501</v>
      </c>
      <c r="D80" s="269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503</v>
      </c>
      <c r="B81" s="31" t="s">
        <v>36</v>
      </c>
      <c r="C81" s="277" t="s">
        <v>508</v>
      </c>
      <c r="D81" s="270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x14ac:dyDescent="0.35">
      <c r="A82" s="11" t="s">
        <v>504</v>
      </c>
      <c r="B82" s="31" t="s">
        <v>36</v>
      </c>
      <c r="C82" s="277" t="s">
        <v>509</v>
      </c>
      <c r="D82" s="270"/>
      <c r="E82" s="246"/>
      <c r="F82" s="246"/>
      <c r="G82" s="246"/>
      <c r="H82" s="246"/>
      <c r="I82" s="246"/>
      <c r="J82" s="246"/>
      <c r="K82" s="246"/>
      <c r="L82" s="246"/>
      <c r="M82" s="246"/>
      <c r="N82" s="246"/>
      <c r="O82" s="261"/>
      <c r="P82" s="262"/>
      <c r="Q82" s="246"/>
      <c r="R82" s="246"/>
      <c r="S82" s="261"/>
      <c r="T82" s="262"/>
      <c r="U82" s="246"/>
      <c r="V82" s="246"/>
      <c r="W82" s="261"/>
      <c r="X82" s="262"/>
      <c r="Y82" s="246"/>
      <c r="Z82" s="246"/>
      <c r="AA82" s="246"/>
      <c r="AB82" s="261"/>
      <c r="AC82" s="262"/>
      <c r="AD82" s="246"/>
      <c r="AE82" s="246"/>
      <c r="AF82" s="261"/>
      <c r="AG82" s="262"/>
      <c r="AH82" s="246"/>
      <c r="AI82" s="246"/>
      <c r="AJ82" s="261"/>
      <c r="AK82" s="262"/>
      <c r="AL82" s="246"/>
      <c r="AM82" s="246"/>
      <c r="AN82" s="261"/>
      <c r="AO82" s="262"/>
      <c r="AP82" s="246"/>
      <c r="AQ82" s="246"/>
      <c r="AR82" s="261"/>
      <c r="AS82" s="262"/>
      <c r="AT82" s="246"/>
      <c r="AU82" s="246"/>
      <c r="AV82" s="261"/>
      <c r="AW82" s="262"/>
      <c r="AX82" s="246"/>
      <c r="AY82" s="246"/>
      <c r="AZ82" s="261"/>
      <c r="BA82" s="262"/>
      <c r="BB82" s="246"/>
      <c r="BC82" s="246"/>
      <c r="BD82" s="261"/>
    </row>
    <row r="83" spans="1:56" x14ac:dyDescent="0.35">
      <c r="A83" s="11" t="s">
        <v>505</v>
      </c>
      <c r="B83" s="31" t="s">
        <v>36</v>
      </c>
      <c r="C83" s="277" t="s">
        <v>510</v>
      </c>
      <c r="D83" s="270"/>
      <c r="E83" s="246"/>
      <c r="F83" s="246"/>
      <c r="G83" s="246"/>
      <c r="H83" s="246"/>
      <c r="I83" s="246"/>
      <c r="J83" s="246"/>
      <c r="K83" s="246"/>
      <c r="L83" s="246"/>
      <c r="M83" s="246"/>
      <c r="N83" s="246"/>
      <c r="O83" s="261"/>
      <c r="P83" s="262"/>
      <c r="Q83" s="246"/>
      <c r="R83" s="246"/>
      <c r="S83" s="261"/>
      <c r="T83" s="262"/>
      <c r="U83" s="246"/>
      <c r="V83" s="246"/>
      <c r="W83" s="261"/>
      <c r="X83" s="262"/>
      <c r="Y83" s="246"/>
      <c r="Z83" s="246"/>
      <c r="AA83" s="246"/>
      <c r="AB83" s="261"/>
      <c r="AC83" s="262"/>
      <c r="AD83" s="246"/>
      <c r="AE83" s="246"/>
      <c r="AF83" s="261"/>
      <c r="AG83" s="262"/>
      <c r="AH83" s="246"/>
      <c r="AI83" s="246"/>
      <c r="AJ83" s="261"/>
      <c r="AK83" s="262"/>
      <c r="AL83" s="246"/>
      <c r="AM83" s="246"/>
      <c r="AN83" s="261"/>
      <c r="AO83" s="262"/>
      <c r="AP83" s="246"/>
      <c r="AQ83" s="246"/>
      <c r="AR83" s="261"/>
      <c r="AS83" s="262"/>
      <c r="AT83" s="246"/>
      <c r="AU83" s="246"/>
      <c r="AV83" s="261"/>
      <c r="AW83" s="262"/>
      <c r="AX83" s="246"/>
      <c r="AY83" s="246"/>
      <c r="AZ83" s="261"/>
      <c r="BA83" s="262"/>
      <c r="BB83" s="246"/>
      <c r="BC83" s="246"/>
      <c r="BD83" s="261"/>
    </row>
    <row r="84" spans="1:56" x14ac:dyDescent="0.35">
      <c r="A84" s="11" t="s">
        <v>507</v>
      </c>
      <c r="B84" s="31" t="s">
        <v>36</v>
      </c>
      <c r="C84" s="277" t="s">
        <v>511</v>
      </c>
      <c r="D84" s="270"/>
      <c r="E84" s="246"/>
      <c r="F84" s="246"/>
      <c r="G84" s="246"/>
      <c r="H84" s="246"/>
      <c r="I84" s="246"/>
      <c r="J84" s="246"/>
      <c r="K84" s="246"/>
      <c r="L84" s="246"/>
      <c r="M84" s="246"/>
      <c r="N84" s="246"/>
      <c r="O84" s="261"/>
      <c r="P84" s="262"/>
      <c r="Q84" s="246"/>
      <c r="R84" s="246"/>
      <c r="S84" s="261"/>
      <c r="T84" s="262"/>
      <c r="U84" s="246"/>
      <c r="V84" s="246"/>
      <c r="W84" s="261"/>
      <c r="X84" s="262"/>
      <c r="Y84" s="246"/>
      <c r="Z84" s="246"/>
      <c r="AA84" s="246"/>
      <c r="AB84" s="261"/>
      <c r="AC84" s="262"/>
      <c r="AD84" s="246"/>
      <c r="AE84" s="246"/>
      <c r="AF84" s="261"/>
      <c r="AG84" s="262"/>
      <c r="AH84" s="246"/>
      <c r="AI84" s="246"/>
      <c r="AJ84" s="261"/>
      <c r="AK84" s="262"/>
      <c r="AL84" s="246"/>
      <c r="AM84" s="246"/>
      <c r="AN84" s="261"/>
      <c r="AO84" s="262"/>
      <c r="AP84" s="246"/>
      <c r="AQ84" s="246"/>
      <c r="AR84" s="261"/>
      <c r="AS84" s="262"/>
      <c r="AT84" s="246"/>
      <c r="AU84" s="246"/>
      <c r="AV84" s="261"/>
      <c r="AW84" s="262"/>
      <c r="AX84" s="246"/>
      <c r="AY84" s="246"/>
      <c r="AZ84" s="261"/>
      <c r="BA84" s="262"/>
      <c r="BB84" s="246"/>
      <c r="BC84" s="246"/>
      <c r="BD84" s="261"/>
    </row>
    <row r="85" spans="1:56" s="254" customFormat="1" ht="18.600000000000001" thickBot="1" x14ac:dyDescent="0.4">
      <c r="A85" s="28" t="s">
        <v>506</v>
      </c>
      <c r="B85" s="290" t="s">
        <v>36</v>
      </c>
      <c r="C85" s="284" t="s">
        <v>512</v>
      </c>
      <c r="D85" s="271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65"/>
      <c r="P85" s="266"/>
      <c r="Q85" s="253"/>
      <c r="R85" s="253"/>
      <c r="S85" s="265"/>
      <c r="T85" s="266"/>
      <c r="U85" s="253"/>
      <c r="V85" s="253"/>
      <c r="W85" s="265"/>
      <c r="X85" s="266"/>
      <c r="Y85" s="253"/>
      <c r="Z85" s="253"/>
      <c r="AA85" s="253"/>
      <c r="AB85" s="265"/>
      <c r="AC85" s="266"/>
      <c r="AD85" s="253"/>
      <c r="AE85" s="253"/>
      <c r="AF85" s="265"/>
      <c r="AG85" s="266"/>
      <c r="AH85" s="253"/>
      <c r="AI85" s="253"/>
      <c r="AJ85" s="265"/>
      <c r="AK85" s="266"/>
      <c r="AL85" s="253"/>
      <c r="AM85" s="253"/>
      <c r="AN85" s="265"/>
      <c r="AO85" s="266"/>
      <c r="AP85" s="253"/>
      <c r="AQ85" s="253"/>
      <c r="AR85" s="265"/>
      <c r="AS85" s="266"/>
      <c r="AT85" s="253"/>
      <c r="AU85" s="253"/>
      <c r="AV85" s="265"/>
      <c r="AW85" s="266"/>
      <c r="AX85" s="253"/>
      <c r="AY85" s="253"/>
      <c r="AZ85" s="265"/>
      <c r="BA85" s="266"/>
      <c r="BB85" s="253"/>
      <c r="BC85" s="253"/>
      <c r="BD85" s="265"/>
    </row>
    <row r="86" spans="1:56" s="268" customFormat="1" ht="21.6" thickBot="1" x14ac:dyDescent="0.45">
      <c r="A86" s="45" t="s">
        <v>513</v>
      </c>
      <c r="B86" s="302" t="s">
        <v>514</v>
      </c>
      <c r="C86" s="289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267"/>
      <c r="Z86" s="267"/>
      <c r="AA86" s="267"/>
      <c r="AB86" s="267"/>
      <c r="AC86" s="267"/>
      <c r="AD86" s="267"/>
      <c r="AE86" s="267"/>
      <c r="AF86" s="267"/>
      <c r="AG86" s="267"/>
      <c r="AH86" s="267"/>
      <c r="AI86" s="267"/>
      <c r="AJ86" s="267"/>
      <c r="AK86" s="267"/>
      <c r="AL86" s="267"/>
      <c r="AM86" s="267"/>
      <c r="AN86" s="267"/>
      <c r="AO86" s="267"/>
      <c r="AP86" s="267"/>
      <c r="AQ86" s="267"/>
      <c r="AR86" s="267"/>
      <c r="AS86" s="267"/>
      <c r="AT86" s="267"/>
      <c r="AU86" s="267"/>
      <c r="AV86" s="267"/>
      <c r="AW86" s="267"/>
      <c r="AX86" s="267"/>
      <c r="AY86" s="267"/>
      <c r="AZ86" s="267"/>
      <c r="BA86" s="267"/>
      <c r="BB86" s="267"/>
      <c r="BC86" s="267"/>
      <c r="BD86" s="267"/>
    </row>
    <row r="87" spans="1:56" s="245" customFormat="1" x14ac:dyDescent="0.35">
      <c r="A87" s="26" t="s">
        <v>515</v>
      </c>
      <c r="B87" s="33" t="s">
        <v>60</v>
      </c>
      <c r="C87" s="91" t="s">
        <v>437</v>
      </c>
      <c r="D87" s="269"/>
      <c r="E87" s="244"/>
      <c r="F87" s="244"/>
      <c r="G87" s="244"/>
      <c r="H87" s="244"/>
      <c r="I87" s="244"/>
      <c r="J87" s="244"/>
      <c r="K87" s="244"/>
      <c r="L87" s="244"/>
      <c r="M87" s="244"/>
      <c r="N87" s="244"/>
      <c r="O87" s="263"/>
      <c r="P87" s="264"/>
      <c r="Q87" s="244"/>
      <c r="R87" s="244"/>
      <c r="S87" s="263"/>
      <c r="T87" s="264"/>
      <c r="U87" s="244"/>
      <c r="V87" s="244"/>
      <c r="W87" s="263"/>
      <c r="X87" s="264"/>
      <c r="Y87" s="244"/>
      <c r="Z87" s="244"/>
      <c r="AA87" s="244"/>
      <c r="AB87" s="263"/>
      <c r="AC87" s="264"/>
      <c r="AD87" s="244"/>
      <c r="AE87" s="244"/>
      <c r="AF87" s="263"/>
      <c r="AG87" s="264"/>
      <c r="AH87" s="244"/>
      <c r="AI87" s="244"/>
      <c r="AJ87" s="263"/>
      <c r="AK87" s="264"/>
      <c r="AL87" s="244"/>
      <c r="AM87" s="244"/>
      <c r="AN87" s="263"/>
      <c r="AO87" s="264"/>
      <c r="AP87" s="244"/>
      <c r="AQ87" s="244"/>
      <c r="AR87" s="263"/>
      <c r="AS87" s="264"/>
      <c r="AT87" s="244"/>
      <c r="AU87" s="244"/>
      <c r="AV87" s="263"/>
      <c r="AW87" s="264"/>
      <c r="AX87" s="244"/>
      <c r="AY87" s="244"/>
      <c r="AZ87" s="263"/>
      <c r="BA87" s="264"/>
      <c r="BB87" s="244"/>
      <c r="BC87" s="244"/>
      <c r="BD87" s="263"/>
    </row>
    <row r="88" spans="1:56" x14ac:dyDescent="0.35">
      <c r="A88" s="11" t="s">
        <v>516</v>
      </c>
      <c r="B88" s="31" t="s">
        <v>60</v>
      </c>
      <c r="C88" s="277" t="s">
        <v>438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x14ac:dyDescent="0.35">
      <c r="A89" s="11" t="s">
        <v>517</v>
      </c>
      <c r="B89" s="31" t="s">
        <v>60</v>
      </c>
      <c r="C89" s="277" t="s">
        <v>439</v>
      </c>
      <c r="D89" s="270"/>
      <c r="E89" s="246"/>
      <c r="F89" s="246"/>
      <c r="G89" s="246"/>
      <c r="H89" s="246"/>
      <c r="I89" s="246"/>
      <c r="J89" s="246"/>
      <c r="K89" s="246"/>
      <c r="L89" s="246"/>
      <c r="M89" s="246"/>
      <c r="N89" s="246"/>
      <c r="O89" s="261"/>
      <c r="P89" s="262"/>
      <c r="Q89" s="246"/>
      <c r="R89" s="246"/>
      <c r="S89" s="261"/>
      <c r="T89" s="262"/>
      <c r="U89" s="246"/>
      <c r="V89" s="246"/>
      <c r="W89" s="261"/>
      <c r="X89" s="262"/>
      <c r="Y89" s="246"/>
      <c r="Z89" s="246"/>
      <c r="AA89" s="246"/>
      <c r="AB89" s="261"/>
      <c r="AC89" s="262"/>
      <c r="AD89" s="246"/>
      <c r="AE89" s="246"/>
      <c r="AF89" s="261"/>
      <c r="AG89" s="262"/>
      <c r="AH89" s="246"/>
      <c r="AI89" s="246"/>
      <c r="AJ89" s="261"/>
      <c r="AK89" s="262"/>
      <c r="AL89" s="246"/>
      <c r="AM89" s="246"/>
      <c r="AN89" s="261"/>
      <c r="AO89" s="262"/>
      <c r="AP89" s="246"/>
      <c r="AQ89" s="246"/>
      <c r="AR89" s="261"/>
      <c r="AS89" s="262"/>
      <c r="AT89" s="246"/>
      <c r="AU89" s="246"/>
      <c r="AV89" s="261"/>
      <c r="AW89" s="262"/>
      <c r="AX89" s="246"/>
      <c r="AY89" s="246"/>
      <c r="AZ89" s="261"/>
      <c r="BA89" s="262"/>
      <c r="BB89" s="246"/>
      <c r="BC89" s="246"/>
      <c r="BD89" s="261"/>
    </row>
    <row r="90" spans="1:56" x14ac:dyDescent="0.35">
      <c r="A90" s="11" t="s">
        <v>520</v>
      </c>
      <c r="B90" s="31" t="s">
        <v>60</v>
      </c>
      <c r="C90" s="277" t="s">
        <v>440</v>
      </c>
      <c r="D90" s="270"/>
      <c r="E90" s="246"/>
      <c r="F90" s="246"/>
      <c r="G90" s="246"/>
      <c r="H90" s="246"/>
      <c r="I90" s="246"/>
      <c r="J90" s="246"/>
      <c r="K90" s="246"/>
      <c r="L90" s="246"/>
      <c r="M90" s="246"/>
      <c r="N90" s="246"/>
      <c r="O90" s="261"/>
      <c r="P90" s="262"/>
      <c r="Q90" s="246"/>
      <c r="R90" s="246"/>
      <c r="S90" s="261"/>
      <c r="T90" s="262"/>
      <c r="U90" s="246"/>
      <c r="V90" s="246"/>
      <c r="W90" s="261"/>
      <c r="X90" s="262"/>
      <c r="Y90" s="246"/>
      <c r="Z90" s="246"/>
      <c r="AA90" s="246"/>
      <c r="AB90" s="261"/>
      <c r="AC90" s="262"/>
      <c r="AD90" s="246"/>
      <c r="AE90" s="246"/>
      <c r="AF90" s="261"/>
      <c r="AG90" s="262"/>
      <c r="AH90" s="246"/>
      <c r="AI90" s="246"/>
      <c r="AJ90" s="261"/>
      <c r="AK90" s="262"/>
      <c r="AL90" s="246"/>
      <c r="AM90" s="246"/>
      <c r="AN90" s="261"/>
      <c r="AO90" s="262"/>
      <c r="AP90" s="246"/>
      <c r="AQ90" s="246"/>
      <c r="AR90" s="261"/>
      <c r="AS90" s="262"/>
      <c r="AT90" s="246"/>
      <c r="AU90" s="246"/>
      <c r="AV90" s="261"/>
      <c r="AW90" s="262"/>
      <c r="AX90" s="246"/>
      <c r="AY90" s="246"/>
      <c r="AZ90" s="261"/>
      <c r="BA90" s="262"/>
      <c r="BB90" s="246"/>
      <c r="BC90" s="246"/>
      <c r="BD90" s="261"/>
    </row>
    <row r="91" spans="1:56" x14ac:dyDescent="0.35">
      <c r="A91" s="11" t="s">
        <v>519</v>
      </c>
      <c r="B91" s="31" t="s">
        <v>60</v>
      </c>
      <c r="C91" s="277" t="s">
        <v>441</v>
      </c>
      <c r="D91" s="270"/>
      <c r="E91" s="246"/>
      <c r="F91" s="246"/>
      <c r="G91" s="246"/>
      <c r="H91" s="246"/>
      <c r="I91" s="246"/>
      <c r="J91" s="246"/>
      <c r="K91" s="246"/>
      <c r="L91" s="246"/>
      <c r="M91" s="246"/>
      <c r="N91" s="246"/>
      <c r="O91" s="261"/>
      <c r="P91" s="262"/>
      <c r="Q91" s="246"/>
      <c r="R91" s="246"/>
      <c r="S91" s="261"/>
      <c r="T91" s="262"/>
      <c r="U91" s="246"/>
      <c r="V91" s="246"/>
      <c r="W91" s="261"/>
      <c r="X91" s="262"/>
      <c r="Y91" s="246"/>
      <c r="Z91" s="246"/>
      <c r="AA91" s="246"/>
      <c r="AB91" s="261"/>
      <c r="AC91" s="262"/>
      <c r="AD91" s="246"/>
      <c r="AE91" s="246"/>
      <c r="AF91" s="261"/>
      <c r="AG91" s="262"/>
      <c r="AH91" s="246"/>
      <c r="AI91" s="246"/>
      <c r="AJ91" s="261"/>
      <c r="AK91" s="262"/>
      <c r="AL91" s="246"/>
      <c r="AM91" s="246"/>
      <c r="AN91" s="261"/>
      <c r="AO91" s="262"/>
      <c r="AP91" s="246"/>
      <c r="AQ91" s="246"/>
      <c r="AR91" s="261"/>
      <c r="AS91" s="262"/>
      <c r="AT91" s="246"/>
      <c r="AU91" s="246"/>
      <c r="AV91" s="261"/>
      <c r="AW91" s="262"/>
      <c r="AX91" s="246"/>
      <c r="AY91" s="246"/>
      <c r="AZ91" s="261"/>
      <c r="BA91" s="262"/>
      <c r="BB91" s="246"/>
      <c r="BC91" s="246"/>
      <c r="BD91" s="261"/>
    </row>
    <row r="92" spans="1:56" s="254" customFormat="1" ht="18.600000000000001" thickBot="1" x14ac:dyDescent="0.4">
      <c r="A92" s="28" t="s">
        <v>518</v>
      </c>
      <c r="B92" s="290" t="s">
        <v>60</v>
      </c>
      <c r="C92" s="284" t="s">
        <v>442</v>
      </c>
      <c r="D92" s="271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65"/>
      <c r="P92" s="266"/>
      <c r="Q92" s="253"/>
      <c r="R92" s="253"/>
      <c r="S92" s="265"/>
      <c r="T92" s="266"/>
      <c r="U92" s="253"/>
      <c r="V92" s="253"/>
      <c r="W92" s="265"/>
      <c r="X92" s="266"/>
      <c r="Y92" s="253"/>
      <c r="Z92" s="253"/>
      <c r="AA92" s="253"/>
      <c r="AB92" s="265"/>
      <c r="AC92" s="266"/>
      <c r="AD92" s="253"/>
      <c r="AE92" s="253"/>
      <c r="AF92" s="265"/>
      <c r="AG92" s="266"/>
      <c r="AH92" s="253"/>
      <c r="AI92" s="253"/>
      <c r="AJ92" s="265"/>
      <c r="AK92" s="266"/>
      <c r="AL92" s="253"/>
      <c r="AM92" s="253"/>
      <c r="AN92" s="265"/>
      <c r="AO92" s="266"/>
      <c r="AP92" s="253"/>
      <c r="AQ92" s="253"/>
      <c r="AR92" s="265"/>
      <c r="AS92" s="266"/>
      <c r="AT92" s="253"/>
      <c r="AU92" s="253"/>
      <c r="AV92" s="265"/>
      <c r="AW92" s="266"/>
      <c r="AX92" s="253"/>
      <c r="AY92" s="253"/>
      <c r="AZ92" s="265"/>
      <c r="BA92" s="266"/>
      <c r="BB92" s="253"/>
      <c r="BC92" s="253"/>
      <c r="BD92" s="265"/>
    </row>
    <row r="93" spans="1:56" s="268" customFormat="1" ht="21.6" thickBot="1" x14ac:dyDescent="0.45">
      <c r="A93" s="303" t="s">
        <v>467</v>
      </c>
      <c r="B93" s="301"/>
      <c r="C93" s="289"/>
      <c r="D93" s="267"/>
      <c r="E93" s="267"/>
      <c r="F93" s="267"/>
      <c r="G93" s="267"/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267"/>
      <c r="Z93" s="267"/>
      <c r="AA93" s="267"/>
      <c r="AB93" s="267"/>
      <c r="AC93" s="267"/>
      <c r="AD93" s="267"/>
      <c r="AE93" s="267"/>
      <c r="AF93" s="267"/>
      <c r="AG93" s="267"/>
      <c r="AH93" s="267"/>
      <c r="AI93" s="267"/>
      <c r="AJ93" s="267"/>
      <c r="AK93" s="267"/>
      <c r="AL93" s="267"/>
      <c r="AM93" s="267"/>
      <c r="AN93" s="267"/>
      <c r="AO93" s="267"/>
      <c r="AP93" s="267"/>
      <c r="AQ93" s="267"/>
      <c r="AR93" s="267"/>
      <c r="AS93" s="267"/>
      <c r="AT93" s="267"/>
      <c r="AU93" s="267"/>
      <c r="AV93" s="267"/>
      <c r="AW93" s="267"/>
      <c r="AX93" s="267"/>
      <c r="AY93" s="267"/>
      <c r="AZ93" s="267"/>
      <c r="BA93" s="267"/>
      <c r="BB93" s="267"/>
      <c r="BC93" s="267"/>
      <c r="BD93" s="267"/>
    </row>
    <row r="94" spans="1:56" s="245" customFormat="1" x14ac:dyDescent="0.35">
      <c r="A94" s="26"/>
      <c r="B94" s="33"/>
      <c r="C94" s="91" t="s">
        <v>551</v>
      </c>
      <c r="D94" s="269"/>
      <c r="E94" s="244"/>
      <c r="F94" s="244"/>
      <c r="G94" s="244"/>
      <c r="H94" s="244"/>
      <c r="I94" s="244"/>
      <c r="J94" s="244"/>
      <c r="K94" s="244"/>
      <c r="L94" s="244"/>
      <c r="M94" s="244"/>
      <c r="N94" s="244"/>
      <c r="O94" s="263"/>
      <c r="P94" s="264"/>
      <c r="Q94" s="244"/>
      <c r="R94" s="244"/>
      <c r="S94" s="263"/>
      <c r="T94" s="264"/>
      <c r="U94" s="244"/>
      <c r="V94" s="244"/>
      <c r="W94" s="263"/>
      <c r="X94" s="264"/>
      <c r="Y94" s="244"/>
      <c r="Z94" s="244"/>
      <c r="AA94" s="244"/>
      <c r="AB94" s="263"/>
      <c r="AC94" s="264"/>
      <c r="AD94" s="244"/>
      <c r="AE94" s="244"/>
      <c r="AF94" s="263"/>
      <c r="AG94" s="264"/>
      <c r="AH94" s="244"/>
      <c r="AI94" s="244"/>
      <c r="AJ94" s="263"/>
      <c r="AK94" s="264"/>
      <c r="AL94" s="244"/>
      <c r="AM94" s="244"/>
      <c r="AN94" s="263"/>
      <c r="AO94" s="264"/>
      <c r="AP94" s="244"/>
      <c r="AQ94" s="244"/>
      <c r="AR94" s="263"/>
      <c r="AS94" s="264"/>
      <c r="AT94" s="244"/>
      <c r="AU94" s="244"/>
      <c r="AV94" s="263"/>
      <c r="AW94" s="264"/>
      <c r="AX94" s="244"/>
      <c r="AY94" s="244"/>
      <c r="AZ94" s="263"/>
      <c r="BA94" s="264"/>
      <c r="BB94" s="244"/>
      <c r="BC94" s="244"/>
      <c r="BD94" s="263"/>
    </row>
    <row r="95" spans="1:56" x14ac:dyDescent="0.35">
      <c r="C95" s="277"/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x14ac:dyDescent="0.35">
      <c r="C96" s="277"/>
      <c r="D96" s="270"/>
      <c r="E96" s="246"/>
      <c r="F96" s="246"/>
      <c r="G96" s="246"/>
      <c r="H96" s="246"/>
      <c r="I96" s="246"/>
      <c r="J96" s="246"/>
      <c r="K96" s="246"/>
      <c r="L96" s="246"/>
      <c r="M96" s="246"/>
      <c r="N96" s="246"/>
      <c r="O96" s="261"/>
      <c r="P96" s="262"/>
      <c r="Q96" s="246"/>
      <c r="R96" s="246"/>
      <c r="S96" s="261"/>
      <c r="T96" s="262"/>
      <c r="U96" s="246"/>
      <c r="V96" s="246"/>
      <c r="W96" s="261"/>
      <c r="X96" s="262"/>
      <c r="Y96" s="246"/>
      <c r="Z96" s="246"/>
      <c r="AA96" s="246"/>
      <c r="AB96" s="261"/>
      <c r="AC96" s="262"/>
      <c r="AD96" s="246"/>
      <c r="AE96" s="246"/>
      <c r="AF96" s="261"/>
      <c r="AG96" s="262"/>
      <c r="AH96" s="246"/>
      <c r="AI96" s="246"/>
      <c r="AJ96" s="261"/>
      <c r="AK96" s="262"/>
      <c r="AL96" s="246"/>
      <c r="AM96" s="246"/>
      <c r="AN96" s="261"/>
      <c r="AO96" s="262"/>
      <c r="AP96" s="246"/>
      <c r="AQ96" s="246"/>
      <c r="AR96" s="261"/>
      <c r="AS96" s="262"/>
      <c r="AT96" s="246"/>
      <c r="AU96" s="246"/>
      <c r="AV96" s="261"/>
      <c r="AW96" s="262"/>
      <c r="AX96" s="246"/>
      <c r="AY96" s="246"/>
      <c r="AZ96" s="261"/>
      <c r="BA96" s="262"/>
      <c r="BB96" s="246"/>
      <c r="BC96" s="246"/>
      <c r="BD96" s="261"/>
    </row>
    <row r="97" spans="1:56" x14ac:dyDescent="0.35">
      <c r="C97" s="277"/>
      <c r="D97" s="270"/>
      <c r="E97" s="246"/>
      <c r="F97" s="246"/>
      <c r="G97" s="246"/>
      <c r="H97" s="246"/>
      <c r="I97" s="246"/>
      <c r="J97" s="246"/>
      <c r="K97" s="246"/>
      <c r="L97" s="246"/>
      <c r="M97" s="246"/>
      <c r="N97" s="246"/>
      <c r="O97" s="261"/>
      <c r="P97" s="262"/>
      <c r="Q97" s="246"/>
      <c r="R97" s="246"/>
      <c r="S97" s="261"/>
      <c r="T97" s="262"/>
      <c r="U97" s="246"/>
      <c r="V97" s="246"/>
      <c r="W97" s="261"/>
      <c r="X97" s="262"/>
      <c r="Y97" s="246"/>
      <c r="Z97" s="246"/>
      <c r="AA97" s="246"/>
      <c r="AB97" s="261"/>
      <c r="AC97" s="262"/>
      <c r="AD97" s="246"/>
      <c r="AE97" s="246"/>
      <c r="AF97" s="261"/>
      <c r="AG97" s="262"/>
      <c r="AH97" s="246"/>
      <c r="AI97" s="246"/>
      <c r="AJ97" s="261"/>
      <c r="AK97" s="262"/>
      <c r="AL97" s="246"/>
      <c r="AM97" s="246"/>
      <c r="AN97" s="261"/>
      <c r="AO97" s="262"/>
      <c r="AP97" s="246"/>
      <c r="AQ97" s="246"/>
      <c r="AR97" s="261"/>
      <c r="AS97" s="262"/>
      <c r="AT97" s="246"/>
      <c r="AU97" s="246"/>
      <c r="AV97" s="261"/>
      <c r="AW97" s="262"/>
      <c r="AX97" s="246"/>
      <c r="AY97" s="246"/>
      <c r="AZ97" s="261"/>
      <c r="BA97" s="262"/>
      <c r="BB97" s="246"/>
      <c r="BC97" s="246"/>
      <c r="BD97" s="261"/>
    </row>
    <row r="98" spans="1:56" x14ac:dyDescent="0.35">
      <c r="C98" s="277"/>
      <c r="D98" s="270"/>
      <c r="E98" s="246"/>
      <c r="F98" s="246"/>
      <c r="G98" s="246"/>
      <c r="H98" s="246"/>
      <c r="I98" s="246"/>
      <c r="J98" s="246"/>
      <c r="K98" s="246"/>
      <c r="L98" s="246"/>
      <c r="M98" s="246"/>
      <c r="N98" s="246"/>
      <c r="O98" s="261"/>
      <c r="P98" s="262"/>
      <c r="Q98" s="246"/>
      <c r="R98" s="246"/>
      <c r="S98" s="261"/>
      <c r="T98" s="262"/>
      <c r="U98" s="246"/>
      <c r="V98" s="246"/>
      <c r="W98" s="261"/>
      <c r="X98" s="262"/>
      <c r="Y98" s="246"/>
      <c r="Z98" s="246"/>
      <c r="AA98" s="246"/>
      <c r="AB98" s="261"/>
      <c r="AC98" s="262"/>
      <c r="AD98" s="246"/>
      <c r="AE98" s="246"/>
      <c r="AF98" s="261"/>
      <c r="AG98" s="262"/>
      <c r="AH98" s="246"/>
      <c r="AI98" s="246"/>
      <c r="AJ98" s="261"/>
      <c r="AK98" s="262"/>
      <c r="AL98" s="246"/>
      <c r="AM98" s="246"/>
      <c r="AN98" s="261"/>
      <c r="AO98" s="262"/>
      <c r="AP98" s="246"/>
      <c r="AQ98" s="246"/>
      <c r="AR98" s="261"/>
      <c r="AS98" s="262"/>
      <c r="AT98" s="246"/>
      <c r="AU98" s="246"/>
      <c r="AV98" s="261"/>
      <c r="AW98" s="262"/>
      <c r="AX98" s="246"/>
      <c r="AY98" s="246"/>
      <c r="AZ98" s="261"/>
      <c r="BA98" s="262"/>
      <c r="BB98" s="246"/>
      <c r="BC98" s="246"/>
      <c r="BD98" s="261"/>
    </row>
    <row r="99" spans="1:56" s="254" customFormat="1" ht="18.600000000000001" thickBot="1" x14ac:dyDescent="0.4">
      <c r="A99" s="28"/>
      <c r="B99" s="290"/>
      <c r="C99" s="284"/>
      <c r="D99" s="271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65"/>
      <c r="P99" s="266"/>
      <c r="Q99" s="253"/>
      <c r="R99" s="253"/>
      <c r="S99" s="265"/>
      <c r="T99" s="266"/>
      <c r="U99" s="253"/>
      <c r="V99" s="253"/>
      <c r="W99" s="265"/>
      <c r="X99" s="266"/>
      <c r="Y99" s="253"/>
      <c r="Z99" s="253"/>
      <c r="AA99" s="253"/>
      <c r="AB99" s="265"/>
      <c r="AC99" s="266"/>
      <c r="AD99" s="253"/>
      <c r="AE99" s="253"/>
      <c r="AF99" s="265"/>
      <c r="AG99" s="266"/>
      <c r="AH99" s="253"/>
      <c r="AI99" s="253"/>
      <c r="AJ99" s="265"/>
      <c r="AK99" s="266"/>
      <c r="AL99" s="253"/>
      <c r="AM99" s="253"/>
      <c r="AN99" s="265"/>
      <c r="AO99" s="266"/>
      <c r="AP99" s="253"/>
      <c r="AQ99" s="253"/>
      <c r="AR99" s="265"/>
      <c r="AS99" s="266"/>
      <c r="AT99" s="253"/>
      <c r="AU99" s="253"/>
      <c r="AV99" s="265"/>
      <c r="AW99" s="266"/>
      <c r="AX99" s="253"/>
      <c r="AY99" s="253"/>
      <c r="AZ99" s="265"/>
      <c r="BA99" s="266"/>
      <c r="BB99" s="253"/>
      <c r="BC99" s="253"/>
      <c r="BD99" s="265"/>
    </row>
    <row r="100" spans="1:56" s="268" customFormat="1" ht="21.6" thickBot="1" x14ac:dyDescent="0.45">
      <c r="A100" s="300" t="s">
        <v>468</v>
      </c>
      <c r="B100" s="301"/>
      <c r="C100" s="289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  <c r="AA100" s="267"/>
      <c r="AB100" s="267"/>
      <c r="AC100" s="267"/>
      <c r="AD100" s="267"/>
      <c r="AE100" s="267"/>
      <c r="AF100" s="267"/>
      <c r="AG100" s="267"/>
      <c r="AH100" s="267"/>
      <c r="AI100" s="267"/>
      <c r="AJ100" s="267"/>
      <c r="AK100" s="267"/>
      <c r="AL100" s="267"/>
      <c r="AM100" s="267"/>
      <c r="AN100" s="267"/>
      <c r="AO100" s="267"/>
      <c r="AP100" s="267"/>
      <c r="AQ100" s="267"/>
      <c r="AR100" s="267"/>
      <c r="AS100" s="267"/>
      <c r="AT100" s="267"/>
      <c r="AU100" s="267"/>
      <c r="AV100" s="267"/>
      <c r="AW100" s="267"/>
      <c r="AX100" s="267"/>
      <c r="AY100" s="267"/>
      <c r="AZ100" s="267"/>
      <c r="BA100" s="267"/>
      <c r="BB100" s="267"/>
      <c r="BC100" s="267"/>
      <c r="BD100" s="267"/>
    </row>
    <row r="101" spans="1:56" s="245" customFormat="1" x14ac:dyDescent="0.35">
      <c r="A101" s="26" t="s">
        <v>535</v>
      </c>
      <c r="B101" s="33" t="s">
        <v>63</v>
      </c>
      <c r="C101" s="91" t="s">
        <v>521</v>
      </c>
      <c r="D101" s="269"/>
      <c r="E101" s="244"/>
      <c r="F101" s="244"/>
      <c r="G101" s="244"/>
      <c r="H101" s="244"/>
      <c r="I101" s="244"/>
      <c r="J101" s="244"/>
      <c r="K101" s="244"/>
      <c r="L101" s="244"/>
      <c r="M101" s="244"/>
      <c r="N101" s="244"/>
      <c r="O101" s="263"/>
      <c r="P101" s="264"/>
      <c r="Q101" s="244"/>
      <c r="R101" s="244"/>
      <c r="S101" s="263"/>
      <c r="T101" s="264"/>
      <c r="U101" s="244"/>
      <c r="V101" s="244"/>
      <c r="W101" s="263"/>
      <c r="X101" s="264"/>
      <c r="Y101" s="244"/>
      <c r="Z101" s="244"/>
      <c r="AA101" s="244"/>
      <c r="AB101" s="263"/>
      <c r="AC101" s="264"/>
      <c r="AD101" s="244"/>
      <c r="AE101" s="244"/>
      <c r="AF101" s="263"/>
      <c r="AG101" s="264"/>
      <c r="AH101" s="244"/>
      <c r="AI101" s="244"/>
      <c r="AJ101" s="263"/>
      <c r="AK101" s="264"/>
      <c r="AL101" s="244"/>
      <c r="AM101" s="244"/>
      <c r="AN101" s="263"/>
      <c r="AO101" s="264"/>
      <c r="AP101" s="244"/>
      <c r="AQ101" s="244"/>
      <c r="AR101" s="263"/>
      <c r="AS101" s="264"/>
      <c r="AT101" s="244"/>
      <c r="AU101" s="244"/>
      <c r="AV101" s="263"/>
      <c r="AW101" s="264"/>
      <c r="AX101" s="244"/>
      <c r="AY101" s="244"/>
      <c r="AZ101" s="263"/>
      <c r="BA101" s="264"/>
      <c r="BB101" s="244"/>
      <c r="BC101" s="244"/>
      <c r="BD101" s="263"/>
    </row>
    <row r="102" spans="1:56" x14ac:dyDescent="0.35">
      <c r="A102" s="11" t="s">
        <v>536</v>
      </c>
      <c r="B102" s="31" t="s">
        <v>63</v>
      </c>
      <c r="C102" s="277" t="s">
        <v>541</v>
      </c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x14ac:dyDescent="0.35">
      <c r="A103" s="11" t="s">
        <v>537</v>
      </c>
      <c r="B103" s="31" t="s">
        <v>63</v>
      </c>
      <c r="C103" s="277" t="s">
        <v>542</v>
      </c>
      <c r="D103" s="270"/>
      <c r="E103" s="246"/>
      <c r="F103" s="246"/>
      <c r="G103" s="246"/>
      <c r="H103" s="246"/>
      <c r="I103" s="246"/>
      <c r="J103" s="246"/>
      <c r="K103" s="246"/>
      <c r="L103" s="246"/>
      <c r="M103" s="246"/>
      <c r="N103" s="246"/>
      <c r="O103" s="261"/>
      <c r="P103" s="262"/>
      <c r="Q103" s="246"/>
      <c r="R103" s="246"/>
      <c r="S103" s="261"/>
      <c r="T103" s="262"/>
      <c r="U103" s="246"/>
      <c r="V103" s="246"/>
      <c r="W103" s="261"/>
      <c r="X103" s="262"/>
      <c r="Y103" s="246"/>
      <c r="Z103" s="246"/>
      <c r="AA103" s="246"/>
      <c r="AB103" s="261"/>
      <c r="AC103" s="262"/>
      <c r="AD103" s="246"/>
      <c r="AE103" s="246"/>
      <c r="AF103" s="261"/>
      <c r="AG103" s="262"/>
      <c r="AH103" s="246"/>
      <c r="AI103" s="246"/>
      <c r="AJ103" s="261"/>
      <c r="AK103" s="262"/>
      <c r="AL103" s="246"/>
      <c r="AM103" s="246"/>
      <c r="AN103" s="261"/>
      <c r="AO103" s="262"/>
      <c r="AP103" s="246"/>
      <c r="AQ103" s="246"/>
      <c r="AR103" s="261"/>
      <c r="AS103" s="262"/>
      <c r="AT103" s="246"/>
      <c r="AU103" s="246"/>
      <c r="AV103" s="261"/>
      <c r="AW103" s="262"/>
      <c r="AX103" s="246"/>
      <c r="AY103" s="246"/>
      <c r="AZ103" s="261"/>
      <c r="BA103" s="262"/>
      <c r="BB103" s="246"/>
      <c r="BC103" s="246"/>
      <c r="BD103" s="261"/>
    </row>
    <row r="104" spans="1:56" x14ac:dyDescent="0.35">
      <c r="A104" s="11" t="s">
        <v>538</v>
      </c>
      <c r="B104" s="31" t="s">
        <v>63</v>
      </c>
      <c r="C104" s="277" t="s">
        <v>543</v>
      </c>
      <c r="D104" s="270"/>
      <c r="E104" s="246"/>
      <c r="F104" s="246"/>
      <c r="G104" s="246"/>
      <c r="H104" s="246"/>
      <c r="I104" s="246"/>
      <c r="J104" s="246"/>
      <c r="K104" s="246"/>
      <c r="L104" s="246"/>
      <c r="M104" s="246"/>
      <c r="N104" s="246"/>
      <c r="O104" s="261"/>
      <c r="P104" s="262"/>
      <c r="Q104" s="246"/>
      <c r="R104" s="246"/>
      <c r="S104" s="261"/>
      <c r="T104" s="262"/>
      <c r="U104" s="246"/>
      <c r="V104" s="246"/>
      <c r="W104" s="261"/>
      <c r="X104" s="262"/>
      <c r="Y104" s="246"/>
      <c r="Z104" s="246"/>
      <c r="AA104" s="246"/>
      <c r="AB104" s="261"/>
      <c r="AC104" s="262"/>
      <c r="AD104" s="246"/>
      <c r="AE104" s="246"/>
      <c r="AF104" s="261"/>
      <c r="AG104" s="262"/>
      <c r="AH104" s="246"/>
      <c r="AI104" s="246"/>
      <c r="AJ104" s="261"/>
      <c r="AK104" s="262"/>
      <c r="AL104" s="246"/>
      <c r="AM104" s="246"/>
      <c r="AN104" s="261"/>
      <c r="AO104" s="262"/>
      <c r="AP104" s="246"/>
      <c r="AQ104" s="246"/>
      <c r="AR104" s="261"/>
      <c r="AS104" s="262"/>
      <c r="AT104" s="246"/>
      <c r="AU104" s="246"/>
      <c r="AV104" s="261"/>
      <c r="AW104" s="262"/>
      <c r="AX104" s="246"/>
      <c r="AY104" s="246"/>
      <c r="AZ104" s="261"/>
      <c r="BA104" s="262"/>
      <c r="BB104" s="246"/>
      <c r="BC104" s="246"/>
      <c r="BD104" s="261"/>
    </row>
    <row r="105" spans="1:56" x14ac:dyDescent="0.35">
      <c r="A105" s="11" t="s">
        <v>539</v>
      </c>
      <c r="B105" s="31" t="s">
        <v>63</v>
      </c>
      <c r="C105" s="277" t="s">
        <v>544</v>
      </c>
      <c r="D105" s="270"/>
      <c r="E105" s="246"/>
      <c r="F105" s="246"/>
      <c r="G105" s="246"/>
      <c r="H105" s="246"/>
      <c r="I105" s="246"/>
      <c r="J105" s="246"/>
      <c r="K105" s="246"/>
      <c r="L105" s="246"/>
      <c r="M105" s="246"/>
      <c r="N105" s="246"/>
      <c r="O105" s="261"/>
      <c r="P105" s="262"/>
      <c r="Q105" s="246"/>
      <c r="R105" s="246"/>
      <c r="S105" s="261"/>
      <c r="T105" s="262"/>
      <c r="U105" s="246"/>
      <c r="V105" s="246"/>
      <c r="W105" s="261"/>
      <c r="X105" s="262"/>
      <c r="Y105" s="246"/>
      <c r="Z105" s="246"/>
      <c r="AA105" s="246"/>
      <c r="AB105" s="261"/>
      <c r="AC105" s="262"/>
      <c r="AD105" s="246"/>
      <c r="AE105" s="246"/>
      <c r="AF105" s="261"/>
      <c r="AG105" s="262"/>
      <c r="AH105" s="246"/>
      <c r="AI105" s="246"/>
      <c r="AJ105" s="261"/>
      <c r="AK105" s="262"/>
      <c r="AL105" s="246"/>
      <c r="AM105" s="246"/>
      <c r="AN105" s="261"/>
      <c r="AO105" s="262"/>
      <c r="AP105" s="246"/>
      <c r="AQ105" s="246"/>
      <c r="AR105" s="261"/>
      <c r="AS105" s="262"/>
      <c r="AT105" s="246"/>
      <c r="AU105" s="246"/>
      <c r="AV105" s="261"/>
      <c r="AW105" s="262"/>
      <c r="AX105" s="246"/>
      <c r="AY105" s="246"/>
      <c r="AZ105" s="261"/>
      <c r="BA105" s="262"/>
      <c r="BB105" s="246"/>
      <c r="BC105" s="246"/>
      <c r="BD105" s="261"/>
    </row>
    <row r="106" spans="1:56" s="254" customFormat="1" ht="18.600000000000001" thickBot="1" x14ac:dyDescent="0.4">
      <c r="A106" s="11" t="s">
        <v>540</v>
      </c>
      <c r="B106" s="290" t="s">
        <v>63</v>
      </c>
      <c r="C106" s="284" t="s">
        <v>545</v>
      </c>
      <c r="D106" s="271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65"/>
      <c r="P106" s="266"/>
      <c r="Q106" s="253"/>
      <c r="R106" s="253"/>
      <c r="S106" s="265"/>
      <c r="T106" s="266"/>
      <c r="U106" s="253"/>
      <c r="V106" s="253"/>
      <c r="W106" s="265"/>
      <c r="X106" s="266"/>
      <c r="Y106" s="253"/>
      <c r="Z106" s="253"/>
      <c r="AA106" s="253"/>
      <c r="AB106" s="265"/>
      <c r="AC106" s="266"/>
      <c r="AD106" s="253"/>
      <c r="AE106" s="253"/>
      <c r="AF106" s="265"/>
      <c r="AG106" s="266"/>
      <c r="AH106" s="253"/>
      <c r="AI106" s="253"/>
      <c r="AJ106" s="265"/>
      <c r="AK106" s="266"/>
      <c r="AL106" s="253"/>
      <c r="AM106" s="253"/>
      <c r="AN106" s="265"/>
      <c r="AO106" s="266"/>
      <c r="AP106" s="253"/>
      <c r="AQ106" s="253"/>
      <c r="AR106" s="265"/>
      <c r="AS106" s="266"/>
      <c r="AT106" s="253"/>
      <c r="AU106" s="253"/>
      <c r="AV106" s="265"/>
      <c r="AW106" s="266"/>
      <c r="AX106" s="253"/>
      <c r="AY106" s="253"/>
      <c r="AZ106" s="265"/>
      <c r="BA106" s="266"/>
      <c r="BB106" s="253"/>
      <c r="BC106" s="253"/>
      <c r="BD106" s="265"/>
    </row>
    <row r="107" spans="1:56" s="268" customFormat="1" ht="21.6" thickBot="1" x14ac:dyDescent="0.45">
      <c r="A107" s="300" t="s">
        <v>469</v>
      </c>
      <c r="B107" s="301"/>
      <c r="C107" s="289"/>
      <c r="D107" s="267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267"/>
      <c r="Z107" s="267"/>
      <c r="AA107" s="267"/>
      <c r="AB107" s="267"/>
      <c r="AC107" s="267"/>
      <c r="AD107" s="267"/>
      <c r="AE107" s="267"/>
      <c r="AF107" s="267"/>
      <c r="AG107" s="267"/>
      <c r="AH107" s="267"/>
      <c r="AI107" s="267"/>
      <c r="AJ107" s="267"/>
      <c r="AK107" s="267"/>
      <c r="AL107" s="267"/>
      <c r="AM107" s="267"/>
      <c r="AN107" s="267"/>
      <c r="AO107" s="267"/>
      <c r="AP107" s="267"/>
      <c r="AQ107" s="267"/>
      <c r="AR107" s="267"/>
      <c r="AS107" s="267"/>
      <c r="AT107" s="267"/>
      <c r="AU107" s="267"/>
      <c r="AV107" s="267"/>
      <c r="AW107" s="267"/>
      <c r="AX107" s="267"/>
      <c r="AY107" s="267"/>
      <c r="AZ107" s="267"/>
      <c r="BA107" s="267"/>
      <c r="BB107" s="267"/>
      <c r="BC107" s="267"/>
      <c r="BD107" s="267"/>
    </row>
    <row r="108" spans="1:56" s="245" customFormat="1" x14ac:dyDescent="0.35">
      <c r="A108" s="26" t="s">
        <v>529</v>
      </c>
      <c r="B108" s="46" t="s">
        <v>63</v>
      </c>
      <c r="C108" s="91" t="s">
        <v>522</v>
      </c>
      <c r="D108" s="269"/>
      <c r="E108" s="244"/>
      <c r="F108" s="244"/>
      <c r="G108" s="244"/>
      <c r="H108" s="244"/>
      <c r="I108" s="244"/>
      <c r="J108" s="244"/>
      <c r="K108" s="244"/>
      <c r="L108" s="244"/>
      <c r="M108" s="244"/>
      <c r="N108" s="244"/>
      <c r="O108" s="263"/>
      <c r="P108" s="264"/>
      <c r="Q108" s="244"/>
      <c r="R108" s="244"/>
      <c r="S108" s="263"/>
      <c r="T108" s="264"/>
      <c r="U108" s="244"/>
      <c r="V108" s="244"/>
      <c r="W108" s="263"/>
      <c r="X108" s="264"/>
      <c r="Y108" s="244"/>
      <c r="Z108" s="244"/>
      <c r="AA108" s="244"/>
      <c r="AB108" s="263"/>
      <c r="AC108" s="264"/>
      <c r="AD108" s="244"/>
      <c r="AE108" s="244"/>
      <c r="AF108" s="263"/>
      <c r="AG108" s="264"/>
      <c r="AH108" s="244"/>
      <c r="AI108" s="244"/>
      <c r="AJ108" s="263"/>
      <c r="AK108" s="264"/>
      <c r="AL108" s="244"/>
      <c r="AM108" s="244"/>
      <c r="AN108" s="263"/>
      <c r="AO108" s="264"/>
      <c r="AP108" s="244"/>
      <c r="AQ108" s="244"/>
      <c r="AR108" s="263"/>
      <c r="AS108" s="264"/>
      <c r="AT108" s="244"/>
      <c r="AU108" s="244"/>
      <c r="AV108" s="263"/>
      <c r="AW108" s="264"/>
      <c r="AX108" s="244"/>
      <c r="AY108" s="244"/>
      <c r="AZ108" s="263"/>
      <c r="BA108" s="264"/>
      <c r="BB108" s="244"/>
      <c r="BC108" s="244"/>
      <c r="BD108" s="263"/>
    </row>
    <row r="109" spans="1:56" x14ac:dyDescent="0.35">
      <c r="A109" s="11" t="s">
        <v>530</v>
      </c>
      <c r="B109" s="286" t="s">
        <v>63</v>
      </c>
      <c r="C109" s="277" t="s">
        <v>546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x14ac:dyDescent="0.35">
      <c r="A110" s="11" t="s">
        <v>531</v>
      </c>
      <c r="B110" s="286" t="s">
        <v>63</v>
      </c>
      <c r="C110" s="277" t="s">
        <v>547</v>
      </c>
      <c r="D110" s="270"/>
      <c r="E110" s="246"/>
      <c r="F110" s="246"/>
      <c r="G110" s="246"/>
      <c r="H110" s="246"/>
      <c r="I110" s="246"/>
      <c r="J110" s="246"/>
      <c r="K110" s="246"/>
      <c r="L110" s="246"/>
      <c r="M110" s="246"/>
      <c r="N110" s="246"/>
      <c r="O110" s="261"/>
      <c r="P110" s="262"/>
      <c r="Q110" s="246"/>
      <c r="R110" s="246"/>
      <c r="S110" s="261"/>
      <c r="T110" s="262"/>
      <c r="U110" s="246"/>
      <c r="V110" s="246"/>
      <c r="W110" s="261"/>
      <c r="X110" s="262"/>
      <c r="Y110" s="246"/>
      <c r="Z110" s="246"/>
      <c r="AA110" s="246"/>
      <c r="AB110" s="261"/>
      <c r="AC110" s="262"/>
      <c r="AD110" s="246"/>
      <c r="AE110" s="246"/>
      <c r="AF110" s="261"/>
      <c r="AG110" s="262"/>
      <c r="AH110" s="246"/>
      <c r="AI110" s="246"/>
      <c r="AJ110" s="261"/>
      <c r="AK110" s="262"/>
      <c r="AL110" s="246"/>
      <c r="AM110" s="246"/>
      <c r="AN110" s="261"/>
      <c r="AO110" s="262"/>
      <c r="AP110" s="246"/>
      <c r="AQ110" s="246"/>
      <c r="AR110" s="261"/>
      <c r="AS110" s="262"/>
      <c r="AT110" s="246"/>
      <c r="AU110" s="246"/>
      <c r="AV110" s="261"/>
      <c r="AW110" s="262"/>
      <c r="AX110" s="246"/>
      <c r="AY110" s="246"/>
      <c r="AZ110" s="261"/>
      <c r="BA110" s="262"/>
      <c r="BB110" s="246"/>
      <c r="BC110" s="246"/>
      <c r="BD110" s="261"/>
    </row>
    <row r="111" spans="1:56" x14ac:dyDescent="0.35">
      <c r="A111" s="11" t="s">
        <v>532</v>
      </c>
      <c r="B111" s="286" t="s">
        <v>63</v>
      </c>
      <c r="C111" s="277" t="s">
        <v>548</v>
      </c>
      <c r="D111" s="270"/>
      <c r="E111" s="246"/>
      <c r="F111" s="246"/>
      <c r="G111" s="246"/>
      <c r="H111" s="246"/>
      <c r="I111" s="246"/>
      <c r="J111" s="246"/>
      <c r="K111" s="246"/>
      <c r="L111" s="246"/>
      <c r="M111" s="246"/>
      <c r="N111" s="246"/>
      <c r="O111" s="261"/>
      <c r="P111" s="262"/>
      <c r="Q111" s="246"/>
      <c r="R111" s="246"/>
      <c r="S111" s="261"/>
      <c r="T111" s="262"/>
      <c r="U111" s="246"/>
      <c r="V111" s="246"/>
      <c r="W111" s="261"/>
      <c r="X111" s="262"/>
      <c r="Y111" s="246"/>
      <c r="Z111" s="246"/>
      <c r="AA111" s="246"/>
      <c r="AB111" s="261"/>
      <c r="AC111" s="262"/>
      <c r="AD111" s="246"/>
      <c r="AE111" s="246"/>
      <c r="AF111" s="261"/>
      <c r="AG111" s="262"/>
      <c r="AH111" s="246"/>
      <c r="AI111" s="246"/>
      <c r="AJ111" s="261"/>
      <c r="AK111" s="262"/>
      <c r="AL111" s="246"/>
      <c r="AM111" s="246"/>
      <c r="AN111" s="261"/>
      <c r="AO111" s="262"/>
      <c r="AP111" s="246"/>
      <c r="AQ111" s="246"/>
      <c r="AR111" s="261"/>
      <c r="AS111" s="262"/>
      <c r="AT111" s="246"/>
      <c r="AU111" s="246"/>
      <c r="AV111" s="261"/>
      <c r="AW111" s="262"/>
      <c r="AX111" s="246"/>
      <c r="AY111" s="246"/>
      <c r="AZ111" s="261"/>
      <c r="BA111" s="262"/>
      <c r="BB111" s="246"/>
      <c r="BC111" s="246"/>
      <c r="BD111" s="261"/>
    </row>
    <row r="112" spans="1:56" x14ac:dyDescent="0.35">
      <c r="A112" s="11" t="s">
        <v>533</v>
      </c>
      <c r="B112" s="286" t="s">
        <v>63</v>
      </c>
      <c r="C112" s="277" t="s">
        <v>549</v>
      </c>
      <c r="D112" s="270"/>
      <c r="E112" s="246"/>
      <c r="F112" s="246"/>
      <c r="G112" s="246"/>
      <c r="H112" s="246"/>
      <c r="I112" s="246"/>
      <c r="J112" s="246"/>
      <c r="K112" s="246"/>
      <c r="L112" s="246"/>
      <c r="M112" s="246"/>
      <c r="N112" s="246"/>
      <c r="O112" s="261"/>
      <c r="P112" s="262"/>
      <c r="Q112" s="246"/>
      <c r="R112" s="246"/>
      <c r="S112" s="261"/>
      <c r="T112" s="262"/>
      <c r="U112" s="246"/>
      <c r="V112" s="246"/>
      <c r="W112" s="261"/>
      <c r="X112" s="262"/>
      <c r="Y112" s="246"/>
      <c r="Z112" s="246"/>
      <c r="AA112" s="246"/>
      <c r="AB112" s="261"/>
      <c r="AC112" s="262"/>
      <c r="AD112" s="246"/>
      <c r="AE112" s="246"/>
      <c r="AF112" s="261"/>
      <c r="AG112" s="262"/>
      <c r="AH112" s="246"/>
      <c r="AI112" s="246"/>
      <c r="AJ112" s="261"/>
      <c r="AK112" s="262"/>
      <c r="AL112" s="246"/>
      <c r="AM112" s="246"/>
      <c r="AN112" s="261"/>
      <c r="AO112" s="262"/>
      <c r="AP112" s="246"/>
      <c r="AQ112" s="246"/>
      <c r="AR112" s="261"/>
      <c r="AS112" s="262"/>
      <c r="AT112" s="246"/>
      <c r="AU112" s="246"/>
      <c r="AV112" s="261"/>
      <c r="AW112" s="262"/>
      <c r="AX112" s="246"/>
      <c r="AY112" s="246"/>
      <c r="AZ112" s="261"/>
      <c r="BA112" s="262"/>
      <c r="BB112" s="246"/>
      <c r="BC112" s="246"/>
      <c r="BD112" s="261"/>
    </row>
    <row r="113" spans="1:56" s="254" customFormat="1" ht="18.600000000000001" thickBot="1" x14ac:dyDescent="0.4">
      <c r="A113" s="28" t="s">
        <v>534</v>
      </c>
      <c r="B113" s="47" t="s">
        <v>63</v>
      </c>
      <c r="C113" s="284" t="s">
        <v>550</v>
      </c>
      <c r="D113" s="271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65"/>
      <c r="P113" s="266"/>
      <c r="Q113" s="253"/>
      <c r="R113" s="253"/>
      <c r="S113" s="265"/>
      <c r="T113" s="266"/>
      <c r="U113" s="253"/>
      <c r="V113" s="253"/>
      <c r="W113" s="265"/>
      <c r="X113" s="266"/>
      <c r="Y113" s="253"/>
      <c r="Z113" s="253"/>
      <c r="AA113" s="253"/>
      <c r="AB113" s="265"/>
      <c r="AC113" s="266"/>
      <c r="AD113" s="253"/>
      <c r="AE113" s="253"/>
      <c r="AF113" s="265"/>
      <c r="AG113" s="266"/>
      <c r="AH113" s="253"/>
      <c r="AI113" s="253"/>
      <c r="AJ113" s="265"/>
      <c r="AK113" s="266"/>
      <c r="AL113" s="253"/>
      <c r="AM113" s="253"/>
      <c r="AN113" s="265"/>
      <c r="AO113" s="266"/>
      <c r="AP113" s="253"/>
      <c r="AQ113" s="253"/>
      <c r="AR113" s="265"/>
      <c r="AS113" s="266"/>
      <c r="AT113" s="253"/>
      <c r="AU113" s="253"/>
      <c r="AV113" s="265"/>
      <c r="AW113" s="266"/>
      <c r="AX113" s="253"/>
      <c r="AY113" s="253"/>
      <c r="AZ113" s="265"/>
      <c r="BA113" s="266"/>
      <c r="BB113" s="253"/>
      <c r="BC113" s="253"/>
      <c r="BD113" s="265"/>
    </row>
    <row r="114" spans="1:56" s="268" customFormat="1" ht="21.6" thickBot="1" x14ac:dyDescent="0.45">
      <c r="A114" s="300" t="s">
        <v>683</v>
      </c>
      <c r="B114" s="301"/>
      <c r="C114" s="289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267"/>
      <c r="Z114" s="267"/>
      <c r="AA114" s="267"/>
      <c r="AB114" s="267"/>
      <c r="AC114" s="267"/>
      <c r="AD114" s="267"/>
      <c r="AE114" s="267"/>
      <c r="AF114" s="267"/>
      <c r="AG114" s="267"/>
      <c r="AH114" s="267"/>
      <c r="AI114" s="267"/>
      <c r="AJ114" s="267"/>
      <c r="AK114" s="267"/>
      <c r="AL114" s="267"/>
      <c r="AM114" s="267"/>
      <c r="AN114" s="267"/>
      <c r="AO114" s="267"/>
      <c r="AP114" s="267"/>
      <c r="AQ114" s="267"/>
      <c r="AR114" s="267"/>
      <c r="AS114" s="267"/>
      <c r="AT114" s="267"/>
      <c r="AU114" s="267"/>
      <c r="AV114" s="267"/>
      <c r="AW114" s="267"/>
      <c r="AX114" s="267"/>
      <c r="AY114" s="267"/>
      <c r="AZ114" s="267"/>
      <c r="BA114" s="267"/>
      <c r="BB114" s="267"/>
      <c r="BC114" s="267"/>
      <c r="BD114" s="267"/>
    </row>
    <row r="115" spans="1:56" x14ac:dyDescent="0.35">
      <c r="A115" s="180" t="s">
        <v>684</v>
      </c>
      <c r="B115" s="31" t="s">
        <v>686</v>
      </c>
      <c r="C115" s="277" t="s">
        <v>685</v>
      </c>
      <c r="H115" s="272" t="s">
        <v>691</v>
      </c>
      <c r="I115" s="272" t="s">
        <v>691</v>
      </c>
    </row>
  </sheetData>
  <sheetProtection selectLockedCells="1"/>
  <dataConsolidate/>
  <phoneticPr fontId="9" type="noConversion"/>
  <dataValidations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topLeftCell="D1"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06">
        <v>1</v>
      </c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8"/>
      <c r="AC1" s="309">
        <v>2</v>
      </c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  <c r="AW1" s="307"/>
      <c r="AX1" s="307"/>
      <c r="AY1" s="307"/>
      <c r="AZ1" s="307"/>
      <c r="BA1" s="307"/>
      <c r="BB1" s="308"/>
      <c r="BC1" s="309">
        <v>3</v>
      </c>
      <c r="BD1" s="307"/>
      <c r="BE1" s="307"/>
      <c r="BF1" s="307"/>
      <c r="BG1" s="307"/>
      <c r="BH1" s="307"/>
      <c r="BI1" s="307"/>
      <c r="BJ1" s="307"/>
      <c r="BK1" s="307"/>
      <c r="BL1" s="307"/>
      <c r="BM1" s="307"/>
      <c r="BN1" s="307"/>
      <c r="BO1" s="307"/>
      <c r="BP1" s="307"/>
      <c r="BQ1" s="307"/>
      <c r="BR1" s="307"/>
      <c r="BS1" s="307"/>
      <c r="BT1" s="307"/>
      <c r="BU1" s="307"/>
      <c r="BV1" s="307"/>
      <c r="BW1" s="307"/>
      <c r="BX1" s="307"/>
      <c r="BY1" s="307"/>
      <c r="BZ1" s="307"/>
      <c r="CA1" s="307"/>
      <c r="CB1" s="308"/>
      <c r="CC1" s="309">
        <v>4</v>
      </c>
      <c r="CD1" s="307"/>
      <c r="CE1" s="307"/>
      <c r="CF1" s="307"/>
      <c r="CG1" s="307"/>
      <c r="CH1" s="307"/>
      <c r="CI1" s="307"/>
      <c r="CJ1" s="307"/>
      <c r="CK1" s="307"/>
      <c r="CL1" s="307"/>
      <c r="CM1" s="307"/>
      <c r="CN1" s="307"/>
      <c r="CO1" s="307"/>
      <c r="CP1" s="307"/>
      <c r="CQ1" s="307"/>
      <c r="CR1" s="307"/>
      <c r="CS1" s="307"/>
      <c r="CT1" s="307"/>
      <c r="CU1" s="307"/>
      <c r="CV1" s="307"/>
      <c r="CW1" s="307"/>
      <c r="CX1" s="307"/>
      <c r="CY1" s="307"/>
      <c r="CZ1" s="307"/>
      <c r="DA1" s="307"/>
      <c r="DB1" s="308"/>
    </row>
    <row r="2" spans="1:106" ht="18.600000000000001" thickBot="1" x14ac:dyDescent="0.4">
      <c r="B2" s="11" t="s">
        <v>4</v>
      </c>
      <c r="C2" s="310" t="s">
        <v>159</v>
      </c>
      <c r="D2" s="311"/>
      <c r="E2" s="311"/>
      <c r="F2" s="311"/>
      <c r="G2" s="311"/>
      <c r="H2" s="311"/>
      <c r="I2" s="311"/>
      <c r="J2" s="311"/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1"/>
      <c r="W2" s="311"/>
      <c r="X2" s="311"/>
      <c r="Y2" s="311"/>
      <c r="Z2" s="311"/>
      <c r="AA2" s="311"/>
      <c r="AB2" s="312"/>
      <c r="AC2" s="313"/>
      <c r="AD2" s="311"/>
      <c r="AE2" s="311"/>
      <c r="AF2" s="311"/>
      <c r="AG2" s="311"/>
      <c r="AH2" s="311"/>
      <c r="AI2" s="311"/>
      <c r="AJ2" s="311"/>
      <c r="AK2" s="311"/>
      <c r="AL2" s="311"/>
      <c r="AM2" s="311"/>
      <c r="AN2" s="311"/>
      <c r="AO2" s="311"/>
      <c r="AP2" s="311"/>
      <c r="AQ2" s="311"/>
      <c r="AR2" s="311"/>
      <c r="AS2" s="311"/>
      <c r="AT2" s="311"/>
      <c r="AU2" s="311"/>
      <c r="AV2" s="311"/>
      <c r="AW2" s="311"/>
      <c r="AX2" s="311"/>
      <c r="AY2" s="311"/>
      <c r="AZ2" s="311"/>
      <c r="BA2" s="311"/>
      <c r="BB2" s="312"/>
      <c r="BC2" s="313"/>
      <c r="BD2" s="311"/>
      <c r="BE2" s="311"/>
      <c r="BF2" s="311"/>
      <c r="BG2" s="311"/>
      <c r="BH2" s="311"/>
      <c r="BI2" s="311"/>
      <c r="BJ2" s="311"/>
      <c r="BK2" s="311"/>
      <c r="BL2" s="311"/>
      <c r="BM2" s="311"/>
      <c r="BN2" s="311"/>
      <c r="BO2" s="311"/>
      <c r="BP2" s="311"/>
      <c r="BQ2" s="311"/>
      <c r="BR2" s="311"/>
      <c r="BS2" s="311"/>
      <c r="BT2" s="311"/>
      <c r="BU2" s="311"/>
      <c r="BV2" s="311"/>
      <c r="BW2" s="311"/>
      <c r="BX2" s="311"/>
      <c r="BY2" s="311"/>
      <c r="BZ2" s="311"/>
      <c r="CA2" s="311"/>
      <c r="CB2" s="312"/>
      <c r="CC2" s="313"/>
      <c r="CD2" s="311"/>
      <c r="CE2" s="311"/>
      <c r="CF2" s="311"/>
      <c r="CG2" s="311"/>
      <c r="CH2" s="311"/>
      <c r="CI2" s="311"/>
      <c r="CJ2" s="311"/>
      <c r="CK2" s="311"/>
      <c r="CL2" s="311"/>
      <c r="CM2" s="311"/>
      <c r="CN2" s="311"/>
      <c r="CO2" s="311"/>
      <c r="CP2" s="311"/>
      <c r="CQ2" s="311"/>
      <c r="CR2" s="311"/>
      <c r="CS2" s="311"/>
      <c r="CT2" s="311"/>
      <c r="CU2" s="311"/>
      <c r="CV2" s="311"/>
      <c r="CW2" s="311"/>
      <c r="CX2" s="311"/>
      <c r="CY2" s="311"/>
      <c r="CZ2" s="311"/>
      <c r="DA2" s="311"/>
      <c r="DB2" s="312"/>
    </row>
    <row r="3" spans="1:106" ht="18.600000000000001" thickBot="1" x14ac:dyDescent="0.4">
      <c r="B3" s="11"/>
      <c r="C3" s="27"/>
      <c r="D3" s="48"/>
      <c r="E3" s="314">
        <v>1</v>
      </c>
      <c r="F3" s="314"/>
      <c r="G3" s="314">
        <v>2</v>
      </c>
      <c r="H3" s="315"/>
      <c r="I3" s="314">
        <v>3</v>
      </c>
      <c r="J3" s="315"/>
      <c r="K3" s="314">
        <v>4</v>
      </c>
      <c r="L3" s="315"/>
      <c r="M3" s="314">
        <v>5</v>
      </c>
      <c r="N3" s="315"/>
      <c r="O3" s="314">
        <v>6</v>
      </c>
      <c r="P3" s="315"/>
      <c r="Q3" s="314">
        <v>7</v>
      </c>
      <c r="R3" s="315"/>
      <c r="S3" s="314">
        <v>8</v>
      </c>
      <c r="T3" s="315"/>
      <c r="U3" s="314">
        <v>9</v>
      </c>
      <c r="V3" s="315"/>
      <c r="W3" s="314">
        <v>10</v>
      </c>
      <c r="X3" s="315"/>
      <c r="Y3" s="314">
        <v>11</v>
      </c>
      <c r="Z3" s="315"/>
      <c r="AA3" s="314">
        <v>12</v>
      </c>
      <c r="AB3" s="316"/>
      <c r="AC3" s="111"/>
      <c r="AD3" s="48"/>
      <c r="AE3" s="314">
        <v>1</v>
      </c>
      <c r="AF3" s="314"/>
      <c r="AG3" s="314">
        <v>2</v>
      </c>
      <c r="AH3" s="315"/>
      <c r="AI3" s="314">
        <v>3</v>
      </c>
      <c r="AJ3" s="315"/>
      <c r="AK3" s="314">
        <v>4</v>
      </c>
      <c r="AL3" s="315"/>
      <c r="AM3" s="314">
        <v>5</v>
      </c>
      <c r="AN3" s="315"/>
      <c r="AO3" s="314">
        <v>6</v>
      </c>
      <c r="AP3" s="315"/>
      <c r="AQ3" s="314">
        <v>7</v>
      </c>
      <c r="AR3" s="315"/>
      <c r="AS3" s="314">
        <v>8</v>
      </c>
      <c r="AT3" s="315"/>
      <c r="AU3" s="314">
        <v>9</v>
      </c>
      <c r="AV3" s="315"/>
      <c r="AW3" s="314">
        <v>10</v>
      </c>
      <c r="AX3" s="315"/>
      <c r="AY3" s="314">
        <v>11</v>
      </c>
      <c r="AZ3" s="315"/>
      <c r="BA3" s="314">
        <v>12</v>
      </c>
      <c r="BB3" s="316"/>
      <c r="BC3" s="111"/>
      <c r="BD3" s="48"/>
      <c r="BE3" s="314">
        <v>1</v>
      </c>
      <c r="BF3" s="314"/>
      <c r="BG3" s="314">
        <v>2</v>
      </c>
      <c r="BH3" s="315"/>
      <c r="BI3" s="314">
        <v>3</v>
      </c>
      <c r="BJ3" s="315"/>
      <c r="BK3" s="314">
        <v>4</v>
      </c>
      <c r="BL3" s="315"/>
      <c r="BM3" s="314">
        <v>5</v>
      </c>
      <c r="BN3" s="315"/>
      <c r="BO3" s="314">
        <v>6</v>
      </c>
      <c r="BP3" s="315"/>
      <c r="BQ3" s="314">
        <v>7</v>
      </c>
      <c r="BR3" s="315"/>
      <c r="BS3" s="314">
        <v>8</v>
      </c>
      <c r="BT3" s="315"/>
      <c r="BU3" s="314">
        <v>9</v>
      </c>
      <c r="BV3" s="315"/>
      <c r="BW3" s="314">
        <v>10</v>
      </c>
      <c r="BX3" s="315"/>
      <c r="BY3" s="314">
        <v>11</v>
      </c>
      <c r="BZ3" s="315"/>
      <c r="CA3" s="314">
        <v>12</v>
      </c>
      <c r="CB3" s="316"/>
      <c r="CC3" s="111"/>
      <c r="CD3" s="48"/>
      <c r="CE3" s="314">
        <v>1</v>
      </c>
      <c r="CF3" s="314"/>
      <c r="CG3" s="314">
        <v>2</v>
      </c>
      <c r="CH3" s="314"/>
      <c r="CI3" s="314">
        <v>3</v>
      </c>
      <c r="CJ3" s="314"/>
      <c r="CK3" s="314">
        <v>4</v>
      </c>
      <c r="CL3" s="314"/>
      <c r="CM3" s="314">
        <v>5</v>
      </c>
      <c r="CN3" s="314"/>
      <c r="CO3" s="314">
        <v>6</v>
      </c>
      <c r="CP3" s="314"/>
      <c r="CQ3" s="314">
        <v>7</v>
      </c>
      <c r="CR3" s="314"/>
      <c r="CS3" s="314">
        <v>8</v>
      </c>
      <c r="CT3" s="314"/>
      <c r="CU3" s="314">
        <v>9</v>
      </c>
      <c r="CV3" s="314"/>
      <c r="CW3" s="314">
        <v>10</v>
      </c>
      <c r="CX3" s="314"/>
      <c r="CY3" s="314">
        <v>11</v>
      </c>
      <c r="CZ3" s="314"/>
      <c r="DA3" s="314">
        <v>12</v>
      </c>
      <c r="DB3" s="314"/>
    </row>
    <row r="4" spans="1:106" ht="18.600000000000001" thickBot="1" x14ac:dyDescent="0.4">
      <c r="B4" s="194" t="s">
        <v>576</v>
      </c>
      <c r="C4" s="319" t="s">
        <v>119</v>
      </c>
      <c r="D4" s="320"/>
      <c r="E4" s="323" t="str" cm="1">
        <f t="array" ref="E4">IF(COUNTA(INDEX(Buildings, E3))&gt;0,INDEX(Buildings, E3),"")</f>
        <v>SFH</v>
      </c>
      <c r="F4" s="324"/>
      <c r="G4" s="325" t="str" cm="1">
        <f t="array" ref="G4">IF(COUNTA(INDEX(Buildings, G3))&gt;0,INDEX(Buildings, G3),"")</f>
        <v>MFH</v>
      </c>
      <c r="H4" s="324"/>
      <c r="I4" s="326" t="str" cm="1">
        <f t="array" ref="I4">IF(COUNTA(INDEX(Buildings, I3))&gt;0,INDEX(Buildings, I3),"")</f>
        <v/>
      </c>
      <c r="J4" s="318"/>
      <c r="K4" s="317" t="str" cm="1">
        <f t="array" ref="K4">IF(COUNTA(INDEX(Buildings, K3))&gt;0,INDEX(Buildings, K3),"")</f>
        <v/>
      </c>
      <c r="L4" s="318"/>
      <c r="M4" s="317" t="str" cm="1">
        <f t="array" ref="M4">IF(COUNTA(INDEX(Buildings, M3))&gt;0,INDEX(Buildings, M3),"")</f>
        <v/>
      </c>
      <c r="N4" s="318"/>
      <c r="O4" s="317" t="str" cm="1">
        <f t="array" ref="O4">IF(COUNTA(INDEX(Buildings, O3))&gt;0,INDEX(Buildings, O3),"")</f>
        <v/>
      </c>
      <c r="P4" s="318"/>
      <c r="Q4" s="317" t="str" cm="1">
        <f t="array" ref="Q4">IF(COUNTA(INDEX(Buildings, Q3))&gt;0,INDEX(Buildings, Q3),"")</f>
        <v/>
      </c>
      <c r="R4" s="318"/>
      <c r="S4" s="317" t="str" cm="1">
        <f t="array" ref="S4">IF(COUNTA(INDEX(Buildings, S3))&gt;0,INDEX(Buildings, S3),"")</f>
        <v/>
      </c>
      <c r="T4" s="318"/>
      <c r="U4" s="317" t="str" cm="1">
        <f t="array" ref="U4">IF(COUNTA(INDEX(Buildings, U3))&gt;0,INDEX(Buildings, U3),"")</f>
        <v/>
      </c>
      <c r="V4" s="318"/>
      <c r="W4" s="317" t="str" cm="1">
        <f t="array" ref="W4">IF(COUNTA(INDEX(Buildings, W3))&gt;0,INDEX(Buildings, W3),"")</f>
        <v/>
      </c>
      <c r="X4" s="318"/>
      <c r="Y4" s="317" t="str" cm="1">
        <f t="array" ref="Y4">IF(COUNTA(INDEX(Buildings, Y3))&gt;0,INDEX(Buildings, Y3),"")</f>
        <v/>
      </c>
      <c r="Z4" s="318"/>
      <c r="AA4" s="317" t="str" cm="1">
        <f t="array" ref="AA4">IF(COUNTA(INDEX(Buildings, AA3))&gt;0,INDEX(Buildings, AA3),"")</f>
        <v/>
      </c>
      <c r="AB4" s="328"/>
      <c r="AC4" s="329" t="s">
        <v>119</v>
      </c>
      <c r="AD4" s="320"/>
      <c r="AE4" s="323" t="str" cm="1">
        <f t="array" ref="AE4">IF(COUNTA(INDEX(Buildings, AE3))&gt;0,INDEX(Buildings, AE3),"")</f>
        <v>SFH</v>
      </c>
      <c r="AF4" s="324"/>
      <c r="AG4" s="323" t="str" cm="1">
        <f t="array" ref="AG4">IF(COUNTA(INDEX(Buildings, AG3))&gt;0,INDEX(Buildings, AG3),"")</f>
        <v>MFH</v>
      </c>
      <c r="AH4" s="324"/>
      <c r="AI4" s="323" t="str" cm="1">
        <f t="array" ref="AI4">IF(COUNTA(INDEX(Buildings, AI3))&gt;0,INDEX(Buildings, AI3),"")</f>
        <v/>
      </c>
      <c r="AJ4" s="324"/>
      <c r="AK4" s="323" t="str" cm="1">
        <f t="array" ref="AK4">IF(COUNTA(INDEX(Buildings, AK3))&gt;0,INDEX(Buildings, AK3),"")</f>
        <v/>
      </c>
      <c r="AL4" s="324"/>
      <c r="AM4" s="323" t="str" cm="1">
        <f t="array" ref="AM4">IF(COUNTA(INDEX(Buildings, AM3))&gt;0,INDEX(Buildings, AM3),"")</f>
        <v/>
      </c>
      <c r="AN4" s="324"/>
      <c r="AO4" s="323" t="str" cm="1">
        <f t="array" ref="AO4">IF(COUNTA(INDEX(Buildings, AO3))&gt;0,INDEX(Buildings, AO3),"")</f>
        <v/>
      </c>
      <c r="AP4" s="324"/>
      <c r="AQ4" s="323" t="str" cm="1">
        <f t="array" ref="AQ4">IF(COUNTA(INDEX(Buildings, AQ3))&gt;0,INDEX(Buildings, AQ3),"")</f>
        <v/>
      </c>
      <c r="AR4" s="324"/>
      <c r="AS4" s="323" t="str" cm="1">
        <f t="array" ref="AS4">IF(COUNTA(INDEX(Buildings, AS3))&gt;0,INDEX(Buildings, AS3),"")</f>
        <v/>
      </c>
      <c r="AT4" s="324"/>
      <c r="AU4" s="323" t="str" cm="1">
        <f t="array" ref="AU4">IF(COUNTA(INDEX(Buildings, AU3))&gt;0,INDEX(Buildings, AU3),"")</f>
        <v/>
      </c>
      <c r="AV4" s="324"/>
      <c r="AW4" s="323" t="str" cm="1">
        <f t="array" ref="AW4">IF(COUNTA(INDEX(Buildings, AW3))&gt;0,INDEX(Buildings, AW3),"")</f>
        <v/>
      </c>
      <c r="AX4" s="324"/>
      <c r="AY4" s="323" t="str" cm="1">
        <f t="array" ref="AY4">IF(COUNTA(INDEX(Buildings, AY3))&gt;0,INDEX(Buildings, AY3),"")</f>
        <v/>
      </c>
      <c r="AZ4" s="324"/>
      <c r="BA4" s="323" t="str" cm="1">
        <f t="array" ref="BA4">IF(COUNTA(INDEX(Buildings, BA3))&gt;0,INDEX(Buildings, BA3),"")</f>
        <v/>
      </c>
      <c r="BB4" s="331"/>
      <c r="BC4" s="329" t="s">
        <v>119</v>
      </c>
      <c r="BD4" s="320"/>
      <c r="BE4" s="323" t="str" cm="1">
        <f t="array" ref="BE4">IF(COUNTA(INDEX(Buildings, BE3))&gt;0,INDEX(Buildings, BE3),"")</f>
        <v>SFH</v>
      </c>
      <c r="BF4" s="324"/>
      <c r="BG4" s="323" t="str" cm="1">
        <f t="array" ref="BG4">IF(COUNTA(INDEX(Buildings, BG3))&gt;0,INDEX(Buildings, BG3),"")</f>
        <v>MFH</v>
      </c>
      <c r="BH4" s="324"/>
      <c r="BI4" s="323" t="str" cm="1">
        <f t="array" ref="BI4">IF(COUNTA(INDEX(Buildings, BI3))&gt;0,INDEX(Buildings, BI3),"")</f>
        <v/>
      </c>
      <c r="BJ4" s="324"/>
      <c r="BK4" s="323" t="str" cm="1">
        <f t="array" ref="BK4">IF(COUNTA(INDEX(Buildings, BK3))&gt;0,INDEX(Buildings, BK3),"")</f>
        <v/>
      </c>
      <c r="BL4" s="324"/>
      <c r="BM4" s="323" t="str" cm="1">
        <f t="array" ref="BM4">IF(COUNTA(INDEX(Buildings, BM3))&gt;0,INDEX(Buildings, BM3),"")</f>
        <v/>
      </c>
      <c r="BN4" s="324"/>
      <c r="BO4" s="323" t="str" cm="1">
        <f t="array" ref="BO4">IF(COUNTA(INDEX(Buildings, BO3))&gt;0,INDEX(Buildings, BO3),"")</f>
        <v/>
      </c>
      <c r="BP4" s="324"/>
      <c r="BQ4" s="323" t="str" cm="1">
        <f t="array" ref="BQ4">IF(COUNTA(INDEX(Buildings, BQ3))&gt;0,INDEX(Buildings, BQ3),"")</f>
        <v/>
      </c>
      <c r="BR4" s="324"/>
      <c r="BS4" s="323" t="str" cm="1">
        <f t="array" ref="BS4">IF(COUNTA(INDEX(Buildings, BS3))&gt;0,INDEX(Buildings, BS3),"")</f>
        <v/>
      </c>
      <c r="BT4" s="324"/>
      <c r="BU4" s="323" t="str" cm="1">
        <f t="array" ref="BU4">IF(COUNTA(INDEX(Buildings, BU3))&gt;0,INDEX(Buildings, BU3),"")</f>
        <v/>
      </c>
      <c r="BV4" s="324"/>
      <c r="BW4" s="323" t="str" cm="1">
        <f t="array" ref="BW4">IF(COUNTA(INDEX(Buildings, BW3))&gt;0,INDEX(Buildings, BW3),"")</f>
        <v/>
      </c>
      <c r="BX4" s="324"/>
      <c r="BY4" s="323" t="str" cm="1">
        <f t="array" ref="BY4">IF(COUNTA(INDEX(Buildings, BY3))&gt;0,INDEX(Buildings, BY3),"")</f>
        <v/>
      </c>
      <c r="BZ4" s="324"/>
      <c r="CA4" s="323" t="str" cm="1">
        <f t="array" ref="CA4">IF(COUNTA(INDEX(Buildings, CA3))&gt;0,INDEX(Buildings, CA3),"")</f>
        <v/>
      </c>
      <c r="CB4" s="331"/>
      <c r="CC4" s="329" t="s">
        <v>119</v>
      </c>
      <c r="CD4" s="320"/>
      <c r="CE4" s="323" t="str" cm="1">
        <f t="array" ref="CE4">IF(COUNTA(INDEX(Buildings, CE3))&gt;0,INDEX(Buildings, CE3),"")</f>
        <v>SFH</v>
      </c>
      <c r="CF4" s="324"/>
      <c r="CG4" s="323" t="str" cm="1">
        <f t="array" ref="CG4">IF(COUNTA(INDEX(Buildings, CG3))&gt;0,INDEX(Buildings, CG3),"")</f>
        <v>MFH</v>
      </c>
      <c r="CH4" s="324"/>
      <c r="CI4" s="323" t="str" cm="1">
        <f t="array" ref="CI4">IF(COUNTA(INDEX(Buildings, CI3))&gt;0,INDEX(Buildings, CI3),"")</f>
        <v/>
      </c>
      <c r="CJ4" s="324"/>
      <c r="CK4" s="323" t="str" cm="1">
        <f t="array" ref="CK4">IF(COUNTA(INDEX(Buildings, CK3))&gt;0,INDEX(Buildings, CK3),"")</f>
        <v/>
      </c>
      <c r="CL4" s="324"/>
      <c r="CM4" s="323" t="str" cm="1">
        <f t="array" ref="CM4">IF(COUNTA(INDEX(Buildings, CM3))&gt;0,INDEX(Buildings, CM3),"")</f>
        <v/>
      </c>
      <c r="CN4" s="324"/>
      <c r="CO4" s="323" t="str" cm="1">
        <f t="array" ref="CO4">IF(COUNTA(INDEX(Buildings, CO3))&gt;0,INDEX(Buildings, CO3),"")</f>
        <v/>
      </c>
      <c r="CP4" s="324"/>
      <c r="CQ4" s="323" t="str" cm="1">
        <f t="array" ref="CQ4">IF(COUNTA(INDEX(Buildings, CQ3))&gt;0,INDEX(Buildings, CQ3),"")</f>
        <v/>
      </c>
      <c r="CR4" s="324"/>
      <c r="CS4" s="323" t="str" cm="1">
        <f t="array" ref="CS4">IF(COUNTA(INDEX(Buildings, CS3))&gt;0,INDEX(Buildings, CS3),"")</f>
        <v/>
      </c>
      <c r="CT4" s="324"/>
      <c r="CU4" s="323" t="str" cm="1">
        <f t="array" ref="CU4">IF(COUNTA(INDEX(Buildings, CU3))&gt;0,INDEX(Buildings, CU3),"")</f>
        <v/>
      </c>
      <c r="CV4" s="324"/>
      <c r="CW4" s="323" t="str" cm="1">
        <f t="array" ref="CW4">IF(COUNTA(INDEX(Buildings, CW3))&gt;0,INDEX(Buildings, CW3),"")</f>
        <v/>
      </c>
      <c r="CX4" s="324"/>
      <c r="CY4" s="323" t="str" cm="1">
        <f t="array" ref="CY4">IF(COUNTA(INDEX(Buildings, CY3))&gt;0,INDEX(Buildings, CY3),"")</f>
        <v/>
      </c>
      <c r="CZ4" s="324"/>
      <c r="DA4" s="323" t="str" cm="1">
        <f t="array" ref="DA4">IF(COUNTA(INDEX(Buildings, DA3))&gt;0,INDEX(Buildings, DA3),"")</f>
        <v/>
      </c>
      <c r="DB4" s="331"/>
    </row>
    <row r="5" spans="1:106" ht="18.600000000000001" thickBot="1" x14ac:dyDescent="0.4">
      <c r="B5" s="194" t="s">
        <v>577</v>
      </c>
      <c r="C5" s="321"/>
      <c r="D5" s="322"/>
      <c r="E5" s="311">
        <v>594</v>
      </c>
      <c r="F5" s="327"/>
      <c r="G5" s="311">
        <v>212</v>
      </c>
      <c r="H5" s="327"/>
      <c r="I5" s="311"/>
      <c r="J5" s="327"/>
      <c r="K5" s="311"/>
      <c r="L5" s="327"/>
      <c r="M5" s="311"/>
      <c r="N5" s="327"/>
      <c r="O5" s="311"/>
      <c r="P5" s="327"/>
      <c r="Q5" s="311"/>
      <c r="R5" s="327"/>
      <c r="S5" s="311"/>
      <c r="T5" s="327"/>
      <c r="U5" s="311"/>
      <c r="V5" s="327"/>
      <c r="W5" s="311"/>
      <c r="X5" s="327"/>
      <c r="Y5" s="311"/>
      <c r="Z5" s="327"/>
      <c r="AA5" s="311"/>
      <c r="AB5" s="312"/>
      <c r="AC5" s="330"/>
      <c r="AD5" s="322"/>
      <c r="AE5" s="311"/>
      <c r="AF5" s="327"/>
      <c r="AG5" s="311"/>
      <c r="AH5" s="327"/>
      <c r="AI5" s="311"/>
      <c r="AJ5" s="327"/>
      <c r="AK5" s="311"/>
      <c r="AL5" s="327"/>
      <c r="AM5" s="311"/>
      <c r="AN5" s="327"/>
      <c r="AO5" s="311"/>
      <c r="AP5" s="327"/>
      <c r="AQ5" s="311"/>
      <c r="AR5" s="327"/>
      <c r="AS5" s="311"/>
      <c r="AT5" s="327"/>
      <c r="AU5" s="311"/>
      <c r="AV5" s="327"/>
      <c r="AW5" s="311"/>
      <c r="AX5" s="327"/>
      <c r="AY5" s="311"/>
      <c r="AZ5" s="327"/>
      <c r="BA5" s="311"/>
      <c r="BB5" s="312"/>
      <c r="BC5" s="330"/>
      <c r="BD5" s="322"/>
      <c r="BE5" s="311"/>
      <c r="BF5" s="327"/>
      <c r="BG5" s="311"/>
      <c r="BH5" s="327"/>
      <c r="BI5" s="311"/>
      <c r="BJ5" s="327"/>
      <c r="BK5" s="311"/>
      <c r="BL5" s="327"/>
      <c r="BM5" s="311"/>
      <c r="BN5" s="327"/>
      <c r="BO5" s="311"/>
      <c r="BP5" s="327"/>
      <c r="BQ5" s="311"/>
      <c r="BR5" s="327"/>
      <c r="BS5" s="311"/>
      <c r="BT5" s="327"/>
      <c r="BU5" s="311"/>
      <c r="BV5" s="327"/>
      <c r="BW5" s="311"/>
      <c r="BX5" s="327"/>
      <c r="BY5" s="311"/>
      <c r="BZ5" s="327"/>
      <c r="CA5" s="311"/>
      <c r="CB5" s="312"/>
      <c r="CC5" s="330"/>
      <c r="CD5" s="322"/>
      <c r="CE5" s="311"/>
      <c r="CF5" s="327"/>
      <c r="CG5" s="311"/>
      <c r="CH5" s="327"/>
      <c r="CI5" s="311"/>
      <c r="CJ5" s="327"/>
      <c r="CK5" s="311"/>
      <c r="CL5" s="327"/>
      <c r="CM5" s="311"/>
      <c r="CN5" s="327"/>
      <c r="CO5" s="311"/>
      <c r="CP5" s="327"/>
      <c r="CQ5" s="311"/>
      <c r="CR5" s="327"/>
      <c r="CS5" s="311"/>
      <c r="CT5" s="327"/>
      <c r="CU5" s="311"/>
      <c r="CV5" s="327"/>
      <c r="CW5" s="311"/>
      <c r="CX5" s="327"/>
      <c r="CY5" s="311"/>
      <c r="CZ5" s="327"/>
      <c r="DA5" s="311"/>
      <c r="DB5" s="312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2" t="s">
        <v>161</v>
      </c>
      <c r="B3" s="333"/>
      <c r="C3" s="333"/>
      <c r="D3" s="333"/>
      <c r="E3" s="334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2" t="s">
        <v>164</v>
      </c>
      <c r="B10" s="333"/>
      <c r="C10" s="333"/>
      <c r="D10" s="333"/>
      <c r="E10" s="334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2" t="s">
        <v>165</v>
      </c>
      <c r="B17" s="333"/>
      <c r="C17" s="333"/>
      <c r="D17" s="333"/>
      <c r="E17" s="334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2" t="s">
        <v>238</v>
      </c>
      <c r="B24" s="333"/>
      <c r="C24" s="333"/>
      <c r="D24" s="333"/>
      <c r="E24" s="334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2" t="s">
        <v>239</v>
      </c>
      <c r="B31" s="333"/>
      <c r="C31" s="333"/>
      <c r="D31" s="333"/>
      <c r="E31" s="334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2" t="s">
        <v>240</v>
      </c>
      <c r="B38" s="333"/>
      <c r="C38" s="333"/>
      <c r="D38" s="333"/>
      <c r="E38" s="334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2" t="s">
        <v>243</v>
      </c>
      <c r="B45" s="333"/>
      <c r="C45" s="333"/>
      <c r="D45" s="333"/>
      <c r="E45" s="334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2" t="s">
        <v>244</v>
      </c>
      <c r="B52" s="333"/>
      <c r="C52" s="333"/>
      <c r="D52" s="333"/>
      <c r="E52" s="334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2" t="s">
        <v>245</v>
      </c>
      <c r="B59" s="333"/>
      <c r="C59" s="333"/>
      <c r="D59" s="333"/>
      <c r="E59" s="334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2" t="s">
        <v>246</v>
      </c>
      <c r="B66" s="333"/>
      <c r="C66" s="333"/>
      <c r="D66" s="333"/>
      <c r="E66" s="334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2" t="s">
        <v>247</v>
      </c>
      <c r="B73" s="333"/>
      <c r="C73" s="333"/>
      <c r="D73" s="333"/>
      <c r="E73" s="334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2" t="s">
        <v>248</v>
      </c>
      <c r="B80" s="333"/>
      <c r="C80" s="333"/>
      <c r="D80" s="333"/>
      <c r="E80" s="334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2" t="s">
        <v>249</v>
      </c>
      <c r="B87" s="333"/>
      <c r="C87" s="333"/>
      <c r="D87" s="333"/>
      <c r="E87" s="334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2" t="s">
        <v>250</v>
      </c>
      <c r="B94" s="333"/>
      <c r="C94" s="333"/>
      <c r="D94" s="333"/>
      <c r="E94" s="334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2" t="s">
        <v>251</v>
      </c>
      <c r="B101" s="333"/>
      <c r="C101" s="333"/>
      <c r="D101" s="333"/>
      <c r="E101" s="334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2" t="s">
        <v>252</v>
      </c>
      <c r="B108" s="333"/>
      <c r="C108" s="333"/>
      <c r="D108" s="333"/>
      <c r="E108" s="334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2" t="s">
        <v>253</v>
      </c>
      <c r="B115" s="333"/>
      <c r="C115" s="333"/>
      <c r="D115" s="333"/>
      <c r="E115" s="334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2" t="s">
        <v>254</v>
      </c>
      <c r="B122" s="333"/>
      <c r="C122" s="333"/>
      <c r="D122" s="333"/>
      <c r="E122" s="334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2" t="s">
        <v>255</v>
      </c>
      <c r="B129" s="333"/>
      <c r="C129" s="333"/>
      <c r="D129" s="333"/>
      <c r="E129" s="334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2" t="s">
        <v>256</v>
      </c>
      <c r="B136" s="333"/>
      <c r="C136" s="333"/>
      <c r="D136" s="333"/>
      <c r="E136" s="334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2" t="s">
        <v>257</v>
      </c>
      <c r="B143" s="333"/>
      <c r="C143" s="333"/>
      <c r="D143" s="333"/>
      <c r="E143" s="334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2" t="s">
        <v>258</v>
      </c>
      <c r="B150" s="333"/>
      <c r="C150" s="333"/>
      <c r="D150" s="333"/>
      <c r="E150" s="334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2" t="s">
        <v>259</v>
      </c>
      <c r="B157" s="333"/>
      <c r="C157" s="333"/>
      <c r="D157" s="333"/>
      <c r="E157" s="334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2" t="s">
        <v>260</v>
      </c>
      <c r="B164" s="333"/>
      <c r="C164" s="333"/>
      <c r="D164" s="333"/>
      <c r="E164" s="334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2" t="s">
        <v>261</v>
      </c>
      <c r="B171" s="333"/>
      <c r="C171" s="333"/>
      <c r="D171" s="333"/>
      <c r="E171" s="334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2" t="s">
        <v>262</v>
      </c>
      <c r="B178" s="333"/>
      <c r="C178" s="333"/>
      <c r="D178" s="333"/>
      <c r="E178" s="334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2" t="s">
        <v>263</v>
      </c>
      <c r="B185" s="333"/>
      <c r="C185" s="333"/>
      <c r="D185" s="333"/>
      <c r="E185" s="334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2" t="s">
        <v>264</v>
      </c>
      <c r="B192" s="333"/>
      <c r="C192" s="333"/>
      <c r="D192" s="333"/>
      <c r="E192" s="334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2" t="s">
        <v>265</v>
      </c>
      <c r="B199" s="333"/>
      <c r="C199" s="333"/>
      <c r="D199" s="333"/>
      <c r="E199" s="334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2" t="s">
        <v>266</v>
      </c>
      <c r="B206" s="333"/>
      <c r="C206" s="333"/>
      <c r="D206" s="333"/>
      <c r="E206" s="334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2" t="s">
        <v>267</v>
      </c>
      <c r="B213" s="333"/>
      <c r="C213" s="333"/>
      <c r="D213" s="333"/>
      <c r="E213" s="334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2" t="s">
        <v>268</v>
      </c>
      <c r="B220" s="333"/>
      <c r="C220" s="333"/>
      <c r="D220" s="333"/>
      <c r="E220" s="334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2" t="s">
        <v>269</v>
      </c>
      <c r="B227" s="333"/>
      <c r="C227" s="333"/>
      <c r="D227" s="333"/>
      <c r="E227" s="334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2" t="s">
        <v>270</v>
      </c>
      <c r="B234" s="333"/>
      <c r="C234" s="333"/>
      <c r="D234" s="333"/>
      <c r="E234" s="334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2" t="s">
        <v>271</v>
      </c>
      <c r="B241" s="333"/>
      <c r="C241" s="333"/>
      <c r="D241" s="333"/>
      <c r="E241" s="334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2" t="s">
        <v>272</v>
      </c>
      <c r="B248" s="333"/>
      <c r="C248" s="333"/>
      <c r="D248" s="333"/>
      <c r="E248" s="334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2" t="s">
        <v>273</v>
      </c>
      <c r="B255" s="333"/>
      <c r="C255" s="333"/>
      <c r="D255" s="333"/>
      <c r="E255" s="334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2" t="s">
        <v>274</v>
      </c>
      <c r="B262" s="333"/>
      <c r="C262" s="333"/>
      <c r="D262" s="333"/>
      <c r="E262" s="334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2" t="s">
        <v>275</v>
      </c>
      <c r="B269" s="333"/>
      <c r="C269" s="333"/>
      <c r="D269" s="333"/>
      <c r="E269" s="334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2" t="s">
        <v>276</v>
      </c>
      <c r="B276" s="333"/>
      <c r="C276" s="333"/>
      <c r="D276" s="333"/>
      <c r="E276" s="334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2" t="s">
        <v>277</v>
      </c>
      <c r="B283" s="333"/>
      <c r="C283" s="333"/>
      <c r="D283" s="333"/>
      <c r="E283" s="334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2" t="s">
        <v>278</v>
      </c>
      <c r="B290" s="333"/>
      <c r="C290" s="333"/>
      <c r="D290" s="333"/>
      <c r="E290" s="334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2" t="s">
        <v>279</v>
      </c>
      <c r="B297" s="333"/>
      <c r="C297" s="333"/>
      <c r="D297" s="333"/>
      <c r="E297" s="334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2" t="s">
        <v>280</v>
      </c>
      <c r="B304" s="333"/>
      <c r="C304" s="333"/>
      <c r="D304" s="333"/>
      <c r="E304" s="334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2" t="s">
        <v>281</v>
      </c>
      <c r="B311" s="333"/>
      <c r="C311" s="333"/>
      <c r="D311" s="333"/>
      <c r="E311" s="334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2" t="s">
        <v>282</v>
      </c>
      <c r="B318" s="333"/>
      <c r="C318" s="333"/>
      <c r="D318" s="333"/>
      <c r="E318" s="334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2" t="s">
        <v>283</v>
      </c>
      <c r="B325" s="333"/>
      <c r="C325" s="333"/>
      <c r="D325" s="333"/>
      <c r="E325" s="334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2" t="s">
        <v>284</v>
      </c>
      <c r="B332" s="333"/>
      <c r="C332" s="333"/>
      <c r="D332" s="333"/>
      <c r="E332" s="334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2" t="s">
        <v>285</v>
      </c>
      <c r="B339" s="333"/>
      <c r="C339" s="333"/>
      <c r="D339" s="333"/>
      <c r="E339" s="334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2" t="s">
        <v>286</v>
      </c>
      <c r="B346" s="333"/>
      <c r="C346" s="333"/>
      <c r="D346" s="333"/>
      <c r="E346" s="334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2" t="s">
        <v>287</v>
      </c>
      <c r="B353" s="333"/>
      <c r="C353" s="333"/>
      <c r="D353" s="333"/>
      <c r="E353" s="334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2" t="s">
        <v>288</v>
      </c>
      <c r="B360" s="333"/>
      <c r="C360" s="333"/>
      <c r="D360" s="333"/>
      <c r="E360" s="334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2" t="s">
        <v>289</v>
      </c>
      <c r="B367" s="333"/>
      <c r="C367" s="333"/>
      <c r="D367" s="333"/>
      <c r="E367" s="334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2" t="s">
        <v>290</v>
      </c>
      <c r="B374" s="333"/>
      <c r="C374" s="333"/>
      <c r="D374" s="333"/>
      <c r="E374" s="334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2" t="s">
        <v>291</v>
      </c>
      <c r="B381" s="333"/>
      <c r="C381" s="333"/>
      <c r="D381" s="333"/>
      <c r="E381" s="334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2" t="s">
        <v>292</v>
      </c>
      <c r="B388" s="333"/>
      <c r="C388" s="333"/>
      <c r="D388" s="333"/>
      <c r="E388" s="334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2" t="s">
        <v>293</v>
      </c>
      <c r="B395" s="333"/>
      <c r="C395" s="333"/>
      <c r="D395" s="333"/>
      <c r="E395" s="334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2" t="s">
        <v>294</v>
      </c>
      <c r="B402" s="333"/>
      <c r="C402" s="333"/>
      <c r="D402" s="333"/>
      <c r="E402" s="334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2" t="s">
        <v>295</v>
      </c>
      <c r="B409" s="333"/>
      <c r="C409" s="333"/>
      <c r="D409" s="333"/>
      <c r="E409" s="334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2" t="s">
        <v>296</v>
      </c>
      <c r="B416" s="333"/>
      <c r="C416" s="333"/>
      <c r="D416" s="333"/>
      <c r="E416" s="334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2" t="s">
        <v>297</v>
      </c>
      <c r="B423" s="333"/>
      <c r="C423" s="333"/>
      <c r="D423" s="333"/>
      <c r="E423" s="334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2" t="s">
        <v>298</v>
      </c>
      <c r="B430" s="333"/>
      <c r="C430" s="333"/>
      <c r="D430" s="333"/>
      <c r="E430" s="334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70" zoomScaleNormal="70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35" t="s">
        <v>639</v>
      </c>
      <c r="E1" s="335" t="s">
        <v>65</v>
      </c>
      <c r="F1" s="335" t="s">
        <v>638</v>
      </c>
      <c r="G1" s="335" t="s">
        <v>640</v>
      </c>
      <c r="H1" s="336"/>
      <c r="I1" s="336"/>
      <c r="J1" s="336"/>
      <c r="K1" s="336"/>
      <c r="L1" s="336"/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2025-04-19T14:52:09Z</dcterms:modified>
</cp:coreProperties>
</file>