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6EDB4AAC-C1A7-4403-8DD1-4B4C7E5728F4}" xr6:coauthVersionLast="47" xr6:coauthVersionMax="47" xr10:uidLastSave="{00000000-0000-0000-0000-000000000000}"/>
  <bookViews>
    <workbookView xWindow="-38520" yWindow="-19575" windowWidth="38640" windowHeight="21120" tabRatio="713" activeTab="2" xr2:uid="{00000000-000D-0000-FFFF-FFFF00000000}"/>
  </bookViews>
  <sheets>
    <sheet name="Specifications" sheetId="1" r:id="rId1"/>
    <sheet name="Units" sheetId="6" r:id="rId2"/>
    <sheet name="Storages" sheetId="12" r:id="rId3"/>
    <sheet name="Commodities" sheetId="5" r:id="rId4"/>
    <sheet name="Building types" sheetId="2" r:id="rId5"/>
    <sheet name="Districts" sheetId="4" r:id="rId6"/>
    <sheet name="Reports" sheetId="10" r:id="rId7"/>
    <sheet name="Temporality" sheetId="9" state="hidden" r:id="rId8"/>
    <sheet name="Vectors_datalist" sheetId="7" r:id="rId9"/>
    <sheet name="Connections" sheetId="11" r:id="rId10"/>
  </sheets>
  <definedNames>
    <definedName name="Buildings">'Building types'!$B$2:$M$2</definedName>
    <definedName name="Commodities">Commodities!$D$2:$O$2</definedName>
    <definedName name="Connections">Connections!$D$2:$AAN$2</definedName>
    <definedName name="Districts">Districts!$C$2:$XZ$2</definedName>
    <definedName name="Storages">Storages!$D$2:$O$2</definedName>
    <definedName name="Units">Units!$D$2:$W$2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6" l="1"/>
  <c r="O17" i="6"/>
  <c r="N17" i="6"/>
  <c r="M17" i="6"/>
  <c r="L17" i="6"/>
  <c r="G22" i="6"/>
  <c r="F22" i="6"/>
  <c r="E22" i="6"/>
  <c r="D22" i="6"/>
  <c r="G17" i="6"/>
  <c r="F17" i="6"/>
  <c r="E17" i="6"/>
  <c r="D17" i="6"/>
  <c r="CA4" i="4" a="1"/>
  <c r="CA4" i="4" s="1"/>
  <c r="BY4" i="4" a="1"/>
  <c r="BY4" i="4" s="1"/>
  <c r="BW4" i="4" a="1"/>
  <c r="BW4" i="4" s="1"/>
  <c r="BU4" i="4" a="1"/>
  <c r="BU4" i="4" s="1"/>
  <c r="BS4" i="4" a="1"/>
  <c r="BS4" i="4" s="1"/>
  <c r="BQ4" i="4" a="1"/>
  <c r="BQ4" i="4" s="1"/>
  <c r="BO4" i="4" a="1"/>
  <c r="BO4" i="4" s="1"/>
  <c r="BM4" i="4" a="1"/>
  <c r="BM4" i="4" s="1"/>
  <c r="BK4" i="4" a="1"/>
  <c r="BK4" i="4" s="1"/>
  <c r="BI4" i="4" a="1"/>
  <c r="BI4" i="4" s="1"/>
  <c r="BG4" i="4" a="1"/>
  <c r="BG4" i="4" s="1"/>
  <c r="BE4" i="4" a="1"/>
  <c r="BE4" i="4" s="1"/>
  <c r="E4" i="4" a="1"/>
  <c r="E4" i="4" s="1"/>
  <c r="G4" i="4" a="1"/>
  <c r="G4" i="4" s="1"/>
  <c r="I4" i="4" a="1"/>
  <c r="I4" i="4" s="1"/>
  <c r="E11" i="11"/>
  <c r="F11" i="11"/>
  <c r="G11" i="11"/>
  <c r="H11" i="11"/>
  <c r="D11" i="11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D19" i="12"/>
  <c r="T19" i="12"/>
  <c r="U19" i="12"/>
  <c r="V19" i="12"/>
  <c r="W19" i="12"/>
  <c r="B81" i="4" a="1"/>
  <c r="B77" i="4" a="1"/>
  <c r="B82" i="4" a="1"/>
  <c r="B60" i="4" a="1"/>
  <c r="B75" i="4" a="1"/>
  <c r="B66" i="4" a="1"/>
  <c r="B76" i="4" a="1"/>
  <c r="B83" i="4" a="1"/>
  <c r="B52" i="4" a="1"/>
  <c r="B74" i="4" a="1"/>
  <c r="B80" i="4" a="1"/>
  <c r="B49" i="4" a="1"/>
  <c r="B72" i="4" a="1"/>
  <c r="B88" i="4" a="1"/>
  <c r="B61" i="4" a="1"/>
  <c r="B54" i="4" a="1"/>
  <c r="B79" i="4" a="1"/>
  <c r="B67" i="4" a="1"/>
  <c r="B87" i="4" a="1"/>
  <c r="B55" i="4" a="1"/>
  <c r="B73" i="4" a="1"/>
  <c r="B68" i="4" a="1"/>
  <c r="B7" i="4" a="1"/>
  <c r="B89" i="4" a="1"/>
  <c r="B58" i="4" a="1"/>
  <c r="B64" i="4" a="1"/>
  <c r="B85" i="4" a="1"/>
  <c r="B51" i="4" a="1"/>
  <c r="B57" i="4" a="1"/>
  <c r="B70" i="4" a="1"/>
  <c r="B56" i="4" a="1"/>
  <c r="B62" i="4" a="1"/>
  <c r="B59" i="4" a="1"/>
  <c r="B78" i="4" a="1"/>
  <c r="B63" i="4" a="1"/>
  <c r="B71" i="4" a="1"/>
  <c r="B86" i="4" a="1"/>
  <c r="B84" i="4" a="1"/>
  <c r="B50" i="4" a="1"/>
  <c r="B65" i="4" a="1"/>
  <c r="B53" i="4" a="1"/>
  <c r="B89" i="4" l="1"/>
  <c r="B65" i="4"/>
  <c r="B68" i="4"/>
  <c r="B88" i="4"/>
  <c r="B79" i="4"/>
  <c r="B86" i="4"/>
  <c r="B75" i="4"/>
  <c r="B73" i="4"/>
  <c r="B87" i="4"/>
  <c r="B77" i="4"/>
  <c r="B83" i="4"/>
  <c r="B82" i="4"/>
  <c r="B50" i="4"/>
  <c r="B74" i="4"/>
  <c r="B56" i="4"/>
  <c r="B67" i="4"/>
  <c r="B64" i="4"/>
  <c r="B61" i="4"/>
  <c r="B60" i="4"/>
  <c r="B51" i="4"/>
  <c r="B66" i="4"/>
  <c r="B63" i="4"/>
  <c r="B57" i="4"/>
  <c r="B55" i="4"/>
  <c r="B53" i="4"/>
  <c r="B62" i="4"/>
  <c r="B81" i="4"/>
  <c r="B80" i="4"/>
  <c r="B71" i="4"/>
  <c r="B84" i="4"/>
  <c r="B52" i="4"/>
  <c r="B54" i="4"/>
  <c r="B59" i="4"/>
  <c r="B70" i="4"/>
  <c r="B58" i="4"/>
  <c r="B78" i="4"/>
  <c r="B85" i="4"/>
  <c r="B76" i="4"/>
  <c r="B72" i="4"/>
  <c r="B49" i="4"/>
  <c r="B7" i="4"/>
  <c r="K17" i="6"/>
  <c r="Q17" i="6"/>
  <c r="R17" i="6"/>
  <c r="S17" i="6"/>
  <c r="T17" i="6"/>
  <c r="U17" i="6"/>
  <c r="V17" i="6"/>
  <c r="W17" i="6"/>
  <c r="BA4" i="4" a="1"/>
  <c r="BA4" i="4" s="1"/>
  <c r="AY4" i="4" a="1"/>
  <c r="AY4" i="4" s="1"/>
  <c r="AW4" i="4" a="1"/>
  <c r="AW4" i="4" s="1"/>
  <c r="AU4" i="4" a="1"/>
  <c r="AU4" i="4" s="1"/>
  <c r="AS4" i="4" a="1"/>
  <c r="AS4" i="4" s="1"/>
  <c r="AQ4" i="4" a="1"/>
  <c r="AQ4" i="4" s="1"/>
  <c r="AO4" i="4" a="1"/>
  <c r="AO4" i="4" s="1"/>
  <c r="AM4" i="4" a="1"/>
  <c r="AM4" i="4" s="1"/>
  <c r="AK4" i="4" a="1"/>
  <c r="AK4" i="4" s="1"/>
  <c r="AI4" i="4" a="1"/>
  <c r="AI4" i="4" s="1"/>
  <c r="AG4" i="4" a="1"/>
  <c r="AG4" i="4" s="1"/>
  <c r="AE4" i="4" a="1"/>
  <c r="AE4" i="4" s="1"/>
  <c r="K4" i="4" a="1"/>
  <c r="K4" i="4" s="1"/>
  <c r="M4" i="4" a="1"/>
  <c r="M4" i="4" s="1"/>
  <c r="O4" i="4" a="1"/>
  <c r="O4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AA4" i="4" a="1"/>
  <c r="AA4" i="4" s="1"/>
  <c r="B39" i="4" a="1"/>
  <c r="B22" i="4" a="1"/>
  <c r="B32" i="4" a="1"/>
  <c r="B11" i="4" a="1"/>
  <c r="B35" i="4" a="1"/>
  <c r="B25" i="4" a="1"/>
  <c r="B19" i="4" a="1"/>
  <c r="B20" i="4" a="1"/>
  <c r="B30" i="4" a="1"/>
  <c r="B24" i="4" a="1"/>
  <c r="B38" i="4" a="1"/>
  <c r="B36" i="4" a="1"/>
  <c r="B10" i="4" a="1"/>
  <c r="B13" i="4" a="1"/>
  <c r="B47" i="4" a="1"/>
  <c r="B34" i="4" a="1"/>
  <c r="B23" i="4" a="1"/>
  <c r="B41" i="4" a="1"/>
  <c r="B29" i="4" a="1"/>
  <c r="B33" i="4" a="1"/>
  <c r="B37" i="4" a="1"/>
  <c r="B45" i="4" a="1"/>
  <c r="B28" i="4" a="1"/>
  <c r="B21" i="4" a="1"/>
  <c r="B46" i="4" a="1"/>
  <c r="B18" i="4" a="1"/>
  <c r="B9" i="4" a="1"/>
  <c r="B26" i="4" a="1"/>
  <c r="B12" i="4" a="1"/>
  <c r="B42" i="4" a="1"/>
  <c r="B44" i="4" a="1"/>
  <c r="B16" i="4" a="1"/>
  <c r="B17" i="4" a="1"/>
  <c r="B8" i="4" a="1"/>
  <c r="B43" i="4" a="1"/>
  <c r="B31" i="4" a="1"/>
  <c r="B40" i="4" a="1"/>
  <c r="B14" i="4" a="1"/>
  <c r="B15" i="4" a="1"/>
  <c r="B11" i="4" l="1"/>
  <c r="B47" i="4"/>
  <c r="B46" i="4"/>
  <c r="B45" i="4"/>
  <c r="B44" i="4"/>
  <c r="B43" i="4"/>
  <c r="B42" i="4"/>
  <c r="B41" i="4"/>
  <c r="B40" i="4"/>
  <c r="B39" i="4"/>
  <c r="B37" i="4"/>
  <c r="B38" i="4"/>
  <c r="B36" i="4"/>
  <c r="B35" i="4"/>
  <c r="B34" i="4"/>
  <c r="B33" i="4"/>
  <c r="B32" i="4"/>
  <c r="B31" i="4"/>
  <c r="B30" i="4"/>
  <c r="B29" i="4"/>
  <c r="B28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0" i="4"/>
  <c r="B8" i="4"/>
  <c r="B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tc={1EB70530-E750-4619-A20D-37F037DFEF9F}</author>
  </authors>
  <commentList>
    <comment ref="C12" authorId="0" shapeId="0" xr:uid="{1EB70530-E750-4619-A20D-37F037DFEF9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the investment should be independent (the model would sometimes invest into both investments)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tc={6B69EC15-583A-4D0C-A612-1EAE9355EB08}</author>
  </authors>
  <commentList>
    <comment ref="A7" authorId="0" shapeId="0" xr:uid="{6B69EC15-583A-4D0C-A612-1EAE9355EB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Specificy the year like 2025 / 2027 / 2029 -&gt; would simulate over these year for the values proposed below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<sst xmlns="http://schemas.openxmlformats.org/spreadsheetml/2006/main" count="2224" uniqueCount="515">
  <si>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</si>
  <si>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</si>
  <si>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</si>
  <si>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</si>
  <si>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</si>
  <si>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</si>
  <si>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</si>
  <si>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</si>
  <si>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</si>
  <si>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</si>
  <si>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</si>
  <si>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</si>
  <si>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</si>
  <si>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</si>
  <si>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</si>
  <si>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</si>
  <si>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</si>
  <si>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</si>
  <si>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</si>
  <si>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</si>
  <si>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</si>
  <si>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</si>
  <si>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</si>
  <si>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</si>
  <si>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</si>
  <si>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</si>
  <si>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Building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</si>
  <si>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</si>
  <si>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</si>
  <si>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</si>
  <si>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</si>
  <si>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</si>
  <si>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</si>
  <si>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</si>
  <si>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</si>
  <si>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</si>
  <si>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</si>
  <si>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Production Units - Number</t>
  </si>
  <si>
    <t>Fixed operation/maintenance costs</t>
  </si>
  <si>
    <t>[kg CO2 / kWh]</t>
  </si>
  <si>
    <t>kW</t>
  </si>
  <si>
    <t>CHF/kW/h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</si>
  <si>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</si>
  <si>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</si>
  <si>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</si>
  <si>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</si>
  <si>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</si>
  <si>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</si>
  <si>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</si>
  <si>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</si>
  <si>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</si>
  <si>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</si>
  <si>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</si>
  <si>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</si>
  <si>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</si>
  <si>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</si>
  <si>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</si>
  <si>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</si>
  <si>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Advanced technical</t>
  </si>
  <si>
    <t>Start-up cost</t>
  </si>
  <si>
    <t>CHF/startup</t>
  </si>
  <si>
    <t>Shutdown cost</t>
  </si>
  <si>
    <t>CHF/shutdown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</si>
  <si>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</si>
  <si>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</si>
  <si>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</si>
  <si>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</si>
  <si>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</si>
  <si>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</si>
  <si>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</si>
  <si>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</si>
  <si>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</si>
  <si>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</si>
  <si>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Ramp up limit OUT1</t>
  </si>
  <si>
    <t>Ramp down limit OUT1</t>
  </si>
  <si>
    <t>Ramp up limit OUT2</t>
  </si>
  <si>
    <t>Ramp down limit OUT2</t>
  </si>
  <si>
    <t>Ramp up limit OUT3</t>
  </si>
  <si>
    <t>Ramp down limit OUT3</t>
  </si>
  <si>
    <t>Investments</t>
  </si>
  <si>
    <t>Commodity</t>
  </si>
  <si>
    <t xml:space="preserve">Time </t>
  </si>
  <si>
    <t>Value</t>
  </si>
  <si>
    <t>Unit</t>
  </si>
  <si>
    <t>Repeat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</si>
  <si>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</si>
  <si>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</si>
  <si>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</si>
  <si>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</si>
  <si>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</si>
  <si>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</si>
  <si>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</si>
  <si>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</si>
  <si>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</si>
  <si>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</si>
  <si>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</si>
  <si>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</si>
  <si>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</si>
  <si>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</si>
  <si>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</si>
  <si>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</si>
  <si>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</si>
  <si>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</si>
  <si>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</si>
  <si>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</si>
  <si>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</si>
  <si>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</si>
  <si>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</si>
  <si>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</si>
  <si>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District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</si>
  <si>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</si>
  <si>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</si>
  <si>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</si>
  <si>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</si>
  <si>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</si>
  <si>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</si>
  <si>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</si>
  <si>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</si>
  <si>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</si>
  <si>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Capacity</t>
  </si>
  <si>
    <t>Flow Cost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</si>
  <si>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</si>
  <si>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</si>
  <si>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</si>
  <si>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</si>
  <si>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</si>
  <si>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</si>
  <si>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</si>
  <si>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</si>
  <si>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</si>
  <si>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</si>
  <si>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</si>
  <si>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</si>
  <si>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</si>
  <si>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</si>
  <si>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</si>
  <si>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</si>
  <si>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</si>
  <si>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</si>
  <si>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</si>
  <si>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Quantity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</si>
  <si>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</si>
  <si>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</si>
  <si>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</si>
  <si>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</si>
  <si>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</si>
  <si>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</si>
  <si>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</si>
  <si>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1961-1985</t>
  </si>
  <si>
    <t>bool_investment</t>
  </si>
  <si>
    <t>rate</t>
  </si>
  <si>
    <t>SFH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</si>
  <si>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</si>
  <si>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</si>
  <si>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</si>
  <si>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</si>
  <si>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</si>
  <si>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</si>
  <si>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</si>
  <si>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</si>
  <si>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</si>
  <si>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</si>
  <si>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</si>
  <si>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</si>
  <si>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</si>
  <si>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</si>
  <si>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</si>
  <si>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</si>
  <si>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</si>
  <si>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</si>
  <si>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</si>
  <si>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</si>
  <si>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</si>
  <si>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</si>
  <si>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</si>
  <si>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</si>
  <si>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Availability Factor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</si>
  <si>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</si>
  <si>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</si>
  <si>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</si>
  <si>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</si>
  <si>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</si>
  <si>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</si>
  <si>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</si>
  <si>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Heat Pump</t>
  </si>
  <si>
    <t>10Y</t>
  </si>
  <si>
    <t>25Y</t>
  </si>
  <si>
    <t>MFH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</si>
  <si>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</si>
  <si>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</si>
  <si>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</si>
  <si>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</si>
  <si>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</si>
  <si>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</si>
  <si>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</si>
  <si>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</si>
  <si>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</si>
  <si>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</si>
  <si>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</si>
  <si>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</si>
  <si>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</si>
  <si>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</si>
  <si>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</si>
  <si>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</si>
  <si>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</si>
  <si>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</si>
  <si>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</si>
  <si>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</si>
  <si>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</si>
  <si>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</si>
  <si>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</si>
  <si>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</si>
  <si>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</si>
  <si>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</si>
  <si>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</si>
  <si>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</si>
  <si>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</si>
  <si>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</si>
  <si>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</si>
  <si>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</si>
  <si>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</si>
  <si>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</si>
  <si>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</si>
  <si>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</si>
  <si>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</si>
  <si>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</si>
  <si>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</si>
  <si>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</si>
  <si>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</si>
  <si>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</si>
  <si>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</si>
  <si>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</si>
  <si>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</si>
  <si>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</si>
  <si>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</si>
  <si>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</si>
  <si>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</si>
  <si>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</si>
  <si>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</si>
  <si>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</si>
  <si>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</si>
  <si>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</si>
  <si>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</si>
  <si>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</si>
  <si>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</si>
  <si>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</si>
  <si>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</si>
  <si>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</si>
  <si>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</si>
  <si>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</si>
  <si>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</si>
  <si>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</si>
  <si>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</si>
  <si>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</si>
  <si>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</si>
  <si>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</si>
  <si>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</si>
  <si>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</si>
  <si>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</si>
  <si>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Report_1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</si>
  <si>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</si>
  <si>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</si>
  <si>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</si>
  <si>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</si>
  <si>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</si>
  <si>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</si>
  <si>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</si>
  <si>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</si>
  <si>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</si>
  <si>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</si>
  <si>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</si>
  <si>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</si>
  <si>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</si>
  <si>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</si>
  <si>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</si>
  <si>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</si>
  <si>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</si>
  <si>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</si>
  <si>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</si>
  <si>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</si>
  <si>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</si>
  <si>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</si>
  <si>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</si>
  <si>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</si>
  <si>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</si>
  <si>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</si>
  <si>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</si>
  <si>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</si>
  <si>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</si>
  <si>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</si>
  <si>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</si>
  <si>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</si>
  <si>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</si>
  <si>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</si>
  <si>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</si>
  <si>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</si>
  <si>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</si>
  <si>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</si>
  <si>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</si>
  <si>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</si>
  <si>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</si>
  <si>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</si>
  <si>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</si>
  <si>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</si>
  <si>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</si>
  <si>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</si>
  <si>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</si>
  <si>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</si>
  <si>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</si>
  <si>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</si>
  <si>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</si>
  <si>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</si>
  <si>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</si>
  <si>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</si>
  <si>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</si>
  <si>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</si>
  <si>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</si>
  <si>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</si>
  <si>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</si>
  <si>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</si>
  <si>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</si>
  <si>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</si>
  <si>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</si>
  <si>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</si>
  <si>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</si>
  <si>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</si>
  <si>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</si>
  <si>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</si>
  <si>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</si>
  <si>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</si>
  <si>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connection_type_normal</t>
  </si>
  <si>
    <t>From node</t>
  </si>
  <si>
    <t>To node</t>
  </si>
  <si>
    <t>CO2</t>
  </si>
  <si>
    <t>CO2 production</t>
  </si>
  <si>
    <t>CO2 in the model</t>
  </si>
  <si>
    <t>NaM_CO2_bool</t>
  </si>
  <si>
    <t>node_state_cap</t>
  </si>
  <si>
    <t>Level of integration of CO2 "Storage" Node</t>
  </si>
  <si>
    <t>NaM_CO2_state_lvl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</si>
  <si>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</si>
  <si>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</si>
  <si>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</si>
  <si>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</si>
  <si>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</si>
  <si>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</si>
  <si>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</si>
  <si>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</si>
  <si>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</si>
  <si>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</si>
  <si>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Fixed Resolution</t>
  </si>
  <si>
    <t>Time Serie type</t>
  </si>
  <si>
    <t>Start date</t>
  </si>
  <si>
    <t>Ignore year</t>
  </si>
  <si>
    <t>Year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</si>
  <si>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</si>
  <si>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</si>
  <si>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</si>
  <si>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</si>
  <si>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</si>
  <si>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</si>
  <si>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</si>
  <si>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</si>
  <si>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</si>
  <si>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</si>
  <si>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</si>
  <si>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</si>
  <si>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</si>
  <si>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</si>
  <si>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</si>
  <si>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</si>
  <si>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</si>
  <si>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</si>
  <si>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</si>
  <si>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</si>
  <si>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</si>
  <si>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</si>
  <si>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</si>
  <si>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</si>
  <si>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</si>
  <si>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</si>
  <si>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</si>
  <si>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</si>
  <si>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</si>
  <si>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</si>
  <si>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</si>
  <si>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</si>
  <si>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</si>
  <si>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</si>
  <si>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</si>
  <si>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</si>
  <si>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</si>
  <si>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</si>
  <si>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</si>
  <si>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</si>
  <si>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</si>
  <si>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</si>
  <si>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</si>
  <si>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</si>
  <si>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</si>
  <si>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</si>
  <si>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</si>
  <si>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</si>
  <si>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</si>
  <si>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</si>
  <si>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</si>
  <si>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</si>
  <si>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</si>
  <si>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</si>
  <si>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</si>
  <si>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</si>
  <si>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</si>
  <si>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</si>
  <si>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</si>
  <si>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</si>
  <si>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</si>
  <si>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</si>
  <si>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Export price</t>
  </si>
  <si>
    <t>Import price</t>
  </si>
  <si>
    <t>Connection</t>
  </si>
  <si>
    <t>NaM_district_lvl(to_node)</t>
  </si>
  <si>
    <t>NaM_building_lvl(to_node)</t>
  </si>
  <si>
    <t>MV_20kV</t>
  </si>
  <si>
    <t>DNHeating</t>
  </si>
  <si>
    <t>number_of_connections</t>
  </si>
  <si>
    <t>candidate_connections</t>
  </si>
  <si>
    <t>Capacity / node</t>
  </si>
  <si>
    <t>50Y</t>
  </si>
  <si>
    <t>HV_200kW</t>
  </si>
  <si>
    <t>LV_400V</t>
  </si>
  <si>
    <t>DC_400V</t>
  </si>
  <si>
    <t>Gas Boiler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</si>
  <si>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</si>
  <si>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</si>
  <si>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</si>
  <si>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</si>
  <si>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</si>
  <si>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</si>
  <si>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</si>
  <si>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kWh</t>
  </si>
  <si>
    <t>Advanced (opt)</t>
  </si>
  <si>
    <t xml:space="preserve">Capacity </t>
  </si>
  <si>
    <t>Rating power</t>
  </si>
  <si>
    <t xml:space="preserve">Self discharge </t>
  </si>
  <si>
    <t>unit_capacity(unit__from_commodity)</t>
  </si>
  <si>
    <t>unit_capacity(unit__to_commodity)</t>
  </si>
  <si>
    <t>frac_state_loss(node)</t>
  </si>
  <si>
    <t>fom_cost(unit)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</si>
  <si>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</si>
  <si>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</si>
  <si>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</si>
  <si>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</si>
  <si>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</si>
  <si>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</si>
  <si>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</si>
  <si>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</si>
  <si>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</si>
  <si>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Heat storage</t>
  </si>
  <si>
    <t>Storages presence (district level)</t>
  </si>
  <si>
    <t>Storages presence (building level)</t>
  </si>
  <si>
    <t>Solid State</t>
  </si>
  <si>
    <t>Li-ion Battery</t>
  </si>
  <si>
    <t>kg</t>
  </si>
  <si>
    <t>kg / time unit</t>
  </si>
  <si>
    <t>Maximal emissions per unit of time</t>
  </si>
  <si>
    <t>Maximum total CO2 emissions</t>
  </si>
  <si>
    <t>Retrofits</t>
  </si>
  <si>
    <t>Decrease in consumption [%]</t>
  </si>
  <si>
    <t>Price for 1 building [CHF]</t>
  </si>
  <si>
    <t>operation2025</t>
  </si>
  <si>
    <t>Supply node (with an infinite capacity of import)</t>
  </si>
  <si>
    <t>NaM_balance_type</t>
  </si>
  <si>
    <t>Single value</t>
  </si>
  <si>
    <t>&gt;2010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</si>
  <si>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</si>
  <si>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</si>
  <si>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</si>
  <si>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</si>
  <si>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</si>
  <si>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</si>
  <si>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</si>
  <si>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</si>
  <si>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</si>
  <si>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</si>
  <si>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string_special</t>
  </si>
  <si>
    <t>Solar Panel</t>
  </si>
  <si>
    <t>Combined Heat Power Gas</t>
  </si>
  <si>
    <t>Kreis2</t>
  </si>
  <si>
    <t>Electricity Export</t>
  </si>
  <si>
    <t>Electricity Import</t>
  </si>
  <si>
    <t>Gas turbine</t>
  </si>
  <si>
    <t>Gas Import</t>
  </si>
  <si>
    <t>Gas Network</t>
  </si>
  <si>
    <t>connection_type_lossless_bidirectional</t>
  </si>
  <si>
    <t>Allow commodity overflow (lost cost)</t>
  </si>
  <si>
    <t>NaM_overflow_lost</t>
  </si>
  <si>
    <t>Heating Oil</t>
  </si>
  <si>
    <t>Efficiency to storage</t>
  </si>
  <si>
    <t>Efficiency from storage</t>
  </si>
  <si>
    <t>fix_ratio_out_in_unit_flow(unit__storage__node)</t>
  </si>
  <si>
    <t>fix_ratio_out_in_unit_flow(unit__node__storage)</t>
  </si>
  <si>
    <t>Initial storage level</t>
  </si>
  <si>
    <t>initial_node_state(node)</t>
  </si>
  <si>
    <t>Oil Heater</t>
  </si>
  <si>
    <t>Smart lightnight</t>
  </si>
  <si>
    <t>New insulation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</si>
  <si>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</si>
  <si>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</si>
  <si>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</si>
  <si>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</si>
  <si>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</si>
  <si>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</si>
  <si>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2025; 2032; 2034</t>
  </si>
  <si>
    <t>Economic - Investments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</si>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</sst>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22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3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4" fillId="0" borderId="15" xfId="0" applyFont="1" applyBorder="1"/>
    <xf numFmtId="0" fontId="6" fillId="0" borderId="14" xfId="0" applyFont="1" applyBorder="1"/>
    <xf numFmtId="0" fontId="4" fillId="0" borderId="14" xfId="0" applyFont="1" applyBorder="1"/>
    <xf numFmtId="0" fontId="4" fillId="0" borderId="14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5" xfId="0" applyFont="1" applyBorder="1"/>
    <xf numFmtId="0" fontId="4" fillId="0" borderId="13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/>
    <xf numFmtId="0" fontId="4" fillId="0" borderId="17" xfId="0" applyFont="1" applyBorder="1"/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/>
    <xf numFmtId="0" fontId="4" fillId="0" borderId="20" xfId="0" applyFont="1" applyBorder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/>
    <xf numFmtId="0" fontId="4" fillId="0" borderId="23" xfId="0" applyFont="1" applyBorder="1"/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/>
    <xf numFmtId="0" fontId="8" fillId="0" borderId="2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6" fillId="0" borderId="20" xfId="0" applyFont="1" applyBorder="1"/>
    <xf numFmtId="0" fontId="6" fillId="0" borderId="23" xfId="0" applyFont="1" applyBorder="1"/>
    <xf numFmtId="0" fontId="4" fillId="0" borderId="25" xfId="0" applyFont="1" applyBorder="1" applyAlignment="1">
      <alignment horizontal="center" vertical="center"/>
    </xf>
    <xf numFmtId="0" fontId="6" fillId="0" borderId="13" xfId="0" applyFont="1" applyBorder="1"/>
    <xf numFmtId="0" fontId="4" fillId="0" borderId="26" xfId="0" applyFont="1" applyBorder="1" applyAlignment="1">
      <alignment horizontal="center" vertical="center"/>
    </xf>
    <xf numFmtId="0" fontId="6" fillId="0" borderId="17" xfId="0" applyFont="1" applyBorder="1"/>
    <xf numFmtId="0" fontId="4" fillId="0" borderId="2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" xfId="0" applyFont="1" applyBorder="1"/>
    <xf numFmtId="0" fontId="11" fillId="0" borderId="15" xfId="0" applyFont="1" applyBorder="1"/>
    <xf numFmtId="0" fontId="0" fillId="0" borderId="2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31" xfId="0" applyBorder="1"/>
    <xf numFmtId="165" fontId="0" fillId="0" borderId="28" xfId="0" applyNumberFormat="1" applyBorder="1"/>
    <xf numFmtId="0" fontId="2" fillId="2" borderId="14" xfId="2" applyBorder="1" applyAlignment="1">
      <alignment horizontal="center" vertical="center"/>
    </xf>
    <xf numFmtId="0" fontId="2" fillId="2" borderId="12" xfId="2" applyBorder="1" applyAlignment="1">
      <alignment horizontal="center" vertical="center"/>
    </xf>
    <xf numFmtId="0" fontId="2" fillId="2" borderId="14" xfId="2" applyBorder="1"/>
    <xf numFmtId="0" fontId="4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2" borderId="14" xfId="2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0" fillId="0" borderId="35" xfId="0" applyBorder="1"/>
    <xf numFmtId="0" fontId="4" fillId="0" borderId="27" xfId="0" applyFont="1" applyBorder="1"/>
    <xf numFmtId="0" fontId="5" fillId="0" borderId="14" xfId="0" applyFont="1" applyBorder="1"/>
    <xf numFmtId="0" fontId="5" fillId="0" borderId="20" xfId="0" applyFont="1" applyBorder="1"/>
    <xf numFmtId="0" fontId="5" fillId="0" borderId="17" xfId="0" applyFont="1" applyBorder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6" fillId="0" borderId="1" xfId="0" applyFont="1" applyBorder="1"/>
    <xf numFmtId="0" fontId="8" fillId="0" borderId="1" xfId="0" applyFont="1" applyBorder="1"/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10" fillId="0" borderId="14" xfId="0" applyFont="1" applyBorder="1"/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22" fontId="0" fillId="0" borderId="37" xfId="0" applyNumberFormat="1" applyBorder="1" applyAlignment="1">
      <alignment horizontal="center" vertical="center"/>
    </xf>
    <xf numFmtId="22" fontId="0" fillId="0" borderId="38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1" fillId="0" borderId="0" xfId="0" applyFont="1"/>
    <xf numFmtId="0" fontId="0" fillId="0" borderId="12" xfId="0" applyBorder="1"/>
    <xf numFmtId="0" fontId="0" fillId="0" borderId="27" xfId="0" applyBorder="1"/>
    <xf numFmtId="0" fontId="0" fillId="0" borderId="30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8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4" borderId="15" xfId="0" applyFont="1" applyFill="1" applyBorder="1"/>
    <xf numFmtId="0" fontId="5" fillId="0" borderId="20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42" xfId="0" quotePrefix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6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5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6" fillId="7" borderId="14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4" fillId="7" borderId="0" xfId="0" applyFont="1" applyFill="1"/>
    <xf numFmtId="0" fontId="0" fillId="0" borderId="14" xfId="0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9" fontId="4" fillId="0" borderId="14" xfId="1" applyFont="1" applyBorder="1" applyAlignment="1">
      <alignment horizontal="center" vertical="center"/>
    </xf>
    <xf numFmtId="0" fontId="20" fillId="0" borderId="1" xfId="0" applyFont="1" applyBorder="1"/>
    <xf numFmtId="0" fontId="17" fillId="0" borderId="14" xfId="0" applyFont="1" applyBorder="1"/>
    <xf numFmtId="0" fontId="17" fillId="5" borderId="14" xfId="0" applyFont="1" applyFill="1" applyBorder="1"/>
    <xf numFmtId="0" fontId="17" fillId="5" borderId="13" xfId="0" applyFont="1" applyFill="1" applyBorder="1"/>
    <xf numFmtId="0" fontId="17" fillId="5" borderId="23" xfId="0" applyFont="1" applyFill="1" applyBorder="1"/>
    <xf numFmtId="0" fontId="17" fillId="5" borderId="17" xfId="0" applyFont="1" applyFill="1" applyBorder="1"/>
    <xf numFmtId="0" fontId="17" fillId="5" borderId="20" xfId="0" applyFont="1" applyFill="1" applyBorder="1"/>
    <xf numFmtId="22" fontId="5" fillId="0" borderId="0" xfId="0" applyNumberFormat="1" applyFont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4" borderId="15" xfId="0" applyFill="1" applyBorder="1"/>
    <xf numFmtId="0" fontId="21" fillId="0" borderId="1" xfId="0" applyFont="1" applyBorder="1"/>
    <xf numFmtId="0" fontId="4" fillId="0" borderId="14" xfId="0" applyFont="1" applyBorder="1" applyAlignment="1">
      <alignment wrapText="1"/>
    </xf>
    <xf numFmtId="0" fontId="17" fillId="0" borderId="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22" fillId="0" borderId="1" xfId="0" applyFont="1" applyBorder="1"/>
    <xf numFmtId="0" fontId="5" fillId="0" borderId="0" xfId="0" applyFont="1"/>
    <xf numFmtId="0" fontId="4" fillId="8" borderId="14" xfId="0" applyFont="1" applyFill="1" applyBorder="1" applyAlignment="1">
      <alignment horizontal="center" vertical="center"/>
    </xf>
    <xf numFmtId="9" fontId="4" fillId="0" borderId="28" xfId="0" applyNumberFormat="1" applyFont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8" borderId="13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center" vertical="center"/>
    </xf>
    <xf numFmtId="9" fontId="13" fillId="8" borderId="14" xfId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4" fillId="8" borderId="0" xfId="0" applyFont="1" applyFill="1"/>
    <xf numFmtId="0" fontId="4" fillId="8" borderId="20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8" borderId="14" xfId="0" applyFont="1" applyFill="1" applyBorder="1"/>
    <xf numFmtId="164" fontId="4" fillId="8" borderId="13" xfId="1" applyNumberFormat="1" applyFont="1" applyFill="1" applyBorder="1" applyAlignment="1">
      <alignment horizontal="center" vertical="center"/>
    </xf>
    <xf numFmtId="164" fontId="4" fillId="8" borderId="14" xfId="1" applyNumberFormat="1" applyFont="1" applyFill="1" applyBorder="1" applyAlignment="1">
      <alignment horizontal="center" vertical="center"/>
    </xf>
    <xf numFmtId="164" fontId="4" fillId="8" borderId="17" xfId="1" applyNumberFormat="1" applyFont="1" applyFill="1" applyBorder="1" applyAlignment="1">
      <alignment horizontal="center" vertical="center"/>
    </xf>
    <xf numFmtId="0" fontId="23" fillId="9" borderId="14" xfId="2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8" borderId="49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8" borderId="54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4" fillId="0" borderId="55" xfId="0" applyFont="1" applyBorder="1"/>
    <xf numFmtId="0" fontId="4" fillId="0" borderId="55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5" borderId="1" xfId="0" applyFont="1" applyFill="1" applyBorder="1"/>
    <xf numFmtId="0" fontId="22" fillId="0" borderId="1" xfId="0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22" fillId="0" borderId="53" xfId="0" applyFont="1" applyBorder="1" applyAlignment="1">
      <alignment horizontal="center" vertical="center"/>
    </xf>
    <xf numFmtId="0" fontId="22" fillId="0" borderId="15" xfId="0" applyFont="1" applyBorder="1"/>
    <xf numFmtId="0" fontId="6" fillId="5" borderId="14" xfId="0" applyFont="1" applyFill="1" applyBorder="1"/>
    <xf numFmtId="0" fontId="6" fillId="5" borderId="13" xfId="0" applyFont="1" applyFill="1" applyBorder="1"/>
    <xf numFmtId="0" fontId="6" fillId="5" borderId="17" xfId="0" applyFont="1" applyFill="1" applyBorder="1"/>
    <xf numFmtId="0" fontId="6" fillId="5" borderId="20" xfId="0" applyFont="1" applyFill="1" applyBorder="1"/>
    <xf numFmtId="0" fontId="6" fillId="5" borderId="23" xfId="0" applyFont="1" applyFill="1" applyBorder="1"/>
    <xf numFmtId="9" fontId="4" fillId="8" borderId="14" xfId="1" applyFont="1" applyFill="1" applyBorder="1" applyAlignment="1">
      <alignment horizontal="center" vertical="center"/>
    </xf>
    <xf numFmtId="0" fontId="17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0" fillId="3" borderId="14" xfId="0" applyFont="1" applyFill="1" applyBorder="1"/>
    <xf numFmtId="0" fontId="20" fillId="3" borderId="17" xfId="0" applyFont="1" applyFill="1" applyBorder="1"/>
    <xf numFmtId="0" fontId="20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9" fontId="4" fillId="8" borderId="28" xfId="0" applyNumberFormat="1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22" fontId="0" fillId="10" borderId="31" xfId="0" applyNumberFormat="1" applyFill="1" applyBorder="1"/>
    <xf numFmtId="0" fontId="0" fillId="10" borderId="28" xfId="0" applyFill="1" applyBorder="1"/>
    <xf numFmtId="0" fontId="0" fillId="10" borderId="31" xfId="0" applyFill="1" applyBorder="1"/>
    <xf numFmtId="0" fontId="0" fillId="10" borderId="35" xfId="0" applyFill="1" applyBorder="1"/>
    <xf numFmtId="165" fontId="0" fillId="10" borderId="0" xfId="0" applyNumberFormat="1" applyFill="1"/>
    <xf numFmtId="0" fontId="0" fillId="10" borderId="0" xfId="0" applyFill="1"/>
    <xf numFmtId="0" fontId="0" fillId="5" borderId="33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22" fontId="0" fillId="8" borderId="7" xfId="0" applyNumberFormat="1" applyFill="1" applyBorder="1" applyAlignment="1">
      <alignment horizontal="center" vertical="center"/>
    </xf>
    <xf numFmtId="22" fontId="0" fillId="8" borderId="40" xfId="0" applyNumberFormat="1" applyFill="1" applyBorder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22" fontId="0" fillId="8" borderId="5" xfId="0" applyNumberFormat="1" applyFill="1" applyBorder="1" applyAlignment="1">
      <alignment horizontal="center" vertical="center"/>
    </xf>
    <xf numFmtId="22" fontId="0" fillId="8" borderId="5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8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3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37" xfId="0" applyFill="1" applyBorder="1" applyAlignment="1">
      <alignment horizontal="center" vertical="center"/>
    </xf>
    <xf numFmtId="22" fontId="0" fillId="8" borderId="38" xfId="0" applyNumberFormat="1" applyFill="1" applyBorder="1" applyAlignment="1">
      <alignment horizontal="center" vertical="center"/>
    </xf>
    <xf numFmtId="22" fontId="0" fillId="8" borderId="37" xfId="0" applyNumberFormat="1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43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24" fillId="10" borderId="31" xfId="0" applyFont="1" applyFill="1" applyBorder="1"/>
    <xf numFmtId="0" fontId="24" fillId="10" borderId="35" xfId="0" applyFont="1" applyFill="1" applyBorder="1"/>
    <xf numFmtId="0" fontId="24" fillId="10" borderId="28" xfId="0" applyFont="1" applyFill="1" applyBorder="1"/>
    <xf numFmtId="0" fontId="24" fillId="10" borderId="0" xfId="0" applyFont="1" applyFill="1" applyAlignment="1">
      <alignment vertical="center"/>
    </xf>
    <xf numFmtId="0" fontId="0" fillId="8" borderId="35" xfId="0" applyFill="1" applyBorder="1" applyAlignment="1">
      <alignment horizontal="center"/>
    </xf>
    <xf numFmtId="0" fontId="24" fillId="10" borderId="35" xfId="0" applyFont="1" applyFill="1" applyBorder="1" applyAlignment="1">
      <alignment vertical="center"/>
    </xf>
    <xf numFmtId="165" fontId="0" fillId="10" borderId="35" xfId="0" applyNumberFormat="1" applyFill="1" applyBorder="1"/>
    <xf numFmtId="9" fontId="4" fillId="8" borderId="0" xfId="1" applyFont="1" applyFill="1"/>
    <xf numFmtId="0" fontId="4" fillId="8" borderId="15" xfId="0" applyFont="1" applyFill="1" applyBorder="1"/>
    <xf numFmtId="0" fontId="4" fillId="8" borderId="21" xfId="0" applyFont="1" applyFill="1" applyBorder="1"/>
    <xf numFmtId="0" fontId="4" fillId="8" borderId="18" xfId="0" applyFont="1" applyFill="1" applyBorder="1"/>
    <xf numFmtId="0" fontId="4" fillId="8" borderId="14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1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2" fontId="25" fillId="10" borderId="0" xfId="0" applyNumberFormat="1" applyFont="1" applyFill="1" applyAlignment="1">
      <alignment horizontal="center" vertical="center"/>
    </xf>
    <xf numFmtId="0" fontId="4" fillId="8" borderId="14" xfId="1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8" borderId="56" xfId="0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47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4" fillId="8" borderId="50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22" fontId="0" fillId="8" borderId="27" xfId="0" applyNumberFormat="1" applyFill="1" applyBorder="1" applyAlignment="1">
      <alignment horizontal="center"/>
    </xf>
    <xf numFmtId="22" fontId="0" fillId="8" borderId="30" xfId="0" applyNumberFormat="1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22" fontId="0" fillId="0" borderId="27" xfId="0" applyNumberFormat="1" applyBorder="1" applyAlignment="1">
      <alignment horizontal="center"/>
    </xf>
    <xf numFmtId="22" fontId="0" fillId="0" borderId="30" xfId="0" applyNumberFormat="1" applyBorder="1" applyAlignment="1">
      <alignment horizontal="center"/>
    </xf>
    <xf numFmtId="0" fontId="0" fillId="0" borderId="12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8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12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8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26" fillId="2" borderId="1" xfId="2" applyFont="1" applyBorder="1" applyAlignment="1">
      <alignment horizontal="center" vertic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24-12-07T14:17:34.55" personId="{87A7D584-14CA-4832-ADEC-EEAF9BC37BF6}" id="{1EB70530-E750-4619-A20D-37F037DFEF9F}">
    <text>All the investment should be independent (the model would sometimes invest into both investments)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7" dT="2024-11-20T10:56:44.93" personId="{87A7D584-14CA-4832-ADEC-EEAF9BC37BF6}" id="{6B69EC15-583A-4D0C-A612-1EAE9355EB08}">
    <text xml:space="preserve">Specificy the year like 2025 / 2027 / 2029 -&gt; would simulate over these year for the values proposed below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5"/>
  <sheetViews>
    <sheetView zoomScale="115" zoomScaleNormal="115" workbookViewId="0">
      <selection activeCell="B39" sqref="B39"/>
    </sheetView>
  </sheetViews>
  <sheetFormatPr defaultRowHeight="14.4" x14ac:dyDescent="0.3"/>
  <cols>
    <col min="1" max="1" width="28.77734375" style="2" bestFit="1" customWidth="1"/>
    <col min="2" max="2" width="44.44140625" style="6" bestFit="1" customWidth="1"/>
    <col min="3" max="3" width="18.33203125" style="2" customWidth="1"/>
    <col min="4" max="4" width="26.77734375" style="2" customWidth="1"/>
    <col min="5" max="5" width="18.21875" style="2" bestFit="1" customWidth="1"/>
    <col min="6" max="6" width="42.44140625" style="6" bestFit="1" customWidth="1"/>
    <col min="7" max="16384" width="8.88671875" style="2"/>
  </cols>
  <sheetData>
    <row r="1" spans="1:6" ht="29.4" thickBot="1" x14ac:dyDescent="0.35">
      <c r="A1" s="334" t="s">
        <v>0</v>
      </c>
      <c r="B1" s="1" t="s">
        <v>1</v>
      </c>
      <c r="C1" s="1" t="s">
        <v>2</v>
      </c>
      <c r="D1" s="1" t="s">
        <v>178</v>
      </c>
      <c r="E1" s="1" t="s">
        <v>3</v>
      </c>
    </row>
    <row r="2" spans="1:6" ht="18.600000000000001" thickBot="1" x14ac:dyDescent="0.35">
      <c r="A2" s="116" t="s">
        <v>179</v>
      </c>
    </row>
    <row r="3" spans="1:6" x14ac:dyDescent="0.3">
      <c r="B3" s="7" t="s">
        <v>22</v>
      </c>
      <c r="C3" s="4" t="s">
        <v>5</v>
      </c>
      <c r="D3" s="229" t="s">
        <v>122</v>
      </c>
      <c r="E3" s="240" t="s">
        <v>177</v>
      </c>
    </row>
    <row r="4" spans="1:6" x14ac:dyDescent="0.3">
      <c r="B4" s="8" t="s">
        <v>6</v>
      </c>
      <c r="C4" s="5" t="s">
        <v>514</v>
      </c>
      <c r="D4" s="230" t="s">
        <v>125</v>
      </c>
      <c r="E4" s="241">
        <v>45658</v>
      </c>
    </row>
    <row r="5" spans="1:6" ht="15" thickBot="1" x14ac:dyDescent="0.35">
      <c r="B5" s="109" t="s">
        <v>8</v>
      </c>
      <c r="C5" s="110" t="s">
        <v>514</v>
      </c>
      <c r="D5" s="231" t="s">
        <v>126</v>
      </c>
      <c r="E5" s="242">
        <v>48580</v>
      </c>
    </row>
    <row r="6" spans="1:6" x14ac:dyDescent="0.3">
      <c r="B6" s="7" t="s">
        <v>264</v>
      </c>
      <c r="C6" s="94" t="s">
        <v>20</v>
      </c>
      <c r="D6" s="232" t="s">
        <v>123</v>
      </c>
      <c r="E6" s="243"/>
    </row>
    <row r="7" spans="1:6" x14ac:dyDescent="0.3">
      <c r="B7" s="8" t="s">
        <v>349</v>
      </c>
      <c r="C7" s="95" t="s">
        <v>514</v>
      </c>
      <c r="D7" s="233" t="s">
        <v>124</v>
      </c>
      <c r="E7" s="244"/>
      <c r="F7" s="149"/>
    </row>
    <row r="8" spans="1:6" x14ac:dyDescent="0.3">
      <c r="B8" s="8" t="s">
        <v>265</v>
      </c>
      <c r="C8" s="95" t="s">
        <v>15</v>
      </c>
      <c r="D8" s="233" t="s">
        <v>262</v>
      </c>
      <c r="E8" s="245" t="b">
        <v>0</v>
      </c>
    </row>
    <row r="9" spans="1:6" ht="15" thickBot="1" x14ac:dyDescent="0.35">
      <c r="B9" s="9" t="s">
        <v>266</v>
      </c>
      <c r="C9" s="96" t="s">
        <v>15</v>
      </c>
      <c r="D9" s="234" t="s">
        <v>263</v>
      </c>
      <c r="E9" s="246" t="b">
        <v>0</v>
      </c>
    </row>
    <row r="10" spans="1:6" ht="15" thickBot="1" x14ac:dyDescent="0.35"/>
    <row r="11" spans="1:6" ht="18.600000000000001" thickBot="1" x14ac:dyDescent="0.35">
      <c r="A11" s="116" t="s">
        <v>9</v>
      </c>
    </row>
    <row r="12" spans="1:6" x14ac:dyDescent="0.3">
      <c r="B12" s="7" t="s">
        <v>180</v>
      </c>
      <c r="C12" s="94" t="s">
        <v>15</v>
      </c>
      <c r="D12" s="232" t="s">
        <v>181</v>
      </c>
      <c r="E12" s="247" t="b">
        <v>0</v>
      </c>
    </row>
    <row r="13" spans="1:6" x14ac:dyDescent="0.3">
      <c r="B13" s="8" t="s">
        <v>22</v>
      </c>
      <c r="C13" s="95" t="s">
        <v>5</v>
      </c>
      <c r="D13" s="233" t="s">
        <v>122</v>
      </c>
      <c r="E13" s="248" t="s">
        <v>469</v>
      </c>
    </row>
    <row r="14" spans="1:6" ht="15" thickBot="1" x14ac:dyDescent="0.35">
      <c r="B14" s="109" t="s">
        <v>10</v>
      </c>
      <c r="C14" s="274" t="s">
        <v>11</v>
      </c>
      <c r="D14" s="275" t="s">
        <v>127</v>
      </c>
      <c r="E14" s="276" t="s">
        <v>12</v>
      </c>
    </row>
    <row r="15" spans="1:6" x14ac:dyDescent="0.3">
      <c r="B15" s="7" t="s">
        <v>509</v>
      </c>
      <c r="C15" s="280" t="s">
        <v>15</v>
      </c>
      <c r="D15" s="232" t="s">
        <v>508</v>
      </c>
      <c r="E15" s="250" t="b">
        <v>1</v>
      </c>
    </row>
    <row r="16" spans="1:6" x14ac:dyDescent="0.3">
      <c r="B16" s="8" t="s">
        <v>22</v>
      </c>
      <c r="C16" s="281" t="s">
        <v>5</v>
      </c>
      <c r="D16" s="277" t="s">
        <v>122</v>
      </c>
      <c r="E16" s="283" t="s">
        <v>511</v>
      </c>
    </row>
    <row r="17" spans="1:6" x14ac:dyDescent="0.3">
      <c r="B17" s="109" t="s">
        <v>10</v>
      </c>
      <c r="C17" s="278" t="s">
        <v>11</v>
      </c>
      <c r="D17" s="233" t="s">
        <v>127</v>
      </c>
      <c r="E17" s="279" t="s">
        <v>12</v>
      </c>
    </row>
    <row r="18" spans="1:6" ht="15" thickBot="1" x14ac:dyDescent="0.35">
      <c r="B18" s="8" t="s">
        <v>510</v>
      </c>
      <c r="C18" s="282" t="s">
        <v>506</v>
      </c>
      <c r="D18" s="284" t="s">
        <v>507</v>
      </c>
      <c r="E18" s="251" t="s">
        <v>512</v>
      </c>
    </row>
    <row r="19" spans="1:6" ht="15" thickBot="1" x14ac:dyDescent="0.35">
      <c r="B19" s="93" t="s">
        <v>23</v>
      </c>
      <c r="C19" s="97" t="s">
        <v>15</v>
      </c>
      <c r="D19" s="117" t="s">
        <v>182</v>
      </c>
      <c r="E19" s="249" t="b">
        <v>0</v>
      </c>
    </row>
    <row r="20" spans="1:6" ht="15" thickBot="1" x14ac:dyDescent="0.35"/>
    <row r="21" spans="1:6" ht="18.600000000000001" thickBot="1" x14ac:dyDescent="0.35">
      <c r="A21" s="116" t="s">
        <v>513</v>
      </c>
    </row>
    <row r="22" spans="1:6" x14ac:dyDescent="0.3">
      <c r="B22" s="7" t="s">
        <v>340</v>
      </c>
      <c r="C22" s="115" t="s">
        <v>15</v>
      </c>
      <c r="D22" s="235" t="s">
        <v>260</v>
      </c>
      <c r="E22" s="250" t="b">
        <v>0</v>
      </c>
    </row>
    <row r="23" spans="1:6" x14ac:dyDescent="0.3">
      <c r="B23" s="8" t="s">
        <v>22</v>
      </c>
      <c r="C23" s="95" t="s">
        <v>5</v>
      </c>
      <c r="D23" s="233" t="s">
        <v>122</v>
      </c>
      <c r="E23" s="251" t="s">
        <v>268</v>
      </c>
    </row>
    <row r="24" spans="1:6" ht="15" thickBot="1" x14ac:dyDescent="0.35">
      <c r="B24" s="99" t="s">
        <v>16</v>
      </c>
      <c r="C24" s="96" t="s">
        <v>514</v>
      </c>
      <c r="D24" s="234" t="s">
        <v>128</v>
      </c>
      <c r="E24" s="252">
        <v>45658</v>
      </c>
    </row>
    <row r="25" spans="1:6" x14ac:dyDescent="0.3">
      <c r="B25" s="7" t="s">
        <v>17</v>
      </c>
      <c r="C25" s="115" t="s">
        <v>15</v>
      </c>
      <c r="D25" s="235" t="s">
        <v>261</v>
      </c>
      <c r="E25" s="250" t="b">
        <v>1</v>
      </c>
    </row>
    <row r="26" spans="1:6" x14ac:dyDescent="0.3">
      <c r="B26" s="8" t="s">
        <v>22</v>
      </c>
      <c r="C26" s="95" t="s">
        <v>5</v>
      </c>
      <c r="D26" s="233" t="s">
        <v>122</v>
      </c>
      <c r="E26" s="251"/>
    </row>
    <row r="27" spans="1:6" x14ac:dyDescent="0.3">
      <c r="B27" s="114" t="s">
        <v>18</v>
      </c>
      <c r="C27" s="95" t="s">
        <v>514</v>
      </c>
      <c r="D27" s="233" t="s">
        <v>128</v>
      </c>
      <c r="E27" s="253">
        <v>46023</v>
      </c>
    </row>
    <row r="28" spans="1:6" ht="15" thickBot="1" x14ac:dyDescent="0.35">
      <c r="B28" s="9" t="s">
        <v>267</v>
      </c>
      <c r="C28" s="96" t="s">
        <v>11</v>
      </c>
      <c r="D28" s="234" t="s">
        <v>127</v>
      </c>
      <c r="E28" s="254" t="s">
        <v>341</v>
      </c>
    </row>
    <row r="30" spans="1:6" ht="15" thickBot="1" x14ac:dyDescent="0.35"/>
    <row r="31" spans="1:6" ht="18.600000000000001" thickBot="1" x14ac:dyDescent="0.35">
      <c r="A31" s="116" t="s">
        <v>333</v>
      </c>
    </row>
    <row r="32" spans="1:6" x14ac:dyDescent="0.3">
      <c r="B32" s="7" t="s">
        <v>335</v>
      </c>
      <c r="C32" s="4" t="s">
        <v>15</v>
      </c>
      <c r="D32" s="236" t="s">
        <v>336</v>
      </c>
      <c r="E32" s="255" t="b">
        <v>1</v>
      </c>
      <c r="F32" s="150"/>
    </row>
    <row r="33" spans="2:6" x14ac:dyDescent="0.3">
      <c r="B33" s="114" t="s">
        <v>338</v>
      </c>
      <c r="C33" s="151" t="s">
        <v>5</v>
      </c>
      <c r="D33" s="237" t="s">
        <v>339</v>
      </c>
      <c r="E33" s="256" t="s">
        <v>110</v>
      </c>
      <c r="F33" s="150"/>
    </row>
    <row r="34" spans="2:6" x14ac:dyDescent="0.3">
      <c r="B34" s="8" t="s">
        <v>465</v>
      </c>
      <c r="C34" s="5" t="s">
        <v>462</v>
      </c>
      <c r="D34" s="238" t="s">
        <v>337</v>
      </c>
      <c r="E34" s="257"/>
      <c r="F34" s="113"/>
    </row>
    <row r="35" spans="2:6" ht="15" thickBot="1" x14ac:dyDescent="0.35">
      <c r="B35" s="9" t="s">
        <v>464</v>
      </c>
      <c r="C35" s="152" t="s">
        <v>463</v>
      </c>
      <c r="D35" s="239"/>
      <c r="E35" s="258"/>
      <c r="F35" s="113"/>
    </row>
  </sheetData>
  <dataValidations disablePrompts="1" count="1">
    <dataValidation type="list" allowBlank="1" showInputMessage="1" showErrorMessage="1" sqref="E33" xr:uid="{184C4005-89B5-4D5B-9EAA-CA735007A99C}">
      <formula1>"Municipal,District,Building"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W50"/>
  <sheetViews>
    <sheetView topLeftCell="B1" zoomScale="64" zoomScaleNormal="70" workbookViewId="0">
      <selection activeCell="D2" sqref="D2"/>
    </sheetView>
  </sheetViews>
  <sheetFormatPr defaultRowHeight="18" x14ac:dyDescent="0.35"/>
  <cols>
    <col min="1" max="1" width="49.33203125" style="13" customWidth="1"/>
    <col min="2" max="2" width="18.77734375" style="47" customWidth="1"/>
    <col min="3" max="3" width="49.109375" style="143" customWidth="1"/>
    <col min="4" max="4" width="45.44140625" style="15" customWidth="1"/>
    <col min="5" max="6" width="48.33203125" style="15" bestFit="1" customWidth="1"/>
    <col min="7" max="7" width="20.77734375" style="15" customWidth="1"/>
    <col min="8" max="8" width="45.44140625" style="15" bestFit="1" customWidth="1"/>
    <col min="9" max="14" width="20.77734375" style="15" customWidth="1"/>
    <col min="15" max="15" width="20.77734375" style="34" customWidth="1"/>
    <col min="16" max="23" width="20.77734375" style="14" customWidth="1"/>
    <col min="24" max="16384" width="8.88671875" style="16"/>
  </cols>
  <sheetData>
    <row r="1" spans="1:23" s="20" customFormat="1" ht="21.6" thickBot="1" x14ac:dyDescent="0.45">
      <c r="A1" s="51" t="s">
        <v>37</v>
      </c>
      <c r="B1" s="37"/>
      <c r="C1" s="142"/>
      <c r="D1" s="19">
        <v>1</v>
      </c>
      <c r="E1" s="19">
        <v>2</v>
      </c>
      <c r="F1" s="19">
        <v>3</v>
      </c>
      <c r="G1" s="19">
        <v>4</v>
      </c>
      <c r="H1" s="19">
        <v>5</v>
      </c>
      <c r="I1" s="19">
        <v>6</v>
      </c>
      <c r="J1" s="19">
        <v>7</v>
      </c>
      <c r="K1" s="19">
        <v>8</v>
      </c>
      <c r="L1" s="19">
        <v>9</v>
      </c>
      <c r="M1" s="19">
        <v>10</v>
      </c>
      <c r="N1" s="19">
        <v>11</v>
      </c>
      <c r="O1" s="33">
        <v>12</v>
      </c>
      <c r="P1" s="19">
        <v>13</v>
      </c>
      <c r="Q1" s="19">
        <v>14</v>
      </c>
      <c r="R1" s="19">
        <v>15</v>
      </c>
      <c r="S1" s="19">
        <v>16</v>
      </c>
      <c r="T1" s="19">
        <v>17</v>
      </c>
      <c r="U1" s="19">
        <v>18</v>
      </c>
      <c r="V1" s="19">
        <v>19</v>
      </c>
      <c r="W1" s="19">
        <v>20</v>
      </c>
    </row>
    <row r="2" spans="1:23" ht="18.600000000000001" thickBot="1" x14ac:dyDescent="0.4">
      <c r="A2" s="13" t="s">
        <v>4</v>
      </c>
      <c r="B2" s="49" t="s">
        <v>5</v>
      </c>
      <c r="C2" s="144" t="s">
        <v>122</v>
      </c>
      <c r="D2" s="180" t="s">
        <v>485</v>
      </c>
      <c r="E2" s="180" t="s">
        <v>486</v>
      </c>
      <c r="F2" s="180" t="s">
        <v>184</v>
      </c>
      <c r="G2" s="180" t="s">
        <v>431</v>
      </c>
      <c r="H2" s="180" t="s">
        <v>488</v>
      </c>
      <c r="I2" s="180" t="s">
        <v>489</v>
      </c>
      <c r="J2" s="180" t="s">
        <v>490</v>
      </c>
      <c r="K2" s="180" t="s">
        <v>491</v>
      </c>
      <c r="L2" s="180" t="s">
        <v>503</v>
      </c>
      <c r="M2" s="180"/>
      <c r="N2" s="180"/>
      <c r="O2" s="180"/>
      <c r="P2" s="180"/>
      <c r="Q2" s="65"/>
      <c r="R2" s="65"/>
      <c r="S2" s="65"/>
      <c r="T2" s="65"/>
      <c r="U2" s="65"/>
      <c r="V2" s="65"/>
      <c r="W2" s="65"/>
    </row>
    <row r="3" spans="1:23" s="23" customFormat="1" x14ac:dyDescent="0.35">
      <c r="A3" s="41" t="s">
        <v>30</v>
      </c>
      <c r="B3" s="49" t="s">
        <v>101</v>
      </c>
      <c r="C3" s="145" t="s">
        <v>133</v>
      </c>
      <c r="D3" s="166"/>
      <c r="E3" s="166" t="s">
        <v>28</v>
      </c>
      <c r="F3" s="166" t="s">
        <v>27</v>
      </c>
      <c r="G3" s="166" t="s">
        <v>28</v>
      </c>
      <c r="H3" s="166" t="s">
        <v>27</v>
      </c>
      <c r="I3" s="166"/>
      <c r="J3" s="166" t="s">
        <v>28</v>
      </c>
      <c r="K3" s="166"/>
      <c r="L3" s="166" t="s">
        <v>496</v>
      </c>
      <c r="M3" s="166"/>
      <c r="N3" s="166"/>
      <c r="O3" s="166"/>
      <c r="P3" s="166"/>
      <c r="Q3" s="21"/>
      <c r="R3" s="21"/>
      <c r="S3" s="21"/>
      <c r="T3" s="21"/>
      <c r="U3" s="21"/>
      <c r="V3" s="21"/>
      <c r="W3" s="21"/>
    </row>
    <row r="4" spans="1:23" x14ac:dyDescent="0.35">
      <c r="A4" s="13" t="s">
        <v>31</v>
      </c>
      <c r="B4" s="47" t="s">
        <v>101</v>
      </c>
      <c r="C4" s="144" t="s">
        <v>134</v>
      </c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</row>
    <row r="5" spans="1:23" s="32" customFormat="1" ht="18.600000000000001" thickBot="1" x14ac:dyDescent="0.4">
      <c r="A5" s="39" t="s">
        <v>34</v>
      </c>
      <c r="B5" s="48" t="s">
        <v>101</v>
      </c>
      <c r="C5" s="146" t="s">
        <v>135</v>
      </c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30"/>
      <c r="R5" s="30"/>
      <c r="S5" s="30"/>
      <c r="T5" s="30"/>
      <c r="U5" s="30"/>
      <c r="V5" s="30"/>
      <c r="W5" s="30"/>
    </row>
    <row r="6" spans="1:23" s="29" customFormat="1" x14ac:dyDescent="0.35">
      <c r="A6" s="38" t="s">
        <v>32</v>
      </c>
      <c r="B6" s="46" t="s">
        <v>101</v>
      </c>
      <c r="C6" s="145" t="s">
        <v>136</v>
      </c>
      <c r="D6" s="174" t="s">
        <v>27</v>
      </c>
      <c r="E6" s="174" t="s">
        <v>29</v>
      </c>
      <c r="F6" s="174" t="s">
        <v>29</v>
      </c>
      <c r="G6" s="174" t="s">
        <v>29</v>
      </c>
      <c r="H6" s="174"/>
      <c r="I6" s="174" t="s">
        <v>27</v>
      </c>
      <c r="J6" s="174" t="s">
        <v>27</v>
      </c>
      <c r="K6" s="174" t="s">
        <v>28</v>
      </c>
      <c r="L6" s="174" t="s">
        <v>29</v>
      </c>
      <c r="M6" s="174"/>
      <c r="N6" s="174"/>
      <c r="O6" s="174"/>
      <c r="P6" s="174"/>
      <c r="Q6" s="27"/>
      <c r="R6" s="27"/>
      <c r="S6" s="27"/>
      <c r="T6" s="27"/>
      <c r="U6" s="27"/>
      <c r="V6" s="27"/>
      <c r="W6" s="27"/>
    </row>
    <row r="7" spans="1:23" x14ac:dyDescent="0.35">
      <c r="A7" s="13" t="s">
        <v>33</v>
      </c>
      <c r="B7" s="47" t="s">
        <v>101</v>
      </c>
      <c r="C7" s="144" t="s">
        <v>137</v>
      </c>
      <c r="D7" s="164"/>
      <c r="E7" s="164" t="s">
        <v>27</v>
      </c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</row>
    <row r="8" spans="1:23" s="32" customFormat="1" x14ac:dyDescent="0.35">
      <c r="A8" s="39" t="s">
        <v>35</v>
      </c>
      <c r="B8" s="48" t="s">
        <v>101</v>
      </c>
      <c r="C8" s="146" t="s">
        <v>138</v>
      </c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30"/>
      <c r="R8" s="30"/>
      <c r="S8" s="30"/>
      <c r="T8" s="30"/>
      <c r="U8" s="30"/>
      <c r="V8" s="30"/>
      <c r="W8" s="30"/>
    </row>
    <row r="9" spans="1:23" x14ac:dyDescent="0.35">
      <c r="A9" s="13" t="s">
        <v>106</v>
      </c>
      <c r="B9" s="47" t="s">
        <v>101</v>
      </c>
      <c r="C9" s="144" t="s">
        <v>132</v>
      </c>
      <c r="D9" s="164" t="s">
        <v>108</v>
      </c>
      <c r="E9" s="164" t="s">
        <v>107</v>
      </c>
      <c r="F9" s="164" t="s">
        <v>108</v>
      </c>
      <c r="G9" s="164" t="s">
        <v>108</v>
      </c>
      <c r="H9" s="164" t="s">
        <v>107</v>
      </c>
      <c r="I9" s="164" t="s">
        <v>107</v>
      </c>
      <c r="J9" s="164" t="s">
        <v>107</v>
      </c>
      <c r="K9" s="164" t="s">
        <v>107</v>
      </c>
      <c r="L9" s="164" t="s">
        <v>108</v>
      </c>
      <c r="M9" s="164"/>
      <c r="N9" s="164"/>
      <c r="O9" s="164"/>
      <c r="P9" s="164"/>
    </row>
    <row r="10" spans="1:23" x14ac:dyDescent="0.35">
      <c r="A10" s="13" t="s">
        <v>334</v>
      </c>
      <c r="B10" s="47" t="s">
        <v>39</v>
      </c>
      <c r="C10" s="144" t="s">
        <v>131</v>
      </c>
      <c r="D10" s="164">
        <v>0</v>
      </c>
      <c r="E10" s="164">
        <v>0.08</v>
      </c>
      <c r="F10" s="164">
        <v>0</v>
      </c>
      <c r="G10" s="164">
        <v>0.19800000000000001</v>
      </c>
      <c r="H10" s="164">
        <v>-9.9000000000000005E-2</v>
      </c>
      <c r="I10" s="164">
        <v>9.9000000000000005E-2</v>
      </c>
      <c r="J10" s="164">
        <v>0.08</v>
      </c>
      <c r="K10" s="164"/>
      <c r="L10" s="164">
        <v>2.96</v>
      </c>
      <c r="M10" s="164"/>
      <c r="N10" s="164"/>
      <c r="O10" s="164"/>
      <c r="P10" s="164"/>
    </row>
    <row r="11" spans="1:23" ht="18.600000000000001" thickBot="1" x14ac:dyDescent="0.4">
      <c r="A11" s="13" t="s">
        <v>38</v>
      </c>
      <c r="B11" s="47" t="s">
        <v>41</v>
      </c>
      <c r="C11" s="144" t="s">
        <v>36</v>
      </c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</row>
    <row r="12" spans="1:23" s="12" customFormat="1" ht="21.6" thickBot="1" x14ac:dyDescent="0.45">
      <c r="A12" s="51" t="s">
        <v>79</v>
      </c>
      <c r="B12" s="45" t="s">
        <v>149</v>
      </c>
      <c r="C12" s="204"/>
      <c r="D12" s="205"/>
      <c r="E12" s="205"/>
      <c r="F12" s="205"/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17"/>
      <c r="R12" s="17"/>
      <c r="S12" s="17"/>
      <c r="T12" s="17"/>
      <c r="U12" s="17"/>
      <c r="V12" s="17"/>
      <c r="W12" s="17"/>
    </row>
    <row r="13" spans="1:23" x14ac:dyDescent="0.35">
      <c r="A13" s="13" t="s">
        <v>85</v>
      </c>
      <c r="B13" s="47" t="s">
        <v>90</v>
      </c>
      <c r="C13" s="144" t="s">
        <v>89</v>
      </c>
      <c r="D13" s="164">
        <v>15000</v>
      </c>
      <c r="E13" s="164">
        <v>600000</v>
      </c>
      <c r="F13" s="164">
        <v>4500</v>
      </c>
      <c r="G13" s="164">
        <v>2800</v>
      </c>
      <c r="H13" s="164"/>
      <c r="I13" s="164"/>
      <c r="J13" s="164">
        <v>25000</v>
      </c>
      <c r="K13" s="164"/>
      <c r="L13" s="164"/>
      <c r="M13" s="164"/>
      <c r="N13" s="164"/>
      <c r="O13" s="164"/>
      <c r="P13" s="164"/>
    </row>
    <row r="14" spans="1:23" x14ac:dyDescent="0.35">
      <c r="A14" s="13" t="s">
        <v>86</v>
      </c>
      <c r="B14" s="47" t="s">
        <v>11</v>
      </c>
      <c r="C14" s="144" t="s">
        <v>88</v>
      </c>
      <c r="D14" s="164" t="s">
        <v>139</v>
      </c>
      <c r="E14" s="164" t="s">
        <v>456</v>
      </c>
      <c r="F14" s="164" t="s">
        <v>186</v>
      </c>
      <c r="G14" s="164" t="s">
        <v>186</v>
      </c>
      <c r="H14" s="164"/>
      <c r="I14" s="164"/>
      <c r="J14" s="164" t="s">
        <v>456</v>
      </c>
      <c r="K14" s="164"/>
      <c r="L14" s="164"/>
      <c r="M14" s="164"/>
      <c r="N14" s="164"/>
      <c r="O14" s="164"/>
      <c r="P14" s="164"/>
    </row>
    <row r="15" spans="1:23" x14ac:dyDescent="0.35">
      <c r="A15" s="13" t="s">
        <v>87</v>
      </c>
      <c r="B15" s="47" t="s">
        <v>11</v>
      </c>
      <c r="C15" s="144" t="s">
        <v>130</v>
      </c>
      <c r="D15" s="164" t="s">
        <v>139</v>
      </c>
      <c r="E15" s="164" t="s">
        <v>456</v>
      </c>
      <c r="F15" s="164" t="s">
        <v>186</v>
      </c>
      <c r="G15" s="164" t="s">
        <v>186</v>
      </c>
      <c r="H15" s="164"/>
      <c r="I15" s="164"/>
      <c r="J15" s="164" t="s">
        <v>456</v>
      </c>
      <c r="K15" s="164"/>
      <c r="L15" s="164"/>
      <c r="M15" s="164"/>
      <c r="N15" s="164"/>
      <c r="O15" s="164"/>
      <c r="P15" s="164"/>
    </row>
    <row r="16" spans="1:23" x14ac:dyDescent="0.35">
      <c r="A16" s="13" t="s">
        <v>91</v>
      </c>
      <c r="B16" s="47" t="s">
        <v>101</v>
      </c>
      <c r="C16" s="144" t="s">
        <v>152</v>
      </c>
      <c r="D16" s="164" t="s">
        <v>153</v>
      </c>
      <c r="E16" s="164" t="s">
        <v>93</v>
      </c>
      <c r="F16" s="164" t="s">
        <v>153</v>
      </c>
      <c r="G16" s="164" t="s">
        <v>153</v>
      </c>
      <c r="H16" s="164"/>
      <c r="I16" s="164"/>
      <c r="J16" s="164" t="s">
        <v>93</v>
      </c>
      <c r="K16" s="164"/>
      <c r="L16" s="164"/>
      <c r="M16" s="164"/>
      <c r="N16" s="164"/>
      <c r="O16" s="164"/>
      <c r="P16" s="164"/>
    </row>
    <row r="17" spans="1:23" hidden="1" x14ac:dyDescent="0.35">
      <c r="A17" s="13" t="s">
        <v>91</v>
      </c>
      <c r="B17" s="47" t="s">
        <v>101</v>
      </c>
      <c r="C17" s="144" t="s">
        <v>92</v>
      </c>
      <c r="D17" s="176" t="str">
        <f t="shared" ref="D17:F17" si="0">IF(D16="Integer", "unit_investment_variable_type_integer", IF(D16="Continuous", "unit_investment_variable_type_continuous", ""))</f>
        <v>unit_investment_variable_type_continuous</v>
      </c>
      <c r="E17" s="176" t="str">
        <f t="shared" si="0"/>
        <v>unit_investment_variable_type_integer</v>
      </c>
      <c r="F17" s="176" t="str">
        <f t="shared" si="0"/>
        <v>unit_investment_variable_type_continuous</v>
      </c>
      <c r="G17" s="176" t="str">
        <f t="shared" ref="G17" si="1">IF(G16="Integer", "unit_investment_variable_type_integer", IF(G16="Continuous", "unit_investment_variable_type_continuous", ""))</f>
        <v>unit_investment_variable_type_continuous</v>
      </c>
      <c r="H17" s="176"/>
      <c r="I17" s="176"/>
      <c r="J17" s="176"/>
      <c r="K17" s="176" t="str">
        <f t="shared" ref="K17:W17" si="2">IF(K16="Integer", "unit_investment_variable_type_integer", IF(K16="Continuous", "unit_investment_variable_type_continuous", ""))</f>
        <v/>
      </c>
      <c r="L17" s="176" t="str">
        <f t="shared" ref="L17:P17" si="3">IF(L16="Integer", "unit_investment_variable_type_integer", IF(L16="Continuous", "unit_investment_variable_type_continuous", ""))</f>
        <v/>
      </c>
      <c r="M17" s="176" t="str">
        <f t="shared" si="3"/>
        <v/>
      </c>
      <c r="N17" s="176" t="str">
        <f t="shared" si="3"/>
        <v/>
      </c>
      <c r="O17" s="176" t="str">
        <f t="shared" si="3"/>
        <v/>
      </c>
      <c r="P17" s="176" t="str">
        <f t="shared" si="3"/>
        <v/>
      </c>
      <c r="Q17" s="14" t="str">
        <f t="shared" si="2"/>
        <v/>
      </c>
      <c r="R17" s="14" t="str">
        <f t="shared" si="2"/>
        <v/>
      </c>
      <c r="S17" s="14" t="str">
        <f t="shared" si="2"/>
        <v/>
      </c>
      <c r="T17" s="14" t="str">
        <f t="shared" si="2"/>
        <v/>
      </c>
      <c r="U17" s="14" t="str">
        <f t="shared" si="2"/>
        <v/>
      </c>
      <c r="V17" s="14" t="str">
        <f t="shared" si="2"/>
        <v/>
      </c>
      <c r="W17" s="14" t="str">
        <f t="shared" si="2"/>
        <v/>
      </c>
    </row>
    <row r="18" spans="1:23" s="29" customFormat="1" x14ac:dyDescent="0.35">
      <c r="A18" s="38" t="s">
        <v>94</v>
      </c>
      <c r="B18" s="46" t="s">
        <v>150</v>
      </c>
      <c r="C18" s="148" t="s">
        <v>98</v>
      </c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27"/>
      <c r="R18" s="27"/>
      <c r="S18" s="27"/>
      <c r="T18" s="27"/>
      <c r="U18" s="27"/>
      <c r="V18" s="27"/>
      <c r="W18" s="27"/>
    </row>
    <row r="19" spans="1:23" x14ac:dyDescent="0.35">
      <c r="A19" s="13" t="s">
        <v>95</v>
      </c>
      <c r="B19" s="47" t="s">
        <v>90</v>
      </c>
      <c r="C19" s="144" t="s">
        <v>100</v>
      </c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</row>
    <row r="20" spans="1:23" x14ac:dyDescent="0.35">
      <c r="A20" s="13" t="s">
        <v>96</v>
      </c>
      <c r="B20" s="47" t="s">
        <v>11</v>
      </c>
      <c r="C20" s="144" t="s">
        <v>99</v>
      </c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</row>
    <row r="21" spans="1:23" s="26" customFormat="1" ht="18.600000000000001" thickBot="1" x14ac:dyDescent="0.4">
      <c r="A21" s="26" t="s">
        <v>102</v>
      </c>
      <c r="B21" s="50" t="s">
        <v>11</v>
      </c>
      <c r="C21" s="147" t="s">
        <v>97</v>
      </c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24"/>
      <c r="R21" s="24"/>
      <c r="S21" s="24"/>
      <c r="T21" s="24"/>
      <c r="U21" s="24"/>
      <c r="V21" s="24"/>
      <c r="W21" s="24"/>
    </row>
    <row r="22" spans="1:23" s="56" customFormat="1" ht="21.6" thickBot="1" x14ac:dyDescent="0.45">
      <c r="A22" s="51" t="s">
        <v>166</v>
      </c>
      <c r="B22" s="52"/>
      <c r="C22" s="205"/>
      <c r="D22" s="206" t="str">
        <f>IF(OR(COUNTA(D23:D31)&gt;0,COUNTA(D3:D5)=0), "OK", "Fill efficiency")</f>
        <v>OK</v>
      </c>
      <c r="E22" s="206" t="str">
        <f t="shared" ref="E22" si="4">IF(OR(COUNTA(E23:E31)&gt;0,COUNTA(E3:E5)=0), "OK", "Fill efficiency")</f>
        <v>OK</v>
      </c>
      <c r="F22" s="206" t="str">
        <f t="shared" ref="F22" si="5">IF(OR(COUNTA(F23:F31)&gt;0,COUNTA(F3:F5)=0), "OK", "Fill efficiency")</f>
        <v>OK</v>
      </c>
      <c r="G22" s="206" t="str">
        <f t="shared" ref="G22" si="6">IF(OR(COUNTA(G23:G31)&gt;0,COUNTA(G3:G5)=0), "OK", "Fill efficiency")</f>
        <v>OK</v>
      </c>
      <c r="H22" s="206"/>
      <c r="I22" s="206"/>
      <c r="J22" s="206"/>
      <c r="K22" s="206"/>
      <c r="L22" s="206"/>
      <c r="M22" s="206"/>
      <c r="N22" s="206"/>
      <c r="O22" s="206"/>
      <c r="P22" s="206"/>
      <c r="Q22" s="55"/>
      <c r="R22" s="55"/>
      <c r="S22" s="55"/>
      <c r="T22" s="55"/>
      <c r="U22" s="55"/>
      <c r="V22" s="55"/>
      <c r="W22" s="55"/>
    </row>
    <row r="23" spans="1:23" s="23" customFormat="1" x14ac:dyDescent="0.35">
      <c r="A23" s="41" t="s">
        <v>67</v>
      </c>
      <c r="B23" s="82" t="s">
        <v>42</v>
      </c>
      <c r="C23" s="145" t="s">
        <v>167</v>
      </c>
      <c r="D23" s="177"/>
      <c r="E23" s="177">
        <v>0.5</v>
      </c>
      <c r="F23" s="177">
        <v>4.5</v>
      </c>
      <c r="G23" s="177">
        <v>0.98</v>
      </c>
      <c r="H23" s="177"/>
      <c r="I23" s="177"/>
      <c r="J23" s="177">
        <v>0.4</v>
      </c>
      <c r="K23" s="177"/>
      <c r="L23" s="177">
        <v>0.9</v>
      </c>
      <c r="M23" s="177"/>
      <c r="N23" s="177"/>
      <c r="O23" s="177"/>
      <c r="P23" s="177"/>
      <c r="Q23" s="21"/>
      <c r="R23" s="21"/>
      <c r="S23" s="21"/>
      <c r="T23" s="21"/>
      <c r="U23" s="21"/>
      <c r="V23" s="21"/>
      <c r="W23" s="21"/>
    </row>
    <row r="24" spans="1:23" x14ac:dyDescent="0.35">
      <c r="A24" s="13" t="s">
        <v>44</v>
      </c>
      <c r="B24" s="81" t="s">
        <v>42</v>
      </c>
      <c r="C24" s="144" t="s">
        <v>168</v>
      </c>
      <c r="D24" s="178"/>
      <c r="E24" s="178">
        <v>0.55000000000000004</v>
      </c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</row>
    <row r="25" spans="1:23" x14ac:dyDescent="0.35">
      <c r="A25" s="13" t="s">
        <v>45</v>
      </c>
      <c r="B25" s="81" t="s">
        <v>42</v>
      </c>
      <c r="C25" s="144" t="s">
        <v>169</v>
      </c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</row>
    <row r="26" spans="1:23" x14ac:dyDescent="0.35">
      <c r="A26" s="13" t="s">
        <v>46</v>
      </c>
      <c r="B26" s="81" t="s">
        <v>42</v>
      </c>
      <c r="C26" s="144" t="s">
        <v>170</v>
      </c>
      <c r="D26" s="178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</row>
    <row r="27" spans="1:23" x14ac:dyDescent="0.35">
      <c r="A27" s="13" t="s">
        <v>47</v>
      </c>
      <c r="B27" s="81" t="s">
        <v>42</v>
      </c>
      <c r="C27" s="144" t="s">
        <v>171</v>
      </c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</row>
    <row r="28" spans="1:23" x14ac:dyDescent="0.35">
      <c r="A28" s="13" t="s">
        <v>48</v>
      </c>
      <c r="B28" s="81" t="s">
        <v>42</v>
      </c>
      <c r="C28" s="144" t="s">
        <v>172</v>
      </c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</row>
    <row r="29" spans="1:23" x14ac:dyDescent="0.35">
      <c r="A29" s="13" t="s">
        <v>49</v>
      </c>
      <c r="B29" s="81" t="s">
        <v>42</v>
      </c>
      <c r="C29" s="144" t="s">
        <v>173</v>
      </c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</row>
    <row r="30" spans="1:23" x14ac:dyDescent="0.35">
      <c r="A30" s="13" t="s">
        <v>50</v>
      </c>
      <c r="B30" s="81" t="s">
        <v>42</v>
      </c>
      <c r="C30" s="144" t="s">
        <v>174</v>
      </c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</row>
    <row r="31" spans="1:23" s="26" customFormat="1" ht="18.600000000000001" thickBot="1" x14ac:dyDescent="0.4">
      <c r="A31" s="43" t="s">
        <v>51</v>
      </c>
      <c r="B31" s="83" t="s">
        <v>42</v>
      </c>
      <c r="C31" s="147" t="s">
        <v>175</v>
      </c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24"/>
      <c r="R31" s="24"/>
      <c r="S31" s="24"/>
      <c r="T31" s="24"/>
      <c r="U31" s="24"/>
      <c r="V31" s="24"/>
      <c r="W31" s="24"/>
    </row>
    <row r="32" spans="1:23" s="56" customFormat="1" ht="21.6" thickBot="1" x14ac:dyDescent="0.45">
      <c r="A32" s="51" t="s">
        <v>43</v>
      </c>
      <c r="B32" s="52"/>
      <c r="C32" s="207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55"/>
      <c r="R32" s="55"/>
      <c r="S32" s="55"/>
      <c r="T32" s="55"/>
      <c r="U32" s="55"/>
      <c r="V32" s="55"/>
      <c r="W32" s="55"/>
    </row>
    <row r="33" spans="1:23" s="23" customFormat="1" x14ac:dyDescent="0.35">
      <c r="A33" s="41" t="s">
        <v>52</v>
      </c>
      <c r="B33" s="82" t="s">
        <v>40</v>
      </c>
      <c r="C33" s="145" t="s">
        <v>163</v>
      </c>
      <c r="D33" s="166"/>
      <c r="E33" s="166"/>
      <c r="F33" s="166"/>
      <c r="G33" s="166"/>
      <c r="H33" s="166">
        <v>20000</v>
      </c>
      <c r="I33" s="166"/>
      <c r="J33" s="166"/>
      <c r="K33" s="166"/>
      <c r="L33" s="166"/>
      <c r="M33" s="166"/>
      <c r="N33" s="166"/>
      <c r="O33" s="166"/>
      <c r="P33" s="166"/>
      <c r="Q33" s="21"/>
      <c r="R33" s="21"/>
      <c r="S33" s="21"/>
      <c r="T33" s="21"/>
      <c r="U33" s="21"/>
      <c r="V33" s="21"/>
      <c r="W33" s="21"/>
    </row>
    <row r="34" spans="1:23" x14ac:dyDescent="0.35">
      <c r="A34" s="13" t="s">
        <v>53</v>
      </c>
      <c r="B34" s="81" t="s">
        <v>40</v>
      </c>
      <c r="C34" s="144" t="s">
        <v>164</v>
      </c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</row>
    <row r="35" spans="1:23" x14ac:dyDescent="0.35">
      <c r="A35" s="13" t="s">
        <v>54</v>
      </c>
      <c r="B35" s="81" t="s">
        <v>40</v>
      </c>
      <c r="C35" s="144" t="s">
        <v>165</v>
      </c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</row>
    <row r="36" spans="1:23" x14ac:dyDescent="0.35">
      <c r="A36" s="13" t="s">
        <v>55</v>
      </c>
      <c r="B36" s="81" t="s">
        <v>40</v>
      </c>
      <c r="C36" s="144" t="s">
        <v>160</v>
      </c>
      <c r="D36" s="164">
        <v>20</v>
      </c>
      <c r="E36" s="164">
        <v>50</v>
      </c>
      <c r="F36" s="164">
        <v>15</v>
      </c>
      <c r="G36" s="164">
        <v>15</v>
      </c>
      <c r="H36" s="164"/>
      <c r="I36" s="164">
        <v>20000</v>
      </c>
      <c r="J36" s="164">
        <v>100</v>
      </c>
      <c r="K36" s="164">
        <v>1000</v>
      </c>
      <c r="L36" s="164">
        <v>15</v>
      </c>
      <c r="M36" s="164"/>
      <c r="N36" s="164"/>
      <c r="O36" s="164"/>
      <c r="P36" s="164"/>
    </row>
    <row r="37" spans="1:23" x14ac:dyDescent="0.35">
      <c r="A37" s="13" t="s">
        <v>56</v>
      </c>
      <c r="B37" s="81" t="s">
        <v>40</v>
      </c>
      <c r="C37" s="144" t="s">
        <v>161</v>
      </c>
      <c r="D37" s="164"/>
      <c r="E37" s="164">
        <v>60</v>
      </c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</row>
    <row r="38" spans="1:23" ht="18.600000000000001" thickBot="1" x14ac:dyDescent="0.4">
      <c r="A38" s="13" t="s">
        <v>57</v>
      </c>
      <c r="B38" s="81" t="s">
        <v>40</v>
      </c>
      <c r="C38" s="147" t="s">
        <v>162</v>
      </c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</row>
    <row r="39" spans="1:23" s="56" customFormat="1" ht="21.6" thickBot="1" x14ac:dyDescent="0.45">
      <c r="A39" s="51" t="s">
        <v>58</v>
      </c>
      <c r="B39" s="52"/>
      <c r="C39" s="208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55"/>
      <c r="R39" s="55"/>
      <c r="S39" s="55"/>
      <c r="T39" s="55"/>
      <c r="U39" s="55"/>
      <c r="V39" s="55"/>
      <c r="W39" s="55"/>
    </row>
    <row r="40" spans="1:23" x14ac:dyDescent="0.35">
      <c r="A40" s="13" t="s">
        <v>59</v>
      </c>
      <c r="B40" s="47" t="s">
        <v>60</v>
      </c>
      <c r="C40" s="144" t="s">
        <v>64</v>
      </c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</row>
    <row r="41" spans="1:23" x14ac:dyDescent="0.35">
      <c r="A41" s="13" t="s">
        <v>61</v>
      </c>
      <c r="B41" s="47" t="s">
        <v>62</v>
      </c>
      <c r="C41" s="144" t="s">
        <v>63</v>
      </c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</row>
    <row r="42" spans="1:23" x14ac:dyDescent="0.35">
      <c r="A42" s="13" t="s">
        <v>70</v>
      </c>
      <c r="B42" s="47" t="s">
        <v>11</v>
      </c>
      <c r="C42" s="144" t="s">
        <v>65</v>
      </c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</row>
    <row r="43" spans="1:23" ht="18.600000000000001" thickBot="1" x14ac:dyDescent="0.4">
      <c r="A43" s="13" t="s">
        <v>69</v>
      </c>
      <c r="B43" s="47" t="s">
        <v>11</v>
      </c>
      <c r="C43" s="144" t="s">
        <v>66</v>
      </c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</row>
    <row r="44" spans="1:23" s="56" customFormat="1" ht="21.6" thickBot="1" x14ac:dyDescent="0.45">
      <c r="A44" s="51" t="s">
        <v>72</v>
      </c>
      <c r="B44" s="52"/>
      <c r="C44" s="209"/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55"/>
      <c r="R44" s="55"/>
      <c r="S44" s="55"/>
      <c r="T44" s="55"/>
      <c r="U44" s="55"/>
      <c r="V44" s="55"/>
      <c r="W44" s="55"/>
    </row>
    <row r="45" spans="1:23" s="23" customFormat="1" x14ac:dyDescent="0.35">
      <c r="A45" s="41" t="s">
        <v>73</v>
      </c>
      <c r="B45" s="49" t="s">
        <v>71</v>
      </c>
      <c r="C45" s="145" t="s">
        <v>154</v>
      </c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21"/>
      <c r="R45" s="21"/>
      <c r="S45" s="21"/>
      <c r="T45" s="21"/>
      <c r="U45" s="21"/>
      <c r="V45" s="21"/>
      <c r="W45" s="21"/>
    </row>
    <row r="46" spans="1:23" x14ac:dyDescent="0.35">
      <c r="A46" s="13" t="s">
        <v>74</v>
      </c>
      <c r="B46" s="47" t="s">
        <v>71</v>
      </c>
      <c r="C46" s="144" t="s">
        <v>155</v>
      </c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</row>
    <row r="47" spans="1:23" x14ac:dyDescent="0.35">
      <c r="A47" s="13" t="s">
        <v>75</v>
      </c>
      <c r="B47" s="47" t="s">
        <v>71</v>
      </c>
      <c r="C47" s="144" t="s">
        <v>156</v>
      </c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</row>
    <row r="48" spans="1:23" x14ac:dyDescent="0.35">
      <c r="A48" s="13" t="s">
        <v>76</v>
      </c>
      <c r="B48" s="47" t="s">
        <v>71</v>
      </c>
      <c r="C48" s="144" t="s">
        <v>157</v>
      </c>
      <c r="D48" s="178"/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</row>
    <row r="49" spans="1:23" x14ac:dyDescent="0.35">
      <c r="A49" s="13" t="s">
        <v>77</v>
      </c>
      <c r="B49" s="47" t="s">
        <v>71</v>
      </c>
      <c r="C49" s="144" t="s">
        <v>158</v>
      </c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</row>
    <row r="50" spans="1:23" s="26" customFormat="1" ht="18.600000000000001" thickBot="1" x14ac:dyDescent="0.4">
      <c r="A50" s="43" t="s">
        <v>78</v>
      </c>
      <c r="B50" s="50" t="s">
        <v>71</v>
      </c>
      <c r="C50" s="147" t="s">
        <v>159</v>
      </c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24"/>
      <c r="R50" s="24"/>
      <c r="S50" s="24"/>
      <c r="T50" s="24"/>
      <c r="U50" s="24"/>
      <c r="V50" s="24"/>
      <c r="W50" s="24"/>
    </row>
  </sheetData>
  <phoneticPr fontId="9" type="noConversion"/>
  <dataValidations count="3">
    <dataValidation type="list" allowBlank="1" showInputMessage="1" showErrorMessage="1" sqref="D16:P16" xr:uid="{763DEF41-5748-45A0-97FF-6561FA4FA8B6}">
      <formula1>"Integer, Continuous"</formula1>
    </dataValidation>
    <dataValidation type="list" allowBlank="1" showInputMessage="1" showErrorMessage="1" sqref="D3:W8" xr:uid="{E046C471-6CFB-4638-9CC8-EB4B4ED26016}">
      <formula1>Commodities</formula1>
    </dataValidation>
    <dataValidation type="list" allowBlank="1" showInputMessage="1" showErrorMessage="1" sqref="D9:W9" xr:uid="{55476DC0-E3F4-4FEC-AD90-8D80FB006D42}">
      <formula1>"Building level, District level"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W32"/>
  <sheetViews>
    <sheetView tabSelected="1" zoomScale="70" zoomScaleNormal="70" workbookViewId="0">
      <selection activeCell="J52" sqref="J52"/>
    </sheetView>
  </sheetViews>
  <sheetFormatPr defaultRowHeight="18" x14ac:dyDescent="0.35"/>
  <cols>
    <col min="1" max="1" width="49.33203125" style="13" customWidth="1"/>
    <col min="2" max="2" width="18.77734375" style="47" bestFit="1" customWidth="1"/>
    <col min="3" max="3" width="48" style="13" customWidth="1"/>
    <col min="4" max="4" width="48.33203125" style="15" bestFit="1" customWidth="1"/>
    <col min="5" max="5" width="50.21875" style="15" bestFit="1" customWidth="1"/>
    <col min="6" max="14" width="20.77734375" style="15" customWidth="1"/>
    <col min="15" max="15" width="20.77734375" style="34" customWidth="1"/>
    <col min="16" max="23" width="20.77734375" style="14" customWidth="1"/>
    <col min="24" max="16384" width="8.88671875" style="16"/>
  </cols>
  <sheetData>
    <row r="1" spans="1:23" s="20" customFormat="1" ht="21.6" thickBot="1" x14ac:dyDescent="0.45">
      <c r="A1" s="51" t="s">
        <v>37</v>
      </c>
      <c r="B1" s="37"/>
      <c r="C1" s="18"/>
      <c r="D1" s="19">
        <v>1</v>
      </c>
      <c r="E1" s="19">
        <v>2</v>
      </c>
      <c r="F1" s="19">
        <v>3</v>
      </c>
      <c r="G1" s="19">
        <v>4</v>
      </c>
      <c r="H1" s="19">
        <v>5</v>
      </c>
      <c r="I1" s="19">
        <v>6</v>
      </c>
      <c r="J1" s="19">
        <v>7</v>
      </c>
      <c r="K1" s="19">
        <v>8</v>
      </c>
      <c r="L1" s="19">
        <v>9</v>
      </c>
      <c r="M1" s="19">
        <v>10</v>
      </c>
      <c r="N1" s="19">
        <v>11</v>
      </c>
      <c r="O1" s="33">
        <v>12</v>
      </c>
      <c r="P1" s="19">
        <v>13</v>
      </c>
      <c r="Q1" s="19">
        <v>14</v>
      </c>
      <c r="R1" s="19">
        <v>15</v>
      </c>
      <c r="S1" s="19">
        <v>16</v>
      </c>
      <c r="T1" s="19">
        <v>17</v>
      </c>
      <c r="U1" s="19">
        <v>18</v>
      </c>
      <c r="V1" s="19">
        <v>19</v>
      </c>
      <c r="W1" s="19">
        <v>20</v>
      </c>
    </row>
    <row r="2" spans="1:23" ht="18.600000000000001" thickBot="1" x14ac:dyDescent="0.4">
      <c r="A2" s="13" t="s">
        <v>4</v>
      </c>
      <c r="B2" s="49" t="s">
        <v>5</v>
      </c>
      <c r="C2" s="198" t="s">
        <v>122</v>
      </c>
      <c r="D2" s="180" t="s">
        <v>460</v>
      </c>
      <c r="E2" s="180" t="s">
        <v>461</v>
      </c>
      <c r="F2" s="180" t="s">
        <v>457</v>
      </c>
      <c r="G2" s="67"/>
      <c r="H2" s="67"/>
      <c r="I2" s="67"/>
      <c r="J2" s="67"/>
      <c r="K2" s="67"/>
      <c r="L2" s="63"/>
      <c r="M2" s="63"/>
      <c r="N2" s="63"/>
      <c r="O2" s="64"/>
      <c r="P2" s="65"/>
      <c r="Q2" s="65"/>
      <c r="R2" s="65"/>
      <c r="S2" s="65"/>
      <c r="T2" s="65"/>
      <c r="U2" s="65"/>
      <c r="V2" s="65"/>
      <c r="W2" s="65"/>
    </row>
    <row r="3" spans="1:23" s="23" customFormat="1" x14ac:dyDescent="0.35">
      <c r="A3" s="41" t="s">
        <v>80</v>
      </c>
      <c r="B3" s="49" t="s">
        <v>101</v>
      </c>
      <c r="C3" s="199" t="s">
        <v>432</v>
      </c>
      <c r="D3" s="166" t="s">
        <v>27</v>
      </c>
      <c r="E3" s="166" t="s">
        <v>27</v>
      </c>
      <c r="F3" s="166" t="s">
        <v>29</v>
      </c>
      <c r="G3" s="22"/>
      <c r="H3" s="22"/>
      <c r="I3" s="22"/>
      <c r="J3" s="22"/>
      <c r="K3" s="22"/>
      <c r="L3" s="22"/>
      <c r="M3" s="22"/>
      <c r="N3" s="22"/>
      <c r="O3" s="42"/>
      <c r="P3" s="21"/>
      <c r="Q3" s="21"/>
      <c r="R3" s="21"/>
      <c r="S3" s="21"/>
      <c r="T3" s="21"/>
      <c r="U3" s="21"/>
      <c r="V3" s="21"/>
      <c r="W3" s="21"/>
    </row>
    <row r="4" spans="1:23" x14ac:dyDescent="0.35">
      <c r="A4" s="13" t="s">
        <v>106</v>
      </c>
      <c r="B4" s="47" t="s">
        <v>101</v>
      </c>
      <c r="C4" s="198" t="s">
        <v>132</v>
      </c>
      <c r="D4" s="164" t="s">
        <v>107</v>
      </c>
      <c r="E4" s="164" t="s">
        <v>108</v>
      </c>
      <c r="F4" s="164" t="s">
        <v>108</v>
      </c>
    </row>
    <row r="5" spans="1:23" x14ac:dyDescent="0.35">
      <c r="A5" s="13" t="s">
        <v>441</v>
      </c>
      <c r="B5" s="47" t="s">
        <v>439</v>
      </c>
      <c r="C5" s="198" t="s">
        <v>474</v>
      </c>
      <c r="D5" s="164">
        <v>15000</v>
      </c>
      <c r="E5" s="164">
        <v>40</v>
      </c>
      <c r="F5" s="164">
        <v>20</v>
      </c>
    </row>
    <row r="6" spans="1:23" x14ac:dyDescent="0.35">
      <c r="A6" s="13" t="s">
        <v>497</v>
      </c>
      <c r="B6" s="47" t="s">
        <v>42</v>
      </c>
      <c r="C6" s="198" t="s">
        <v>500</v>
      </c>
      <c r="D6" s="203">
        <v>0.95</v>
      </c>
      <c r="E6" s="203">
        <v>0.85</v>
      </c>
      <c r="F6" s="203">
        <v>0.99</v>
      </c>
      <c r="G6" s="141"/>
      <c r="H6" s="141"/>
      <c r="I6" s="141"/>
      <c r="J6" s="141"/>
    </row>
    <row r="7" spans="1:23" x14ac:dyDescent="0.35">
      <c r="A7" s="13" t="s">
        <v>498</v>
      </c>
      <c r="B7" s="47" t="s">
        <v>42</v>
      </c>
      <c r="C7" s="198" t="s">
        <v>499</v>
      </c>
      <c r="D7" s="203">
        <v>0.95</v>
      </c>
      <c r="E7" s="203">
        <v>0.9</v>
      </c>
      <c r="F7" s="203">
        <v>0.98</v>
      </c>
      <c r="G7" s="141"/>
      <c r="H7" s="141"/>
      <c r="I7" s="141"/>
      <c r="J7" s="141"/>
    </row>
    <row r="8" spans="1:23" x14ac:dyDescent="0.35">
      <c r="A8" s="13" t="s">
        <v>443</v>
      </c>
      <c r="B8" s="47" t="s">
        <v>71</v>
      </c>
      <c r="C8" s="198" t="s">
        <v>446</v>
      </c>
      <c r="D8" s="178">
        <v>5.0000000000000001E-4</v>
      </c>
      <c r="E8" s="203">
        <v>0.01</v>
      </c>
      <c r="F8" s="203">
        <v>0.03</v>
      </c>
      <c r="G8" s="141"/>
      <c r="H8" s="141"/>
      <c r="I8" s="141"/>
      <c r="J8" s="141"/>
    </row>
    <row r="9" spans="1:23" x14ac:dyDescent="0.35">
      <c r="A9" s="13" t="s">
        <v>501</v>
      </c>
      <c r="B9" s="47" t="s">
        <v>439</v>
      </c>
      <c r="C9" s="198" t="s">
        <v>502</v>
      </c>
      <c r="D9" s="273">
        <v>0</v>
      </c>
      <c r="E9" s="273">
        <v>0</v>
      </c>
      <c r="F9" s="273">
        <v>0</v>
      </c>
      <c r="G9" s="141"/>
      <c r="H9" s="141"/>
      <c r="I9" s="141"/>
      <c r="J9" s="141"/>
    </row>
    <row r="10" spans="1:23" ht="18.600000000000001" thickBot="1" x14ac:dyDescent="0.4">
      <c r="A10" s="13" t="s">
        <v>38</v>
      </c>
      <c r="B10" s="47" t="s">
        <v>41</v>
      </c>
      <c r="C10" s="198" t="s">
        <v>447</v>
      </c>
      <c r="D10" s="164">
        <v>1.141553E-3</v>
      </c>
      <c r="E10" s="164"/>
      <c r="F10" s="164"/>
    </row>
    <row r="11" spans="1:23" s="56" customFormat="1" ht="21.6" thickBot="1" x14ac:dyDescent="0.45">
      <c r="A11" s="51" t="s">
        <v>442</v>
      </c>
      <c r="B11" s="210"/>
      <c r="C11" s="211"/>
      <c r="D11" s="206"/>
      <c r="E11" s="206"/>
      <c r="F11" s="206"/>
      <c r="G11" s="53"/>
      <c r="H11" s="53"/>
      <c r="I11" s="53"/>
      <c r="J11" s="53"/>
      <c r="K11" s="53"/>
      <c r="L11" s="53"/>
      <c r="M11" s="53"/>
      <c r="N11" s="53"/>
      <c r="O11" s="54"/>
      <c r="P11" s="55"/>
      <c r="Q11" s="55"/>
      <c r="R11" s="55"/>
      <c r="S11" s="55"/>
      <c r="T11" s="55"/>
      <c r="U11" s="55"/>
      <c r="V11" s="55"/>
      <c r="W11" s="55"/>
    </row>
    <row r="12" spans="1:23" s="23" customFormat="1" x14ac:dyDescent="0.35">
      <c r="A12" s="41" t="s">
        <v>433</v>
      </c>
      <c r="B12" s="82" t="s">
        <v>40</v>
      </c>
      <c r="C12" s="199" t="s">
        <v>444</v>
      </c>
      <c r="D12" s="166">
        <v>300</v>
      </c>
      <c r="E12" s="166">
        <v>2</v>
      </c>
      <c r="F12" s="166"/>
      <c r="G12" s="22"/>
      <c r="H12" s="22"/>
      <c r="I12" s="22"/>
      <c r="J12" s="22"/>
      <c r="K12" s="22"/>
      <c r="L12" s="22"/>
      <c r="M12" s="22"/>
      <c r="N12" s="22"/>
      <c r="O12" s="42"/>
      <c r="P12" s="21"/>
      <c r="Q12" s="21"/>
      <c r="R12" s="21"/>
      <c r="S12" s="21"/>
      <c r="T12" s="21"/>
      <c r="U12" s="21"/>
      <c r="V12" s="21"/>
      <c r="W12" s="21"/>
    </row>
    <row r="13" spans="1:23" s="26" customFormat="1" ht="18.600000000000001" thickBot="1" x14ac:dyDescent="0.4">
      <c r="A13" s="43" t="s">
        <v>434</v>
      </c>
      <c r="B13" s="83" t="s">
        <v>40</v>
      </c>
      <c r="C13" s="200" t="s">
        <v>445</v>
      </c>
      <c r="D13" s="167">
        <v>200</v>
      </c>
      <c r="E13" s="167">
        <v>2</v>
      </c>
      <c r="F13" s="167"/>
      <c r="G13" s="25"/>
      <c r="H13" s="25"/>
      <c r="I13" s="25"/>
      <c r="J13" s="25"/>
      <c r="K13" s="25"/>
      <c r="L13" s="25"/>
      <c r="M13" s="25"/>
      <c r="N13" s="25"/>
      <c r="O13" s="44"/>
      <c r="P13" s="24"/>
      <c r="Q13" s="24"/>
      <c r="R13" s="24"/>
      <c r="S13" s="24"/>
      <c r="T13" s="24"/>
      <c r="U13" s="24"/>
      <c r="V13" s="24"/>
      <c r="W13" s="24"/>
    </row>
    <row r="14" spans="1:23" s="12" customFormat="1" ht="21.6" thickBot="1" x14ac:dyDescent="0.45">
      <c r="A14" s="51" t="s">
        <v>79</v>
      </c>
      <c r="B14" s="212"/>
      <c r="C14" s="213"/>
      <c r="D14" s="205"/>
      <c r="E14" s="205"/>
      <c r="F14" s="205"/>
      <c r="G14" s="3"/>
      <c r="H14" s="3"/>
      <c r="I14" s="3"/>
      <c r="J14" s="3"/>
      <c r="K14" s="3"/>
      <c r="L14" s="3"/>
      <c r="M14" s="3"/>
      <c r="N14" s="3"/>
      <c r="O14" s="40"/>
      <c r="P14" s="17"/>
      <c r="Q14" s="17"/>
      <c r="R14" s="17"/>
      <c r="S14" s="17"/>
      <c r="T14" s="17"/>
      <c r="U14" s="17"/>
      <c r="V14" s="17"/>
      <c r="W14" s="17"/>
    </row>
    <row r="15" spans="1:23" x14ac:dyDescent="0.35">
      <c r="A15" s="13" t="s">
        <v>85</v>
      </c>
      <c r="B15" s="47" t="s">
        <v>90</v>
      </c>
      <c r="C15" s="198" t="s">
        <v>475</v>
      </c>
      <c r="D15" s="164">
        <v>600000</v>
      </c>
      <c r="E15" s="164">
        <v>600</v>
      </c>
      <c r="F15" s="164">
        <v>250</v>
      </c>
    </row>
    <row r="16" spans="1:23" x14ac:dyDescent="0.35">
      <c r="A16" s="13" t="s">
        <v>86</v>
      </c>
      <c r="B16" s="47" t="s">
        <v>11</v>
      </c>
      <c r="C16" s="198" t="s">
        <v>476</v>
      </c>
      <c r="D16" s="164" t="s">
        <v>139</v>
      </c>
      <c r="E16" s="164" t="s">
        <v>456</v>
      </c>
      <c r="F16" s="164" t="s">
        <v>456</v>
      </c>
    </row>
    <row r="17" spans="1:23" x14ac:dyDescent="0.35">
      <c r="A17" s="13" t="s">
        <v>87</v>
      </c>
      <c r="B17" s="47" t="s">
        <v>11</v>
      </c>
      <c r="C17" s="198" t="s">
        <v>477</v>
      </c>
      <c r="D17" s="164" t="s">
        <v>139</v>
      </c>
      <c r="E17" s="164" t="s">
        <v>456</v>
      </c>
      <c r="F17" s="164" t="s">
        <v>456</v>
      </c>
    </row>
    <row r="18" spans="1:23" ht="18.600000000000001" thickBot="1" x14ac:dyDescent="0.4">
      <c r="A18" s="13" t="s">
        <v>91</v>
      </c>
      <c r="B18" s="47" t="s">
        <v>101</v>
      </c>
      <c r="C18" s="198" t="s">
        <v>478</v>
      </c>
      <c r="D18" s="164" t="s">
        <v>153</v>
      </c>
      <c r="E18" s="164" t="s">
        <v>153</v>
      </c>
      <c r="F18" s="164" t="s">
        <v>153</v>
      </c>
    </row>
    <row r="19" spans="1:23" ht="18.600000000000001" hidden="1" thickBot="1" x14ac:dyDescent="0.4">
      <c r="A19" s="13" t="s">
        <v>91</v>
      </c>
      <c r="B19" s="47" t="s">
        <v>484</v>
      </c>
      <c r="C19" s="198" t="s">
        <v>479</v>
      </c>
      <c r="D19" s="176" t="str">
        <f>IF(D18="Integer", "_investment_variable_type_integer", IF(D18="Continuous", "_investment_variable_type_continuous", ""))</f>
        <v>_investment_variable_type_continuous</v>
      </c>
      <c r="E19" s="176" t="str">
        <f t="shared" ref="E19:S19" si="0">IF(E18="Integer", "_investment_variable_type_integer", IF(E18="Continuous", "_investment_variable_type_continuous", ""))</f>
        <v>_investment_variable_type_continuous</v>
      </c>
      <c r="F19" s="176" t="str">
        <f t="shared" si="0"/>
        <v>_investment_variable_type_continuous</v>
      </c>
      <c r="G19" s="14" t="str">
        <f t="shared" si="0"/>
        <v/>
      </c>
      <c r="H19" s="14" t="str">
        <f t="shared" si="0"/>
        <v/>
      </c>
      <c r="I19" s="14" t="str">
        <f t="shared" si="0"/>
        <v/>
      </c>
      <c r="J19" s="14" t="str">
        <f t="shared" si="0"/>
        <v/>
      </c>
      <c r="K19" s="14" t="str">
        <f t="shared" si="0"/>
        <v/>
      </c>
      <c r="L19" s="14" t="str">
        <f t="shared" si="0"/>
        <v/>
      </c>
      <c r="M19" s="14" t="str">
        <f t="shared" si="0"/>
        <v/>
      </c>
      <c r="N19" s="14" t="str">
        <f t="shared" si="0"/>
        <v/>
      </c>
      <c r="O19" s="14" t="str">
        <f t="shared" si="0"/>
        <v/>
      </c>
      <c r="P19" s="14" t="str">
        <f t="shared" si="0"/>
        <v/>
      </c>
      <c r="Q19" s="14" t="str">
        <f t="shared" si="0"/>
        <v/>
      </c>
      <c r="R19" s="14" t="str">
        <f t="shared" si="0"/>
        <v/>
      </c>
      <c r="S19" s="14" t="str">
        <f t="shared" si="0"/>
        <v/>
      </c>
      <c r="T19" s="14" t="str">
        <f t="shared" ref="T19:W19" si="1">IF(T18="Integer", "unit_investment_variable_type_integer", IF(T18="Continuous", "unit_investment_variable_type_continuous", ""))</f>
        <v/>
      </c>
      <c r="U19" s="14" t="str">
        <f t="shared" si="1"/>
        <v/>
      </c>
      <c r="V19" s="14" t="str">
        <f t="shared" si="1"/>
        <v/>
      </c>
      <c r="W19" s="14" t="str">
        <f t="shared" si="1"/>
        <v/>
      </c>
    </row>
    <row r="20" spans="1:23" s="56" customFormat="1" ht="21.6" thickBot="1" x14ac:dyDescent="0.45">
      <c r="A20" s="51" t="s">
        <v>440</v>
      </c>
      <c r="B20" s="210"/>
      <c r="C20" s="211"/>
      <c r="D20" s="206"/>
      <c r="E20" s="206"/>
      <c r="F20" s="206"/>
      <c r="G20" s="53"/>
      <c r="H20" s="53"/>
      <c r="I20" s="53"/>
      <c r="J20" s="53"/>
      <c r="K20" s="53"/>
      <c r="L20" s="53"/>
      <c r="M20" s="53"/>
      <c r="N20" s="53"/>
      <c r="O20" s="54"/>
      <c r="P20" s="55"/>
      <c r="Q20" s="55"/>
      <c r="R20" s="55"/>
      <c r="S20" s="55"/>
      <c r="T20" s="55"/>
      <c r="U20" s="55"/>
      <c r="V20" s="55"/>
      <c r="W20" s="55"/>
    </row>
    <row r="21" spans="1:23" x14ac:dyDescent="0.35">
      <c r="A21" s="13" t="s">
        <v>59</v>
      </c>
      <c r="B21" s="47" t="s">
        <v>60</v>
      </c>
      <c r="C21" s="198" t="s">
        <v>448</v>
      </c>
      <c r="D21" s="164"/>
      <c r="E21" s="164"/>
      <c r="F21" s="164"/>
    </row>
    <row r="22" spans="1:23" x14ac:dyDescent="0.35">
      <c r="A22" s="13" t="s">
        <v>61</v>
      </c>
      <c r="B22" s="47" t="s">
        <v>62</v>
      </c>
      <c r="C22" s="198" t="s">
        <v>449</v>
      </c>
      <c r="D22" s="164"/>
      <c r="E22" s="164"/>
      <c r="F22" s="164"/>
    </row>
    <row r="23" spans="1:23" x14ac:dyDescent="0.35">
      <c r="A23" s="13" t="s">
        <v>70</v>
      </c>
      <c r="B23" s="47" t="s">
        <v>11</v>
      </c>
      <c r="C23" s="198" t="s">
        <v>450</v>
      </c>
      <c r="D23" s="164"/>
      <c r="E23" s="164"/>
      <c r="F23" s="164"/>
    </row>
    <row r="24" spans="1:23" x14ac:dyDescent="0.35">
      <c r="A24" s="13" t="s">
        <v>69</v>
      </c>
      <c r="B24" s="47" t="s">
        <v>11</v>
      </c>
      <c r="C24" s="198" t="s">
        <v>451</v>
      </c>
      <c r="D24" s="164"/>
      <c r="E24" s="164"/>
      <c r="F24" s="164"/>
    </row>
    <row r="25" spans="1:23" s="29" customFormat="1" x14ac:dyDescent="0.35">
      <c r="A25" s="38" t="s">
        <v>435</v>
      </c>
      <c r="B25" s="46" t="s">
        <v>71</v>
      </c>
      <c r="C25" s="201" t="s">
        <v>452</v>
      </c>
      <c r="D25" s="174"/>
      <c r="E25" s="174"/>
      <c r="F25" s="174"/>
      <c r="G25" s="28"/>
      <c r="H25" s="28"/>
      <c r="I25" s="28"/>
      <c r="J25" s="28"/>
      <c r="K25" s="28"/>
      <c r="L25" s="28"/>
      <c r="M25" s="28"/>
      <c r="N25" s="28"/>
      <c r="O25" s="35"/>
      <c r="P25" s="27"/>
      <c r="Q25" s="27"/>
      <c r="R25" s="27"/>
      <c r="S25" s="27"/>
      <c r="T25" s="27"/>
      <c r="U25" s="27"/>
      <c r="V25" s="27"/>
      <c r="W25" s="27"/>
    </row>
    <row r="26" spans="1:23" x14ac:dyDescent="0.35">
      <c r="A26" s="13" t="s">
        <v>437</v>
      </c>
      <c r="B26" s="47" t="s">
        <v>71</v>
      </c>
      <c r="C26" s="198" t="s">
        <v>453</v>
      </c>
      <c r="D26" s="164"/>
      <c r="E26" s="164"/>
      <c r="F26" s="164"/>
    </row>
    <row r="27" spans="1:23" x14ac:dyDescent="0.35">
      <c r="A27" s="13" t="s">
        <v>438</v>
      </c>
      <c r="B27" s="47" t="s">
        <v>71</v>
      </c>
      <c r="C27" s="198" t="s">
        <v>454</v>
      </c>
      <c r="D27" s="164"/>
      <c r="E27" s="164"/>
      <c r="F27" s="164"/>
    </row>
    <row r="28" spans="1:23" s="32" customFormat="1" x14ac:dyDescent="0.35">
      <c r="A28" s="39" t="s">
        <v>436</v>
      </c>
      <c r="B28" s="48" t="s">
        <v>71</v>
      </c>
      <c r="C28" s="202" t="s">
        <v>455</v>
      </c>
      <c r="D28" s="175"/>
      <c r="E28" s="175"/>
      <c r="F28" s="175"/>
      <c r="G28" s="31"/>
      <c r="H28" s="31"/>
      <c r="I28" s="31"/>
      <c r="J28" s="31"/>
      <c r="K28" s="31"/>
      <c r="L28" s="31"/>
      <c r="M28" s="31"/>
      <c r="N28" s="31"/>
      <c r="O28" s="36"/>
      <c r="P28" s="30"/>
      <c r="Q28" s="30"/>
      <c r="R28" s="30"/>
      <c r="S28" s="30"/>
      <c r="T28" s="30"/>
      <c r="U28" s="30"/>
      <c r="V28" s="30"/>
      <c r="W28" s="30"/>
    </row>
    <row r="29" spans="1:23" s="29" customFormat="1" x14ac:dyDescent="0.35">
      <c r="A29" s="38" t="s">
        <v>94</v>
      </c>
      <c r="B29" s="46" t="s">
        <v>150</v>
      </c>
      <c r="C29" s="201" t="s">
        <v>480</v>
      </c>
      <c r="D29" s="174">
        <v>0.02</v>
      </c>
      <c r="E29" s="174"/>
      <c r="F29" s="174"/>
      <c r="G29" s="28"/>
      <c r="H29" s="28"/>
      <c r="I29" s="28"/>
      <c r="J29" s="28"/>
      <c r="K29" s="28"/>
      <c r="L29" s="28"/>
      <c r="M29" s="28"/>
      <c r="N29" s="28"/>
      <c r="O29" s="35"/>
      <c r="P29" s="27"/>
      <c r="Q29" s="27"/>
      <c r="R29" s="27"/>
      <c r="S29" s="27"/>
      <c r="T29" s="27"/>
      <c r="U29" s="27"/>
      <c r="V29" s="27"/>
      <c r="W29" s="27"/>
    </row>
    <row r="30" spans="1:23" x14ac:dyDescent="0.35">
      <c r="A30" s="13" t="s">
        <v>95</v>
      </c>
      <c r="B30" s="47" t="s">
        <v>90</v>
      </c>
      <c r="C30" s="198" t="s">
        <v>481</v>
      </c>
      <c r="D30" s="164"/>
      <c r="E30" s="164"/>
      <c r="F30" s="164"/>
    </row>
    <row r="31" spans="1:23" x14ac:dyDescent="0.35">
      <c r="A31" s="13" t="s">
        <v>96</v>
      </c>
      <c r="B31" s="47" t="s">
        <v>11</v>
      </c>
      <c r="C31" s="198" t="s">
        <v>482</v>
      </c>
      <c r="D31" s="164"/>
      <c r="E31" s="164"/>
      <c r="F31" s="164"/>
    </row>
    <row r="32" spans="1:23" x14ac:dyDescent="0.35">
      <c r="A32" s="13" t="s">
        <v>102</v>
      </c>
      <c r="B32" s="47" t="s">
        <v>11</v>
      </c>
      <c r="C32" s="198" t="s">
        <v>483</v>
      </c>
      <c r="D32" s="164"/>
      <c r="E32" s="164"/>
      <c r="F32" s="164"/>
    </row>
  </sheetData>
  <dataValidations count="3">
    <dataValidation type="list" allowBlank="1" showInputMessage="1" showErrorMessage="1" sqref="D4:W4" xr:uid="{67B7E5A3-BB5D-4312-8E99-1BA5EC74B177}">
      <formula1>"Building level, District level"</formula1>
    </dataValidation>
    <dataValidation type="list" allowBlank="1" showInputMessage="1" showErrorMessage="1" sqref="D3:W3" xr:uid="{7C08C9B1-0296-4DAA-B66F-8DA5A609C6F4}">
      <formula1>Commodities</formula1>
    </dataValidation>
    <dataValidation type="list" allowBlank="1" showInputMessage="1" showErrorMessage="1" sqref="D18:K18" xr:uid="{4F951814-07D8-4ADD-847B-DBED00804A6D}">
      <formula1>"Integer, Continuous"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O95"/>
  <sheetViews>
    <sheetView zoomScale="67" zoomScaleNormal="70" workbookViewId="0">
      <selection activeCell="H2" sqref="H2"/>
    </sheetView>
  </sheetViews>
  <sheetFormatPr defaultRowHeight="18" x14ac:dyDescent="0.35"/>
  <cols>
    <col min="1" max="1" width="49.77734375" style="15" customWidth="1"/>
    <col min="2" max="2" width="11.33203125" style="15" bestFit="1" customWidth="1"/>
    <col min="3" max="3" width="27.21875" style="78" customWidth="1"/>
    <col min="4" max="4" width="38.33203125" style="15" bestFit="1" customWidth="1"/>
    <col min="5" max="5" width="27.88671875" style="15" bestFit="1" customWidth="1"/>
    <col min="6" max="15" width="25.77734375" style="15" customWidth="1"/>
    <col min="16" max="16384" width="8.88671875" style="16"/>
  </cols>
  <sheetData>
    <row r="1" spans="1:15" s="20" customFormat="1" ht="29.4" thickBot="1" x14ac:dyDescent="0.4">
      <c r="A1" s="130" t="s">
        <v>80</v>
      </c>
      <c r="B1" s="68"/>
      <c r="C1" s="77"/>
      <c r="D1" s="19">
        <v>1</v>
      </c>
      <c r="E1" s="19">
        <v>2</v>
      </c>
      <c r="F1" s="19">
        <v>3</v>
      </c>
      <c r="G1" s="19">
        <v>4</v>
      </c>
      <c r="H1" s="19">
        <v>5</v>
      </c>
      <c r="I1" s="19">
        <v>6</v>
      </c>
      <c r="J1" s="19">
        <v>7</v>
      </c>
      <c r="K1" s="19">
        <v>8</v>
      </c>
      <c r="L1" s="19">
        <v>9</v>
      </c>
      <c r="M1" s="19">
        <v>10</v>
      </c>
      <c r="N1" s="19">
        <v>11</v>
      </c>
      <c r="O1" s="19">
        <v>12</v>
      </c>
    </row>
    <row r="2" spans="1:15" x14ac:dyDescent="0.35">
      <c r="A2" s="118" t="s">
        <v>4</v>
      </c>
      <c r="B2" s="47"/>
      <c r="C2" s="78" t="s">
        <v>178</v>
      </c>
      <c r="D2" s="164" t="s">
        <v>27</v>
      </c>
      <c r="E2" s="164" t="s">
        <v>28</v>
      </c>
      <c r="F2" s="164" t="s">
        <v>29</v>
      </c>
      <c r="G2" s="15" t="s">
        <v>496</v>
      </c>
    </row>
    <row r="3" spans="1:15" ht="18.600000000000001" thickBot="1" x14ac:dyDescent="0.4">
      <c r="A3" s="118" t="s">
        <v>494</v>
      </c>
      <c r="B3" s="47" t="s">
        <v>15</v>
      </c>
      <c r="C3" s="78" t="s">
        <v>495</v>
      </c>
      <c r="D3" s="270" t="b">
        <v>0</v>
      </c>
      <c r="E3" s="270" t="b">
        <v>0</v>
      </c>
      <c r="F3" s="270" t="b">
        <v>1</v>
      </c>
      <c r="G3" s="271" t="b">
        <v>0</v>
      </c>
    </row>
    <row r="4" spans="1:15" s="12" customFormat="1" ht="18.600000000000001" thickBot="1" x14ac:dyDescent="0.4">
      <c r="A4" s="160" t="s">
        <v>470</v>
      </c>
      <c r="B4" s="45" t="s">
        <v>15</v>
      </c>
      <c r="C4" s="93" t="s">
        <v>471</v>
      </c>
      <c r="D4" s="168" t="b">
        <v>0</v>
      </c>
      <c r="E4" s="168" t="b">
        <v>0</v>
      </c>
      <c r="F4" s="168" t="b">
        <v>0</v>
      </c>
      <c r="G4" s="66" t="b">
        <v>1</v>
      </c>
      <c r="H4" s="3"/>
      <c r="I4" s="3"/>
      <c r="J4" s="3"/>
      <c r="K4" s="3"/>
      <c r="L4" s="3"/>
      <c r="M4" s="3"/>
      <c r="N4" s="3"/>
      <c r="O4" s="3"/>
    </row>
    <row r="5" spans="1:15" s="136" customFormat="1" x14ac:dyDescent="0.35">
      <c r="A5" s="135"/>
      <c r="B5" s="132"/>
      <c r="C5" s="133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</row>
    <row r="6" spans="1:15" s="136" customFormat="1" ht="18.600000000000001" thickBot="1" x14ac:dyDescent="0.4">
      <c r="A6" s="135"/>
      <c r="B6" s="132"/>
      <c r="C6" s="133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</row>
    <row r="7" spans="1:15" s="127" customFormat="1" ht="26.4" thickBot="1" x14ac:dyDescent="0.4">
      <c r="A7" s="121" t="s">
        <v>419</v>
      </c>
      <c r="B7" s="128">
        <v>1</v>
      </c>
      <c r="C7" s="129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</row>
    <row r="8" spans="1:15" x14ac:dyDescent="0.35">
      <c r="A8" s="119" t="s">
        <v>21</v>
      </c>
      <c r="B8" s="78" t="s">
        <v>5</v>
      </c>
      <c r="C8" s="78" t="s">
        <v>122</v>
      </c>
      <c r="D8" s="164" t="s">
        <v>429</v>
      </c>
      <c r="E8" s="164" t="s">
        <v>492</v>
      </c>
      <c r="F8" s="164" t="s">
        <v>423</v>
      </c>
    </row>
    <row r="9" spans="1:15" x14ac:dyDescent="0.35">
      <c r="A9" s="119" t="s">
        <v>104</v>
      </c>
      <c r="B9" s="78" t="s">
        <v>20</v>
      </c>
      <c r="C9" s="78" t="s">
        <v>424</v>
      </c>
      <c r="D9" s="164">
        <v>1</v>
      </c>
      <c r="E9" s="164">
        <v>1</v>
      </c>
      <c r="F9" s="164">
        <v>0</v>
      </c>
    </row>
    <row r="10" spans="1:15" ht="18.600000000000001" thickBot="1" x14ac:dyDescent="0.4">
      <c r="A10" s="119" t="s">
        <v>105</v>
      </c>
      <c r="B10" s="78" t="s">
        <v>20</v>
      </c>
      <c r="C10" s="78" t="s">
        <v>425</v>
      </c>
      <c r="D10" s="164">
        <v>0</v>
      </c>
      <c r="E10" s="164">
        <v>0</v>
      </c>
      <c r="F10" s="164">
        <v>1</v>
      </c>
    </row>
    <row r="11" spans="1:15" s="127" customFormat="1" ht="21.6" thickBot="1" x14ac:dyDescent="0.45">
      <c r="A11" s="51" t="s">
        <v>331</v>
      </c>
      <c r="B11" s="138"/>
      <c r="C11" s="129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</row>
    <row r="12" spans="1:15" s="122" customFormat="1" x14ac:dyDescent="0.3">
      <c r="A12" s="119" t="s">
        <v>107</v>
      </c>
      <c r="B12" s="78" t="s">
        <v>5</v>
      </c>
      <c r="C12" s="78" t="s">
        <v>356</v>
      </c>
      <c r="D12" s="166" t="s">
        <v>189</v>
      </c>
      <c r="E12" s="166" t="s">
        <v>189</v>
      </c>
      <c r="F12" s="166" t="s">
        <v>189</v>
      </c>
      <c r="G12" s="22"/>
      <c r="H12" s="22"/>
      <c r="I12" s="22"/>
      <c r="J12" s="22"/>
      <c r="K12" s="22"/>
      <c r="L12" s="15"/>
      <c r="M12" s="15"/>
      <c r="N12" s="15"/>
      <c r="O12" s="15"/>
    </row>
    <row r="13" spans="1:15" s="122" customFormat="1" x14ac:dyDescent="0.3">
      <c r="A13" s="119" t="s">
        <v>108</v>
      </c>
      <c r="B13" s="78" t="s">
        <v>5</v>
      </c>
      <c r="C13" s="78" t="s">
        <v>357</v>
      </c>
      <c r="D13" s="164"/>
      <c r="E13" s="164"/>
      <c r="F13" s="164"/>
      <c r="G13" s="15"/>
      <c r="H13" s="15"/>
      <c r="I13" s="15"/>
      <c r="J13" s="15"/>
      <c r="K13" s="15"/>
      <c r="L13" s="15"/>
      <c r="M13" s="15"/>
      <c r="N13" s="15"/>
      <c r="O13" s="15"/>
    </row>
    <row r="14" spans="1:15" s="122" customFormat="1" x14ac:dyDescent="0.3">
      <c r="A14" s="119" t="s">
        <v>426</v>
      </c>
      <c r="B14" s="137" t="s">
        <v>40</v>
      </c>
      <c r="C14" s="78" t="s">
        <v>342</v>
      </c>
      <c r="D14" s="164">
        <v>10000</v>
      </c>
      <c r="E14" s="164">
        <v>1000</v>
      </c>
      <c r="F14" s="164">
        <v>10000</v>
      </c>
      <c r="G14" s="15"/>
      <c r="H14" s="15"/>
      <c r="I14" s="15"/>
      <c r="J14" s="15"/>
      <c r="K14" s="15"/>
      <c r="L14" s="15"/>
      <c r="M14" s="15"/>
      <c r="N14" s="15"/>
      <c r="O14" s="15"/>
    </row>
    <row r="15" spans="1:15" s="122" customFormat="1" ht="18.600000000000001" thickBot="1" x14ac:dyDescent="0.35">
      <c r="A15" s="119" t="s">
        <v>120</v>
      </c>
      <c r="B15" s="137" t="s">
        <v>68</v>
      </c>
      <c r="C15" s="78" t="s">
        <v>343</v>
      </c>
      <c r="D15" s="167"/>
      <c r="E15" s="164"/>
      <c r="F15" s="164"/>
      <c r="G15" s="15"/>
      <c r="H15" s="15"/>
      <c r="I15" s="15"/>
      <c r="J15" s="15"/>
      <c r="K15" s="15"/>
      <c r="L15" s="15"/>
      <c r="M15" s="15"/>
      <c r="N15" s="15"/>
      <c r="O15" s="15"/>
    </row>
    <row r="16" spans="1:15" s="126" customFormat="1" ht="21.6" thickBot="1" x14ac:dyDescent="0.45">
      <c r="A16" s="120" t="s">
        <v>332</v>
      </c>
      <c r="B16" s="138"/>
      <c r="C16" s="129"/>
      <c r="D16" s="124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</row>
    <row r="17" spans="1:15" s="122" customFormat="1" x14ac:dyDescent="0.3">
      <c r="A17" s="119" t="s">
        <v>107</v>
      </c>
      <c r="B17" s="78" t="s">
        <v>5</v>
      </c>
      <c r="C17" s="78" t="s">
        <v>420</v>
      </c>
      <c r="D17" s="164" t="s">
        <v>189</v>
      </c>
      <c r="E17" s="164" t="s">
        <v>189</v>
      </c>
      <c r="F17" s="164" t="s">
        <v>189</v>
      </c>
      <c r="G17" s="15"/>
      <c r="H17" s="15"/>
      <c r="I17" s="15"/>
      <c r="J17" s="15"/>
      <c r="K17" s="15"/>
      <c r="L17" s="15"/>
      <c r="M17" s="15"/>
      <c r="N17" s="15"/>
      <c r="O17" s="15"/>
    </row>
    <row r="18" spans="1:15" s="122" customFormat="1" x14ac:dyDescent="0.3">
      <c r="A18" s="119" t="s">
        <v>108</v>
      </c>
      <c r="B18" s="78" t="s">
        <v>5</v>
      </c>
      <c r="C18" s="78" t="s">
        <v>421</v>
      </c>
      <c r="D18" s="164" t="s">
        <v>348</v>
      </c>
      <c r="E18" s="164" t="s">
        <v>151</v>
      </c>
      <c r="F18" s="164" t="s">
        <v>348</v>
      </c>
      <c r="G18" s="15"/>
      <c r="H18" s="15"/>
      <c r="I18" s="15"/>
      <c r="J18" s="15"/>
      <c r="K18" s="15"/>
      <c r="L18" s="15"/>
      <c r="M18" s="15"/>
      <c r="N18" s="15"/>
      <c r="O18" s="15"/>
    </row>
    <row r="19" spans="1:15" s="122" customFormat="1" x14ac:dyDescent="0.3">
      <c r="A19" s="119" t="s">
        <v>426</v>
      </c>
      <c r="B19" s="137" t="s">
        <v>40</v>
      </c>
      <c r="C19" s="78" t="s">
        <v>344</v>
      </c>
      <c r="D19" s="164">
        <v>10000</v>
      </c>
      <c r="E19" s="164">
        <v>1000</v>
      </c>
      <c r="F19" s="164">
        <v>10000</v>
      </c>
      <c r="G19" s="15"/>
      <c r="H19" s="15"/>
      <c r="I19" s="15"/>
      <c r="J19" s="15"/>
      <c r="K19" s="15"/>
      <c r="L19" s="15"/>
      <c r="M19" s="15"/>
      <c r="N19" s="15"/>
      <c r="O19" s="15"/>
    </row>
    <row r="20" spans="1:15" s="122" customFormat="1" x14ac:dyDescent="0.3">
      <c r="A20" s="119" t="s">
        <v>120</v>
      </c>
      <c r="B20" s="137" t="s">
        <v>68</v>
      </c>
      <c r="C20" s="78" t="s">
        <v>345</v>
      </c>
      <c r="D20" s="164"/>
      <c r="E20" s="164"/>
      <c r="F20" s="164"/>
      <c r="G20" s="15"/>
      <c r="H20" s="15"/>
      <c r="I20" s="15"/>
      <c r="J20" s="15"/>
      <c r="K20" s="15"/>
      <c r="L20" s="15"/>
      <c r="M20" s="15"/>
      <c r="N20" s="15"/>
      <c r="O20" s="15"/>
    </row>
    <row r="21" spans="1:15" s="134" customFormat="1" ht="18.600000000000001" thickBot="1" x14ac:dyDescent="0.35">
      <c r="A21" s="131"/>
      <c r="B21" s="132"/>
      <c r="C21" s="133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</row>
    <row r="22" spans="1:15" s="127" customFormat="1" ht="26.4" thickBot="1" x14ac:dyDescent="0.4">
      <c r="A22" s="121" t="s">
        <v>419</v>
      </c>
      <c r="B22" s="128">
        <v>2</v>
      </c>
      <c r="C22" s="129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</row>
    <row r="23" spans="1:15" x14ac:dyDescent="0.35">
      <c r="A23" s="119" t="s">
        <v>21</v>
      </c>
      <c r="B23" s="111"/>
      <c r="C23" s="78" t="s">
        <v>122</v>
      </c>
      <c r="D23" s="164" t="s">
        <v>429</v>
      </c>
      <c r="E23" s="164"/>
      <c r="F23" s="164"/>
    </row>
    <row r="24" spans="1:15" x14ac:dyDescent="0.35">
      <c r="A24" s="119" t="s">
        <v>104</v>
      </c>
      <c r="B24" s="111"/>
      <c r="C24" s="78" t="s">
        <v>424</v>
      </c>
      <c r="D24" s="164">
        <v>1</v>
      </c>
      <c r="E24" s="164"/>
      <c r="F24" s="164"/>
    </row>
    <row r="25" spans="1:15" ht="18.600000000000001" thickBot="1" x14ac:dyDescent="0.4">
      <c r="A25" s="119" t="s">
        <v>105</v>
      </c>
      <c r="B25" s="111"/>
      <c r="C25" s="78" t="s">
        <v>425</v>
      </c>
      <c r="D25" s="164">
        <v>0</v>
      </c>
      <c r="E25" s="164"/>
      <c r="F25" s="164"/>
    </row>
    <row r="26" spans="1:15" s="127" customFormat="1" ht="21.6" thickBot="1" x14ac:dyDescent="0.45">
      <c r="A26" s="51" t="s">
        <v>331</v>
      </c>
      <c r="B26" s="123"/>
      <c r="C26" s="129"/>
      <c r="D26" s="124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</row>
    <row r="27" spans="1:15" s="122" customFormat="1" ht="21" x14ac:dyDescent="0.4">
      <c r="A27" s="119" t="s">
        <v>107</v>
      </c>
      <c r="B27" s="84"/>
      <c r="C27" s="78" t="s">
        <v>356</v>
      </c>
      <c r="D27" s="166" t="s">
        <v>487</v>
      </c>
      <c r="E27" s="166"/>
      <c r="F27" s="166"/>
      <c r="G27" s="22"/>
      <c r="H27" s="22"/>
      <c r="I27" s="22"/>
      <c r="J27" s="22"/>
      <c r="K27" s="22"/>
      <c r="L27" s="15"/>
      <c r="M27" s="15"/>
      <c r="N27" s="15"/>
      <c r="O27" s="15"/>
    </row>
    <row r="28" spans="1:15" s="122" customFormat="1" ht="21" x14ac:dyDescent="0.4">
      <c r="A28" s="119" t="s">
        <v>108</v>
      </c>
      <c r="B28" s="84"/>
      <c r="C28" s="78" t="s">
        <v>357</v>
      </c>
      <c r="D28" s="164"/>
      <c r="E28" s="164"/>
      <c r="F28" s="164"/>
      <c r="G28" s="15"/>
      <c r="H28" s="15"/>
      <c r="I28" s="15"/>
      <c r="J28" s="15"/>
      <c r="K28" s="15"/>
      <c r="L28" s="15"/>
      <c r="M28" s="15"/>
      <c r="N28" s="15"/>
      <c r="O28" s="15"/>
    </row>
    <row r="29" spans="1:15" s="122" customFormat="1" x14ac:dyDescent="0.3">
      <c r="A29" s="119" t="s">
        <v>119</v>
      </c>
      <c r="B29" s="15" t="s">
        <v>40</v>
      </c>
      <c r="C29" s="78" t="s">
        <v>342</v>
      </c>
      <c r="D29" s="164">
        <v>10000</v>
      </c>
      <c r="E29" s="164"/>
      <c r="F29" s="164"/>
      <c r="G29" s="15"/>
      <c r="H29" s="15"/>
      <c r="I29" s="15"/>
      <c r="J29" s="15"/>
      <c r="K29" s="15"/>
      <c r="L29" s="15"/>
      <c r="M29" s="15"/>
      <c r="N29" s="15"/>
      <c r="O29" s="15"/>
    </row>
    <row r="30" spans="1:15" s="122" customFormat="1" ht="18.600000000000001" thickBot="1" x14ac:dyDescent="0.35">
      <c r="A30" s="119" t="s">
        <v>120</v>
      </c>
      <c r="B30" s="15" t="s">
        <v>68</v>
      </c>
      <c r="C30" s="78" t="s">
        <v>343</v>
      </c>
      <c r="D30" s="167"/>
      <c r="E30" s="164"/>
      <c r="F30" s="164"/>
      <c r="G30" s="15"/>
      <c r="H30" s="15"/>
      <c r="I30" s="15"/>
      <c r="J30" s="15"/>
      <c r="K30" s="15"/>
      <c r="L30" s="15"/>
      <c r="M30" s="15"/>
      <c r="N30" s="15"/>
      <c r="O30" s="15"/>
    </row>
    <row r="31" spans="1:15" s="126" customFormat="1" ht="21.6" thickBot="1" x14ac:dyDescent="0.45">
      <c r="A31" s="120" t="s">
        <v>332</v>
      </c>
      <c r="B31" s="123"/>
      <c r="C31" s="129"/>
      <c r="D31" s="124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</row>
    <row r="32" spans="1:15" s="122" customFormat="1" ht="21" x14ac:dyDescent="0.4">
      <c r="A32" s="119" t="s">
        <v>107</v>
      </c>
      <c r="B32" s="84"/>
      <c r="C32" s="78" t="s">
        <v>420</v>
      </c>
      <c r="D32" s="164" t="s">
        <v>487</v>
      </c>
      <c r="E32" s="164"/>
      <c r="F32" s="164"/>
      <c r="G32" s="15"/>
      <c r="H32" s="15"/>
      <c r="I32" s="15"/>
      <c r="J32" s="15"/>
      <c r="K32" s="15"/>
      <c r="L32" s="15"/>
      <c r="M32" s="15"/>
      <c r="N32" s="15"/>
      <c r="O32" s="15"/>
    </row>
    <row r="33" spans="1:15" s="122" customFormat="1" ht="21" x14ac:dyDescent="0.4">
      <c r="A33" s="119" t="s">
        <v>108</v>
      </c>
      <c r="B33" s="84"/>
      <c r="C33" s="78" t="s">
        <v>421</v>
      </c>
      <c r="D33" s="164" t="s">
        <v>348</v>
      </c>
      <c r="E33" s="164"/>
      <c r="F33" s="164"/>
      <c r="G33" s="15"/>
      <c r="H33" s="15"/>
      <c r="I33" s="15"/>
      <c r="J33" s="15"/>
      <c r="K33" s="15"/>
      <c r="L33" s="15"/>
      <c r="M33" s="15"/>
      <c r="N33" s="15"/>
      <c r="O33" s="15"/>
    </row>
    <row r="34" spans="1:15" s="122" customFormat="1" x14ac:dyDescent="0.3">
      <c r="A34" s="119" t="s">
        <v>119</v>
      </c>
      <c r="B34" s="15" t="s">
        <v>40</v>
      </c>
      <c r="C34" s="78" t="s">
        <v>344</v>
      </c>
      <c r="D34" s="164">
        <v>10000</v>
      </c>
      <c r="E34" s="164"/>
      <c r="F34" s="164"/>
      <c r="G34" s="15"/>
      <c r="H34" s="15"/>
      <c r="I34" s="15"/>
      <c r="J34" s="15"/>
      <c r="K34" s="15"/>
      <c r="L34" s="15"/>
      <c r="M34" s="15"/>
      <c r="N34" s="15"/>
      <c r="O34" s="15"/>
    </row>
    <row r="35" spans="1:15" s="122" customFormat="1" x14ac:dyDescent="0.3">
      <c r="A35" s="119" t="s">
        <v>120</v>
      </c>
      <c r="B35" s="15" t="s">
        <v>68</v>
      </c>
      <c r="C35" s="78" t="s">
        <v>345</v>
      </c>
      <c r="D35" s="164"/>
      <c r="E35" s="164"/>
      <c r="F35" s="164"/>
      <c r="G35" s="15"/>
      <c r="H35" s="15"/>
      <c r="I35" s="15"/>
      <c r="J35" s="15"/>
      <c r="K35" s="15"/>
      <c r="L35" s="15"/>
      <c r="M35" s="15"/>
      <c r="N35" s="15"/>
      <c r="O35" s="15"/>
    </row>
    <row r="36" spans="1:15" s="134" customFormat="1" ht="18.600000000000001" thickBot="1" x14ac:dyDescent="0.35">
      <c r="A36" s="131"/>
      <c r="B36" s="132"/>
      <c r="C36" s="133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</row>
    <row r="37" spans="1:15" s="127" customFormat="1" ht="26.4" thickBot="1" x14ac:dyDescent="0.4">
      <c r="A37" s="121" t="s">
        <v>419</v>
      </c>
      <c r="B37" s="128">
        <v>3</v>
      </c>
      <c r="C37" s="129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</row>
    <row r="38" spans="1:15" x14ac:dyDescent="0.35">
      <c r="A38" s="119" t="s">
        <v>21</v>
      </c>
      <c r="B38" s="111"/>
      <c r="C38" s="78" t="s">
        <v>122</v>
      </c>
      <c r="D38" s="164" t="s">
        <v>422</v>
      </c>
      <c r="E38" s="164"/>
      <c r="F38" s="164"/>
    </row>
    <row r="39" spans="1:15" x14ac:dyDescent="0.35">
      <c r="A39" s="119" t="s">
        <v>104</v>
      </c>
      <c r="B39" s="111"/>
      <c r="C39" s="78" t="s">
        <v>424</v>
      </c>
      <c r="D39" s="164">
        <v>1</v>
      </c>
      <c r="E39" s="164"/>
      <c r="F39" s="164"/>
    </row>
    <row r="40" spans="1:15" ht="18.600000000000001" thickBot="1" x14ac:dyDescent="0.4">
      <c r="A40" s="119" t="s">
        <v>105</v>
      </c>
      <c r="B40" s="111"/>
      <c r="C40" s="78" t="s">
        <v>425</v>
      </c>
      <c r="D40" s="164">
        <v>0</v>
      </c>
      <c r="E40" s="164"/>
      <c r="F40" s="164"/>
    </row>
    <row r="41" spans="1:15" s="127" customFormat="1" ht="21.6" thickBot="1" x14ac:dyDescent="0.45">
      <c r="A41" s="51" t="s">
        <v>331</v>
      </c>
      <c r="B41" s="123"/>
      <c r="C41" s="129"/>
      <c r="D41" s="124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</row>
    <row r="42" spans="1:15" s="122" customFormat="1" ht="21" x14ac:dyDescent="0.4">
      <c r="A42" s="119" t="s">
        <v>107</v>
      </c>
      <c r="B42" s="84"/>
      <c r="C42" s="78" t="s">
        <v>356</v>
      </c>
      <c r="D42" s="166" t="s">
        <v>189</v>
      </c>
      <c r="E42" s="166"/>
      <c r="F42" s="166"/>
      <c r="G42" s="22"/>
      <c r="H42" s="22"/>
      <c r="I42" s="22"/>
      <c r="J42" s="22"/>
      <c r="K42" s="22"/>
      <c r="L42" s="15"/>
      <c r="M42" s="15"/>
      <c r="N42" s="15"/>
      <c r="O42" s="15"/>
    </row>
    <row r="43" spans="1:15" s="122" customFormat="1" ht="21" x14ac:dyDescent="0.4">
      <c r="A43" s="119" t="s">
        <v>108</v>
      </c>
      <c r="B43" s="84"/>
      <c r="C43" s="78" t="s">
        <v>357</v>
      </c>
      <c r="D43" s="164"/>
      <c r="E43" s="164"/>
      <c r="F43" s="164"/>
      <c r="G43" s="15"/>
      <c r="H43" s="15"/>
      <c r="I43" s="15"/>
      <c r="J43" s="15"/>
      <c r="K43" s="15"/>
      <c r="L43" s="15"/>
      <c r="M43" s="15"/>
      <c r="N43" s="15"/>
      <c r="O43" s="15"/>
    </row>
    <row r="44" spans="1:15" s="122" customFormat="1" x14ac:dyDescent="0.3">
      <c r="A44" s="119" t="s">
        <v>119</v>
      </c>
      <c r="B44" s="15" t="s">
        <v>40</v>
      </c>
      <c r="C44" s="78" t="s">
        <v>342</v>
      </c>
      <c r="D44" s="164">
        <v>20000</v>
      </c>
      <c r="E44" s="164"/>
      <c r="F44" s="164"/>
      <c r="G44" s="15"/>
      <c r="H44" s="15"/>
      <c r="I44" s="15"/>
      <c r="J44" s="15"/>
      <c r="K44" s="15"/>
      <c r="L44" s="15"/>
      <c r="M44" s="15"/>
      <c r="N44" s="15"/>
      <c r="O44" s="15"/>
    </row>
    <row r="45" spans="1:15" s="122" customFormat="1" ht="18.600000000000001" thickBot="1" x14ac:dyDescent="0.35">
      <c r="A45" s="119" t="s">
        <v>120</v>
      </c>
      <c r="B45" s="15" t="s">
        <v>68</v>
      </c>
      <c r="C45" s="78" t="s">
        <v>343</v>
      </c>
      <c r="D45" s="167"/>
      <c r="E45" s="164"/>
      <c r="F45" s="164"/>
      <c r="G45" s="15"/>
      <c r="H45" s="15"/>
      <c r="I45" s="15"/>
      <c r="J45" s="15"/>
      <c r="K45" s="15"/>
      <c r="L45" s="15"/>
      <c r="M45" s="15"/>
      <c r="N45" s="15"/>
      <c r="O45" s="15"/>
    </row>
    <row r="46" spans="1:15" s="126" customFormat="1" ht="21.6" thickBot="1" x14ac:dyDescent="0.45">
      <c r="A46" s="120" t="s">
        <v>332</v>
      </c>
      <c r="B46" s="123"/>
      <c r="C46" s="129"/>
      <c r="D46" s="124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</row>
    <row r="47" spans="1:15" s="122" customFormat="1" ht="21" x14ac:dyDescent="0.4">
      <c r="A47" s="119" t="s">
        <v>107</v>
      </c>
      <c r="B47" s="84"/>
      <c r="C47" s="78" t="s">
        <v>420</v>
      </c>
      <c r="D47" s="164" t="s">
        <v>487</v>
      </c>
      <c r="E47" s="164"/>
      <c r="F47" s="164"/>
      <c r="G47" s="15"/>
      <c r="H47" s="15"/>
      <c r="I47" s="15"/>
      <c r="J47" s="15"/>
      <c r="K47" s="15"/>
      <c r="L47" s="15"/>
      <c r="M47" s="15"/>
      <c r="N47" s="15"/>
      <c r="O47" s="15"/>
    </row>
    <row r="48" spans="1:15" s="122" customFormat="1" ht="21" x14ac:dyDescent="0.4">
      <c r="A48" s="119" t="s">
        <v>108</v>
      </c>
      <c r="B48" s="84"/>
      <c r="C48" s="78" t="s">
        <v>421</v>
      </c>
      <c r="D48" s="164"/>
      <c r="E48" s="164"/>
      <c r="F48" s="164"/>
      <c r="G48" s="15"/>
      <c r="H48" s="15"/>
      <c r="I48" s="15"/>
      <c r="J48" s="15"/>
      <c r="K48" s="15"/>
      <c r="L48" s="15"/>
      <c r="M48" s="15"/>
      <c r="N48" s="15"/>
      <c r="O48" s="15"/>
    </row>
    <row r="49" spans="1:15" s="122" customFormat="1" x14ac:dyDescent="0.3">
      <c r="A49" s="119" t="s">
        <v>119</v>
      </c>
      <c r="B49" s="15" t="s">
        <v>40</v>
      </c>
      <c r="C49" s="78" t="s">
        <v>344</v>
      </c>
      <c r="D49" s="164">
        <v>20000</v>
      </c>
      <c r="E49" s="164"/>
      <c r="F49" s="164"/>
      <c r="G49" s="15"/>
      <c r="H49" s="15"/>
      <c r="I49" s="15"/>
      <c r="J49" s="15"/>
      <c r="K49" s="15"/>
      <c r="L49" s="15"/>
      <c r="M49" s="15"/>
      <c r="N49" s="15"/>
      <c r="O49" s="15"/>
    </row>
    <row r="50" spans="1:15" s="122" customFormat="1" x14ac:dyDescent="0.3">
      <c r="A50" s="119" t="s">
        <v>120</v>
      </c>
      <c r="B50" s="15" t="s">
        <v>68</v>
      </c>
      <c r="C50" s="78" t="s">
        <v>345</v>
      </c>
      <c r="D50" s="164"/>
      <c r="E50" s="164"/>
      <c r="F50" s="164"/>
      <c r="G50" s="15"/>
      <c r="H50" s="15"/>
      <c r="I50" s="15"/>
      <c r="J50" s="15"/>
      <c r="K50" s="15"/>
      <c r="L50" s="15"/>
      <c r="M50" s="15"/>
      <c r="N50" s="15"/>
      <c r="O50" s="15"/>
    </row>
    <row r="51" spans="1:15" s="134" customFormat="1" ht="18.600000000000001" thickBot="1" x14ac:dyDescent="0.35">
      <c r="A51" s="131"/>
      <c r="B51" s="132"/>
      <c r="C51" s="133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</row>
    <row r="52" spans="1:15" s="127" customFormat="1" ht="26.4" thickBot="1" x14ac:dyDescent="0.4">
      <c r="A52" s="121" t="s">
        <v>419</v>
      </c>
      <c r="B52" s="128">
        <v>4</v>
      </c>
      <c r="C52" s="129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</row>
    <row r="53" spans="1:15" x14ac:dyDescent="0.35">
      <c r="A53" s="119" t="s">
        <v>21</v>
      </c>
      <c r="B53" s="111"/>
      <c r="C53" s="78" t="s">
        <v>122</v>
      </c>
      <c r="D53" s="164"/>
      <c r="E53" s="164"/>
      <c r="F53" s="164"/>
    </row>
    <row r="54" spans="1:15" x14ac:dyDescent="0.35">
      <c r="A54" s="119" t="s">
        <v>104</v>
      </c>
      <c r="B54" s="111"/>
      <c r="C54" s="78" t="s">
        <v>424</v>
      </c>
      <c r="D54" s="164"/>
      <c r="E54" s="164"/>
      <c r="F54" s="164"/>
    </row>
    <row r="55" spans="1:15" ht="18.600000000000001" thickBot="1" x14ac:dyDescent="0.4">
      <c r="A55" s="119" t="s">
        <v>105</v>
      </c>
      <c r="B55" s="111"/>
      <c r="C55" s="78" t="s">
        <v>425</v>
      </c>
      <c r="D55" s="164"/>
      <c r="E55" s="164"/>
      <c r="F55" s="164"/>
    </row>
    <row r="56" spans="1:15" s="127" customFormat="1" ht="21.6" thickBot="1" x14ac:dyDescent="0.45">
      <c r="A56" s="51" t="s">
        <v>331</v>
      </c>
      <c r="B56" s="123"/>
      <c r="C56" s="129"/>
      <c r="D56" s="124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</row>
    <row r="57" spans="1:15" s="122" customFormat="1" ht="21" x14ac:dyDescent="0.4">
      <c r="A57" s="119" t="s">
        <v>107</v>
      </c>
      <c r="B57" s="84"/>
      <c r="C57" s="78" t="s">
        <v>356</v>
      </c>
      <c r="D57" s="166"/>
      <c r="E57" s="166"/>
      <c r="F57" s="166"/>
      <c r="G57" s="22"/>
      <c r="H57" s="22"/>
      <c r="I57" s="22"/>
      <c r="J57" s="22"/>
      <c r="K57" s="22"/>
      <c r="L57" s="15"/>
      <c r="M57" s="15"/>
      <c r="N57" s="15"/>
      <c r="O57" s="15"/>
    </row>
    <row r="58" spans="1:15" s="122" customFormat="1" ht="21" x14ac:dyDescent="0.4">
      <c r="A58" s="119" t="s">
        <v>108</v>
      </c>
      <c r="B58" s="84"/>
      <c r="C58" s="78" t="s">
        <v>357</v>
      </c>
      <c r="D58" s="164"/>
      <c r="E58" s="164"/>
      <c r="F58" s="164"/>
      <c r="G58" s="15"/>
      <c r="H58" s="15"/>
      <c r="I58" s="15"/>
      <c r="J58" s="15"/>
      <c r="K58" s="15"/>
      <c r="L58" s="15"/>
      <c r="M58" s="15"/>
      <c r="N58" s="15"/>
      <c r="O58" s="15"/>
    </row>
    <row r="59" spans="1:15" s="122" customFormat="1" x14ac:dyDescent="0.3">
      <c r="A59" s="119" t="s">
        <v>119</v>
      </c>
      <c r="B59" s="15" t="s">
        <v>40</v>
      </c>
      <c r="C59" s="78" t="s">
        <v>342</v>
      </c>
      <c r="D59" s="164"/>
      <c r="E59" s="164"/>
      <c r="F59" s="164"/>
      <c r="G59" s="15"/>
      <c r="H59" s="15"/>
      <c r="I59" s="15"/>
      <c r="J59" s="15"/>
      <c r="K59" s="15"/>
      <c r="L59" s="15"/>
      <c r="M59" s="15"/>
      <c r="N59" s="15"/>
      <c r="O59" s="15"/>
    </row>
    <row r="60" spans="1:15" s="122" customFormat="1" ht="18.600000000000001" thickBot="1" x14ac:dyDescent="0.35">
      <c r="A60" s="119" t="s">
        <v>120</v>
      </c>
      <c r="B60" s="15" t="s">
        <v>68</v>
      </c>
      <c r="C60" s="78" t="s">
        <v>343</v>
      </c>
      <c r="D60" s="164"/>
      <c r="E60" s="164"/>
      <c r="F60" s="164"/>
      <c r="G60" s="15"/>
      <c r="H60" s="15"/>
      <c r="I60" s="15"/>
      <c r="J60" s="15"/>
      <c r="K60" s="15"/>
      <c r="L60" s="15"/>
      <c r="M60" s="15"/>
      <c r="N60" s="15"/>
      <c r="O60" s="15"/>
    </row>
    <row r="61" spans="1:15" s="126" customFormat="1" ht="21.6" thickBot="1" x14ac:dyDescent="0.45">
      <c r="A61" s="120" t="s">
        <v>332</v>
      </c>
      <c r="B61" s="123"/>
      <c r="C61" s="129"/>
      <c r="D61" s="124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</row>
    <row r="62" spans="1:15" s="122" customFormat="1" ht="21" x14ac:dyDescent="0.4">
      <c r="A62" s="119" t="s">
        <v>107</v>
      </c>
      <c r="B62" s="84"/>
      <c r="C62" s="78" t="s">
        <v>420</v>
      </c>
      <c r="D62" s="164"/>
      <c r="E62" s="164"/>
      <c r="F62" s="164"/>
      <c r="G62" s="15"/>
      <c r="H62" s="15"/>
      <c r="I62" s="15"/>
      <c r="J62" s="15"/>
      <c r="K62" s="15"/>
      <c r="L62" s="15"/>
      <c r="M62" s="15"/>
      <c r="N62" s="15"/>
      <c r="O62" s="15"/>
    </row>
    <row r="63" spans="1:15" s="122" customFormat="1" ht="21" x14ac:dyDescent="0.4">
      <c r="A63" s="119" t="s">
        <v>108</v>
      </c>
      <c r="B63" s="84"/>
      <c r="C63" s="78" t="s">
        <v>421</v>
      </c>
      <c r="D63" s="164"/>
      <c r="E63" s="164"/>
      <c r="F63" s="164"/>
      <c r="G63" s="15"/>
      <c r="H63" s="15"/>
      <c r="I63" s="15"/>
      <c r="J63" s="15"/>
      <c r="K63" s="15"/>
      <c r="L63" s="15"/>
      <c r="M63" s="15"/>
      <c r="N63" s="15"/>
      <c r="O63" s="15"/>
    </row>
    <row r="64" spans="1:15" s="122" customFormat="1" x14ac:dyDescent="0.3">
      <c r="A64" s="119" t="s">
        <v>119</v>
      </c>
      <c r="B64" s="15" t="s">
        <v>40</v>
      </c>
      <c r="C64" s="78" t="s">
        <v>344</v>
      </c>
      <c r="D64" s="164"/>
      <c r="E64" s="164"/>
      <c r="F64" s="164"/>
      <c r="G64" s="15"/>
      <c r="H64" s="15"/>
      <c r="I64" s="15"/>
      <c r="J64" s="15"/>
      <c r="K64" s="15"/>
      <c r="L64" s="15"/>
      <c r="M64" s="15"/>
      <c r="N64" s="15"/>
      <c r="O64" s="15"/>
    </row>
    <row r="65" spans="1:15" s="122" customFormat="1" x14ac:dyDescent="0.3">
      <c r="A65" s="119" t="s">
        <v>120</v>
      </c>
      <c r="B65" s="15" t="s">
        <v>68</v>
      </c>
      <c r="C65" s="78" t="s">
        <v>345</v>
      </c>
      <c r="D65" s="164"/>
      <c r="E65" s="164"/>
      <c r="F65" s="164"/>
      <c r="G65" s="15"/>
      <c r="H65" s="15"/>
      <c r="I65" s="15"/>
      <c r="J65" s="15"/>
      <c r="K65" s="15"/>
      <c r="L65" s="15"/>
      <c r="M65" s="15"/>
      <c r="N65" s="15"/>
      <c r="O65" s="15"/>
    </row>
    <row r="66" spans="1:15" s="134" customFormat="1" ht="18.600000000000001" thickBot="1" x14ac:dyDescent="0.35">
      <c r="A66" s="131"/>
      <c r="B66" s="132"/>
      <c r="C66" s="133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</row>
    <row r="67" spans="1:15" s="127" customFormat="1" ht="26.4" thickBot="1" x14ac:dyDescent="0.4">
      <c r="A67" s="121" t="s">
        <v>419</v>
      </c>
      <c r="B67" s="128">
        <v>5</v>
      </c>
      <c r="C67" s="129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</row>
    <row r="68" spans="1:15" x14ac:dyDescent="0.35">
      <c r="A68" s="119" t="s">
        <v>21</v>
      </c>
      <c r="B68" s="111"/>
      <c r="C68" s="78" t="s">
        <v>122</v>
      </c>
      <c r="D68" s="164"/>
      <c r="E68" s="164"/>
      <c r="F68" s="164"/>
    </row>
    <row r="69" spans="1:15" x14ac:dyDescent="0.35">
      <c r="A69" s="119" t="s">
        <v>104</v>
      </c>
      <c r="B69" s="111"/>
      <c r="C69" s="78" t="s">
        <v>424</v>
      </c>
      <c r="D69" s="164"/>
      <c r="E69" s="164"/>
      <c r="F69" s="164"/>
    </row>
    <row r="70" spans="1:15" ht="18.600000000000001" thickBot="1" x14ac:dyDescent="0.4">
      <c r="A70" s="119" t="s">
        <v>105</v>
      </c>
      <c r="B70" s="111"/>
      <c r="C70" s="78" t="s">
        <v>425</v>
      </c>
      <c r="D70" s="164"/>
      <c r="E70" s="164"/>
      <c r="F70" s="164"/>
    </row>
    <row r="71" spans="1:15" s="127" customFormat="1" ht="21.6" thickBot="1" x14ac:dyDescent="0.45">
      <c r="A71" s="51" t="s">
        <v>331</v>
      </c>
      <c r="B71" s="123"/>
      <c r="C71" s="129"/>
      <c r="D71" s="124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</row>
    <row r="72" spans="1:15" s="122" customFormat="1" ht="21" x14ac:dyDescent="0.4">
      <c r="A72" s="119" t="s">
        <v>107</v>
      </c>
      <c r="B72" s="84"/>
      <c r="C72" s="78" t="s">
        <v>356</v>
      </c>
      <c r="D72" s="166"/>
      <c r="E72" s="166"/>
      <c r="F72" s="166"/>
      <c r="G72" s="22"/>
      <c r="H72" s="22"/>
      <c r="I72" s="22"/>
      <c r="J72" s="22"/>
      <c r="K72" s="22"/>
      <c r="L72" s="15"/>
      <c r="M72" s="15"/>
      <c r="N72" s="15"/>
      <c r="O72" s="15"/>
    </row>
    <row r="73" spans="1:15" s="122" customFormat="1" ht="21" x14ac:dyDescent="0.4">
      <c r="A73" s="119" t="s">
        <v>108</v>
      </c>
      <c r="B73" s="84"/>
      <c r="C73" s="78" t="s">
        <v>357</v>
      </c>
      <c r="D73" s="164"/>
      <c r="E73" s="164"/>
      <c r="F73" s="164"/>
      <c r="G73" s="15"/>
      <c r="H73" s="15"/>
      <c r="I73" s="15"/>
      <c r="J73" s="15"/>
      <c r="K73" s="15"/>
      <c r="L73" s="15"/>
      <c r="M73" s="15"/>
      <c r="N73" s="15"/>
      <c r="O73" s="15"/>
    </row>
    <row r="74" spans="1:15" s="122" customFormat="1" x14ac:dyDescent="0.3">
      <c r="A74" s="119" t="s">
        <v>119</v>
      </c>
      <c r="B74" s="15" t="s">
        <v>40</v>
      </c>
      <c r="C74" s="78" t="s">
        <v>342</v>
      </c>
      <c r="D74" s="164"/>
      <c r="E74" s="164"/>
      <c r="F74" s="164"/>
      <c r="G74" s="15"/>
      <c r="H74" s="15"/>
      <c r="I74" s="15"/>
      <c r="J74" s="15"/>
      <c r="K74" s="15"/>
      <c r="L74" s="15"/>
      <c r="M74" s="15"/>
      <c r="N74" s="15"/>
      <c r="O74" s="15"/>
    </row>
    <row r="75" spans="1:15" s="122" customFormat="1" ht="18.600000000000001" thickBot="1" x14ac:dyDescent="0.35">
      <c r="A75" s="119" t="s">
        <v>120</v>
      </c>
      <c r="B75" s="15" t="s">
        <v>68</v>
      </c>
      <c r="C75" s="78" t="s">
        <v>343</v>
      </c>
      <c r="D75" s="164"/>
      <c r="E75" s="164"/>
      <c r="F75" s="164"/>
      <c r="G75" s="15"/>
      <c r="H75" s="15"/>
      <c r="I75" s="15"/>
      <c r="J75" s="15"/>
      <c r="K75" s="15"/>
      <c r="L75" s="15"/>
      <c r="M75" s="15"/>
      <c r="N75" s="15"/>
      <c r="O75" s="15"/>
    </row>
    <row r="76" spans="1:15" s="126" customFormat="1" ht="21.6" thickBot="1" x14ac:dyDescent="0.45">
      <c r="A76" s="120" t="s">
        <v>332</v>
      </c>
      <c r="B76" s="123"/>
      <c r="C76" s="129"/>
      <c r="D76" s="124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</row>
    <row r="77" spans="1:15" s="122" customFormat="1" ht="21" x14ac:dyDescent="0.4">
      <c r="A77" s="119" t="s">
        <v>107</v>
      </c>
      <c r="B77" s="84"/>
      <c r="C77" s="78" t="s">
        <v>420</v>
      </c>
      <c r="D77" s="164"/>
      <c r="E77" s="164"/>
      <c r="F77" s="164"/>
      <c r="G77" s="15"/>
      <c r="H77" s="15"/>
      <c r="I77" s="15"/>
      <c r="J77" s="15"/>
      <c r="K77" s="15"/>
      <c r="L77" s="15"/>
      <c r="M77" s="15"/>
      <c r="N77" s="15"/>
      <c r="O77" s="15"/>
    </row>
    <row r="78" spans="1:15" s="122" customFormat="1" ht="21" x14ac:dyDescent="0.4">
      <c r="A78" s="119" t="s">
        <v>108</v>
      </c>
      <c r="B78" s="84"/>
      <c r="C78" s="78" t="s">
        <v>421</v>
      </c>
      <c r="D78" s="164"/>
      <c r="E78" s="164"/>
      <c r="F78" s="164"/>
      <c r="G78" s="15"/>
      <c r="H78" s="15"/>
      <c r="I78" s="15"/>
      <c r="J78" s="15"/>
      <c r="K78" s="15"/>
      <c r="L78" s="15"/>
      <c r="M78" s="15"/>
      <c r="N78" s="15"/>
      <c r="O78" s="15"/>
    </row>
    <row r="79" spans="1:15" s="122" customFormat="1" x14ac:dyDescent="0.3">
      <c r="A79" s="119" t="s">
        <v>119</v>
      </c>
      <c r="B79" s="15" t="s">
        <v>40</v>
      </c>
      <c r="C79" s="78" t="s">
        <v>344</v>
      </c>
      <c r="D79" s="164"/>
      <c r="E79" s="164"/>
      <c r="F79" s="164"/>
      <c r="G79" s="15"/>
      <c r="H79" s="15"/>
      <c r="I79" s="15"/>
      <c r="J79" s="15"/>
      <c r="K79" s="15"/>
      <c r="L79" s="15"/>
      <c r="M79" s="15"/>
      <c r="N79" s="15"/>
      <c r="O79" s="15"/>
    </row>
    <row r="80" spans="1:15" s="122" customFormat="1" x14ac:dyDescent="0.3">
      <c r="A80" s="119" t="s">
        <v>120</v>
      </c>
      <c r="B80" s="15" t="s">
        <v>68</v>
      </c>
      <c r="C80" s="78" t="s">
        <v>345</v>
      </c>
      <c r="D80" s="164"/>
      <c r="E80" s="164"/>
      <c r="F80" s="164"/>
      <c r="G80" s="15"/>
      <c r="H80" s="15"/>
      <c r="I80" s="15"/>
      <c r="J80" s="15"/>
      <c r="K80" s="15"/>
      <c r="L80" s="15"/>
      <c r="M80" s="15"/>
      <c r="N80" s="15"/>
      <c r="O80" s="15"/>
    </row>
    <row r="81" spans="1:15" s="134" customFormat="1" ht="18.600000000000001" thickBot="1" x14ac:dyDescent="0.35">
      <c r="A81" s="131"/>
      <c r="B81" s="132"/>
      <c r="C81" s="133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</row>
    <row r="82" spans="1:15" s="127" customFormat="1" ht="26.4" thickBot="1" x14ac:dyDescent="0.4">
      <c r="A82" s="121" t="s">
        <v>419</v>
      </c>
      <c r="B82" s="128">
        <v>6</v>
      </c>
      <c r="C82" s="129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</row>
    <row r="83" spans="1:15" x14ac:dyDescent="0.35">
      <c r="A83" s="119" t="s">
        <v>21</v>
      </c>
      <c r="B83" s="111"/>
      <c r="C83" s="78" t="s">
        <v>122</v>
      </c>
      <c r="D83" s="164"/>
      <c r="E83" s="164"/>
      <c r="F83" s="164"/>
    </row>
    <row r="84" spans="1:15" x14ac:dyDescent="0.35">
      <c r="A84" s="119" t="s">
        <v>104</v>
      </c>
      <c r="B84" s="111"/>
      <c r="C84" s="78" t="s">
        <v>424</v>
      </c>
      <c r="D84" s="164"/>
      <c r="E84" s="164"/>
      <c r="F84" s="164"/>
    </row>
    <row r="85" spans="1:15" ht="18.600000000000001" thickBot="1" x14ac:dyDescent="0.4">
      <c r="A85" s="119" t="s">
        <v>105</v>
      </c>
      <c r="B85" s="111"/>
      <c r="C85" s="78" t="s">
        <v>425</v>
      </c>
      <c r="D85" s="164"/>
      <c r="E85" s="164"/>
      <c r="F85" s="164"/>
    </row>
    <row r="86" spans="1:15" s="127" customFormat="1" ht="21.6" thickBot="1" x14ac:dyDescent="0.45">
      <c r="A86" s="51" t="s">
        <v>331</v>
      </c>
      <c r="B86" s="123"/>
      <c r="C86" s="129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</row>
    <row r="87" spans="1:15" s="122" customFormat="1" ht="21" x14ac:dyDescent="0.4">
      <c r="A87" s="119" t="s">
        <v>107</v>
      </c>
      <c r="B87" s="84"/>
      <c r="C87" s="78" t="s">
        <v>356</v>
      </c>
      <c r="D87" s="166"/>
      <c r="E87" s="166"/>
      <c r="F87" s="166"/>
      <c r="G87" s="22"/>
      <c r="H87" s="22"/>
      <c r="I87" s="22"/>
      <c r="J87" s="22"/>
      <c r="K87" s="22"/>
      <c r="L87" s="15"/>
      <c r="M87" s="15"/>
      <c r="N87" s="15"/>
      <c r="O87" s="15"/>
    </row>
    <row r="88" spans="1:15" s="122" customFormat="1" ht="21" x14ac:dyDescent="0.4">
      <c r="A88" s="119" t="s">
        <v>108</v>
      </c>
      <c r="B88" s="84"/>
      <c r="C88" s="78" t="s">
        <v>357</v>
      </c>
      <c r="D88" s="164"/>
      <c r="E88" s="164"/>
      <c r="F88" s="164"/>
      <c r="G88" s="15"/>
      <c r="H88" s="15"/>
      <c r="I88" s="15"/>
      <c r="J88" s="15"/>
      <c r="K88" s="15"/>
      <c r="L88" s="15"/>
      <c r="M88" s="15"/>
      <c r="N88" s="15"/>
      <c r="O88" s="15"/>
    </row>
    <row r="89" spans="1:15" s="122" customFormat="1" x14ac:dyDescent="0.3">
      <c r="A89" s="119" t="s">
        <v>119</v>
      </c>
      <c r="B89" s="15" t="s">
        <v>40</v>
      </c>
      <c r="C89" s="78" t="s">
        <v>342</v>
      </c>
      <c r="D89" s="164"/>
      <c r="E89" s="164"/>
      <c r="F89" s="164"/>
      <c r="G89" s="15"/>
      <c r="H89" s="15"/>
      <c r="I89" s="15"/>
      <c r="J89" s="15"/>
      <c r="K89" s="15"/>
      <c r="L89" s="15"/>
      <c r="M89" s="15"/>
      <c r="N89" s="15"/>
      <c r="O89" s="15"/>
    </row>
    <row r="90" spans="1:15" s="122" customFormat="1" ht="18.600000000000001" thickBot="1" x14ac:dyDescent="0.35">
      <c r="A90" s="119" t="s">
        <v>120</v>
      </c>
      <c r="B90" s="15" t="s">
        <v>68</v>
      </c>
      <c r="C90" s="78" t="s">
        <v>343</v>
      </c>
      <c r="D90" s="164"/>
      <c r="E90" s="164"/>
      <c r="F90" s="164"/>
      <c r="G90" s="15"/>
      <c r="H90" s="15"/>
      <c r="I90" s="15"/>
      <c r="J90" s="15"/>
      <c r="K90" s="15"/>
      <c r="L90" s="15"/>
      <c r="M90" s="15"/>
      <c r="N90" s="15"/>
      <c r="O90" s="15"/>
    </row>
    <row r="91" spans="1:15" s="126" customFormat="1" ht="21.6" thickBot="1" x14ac:dyDescent="0.45">
      <c r="A91" s="120" t="s">
        <v>332</v>
      </c>
      <c r="B91" s="123"/>
      <c r="C91" s="129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</row>
    <row r="92" spans="1:15" s="122" customFormat="1" ht="21" x14ac:dyDescent="0.4">
      <c r="A92" s="119" t="s">
        <v>107</v>
      </c>
      <c r="B92" s="84"/>
      <c r="C92" s="78" t="s">
        <v>420</v>
      </c>
      <c r="D92" s="164"/>
      <c r="E92" s="164"/>
      <c r="F92" s="164"/>
      <c r="G92" s="15"/>
      <c r="H92" s="15"/>
      <c r="I92" s="15"/>
      <c r="J92" s="15"/>
      <c r="K92" s="15"/>
      <c r="L92" s="15"/>
      <c r="M92" s="15"/>
      <c r="N92" s="15"/>
      <c r="O92" s="15"/>
    </row>
    <row r="93" spans="1:15" s="122" customFormat="1" ht="21" x14ac:dyDescent="0.4">
      <c r="A93" s="119" t="s">
        <v>108</v>
      </c>
      <c r="B93" s="84"/>
      <c r="C93" s="78" t="s">
        <v>421</v>
      </c>
      <c r="D93" s="164"/>
      <c r="E93" s="164"/>
      <c r="F93" s="164"/>
      <c r="G93" s="15"/>
      <c r="H93" s="15"/>
      <c r="I93" s="15"/>
      <c r="J93" s="15"/>
      <c r="K93" s="15"/>
      <c r="L93" s="15"/>
      <c r="M93" s="15"/>
      <c r="N93" s="15"/>
      <c r="O93" s="15"/>
    </row>
    <row r="94" spans="1:15" s="122" customFormat="1" x14ac:dyDescent="0.3">
      <c r="A94" s="119" t="s">
        <v>119</v>
      </c>
      <c r="B94" s="15" t="s">
        <v>40</v>
      </c>
      <c r="C94" s="78" t="s">
        <v>344</v>
      </c>
      <c r="D94" s="164"/>
      <c r="E94" s="164"/>
      <c r="F94" s="164"/>
      <c r="G94" s="15"/>
      <c r="H94" s="15"/>
      <c r="I94" s="15"/>
      <c r="J94" s="15"/>
      <c r="K94" s="15"/>
      <c r="L94" s="15"/>
      <c r="M94" s="15"/>
      <c r="N94" s="15"/>
      <c r="O94" s="15"/>
    </row>
    <row r="95" spans="1:15" s="122" customFormat="1" x14ac:dyDescent="0.3">
      <c r="A95" s="119" t="s">
        <v>120</v>
      </c>
      <c r="B95" s="15" t="s">
        <v>68</v>
      </c>
      <c r="C95" s="78" t="s">
        <v>345</v>
      </c>
      <c r="D95" s="164"/>
      <c r="E95" s="164"/>
      <c r="F95" s="164"/>
      <c r="G95" s="15"/>
      <c r="H95" s="15"/>
      <c r="I95" s="15"/>
      <c r="J95" s="15"/>
      <c r="K95" s="15"/>
      <c r="L95" s="15"/>
      <c r="M95" s="15"/>
      <c r="N95" s="15"/>
      <c r="O95" s="15"/>
    </row>
  </sheetData>
  <phoneticPr fontId="9" type="noConversion"/>
  <dataValidations count="3">
    <dataValidation type="list" allowBlank="1" showInputMessage="1" showErrorMessage="1" sqref="D32:K32 D17:K17 D12:K12 D27:K27 D5:O6 D47:K47 D42:K42 D62:K62 D57:K57 D77:K77 D72:K72 D92:K92 D87:K87" xr:uid="{693B0AF7-27D0-4B6A-836D-02E5283D7B54}">
      <formula1>Districts</formula1>
    </dataValidation>
    <dataValidation type="list" allowBlank="1" showInputMessage="1" showErrorMessage="1" sqref="D18:K18 D13:K13 D28:K28 D33:K33 D43:K43 D48:K48 D58:K58 D63:K63 D73:K73 D78:K78 D88:K88 D93:K93" xr:uid="{57295C58-577E-4D00-B1DD-5FEA8A73CE98}">
      <formula1>Buildings</formula1>
    </dataValidation>
    <dataValidation type="list" allowBlank="1" showInputMessage="1" showErrorMessage="1" sqref="D8:O8 D23:O23 D38:O38 D53:O53 D68:O68 D83:O83" xr:uid="{345C2244-5119-492B-8804-B9D38184BCDB}">
      <formula1>Connections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C2" sqref="C2"/>
    </sheetView>
  </sheetViews>
  <sheetFormatPr defaultRowHeight="18" x14ac:dyDescent="0.35"/>
  <cols>
    <col min="1" max="1" width="33.109375" style="14" customWidth="1"/>
    <col min="2" max="3" width="25.77734375" style="15" customWidth="1"/>
    <col min="4" max="4" width="25.77734375" style="161" customWidth="1"/>
    <col min="5" max="13" width="25.77734375" style="15" customWidth="1"/>
    <col min="14" max="16384" width="8.88671875" style="16"/>
  </cols>
  <sheetData>
    <row r="1" spans="1:13" s="20" customFormat="1" ht="18.600000000000001" thickBot="1" x14ac:dyDescent="0.4">
      <c r="A1" s="18" t="s">
        <v>26</v>
      </c>
      <c r="B1" s="19">
        <v>1</v>
      </c>
      <c r="C1" s="19">
        <v>2</v>
      </c>
      <c r="D1" s="154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19">
        <v>12</v>
      </c>
    </row>
    <row r="2" spans="1:13" x14ac:dyDescent="0.35">
      <c r="A2" s="13" t="s">
        <v>122</v>
      </c>
      <c r="B2" s="164" t="s">
        <v>151</v>
      </c>
      <c r="C2" s="164" t="s">
        <v>187</v>
      </c>
    </row>
    <row r="3" spans="1:13" x14ac:dyDescent="0.35">
      <c r="A3" s="13" t="s">
        <v>2</v>
      </c>
      <c r="B3" s="164" t="s">
        <v>24</v>
      </c>
      <c r="C3" s="164" t="s">
        <v>188</v>
      </c>
    </row>
    <row r="4" spans="1:13" ht="18.600000000000001" thickBot="1" x14ac:dyDescent="0.4">
      <c r="A4" s="13" t="s">
        <v>183</v>
      </c>
      <c r="B4" s="164" t="s">
        <v>148</v>
      </c>
      <c r="C4" s="164" t="s">
        <v>473</v>
      </c>
    </row>
    <row r="5" spans="1:13" s="12" customFormat="1" ht="24" thickBot="1" x14ac:dyDescent="0.5">
      <c r="A5" s="158" t="s">
        <v>466</v>
      </c>
      <c r="B5" s="205"/>
      <c r="C5" s="205"/>
      <c r="D5" s="153"/>
      <c r="E5" s="3"/>
      <c r="F5" s="3"/>
      <c r="G5" s="3"/>
      <c r="H5" s="3"/>
      <c r="I5" s="3"/>
      <c r="J5" s="3"/>
      <c r="K5" s="3"/>
      <c r="L5" s="3"/>
      <c r="M5" s="3"/>
    </row>
    <row r="6" spans="1:13" s="23" customFormat="1" x14ac:dyDescent="0.35">
      <c r="A6" s="21" t="s">
        <v>4</v>
      </c>
      <c r="B6" s="181" t="s">
        <v>504</v>
      </c>
      <c r="C6" s="166"/>
      <c r="D6" s="161"/>
      <c r="E6" s="161"/>
      <c r="F6" s="161"/>
      <c r="G6" s="161"/>
      <c r="H6" s="161"/>
      <c r="I6" s="161"/>
      <c r="J6" s="161"/>
      <c r="K6" s="161"/>
      <c r="L6" s="161"/>
      <c r="M6" s="161"/>
    </row>
    <row r="7" spans="1:13" x14ac:dyDescent="0.35">
      <c r="A7" s="14" t="s">
        <v>80</v>
      </c>
      <c r="B7" s="181" t="s">
        <v>27</v>
      </c>
      <c r="C7" s="164"/>
    </row>
    <row r="8" spans="1:13" x14ac:dyDescent="0.35">
      <c r="A8" s="159" t="s">
        <v>467</v>
      </c>
      <c r="B8" s="214">
        <v>0.1</v>
      </c>
      <c r="C8" s="203"/>
      <c r="D8" s="165"/>
    </row>
    <row r="9" spans="1:13" s="26" customFormat="1" ht="18.600000000000001" thickBot="1" x14ac:dyDescent="0.4">
      <c r="A9" s="24" t="s">
        <v>468</v>
      </c>
      <c r="B9" s="215">
        <v>600</v>
      </c>
      <c r="C9" s="167"/>
      <c r="D9" s="156"/>
      <c r="E9" s="25"/>
      <c r="F9" s="25"/>
      <c r="G9" s="25"/>
      <c r="H9" s="25"/>
      <c r="I9" s="25"/>
      <c r="J9" s="25"/>
      <c r="K9" s="25"/>
      <c r="L9" s="25"/>
      <c r="M9" s="25"/>
    </row>
    <row r="10" spans="1:13" s="23" customFormat="1" x14ac:dyDescent="0.35">
      <c r="A10" s="21" t="s">
        <v>4</v>
      </c>
      <c r="B10" s="166" t="s">
        <v>505</v>
      </c>
      <c r="C10" s="166"/>
      <c r="D10" s="21"/>
      <c r="E10" s="161"/>
      <c r="F10" s="161"/>
      <c r="G10" s="161"/>
      <c r="H10" s="161"/>
      <c r="I10" s="161"/>
      <c r="J10" s="161"/>
      <c r="K10" s="161"/>
      <c r="L10" s="161"/>
      <c r="M10" s="161"/>
    </row>
    <row r="11" spans="1:13" x14ac:dyDescent="0.35">
      <c r="A11" s="14" t="s">
        <v>80</v>
      </c>
      <c r="B11" s="164" t="s">
        <v>29</v>
      </c>
      <c r="C11" s="164"/>
      <c r="D11" s="15"/>
    </row>
    <row r="12" spans="1:13" x14ac:dyDescent="0.35">
      <c r="A12" s="159" t="s">
        <v>467</v>
      </c>
      <c r="B12" s="203">
        <v>0.4</v>
      </c>
      <c r="C12" s="203"/>
    </row>
    <row r="13" spans="1:13" s="26" customFormat="1" ht="18.600000000000001" thickBot="1" x14ac:dyDescent="0.4">
      <c r="A13" s="24" t="s">
        <v>468</v>
      </c>
      <c r="B13" s="167">
        <v>6000</v>
      </c>
      <c r="C13" s="167"/>
      <c r="E13" s="25"/>
      <c r="F13" s="25"/>
      <c r="G13" s="25"/>
      <c r="H13" s="25"/>
      <c r="I13" s="25"/>
      <c r="J13" s="25"/>
      <c r="K13" s="25"/>
      <c r="L13" s="25"/>
      <c r="M13" s="25"/>
    </row>
    <row r="14" spans="1:13" s="23" customFormat="1" x14ac:dyDescent="0.35">
      <c r="A14" s="21" t="s">
        <v>4</v>
      </c>
      <c r="B14" s="166"/>
      <c r="C14" s="166"/>
      <c r="D14" s="155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35">
      <c r="A15" s="14" t="s">
        <v>80</v>
      </c>
      <c r="B15" s="164"/>
      <c r="C15" s="164"/>
    </row>
    <row r="16" spans="1:13" x14ac:dyDescent="0.35">
      <c r="A16" s="159" t="s">
        <v>467</v>
      </c>
      <c r="B16" s="164"/>
      <c r="C16" s="164"/>
    </row>
    <row r="17" spans="1:13" s="26" customFormat="1" ht="18.600000000000001" thickBot="1" x14ac:dyDescent="0.4">
      <c r="A17" s="24" t="s">
        <v>468</v>
      </c>
      <c r="B17" s="167"/>
      <c r="C17" s="167"/>
      <c r="D17" s="156"/>
      <c r="E17" s="25"/>
      <c r="F17" s="25"/>
      <c r="G17" s="25"/>
      <c r="H17" s="25"/>
      <c r="I17" s="25"/>
      <c r="J17" s="25"/>
      <c r="K17" s="25"/>
      <c r="L17" s="25"/>
      <c r="M17" s="25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B4:M4" xr:uid="{4E2F9C54-6022-46F4-972A-5FDC5B2B2260}">
      <formula1>"&lt;1945,1945-1960,1961-1985,1986-2010,&gt;2010"</formula1>
    </dataValidation>
    <dataValidation type="list" allowBlank="1" showInputMessage="1" showErrorMessage="1" sqref="N10:XFD10 N6:XFD6 N14:XFD14 B11:D11 B7:M7 B15:M15" xr:uid="{583DC5DB-00CD-49C6-B8F3-255F8EBC5D9B}">
      <formula1>Commodities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E342-0AD8-47C8-8895-75BE46D48980}">
  <sheetPr codeName="Sheet6"/>
  <dimension ref="A1:CB90"/>
  <sheetViews>
    <sheetView zoomScale="85" zoomScaleNormal="85" workbookViewId="0">
      <selection activeCell="G36" sqref="G36"/>
    </sheetView>
  </sheetViews>
  <sheetFormatPr defaultRowHeight="18" x14ac:dyDescent="0.35"/>
  <cols>
    <col min="1" max="1" width="4" style="182" bestFit="1" customWidth="1"/>
    <col min="2" max="2" width="44.21875" style="16" bestFit="1" customWidth="1"/>
    <col min="3" max="3" width="30.5546875" style="122" bestFit="1" customWidth="1"/>
    <col min="4" max="4" width="27.6640625" style="122" bestFit="1" customWidth="1"/>
    <col min="5" max="10" width="7.77734375" style="122" customWidth="1"/>
    <col min="11" max="28" width="7.77734375" style="122" hidden="1" customWidth="1"/>
    <col min="29" max="29" width="30.5546875" style="122" bestFit="1" customWidth="1"/>
    <col min="30" max="30" width="27.6640625" style="122" bestFit="1" customWidth="1"/>
    <col min="31" max="36" width="7.77734375" style="122" customWidth="1"/>
    <col min="37" max="54" width="7.77734375" style="122" hidden="1" customWidth="1"/>
    <col min="55" max="55" width="30.5546875" style="122" customWidth="1"/>
    <col min="56" max="56" width="27.6640625" style="122" bestFit="1" customWidth="1"/>
    <col min="57" max="80" width="7.77734375" style="122" customWidth="1"/>
    <col min="81" max="16384" width="8.88671875" style="16"/>
  </cols>
  <sheetData>
    <row r="1" spans="1:80" s="20" customFormat="1" ht="18.600000000000001" thickBot="1" x14ac:dyDescent="0.4">
      <c r="A1" s="70"/>
      <c r="B1" s="18" t="s">
        <v>25</v>
      </c>
      <c r="C1" s="292">
        <v>1</v>
      </c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4"/>
      <c r="AC1" s="303">
        <v>2</v>
      </c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3"/>
      <c r="AO1" s="293"/>
      <c r="AP1" s="293"/>
      <c r="AQ1" s="293"/>
      <c r="AR1" s="293"/>
      <c r="AS1" s="293"/>
      <c r="AT1" s="293"/>
      <c r="AU1" s="293"/>
      <c r="AV1" s="293"/>
      <c r="AW1" s="293"/>
      <c r="AX1" s="293"/>
      <c r="AY1" s="293"/>
      <c r="AZ1" s="293"/>
      <c r="BA1" s="293"/>
      <c r="BB1" s="294"/>
      <c r="BC1" s="303">
        <v>3</v>
      </c>
      <c r="BD1" s="293"/>
      <c r="BE1" s="293"/>
      <c r="BF1" s="293"/>
      <c r="BG1" s="293"/>
      <c r="BH1" s="293"/>
      <c r="BI1" s="293"/>
      <c r="BJ1" s="293"/>
      <c r="BK1" s="293"/>
      <c r="BL1" s="293"/>
      <c r="BM1" s="293"/>
      <c r="BN1" s="293"/>
      <c r="BO1" s="293"/>
      <c r="BP1" s="293"/>
      <c r="BQ1" s="293"/>
      <c r="BR1" s="293"/>
      <c r="BS1" s="293"/>
      <c r="BT1" s="293"/>
      <c r="BU1" s="293"/>
      <c r="BV1" s="293"/>
      <c r="BW1" s="293"/>
      <c r="BX1" s="293"/>
      <c r="BY1" s="293"/>
      <c r="BZ1" s="293"/>
      <c r="CA1" s="293"/>
      <c r="CB1" s="294"/>
    </row>
    <row r="2" spans="1:80" ht="18.600000000000001" thickBot="1" x14ac:dyDescent="0.4">
      <c r="B2" s="13" t="s">
        <v>4</v>
      </c>
      <c r="C2" s="289" t="s">
        <v>189</v>
      </c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  <c r="Y2" s="290"/>
      <c r="Z2" s="290"/>
      <c r="AA2" s="290"/>
      <c r="AB2" s="291"/>
      <c r="AC2" s="304"/>
      <c r="AD2" s="290"/>
      <c r="AE2" s="290"/>
      <c r="AF2" s="290"/>
      <c r="AG2" s="290"/>
      <c r="AH2" s="290"/>
      <c r="AI2" s="290"/>
      <c r="AJ2" s="290"/>
      <c r="AK2" s="290"/>
      <c r="AL2" s="290"/>
      <c r="AM2" s="290"/>
      <c r="AN2" s="290"/>
      <c r="AO2" s="290"/>
      <c r="AP2" s="290"/>
      <c r="AQ2" s="290"/>
      <c r="AR2" s="290"/>
      <c r="AS2" s="290"/>
      <c r="AT2" s="290"/>
      <c r="AU2" s="290"/>
      <c r="AV2" s="290"/>
      <c r="AW2" s="290"/>
      <c r="AX2" s="290"/>
      <c r="AY2" s="290"/>
      <c r="AZ2" s="290"/>
      <c r="BA2" s="290"/>
      <c r="BB2" s="291"/>
      <c r="BC2" s="304"/>
      <c r="BD2" s="290"/>
      <c r="BE2" s="290"/>
      <c r="BF2" s="290"/>
      <c r="BG2" s="290"/>
      <c r="BH2" s="290"/>
      <c r="BI2" s="290"/>
      <c r="BJ2" s="290"/>
      <c r="BK2" s="290"/>
      <c r="BL2" s="290"/>
      <c r="BM2" s="290"/>
      <c r="BN2" s="290"/>
      <c r="BO2" s="290"/>
      <c r="BP2" s="290"/>
      <c r="BQ2" s="290"/>
      <c r="BR2" s="290"/>
      <c r="BS2" s="290"/>
      <c r="BT2" s="290"/>
      <c r="BU2" s="290"/>
      <c r="BV2" s="290"/>
      <c r="BW2" s="290"/>
      <c r="BX2" s="290"/>
      <c r="BY2" s="290"/>
      <c r="BZ2" s="290"/>
      <c r="CA2" s="290"/>
      <c r="CB2" s="291"/>
    </row>
    <row r="3" spans="1:80" ht="18.600000000000001" hidden="1" thickBot="1" x14ac:dyDescent="0.4">
      <c r="B3" s="13"/>
      <c r="C3" s="42"/>
      <c r="D3" s="87"/>
      <c r="E3" s="285">
        <v>1</v>
      </c>
      <c r="F3" s="285"/>
      <c r="G3" s="285">
        <v>2</v>
      </c>
      <c r="H3" s="286"/>
      <c r="I3" s="285">
        <v>3</v>
      </c>
      <c r="J3" s="286"/>
      <c r="K3" s="285">
        <v>4</v>
      </c>
      <c r="L3" s="286"/>
      <c r="M3" s="285">
        <v>5</v>
      </c>
      <c r="N3" s="286"/>
      <c r="O3" s="285">
        <v>6</v>
      </c>
      <c r="P3" s="286"/>
      <c r="Q3" s="285">
        <v>7</v>
      </c>
      <c r="R3" s="286"/>
      <c r="S3" s="285">
        <v>8</v>
      </c>
      <c r="T3" s="286"/>
      <c r="U3" s="285">
        <v>9</v>
      </c>
      <c r="V3" s="286"/>
      <c r="W3" s="285">
        <v>10</v>
      </c>
      <c r="X3" s="286"/>
      <c r="Y3" s="285">
        <v>11</v>
      </c>
      <c r="Z3" s="286"/>
      <c r="AA3" s="285">
        <v>12</v>
      </c>
      <c r="AB3" s="295"/>
      <c r="AC3" s="186"/>
      <c r="AD3" s="87"/>
      <c r="AE3" s="285">
        <v>1</v>
      </c>
      <c r="AF3" s="285"/>
      <c r="AG3" s="285">
        <v>2</v>
      </c>
      <c r="AH3" s="286"/>
      <c r="AI3" s="285">
        <v>3</v>
      </c>
      <c r="AJ3" s="286"/>
      <c r="AK3" s="285">
        <v>4</v>
      </c>
      <c r="AL3" s="286"/>
      <c r="AM3" s="285">
        <v>5</v>
      </c>
      <c r="AN3" s="286"/>
      <c r="AO3" s="285">
        <v>6</v>
      </c>
      <c r="AP3" s="286"/>
      <c r="AQ3" s="285">
        <v>7</v>
      </c>
      <c r="AR3" s="286"/>
      <c r="AS3" s="285">
        <v>8</v>
      </c>
      <c r="AT3" s="286"/>
      <c r="AU3" s="285">
        <v>9</v>
      </c>
      <c r="AV3" s="286"/>
      <c r="AW3" s="285">
        <v>10</v>
      </c>
      <c r="AX3" s="286"/>
      <c r="AY3" s="285">
        <v>11</v>
      </c>
      <c r="AZ3" s="286"/>
      <c r="BA3" s="285">
        <v>12</v>
      </c>
      <c r="BB3" s="295"/>
      <c r="BC3" s="186"/>
      <c r="BD3" s="87"/>
      <c r="BE3" s="285">
        <v>1</v>
      </c>
      <c r="BF3" s="285"/>
      <c r="BG3" s="285">
        <v>2</v>
      </c>
      <c r="BH3" s="286"/>
      <c r="BI3" s="285">
        <v>3</v>
      </c>
      <c r="BJ3" s="286"/>
      <c r="BK3" s="285">
        <v>4</v>
      </c>
      <c r="BL3" s="286"/>
      <c r="BM3" s="285">
        <v>5</v>
      </c>
      <c r="BN3" s="286"/>
      <c r="BO3" s="285">
        <v>6</v>
      </c>
      <c r="BP3" s="286"/>
      <c r="BQ3" s="285">
        <v>7</v>
      </c>
      <c r="BR3" s="286"/>
      <c r="BS3" s="285">
        <v>8</v>
      </c>
      <c r="BT3" s="286"/>
      <c r="BU3" s="285">
        <v>9</v>
      </c>
      <c r="BV3" s="286"/>
      <c r="BW3" s="285">
        <v>10</v>
      </c>
      <c r="BX3" s="286"/>
      <c r="BY3" s="285">
        <v>11</v>
      </c>
      <c r="BZ3" s="286"/>
      <c r="CA3" s="285">
        <v>12</v>
      </c>
      <c r="CB3" s="295"/>
    </row>
    <row r="4" spans="1:80" ht="18.600000000000001" thickBot="1" x14ac:dyDescent="0.4">
      <c r="B4" s="13" t="s">
        <v>110</v>
      </c>
      <c r="C4" s="296" t="s">
        <v>141</v>
      </c>
      <c r="D4" s="297"/>
      <c r="E4" s="287" t="str" cm="1">
        <f t="array" ref="E4">IF(COUNTA(INDEX(Buildings, E3))&gt;0,INDEX(Buildings, E3),"")</f>
        <v>SFH</v>
      </c>
      <c r="F4" s="288"/>
      <c r="G4" s="302" t="str" cm="1">
        <f t="array" ref="G4">IF(COUNTA(INDEX(Buildings, G3))&gt;0,INDEX(Buildings, G3),"")</f>
        <v>MFH</v>
      </c>
      <c r="H4" s="288"/>
      <c r="I4" s="302" t="str" cm="1">
        <f t="array" ref="I4">IF(COUNTA(INDEX(Buildings, I3))&gt;0,INDEX(Buildings, I3),"")</f>
        <v/>
      </c>
      <c r="J4" s="288"/>
      <c r="K4" s="287" t="str" cm="1">
        <f t="array" ref="K4">IF(COUNTA(INDEX(Buildings, K3))&gt;0,INDEX(Buildings, K3),"")</f>
        <v/>
      </c>
      <c r="L4" s="288"/>
      <c r="M4" s="287" t="str" cm="1">
        <f t="array" ref="M4">IF(COUNTA(INDEX(Buildings, M3))&gt;0,INDEX(Buildings, M3),"")</f>
        <v/>
      </c>
      <c r="N4" s="288"/>
      <c r="O4" s="287" t="str" cm="1">
        <f t="array" ref="O4">IF(COUNTA(INDEX(Buildings, O3))&gt;0,INDEX(Buildings, O3),"")</f>
        <v/>
      </c>
      <c r="P4" s="288"/>
      <c r="Q4" s="287" t="str" cm="1">
        <f t="array" ref="Q4">IF(COUNTA(INDEX(Buildings, Q3))&gt;0,INDEX(Buildings, Q3),"")</f>
        <v/>
      </c>
      <c r="R4" s="288"/>
      <c r="S4" s="287" t="str" cm="1">
        <f t="array" ref="S4">IF(COUNTA(INDEX(Buildings, S3))&gt;0,INDEX(Buildings, S3),"")</f>
        <v/>
      </c>
      <c r="T4" s="288"/>
      <c r="U4" s="287" t="str" cm="1">
        <f t="array" ref="U4">IF(COUNTA(INDEX(Buildings, U3))&gt;0,INDEX(Buildings, U3),"")</f>
        <v/>
      </c>
      <c r="V4" s="288"/>
      <c r="W4" s="287" t="str" cm="1">
        <f t="array" ref="W4">IF(COUNTA(INDEX(Buildings, W3))&gt;0,INDEX(Buildings, W3),"")</f>
        <v/>
      </c>
      <c r="X4" s="288"/>
      <c r="Y4" s="287" t="str" cm="1">
        <f t="array" ref="Y4">IF(COUNTA(INDEX(Buildings, Y3))&gt;0,INDEX(Buildings, Y3),"")</f>
        <v/>
      </c>
      <c r="Z4" s="288"/>
      <c r="AA4" s="287" t="str" cm="1">
        <f t="array" ref="AA4">IF(COUNTA(INDEX(Buildings, AA3))&gt;0,INDEX(Buildings, AA3),"")</f>
        <v/>
      </c>
      <c r="AB4" s="301"/>
      <c r="AC4" s="305" t="s">
        <v>141</v>
      </c>
      <c r="AD4" s="297"/>
      <c r="AE4" s="287" t="str" cm="1">
        <f t="array" ref="AE4">IF(COUNTA(INDEX(Buildings, AE3))&gt;0,INDEX(Buildings, AE3),"")</f>
        <v>SFH</v>
      </c>
      <c r="AF4" s="288"/>
      <c r="AG4" s="287" t="str" cm="1">
        <f t="array" ref="AG4">IF(COUNTA(INDEX(Buildings, AG3))&gt;0,INDEX(Buildings, AG3),"")</f>
        <v>MFH</v>
      </c>
      <c r="AH4" s="288"/>
      <c r="AI4" s="287" t="str" cm="1">
        <f t="array" ref="AI4">IF(COUNTA(INDEX(Buildings, AI3))&gt;0,INDEX(Buildings, AI3),"")</f>
        <v/>
      </c>
      <c r="AJ4" s="288"/>
      <c r="AK4" s="287" t="str" cm="1">
        <f t="array" ref="AK4">IF(COUNTA(INDEX(Buildings, AK3))&gt;0,INDEX(Buildings, AK3),"")</f>
        <v/>
      </c>
      <c r="AL4" s="288"/>
      <c r="AM4" s="287" t="str" cm="1">
        <f t="array" ref="AM4">IF(COUNTA(INDEX(Buildings, AM3))&gt;0,INDEX(Buildings, AM3),"")</f>
        <v/>
      </c>
      <c r="AN4" s="288"/>
      <c r="AO4" s="287" t="str" cm="1">
        <f t="array" ref="AO4">IF(COUNTA(INDEX(Buildings, AO3))&gt;0,INDEX(Buildings, AO3),"")</f>
        <v/>
      </c>
      <c r="AP4" s="288"/>
      <c r="AQ4" s="287" t="str" cm="1">
        <f t="array" ref="AQ4">IF(COUNTA(INDEX(Buildings, AQ3))&gt;0,INDEX(Buildings, AQ3),"")</f>
        <v/>
      </c>
      <c r="AR4" s="288"/>
      <c r="AS4" s="287" t="str" cm="1">
        <f t="array" ref="AS4">IF(COUNTA(INDEX(Buildings, AS3))&gt;0,INDEX(Buildings, AS3),"")</f>
        <v/>
      </c>
      <c r="AT4" s="288"/>
      <c r="AU4" s="287" t="str" cm="1">
        <f t="array" ref="AU4">IF(COUNTA(INDEX(Buildings, AU3))&gt;0,INDEX(Buildings, AU3),"")</f>
        <v/>
      </c>
      <c r="AV4" s="288"/>
      <c r="AW4" s="287" t="str" cm="1">
        <f t="array" ref="AW4">IF(COUNTA(INDEX(Buildings, AW3))&gt;0,INDEX(Buildings, AW3),"")</f>
        <v/>
      </c>
      <c r="AX4" s="288"/>
      <c r="AY4" s="287" t="str" cm="1">
        <f t="array" ref="AY4">IF(COUNTA(INDEX(Buildings, AY3))&gt;0,INDEX(Buildings, AY3),"")</f>
        <v/>
      </c>
      <c r="AZ4" s="288"/>
      <c r="BA4" s="287" t="str" cm="1">
        <f t="array" ref="BA4">IF(COUNTA(INDEX(Buildings, BA3))&gt;0,INDEX(Buildings, BA3),"")</f>
        <v/>
      </c>
      <c r="BB4" s="301"/>
      <c r="BC4" s="305" t="s">
        <v>141</v>
      </c>
      <c r="BD4" s="297"/>
      <c r="BE4" s="287" t="str" cm="1">
        <f t="array" ref="BE4">IF(COUNTA(INDEX(Buildings, BE3))&gt;0,INDEX(Buildings, BE3),"")</f>
        <v>SFH</v>
      </c>
      <c r="BF4" s="288"/>
      <c r="BG4" s="287" t="str" cm="1">
        <f t="array" ref="BG4">IF(COUNTA(INDEX(Buildings, BG3))&gt;0,INDEX(Buildings, BG3),"")</f>
        <v>MFH</v>
      </c>
      <c r="BH4" s="288"/>
      <c r="BI4" s="287" t="str" cm="1">
        <f t="array" ref="BI4">IF(COUNTA(INDEX(Buildings, BI3))&gt;0,INDEX(Buildings, BI3),"")</f>
        <v/>
      </c>
      <c r="BJ4" s="288"/>
      <c r="BK4" s="287" t="str" cm="1">
        <f t="array" ref="BK4">IF(COUNTA(INDEX(Buildings, BK3))&gt;0,INDEX(Buildings, BK3),"")</f>
        <v/>
      </c>
      <c r="BL4" s="288"/>
      <c r="BM4" s="287" t="str" cm="1">
        <f t="array" ref="BM4">IF(COUNTA(INDEX(Buildings, BM3))&gt;0,INDEX(Buildings, BM3),"")</f>
        <v/>
      </c>
      <c r="BN4" s="288"/>
      <c r="BO4" s="287" t="str" cm="1">
        <f t="array" ref="BO4">IF(COUNTA(INDEX(Buildings, BO3))&gt;0,INDEX(Buildings, BO3),"")</f>
        <v/>
      </c>
      <c r="BP4" s="288"/>
      <c r="BQ4" s="287" t="str" cm="1">
        <f t="array" ref="BQ4">IF(COUNTA(INDEX(Buildings, BQ3))&gt;0,INDEX(Buildings, BQ3),"")</f>
        <v/>
      </c>
      <c r="BR4" s="288"/>
      <c r="BS4" s="287" t="str" cm="1">
        <f t="array" ref="BS4">IF(COUNTA(INDEX(Buildings, BS3))&gt;0,INDEX(Buildings, BS3),"")</f>
        <v/>
      </c>
      <c r="BT4" s="288"/>
      <c r="BU4" s="287" t="str" cm="1">
        <f t="array" ref="BU4">IF(COUNTA(INDEX(Buildings, BU3))&gt;0,INDEX(Buildings, BU3),"")</f>
        <v/>
      </c>
      <c r="BV4" s="288"/>
      <c r="BW4" s="287" t="str" cm="1">
        <f t="array" ref="BW4">IF(COUNTA(INDEX(Buildings, BW3))&gt;0,INDEX(Buildings, BW3),"")</f>
        <v/>
      </c>
      <c r="BX4" s="288"/>
      <c r="BY4" s="287" t="str" cm="1">
        <f t="array" ref="BY4">IF(COUNTA(INDEX(Buildings, BY3))&gt;0,INDEX(Buildings, BY3),"")</f>
        <v/>
      </c>
      <c r="BZ4" s="288"/>
      <c r="CA4" s="287" t="str" cm="1">
        <f t="array" ref="CA4">IF(COUNTA(INDEX(Buildings, CA3))&gt;0,INDEX(Buildings, CA3),"")</f>
        <v/>
      </c>
      <c r="CB4" s="301"/>
    </row>
    <row r="5" spans="1:80" ht="18.600000000000001" thickBot="1" x14ac:dyDescent="0.4">
      <c r="B5" s="13" t="s">
        <v>140</v>
      </c>
      <c r="C5" s="298"/>
      <c r="D5" s="299"/>
      <c r="E5" s="290">
        <v>5</v>
      </c>
      <c r="F5" s="300"/>
      <c r="G5" s="290">
        <v>2</v>
      </c>
      <c r="H5" s="300"/>
      <c r="I5" s="290"/>
      <c r="J5" s="300"/>
      <c r="K5" s="290"/>
      <c r="L5" s="300"/>
      <c r="M5" s="290"/>
      <c r="N5" s="300"/>
      <c r="O5" s="290"/>
      <c r="P5" s="300"/>
      <c r="Q5" s="290"/>
      <c r="R5" s="300"/>
      <c r="S5" s="290"/>
      <c r="T5" s="300"/>
      <c r="U5" s="290"/>
      <c r="V5" s="300"/>
      <c r="W5" s="290"/>
      <c r="X5" s="300"/>
      <c r="Y5" s="290"/>
      <c r="Z5" s="300"/>
      <c r="AA5" s="290"/>
      <c r="AB5" s="291"/>
      <c r="AC5" s="306"/>
      <c r="AD5" s="299"/>
      <c r="AE5" s="290">
        <v>3</v>
      </c>
      <c r="AF5" s="300"/>
      <c r="AG5" s="290">
        <v>0</v>
      </c>
      <c r="AH5" s="300"/>
      <c r="AI5" s="290"/>
      <c r="AJ5" s="300"/>
      <c r="AK5" s="290"/>
      <c r="AL5" s="300"/>
      <c r="AM5" s="290"/>
      <c r="AN5" s="300"/>
      <c r="AO5" s="290"/>
      <c r="AP5" s="300"/>
      <c r="AQ5" s="290"/>
      <c r="AR5" s="300"/>
      <c r="AS5" s="290"/>
      <c r="AT5" s="300"/>
      <c r="AU5" s="290"/>
      <c r="AV5" s="300"/>
      <c r="AW5" s="290"/>
      <c r="AX5" s="300"/>
      <c r="AY5" s="290"/>
      <c r="AZ5" s="300"/>
      <c r="BA5" s="290"/>
      <c r="BB5" s="291"/>
      <c r="BC5" s="306"/>
      <c r="BD5" s="299"/>
      <c r="BE5" s="290"/>
      <c r="BF5" s="300"/>
      <c r="BG5" s="290"/>
      <c r="BH5" s="300"/>
      <c r="BI5" s="290"/>
      <c r="BJ5" s="300"/>
      <c r="BK5" s="290"/>
      <c r="BL5" s="300"/>
      <c r="BM5" s="290"/>
      <c r="BN5" s="300"/>
      <c r="BO5" s="290"/>
      <c r="BP5" s="300"/>
      <c r="BQ5" s="290"/>
      <c r="BR5" s="300"/>
      <c r="BS5" s="290"/>
      <c r="BT5" s="300"/>
      <c r="BU5" s="290"/>
      <c r="BV5" s="300"/>
      <c r="BW5" s="290"/>
      <c r="BX5" s="300"/>
      <c r="BY5" s="290"/>
      <c r="BZ5" s="300"/>
      <c r="CA5" s="290"/>
      <c r="CB5" s="291"/>
    </row>
    <row r="6" spans="1:80" s="197" customFormat="1" ht="21.6" thickBot="1" x14ac:dyDescent="0.45">
      <c r="A6" s="192"/>
      <c r="B6" s="193" t="s">
        <v>142</v>
      </c>
      <c r="C6" s="194" t="s">
        <v>144</v>
      </c>
      <c r="D6" s="194" t="s">
        <v>145</v>
      </c>
      <c r="E6" s="194" t="s">
        <v>146</v>
      </c>
      <c r="F6" s="194" t="s">
        <v>147</v>
      </c>
      <c r="G6" s="194" t="s">
        <v>146</v>
      </c>
      <c r="H6" s="194" t="s">
        <v>147</v>
      </c>
      <c r="I6" s="194" t="s">
        <v>146</v>
      </c>
      <c r="J6" s="194" t="s">
        <v>147</v>
      </c>
      <c r="K6" s="194" t="s">
        <v>146</v>
      </c>
      <c r="L6" s="194" t="s">
        <v>147</v>
      </c>
      <c r="M6" s="194" t="s">
        <v>146</v>
      </c>
      <c r="N6" s="194" t="s">
        <v>147</v>
      </c>
      <c r="O6" s="194" t="s">
        <v>146</v>
      </c>
      <c r="P6" s="194" t="s">
        <v>147</v>
      </c>
      <c r="Q6" s="194" t="s">
        <v>146</v>
      </c>
      <c r="R6" s="194" t="s">
        <v>147</v>
      </c>
      <c r="S6" s="194" t="s">
        <v>146</v>
      </c>
      <c r="T6" s="194" t="s">
        <v>147</v>
      </c>
      <c r="U6" s="194" t="s">
        <v>146</v>
      </c>
      <c r="V6" s="194" t="s">
        <v>147</v>
      </c>
      <c r="W6" s="194" t="s">
        <v>146</v>
      </c>
      <c r="X6" s="194" t="s">
        <v>147</v>
      </c>
      <c r="Y6" s="194" t="s">
        <v>146</v>
      </c>
      <c r="Z6" s="194" t="s">
        <v>147</v>
      </c>
      <c r="AA6" s="194" t="s">
        <v>146</v>
      </c>
      <c r="AB6" s="195" t="s">
        <v>147</v>
      </c>
      <c r="AC6" s="196" t="s">
        <v>144</v>
      </c>
      <c r="AD6" s="194" t="s">
        <v>145</v>
      </c>
      <c r="AE6" s="194" t="s">
        <v>146</v>
      </c>
      <c r="AF6" s="194" t="s">
        <v>147</v>
      </c>
      <c r="AG6" s="194" t="s">
        <v>146</v>
      </c>
      <c r="AH6" s="194" t="s">
        <v>147</v>
      </c>
      <c r="AI6" s="194" t="s">
        <v>146</v>
      </c>
      <c r="AJ6" s="194" t="s">
        <v>147</v>
      </c>
      <c r="AK6" s="194" t="s">
        <v>146</v>
      </c>
      <c r="AL6" s="194" t="s">
        <v>147</v>
      </c>
      <c r="AM6" s="194" t="s">
        <v>146</v>
      </c>
      <c r="AN6" s="194" t="s">
        <v>147</v>
      </c>
      <c r="AO6" s="194" t="s">
        <v>146</v>
      </c>
      <c r="AP6" s="194" t="s">
        <v>147</v>
      </c>
      <c r="AQ6" s="194" t="s">
        <v>146</v>
      </c>
      <c r="AR6" s="194" t="s">
        <v>147</v>
      </c>
      <c r="AS6" s="194" t="s">
        <v>146</v>
      </c>
      <c r="AT6" s="194" t="s">
        <v>147</v>
      </c>
      <c r="AU6" s="194" t="s">
        <v>146</v>
      </c>
      <c r="AV6" s="194" t="s">
        <v>147</v>
      </c>
      <c r="AW6" s="194" t="s">
        <v>146</v>
      </c>
      <c r="AX6" s="194" t="s">
        <v>147</v>
      </c>
      <c r="AY6" s="194" t="s">
        <v>146</v>
      </c>
      <c r="AZ6" s="194" t="s">
        <v>147</v>
      </c>
      <c r="BA6" s="194" t="s">
        <v>146</v>
      </c>
      <c r="BB6" s="195" t="s">
        <v>147</v>
      </c>
      <c r="BC6" s="196" t="s">
        <v>144</v>
      </c>
      <c r="BD6" s="194" t="s">
        <v>145</v>
      </c>
      <c r="BE6" s="194" t="s">
        <v>146</v>
      </c>
      <c r="BF6" s="194" t="s">
        <v>147</v>
      </c>
      <c r="BG6" s="194" t="s">
        <v>146</v>
      </c>
      <c r="BH6" s="194" t="s">
        <v>147</v>
      </c>
      <c r="BI6" s="194" t="s">
        <v>146</v>
      </c>
      <c r="BJ6" s="194" t="s">
        <v>147</v>
      </c>
      <c r="BK6" s="194" t="s">
        <v>146</v>
      </c>
      <c r="BL6" s="194" t="s">
        <v>147</v>
      </c>
      <c r="BM6" s="194" t="s">
        <v>146</v>
      </c>
      <c r="BN6" s="194" t="s">
        <v>147</v>
      </c>
      <c r="BO6" s="194" t="s">
        <v>146</v>
      </c>
      <c r="BP6" s="194" t="s">
        <v>147</v>
      </c>
      <c r="BQ6" s="194" t="s">
        <v>146</v>
      </c>
      <c r="BR6" s="194" t="s">
        <v>147</v>
      </c>
      <c r="BS6" s="194" t="s">
        <v>146</v>
      </c>
      <c r="BT6" s="194" t="s">
        <v>147</v>
      </c>
      <c r="BU6" s="194" t="s">
        <v>146</v>
      </c>
      <c r="BV6" s="194" t="s">
        <v>147</v>
      </c>
      <c r="BW6" s="194" t="s">
        <v>146</v>
      </c>
      <c r="BX6" s="194" t="s">
        <v>147</v>
      </c>
      <c r="BY6" s="194" t="s">
        <v>146</v>
      </c>
      <c r="BZ6" s="194" t="s">
        <v>147</v>
      </c>
      <c r="CA6" s="194" t="s">
        <v>146</v>
      </c>
      <c r="CB6" s="195" t="s">
        <v>147</v>
      </c>
    </row>
    <row r="7" spans="1:80" hidden="1" x14ac:dyDescent="0.35">
      <c r="A7" s="183">
        <v>1</v>
      </c>
      <c r="B7" s="14" t="str" cm="1">
        <f t="array" aca="1" ref="B7" ca="1">IF(INDIRECT("Units!" &amp; CHAR(67 + A7) &amp; "9")="District level", IF(COUNTA(INDEX(Units, A7))&gt;0, INDEX(Units, A7), ""), "")</f>
        <v/>
      </c>
      <c r="C7" s="164"/>
      <c r="D7" s="164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184"/>
      <c r="AC7" s="187"/>
      <c r="AD7" s="164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184"/>
      <c r="BC7" s="187"/>
      <c r="BD7" s="164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184"/>
    </row>
    <row r="8" spans="1:80" x14ac:dyDescent="0.35">
      <c r="A8" s="182">
        <v>2</v>
      </c>
      <c r="B8" s="14" t="str" cm="1">
        <f t="array" aca="1" ref="B8" ca="1">IF(INDIRECT("Units!" &amp; CHAR(67 + A8) &amp; "9")="District level", IF(COUNTA(INDEX(Units, A8))&gt;0, INDEX(Units, A8), ""), "")</f>
        <v>Combined Heat Power Gas</v>
      </c>
      <c r="C8" s="164">
        <v>0</v>
      </c>
      <c r="D8" s="164">
        <v>1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184"/>
      <c r="AC8" s="187">
        <v>0</v>
      </c>
      <c r="AD8" s="164">
        <v>0</v>
      </c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184"/>
      <c r="BC8" s="187"/>
      <c r="BD8" s="164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184"/>
    </row>
    <row r="9" spans="1:80" hidden="1" x14ac:dyDescent="0.35">
      <c r="A9" s="182">
        <v>3</v>
      </c>
      <c r="B9" s="14" t="str" cm="1">
        <f t="array" aca="1" ref="B9" ca="1">IF(INDIRECT("Units!" &amp; CHAR(67 + A9) &amp; "9")="District level", IF(COUNTA(INDEX(Units, A9))&gt;0, INDEX(Units, A9), ""), "")</f>
        <v/>
      </c>
      <c r="C9" s="164"/>
      <c r="D9" s="164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184"/>
      <c r="AC9" s="187"/>
      <c r="AD9" s="164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184"/>
      <c r="BC9" s="187"/>
      <c r="BD9" s="164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184"/>
    </row>
    <row r="10" spans="1:80" hidden="1" x14ac:dyDescent="0.35">
      <c r="A10" s="182">
        <v>4</v>
      </c>
      <c r="B10" s="14" t="str" cm="1">
        <f t="array" aca="1" ref="B10" ca="1">IF(INDIRECT("Units!" &amp; CHAR(67 + A10) &amp; "9")="District level", IF(COUNTA(INDEX(Units, A10))&gt;0, INDEX(Units, A10), ""), "")</f>
        <v/>
      </c>
      <c r="C10" s="164"/>
      <c r="D10" s="164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184"/>
      <c r="AC10" s="187"/>
      <c r="AD10" s="164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184"/>
      <c r="BC10" s="187"/>
      <c r="BD10" s="164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184"/>
    </row>
    <row r="11" spans="1:80" x14ac:dyDescent="0.35">
      <c r="A11" s="182">
        <v>5</v>
      </c>
      <c r="B11" s="14" t="str" cm="1">
        <f t="array" aca="1" ref="B11" ca="1">IF(INDIRECT("Units!" &amp; CHAR(67 + A11) &amp; "9")="District level", IF(COUNTA(INDEX(Units, A11))&gt;0, INDEX(Units, A11), ""), "")</f>
        <v>Electricity Export</v>
      </c>
      <c r="C11" s="164">
        <v>1</v>
      </c>
      <c r="D11" s="164">
        <v>0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184"/>
      <c r="AC11" s="187">
        <v>0</v>
      </c>
      <c r="AD11" s="164">
        <v>0</v>
      </c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184"/>
      <c r="BC11" s="187"/>
      <c r="BD11" s="164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B11" s="184"/>
    </row>
    <row r="12" spans="1:80" x14ac:dyDescent="0.35">
      <c r="A12" s="182">
        <v>6</v>
      </c>
      <c r="B12" s="14" t="str" cm="1">
        <f t="array" aca="1" ref="B12" ca="1">IF(INDIRECT("Units!" &amp; CHAR(67 + A12) &amp; "9")="District level", IF(COUNTA(INDEX(Units, A12))&gt;0, INDEX(Units, A12), ""), "")</f>
        <v>Electricity Import</v>
      </c>
      <c r="C12" s="164">
        <v>1</v>
      </c>
      <c r="D12" s="164">
        <v>0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184"/>
      <c r="AC12" s="187">
        <v>0</v>
      </c>
      <c r="AD12" s="164">
        <v>0</v>
      </c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184"/>
      <c r="BC12" s="187"/>
      <c r="BD12" s="164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184"/>
    </row>
    <row r="13" spans="1:80" x14ac:dyDescent="0.35">
      <c r="A13" s="182">
        <v>7</v>
      </c>
      <c r="B13" s="14" t="str" cm="1">
        <f t="array" aca="1" ref="B13" ca="1">IF(INDIRECT("Units!" &amp; CHAR(67 + A13) &amp; "9")="District level", IF(COUNTA(INDEX(Units, A13))&gt;0, INDEX(Units, A13), ""), "")</f>
        <v>Gas turbine</v>
      </c>
      <c r="C13" s="164">
        <v>0</v>
      </c>
      <c r="D13" s="164">
        <v>1</v>
      </c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184"/>
      <c r="AC13" s="187">
        <v>0</v>
      </c>
      <c r="AD13" s="164">
        <v>0</v>
      </c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184"/>
      <c r="BC13" s="187"/>
      <c r="BD13" s="164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184"/>
    </row>
    <row r="14" spans="1:80" x14ac:dyDescent="0.35">
      <c r="A14" s="182">
        <v>8</v>
      </c>
      <c r="B14" s="14" t="str" cm="1">
        <f t="array" aca="1" ref="B14" ca="1">IF(INDIRECT("Units!" &amp; CHAR(67 + A14) &amp; "9")="District level", IF(COUNTA(INDEX(Units, A14))&gt;0, INDEX(Units, A14), ""), "")</f>
        <v>Gas Import</v>
      </c>
      <c r="C14" s="164">
        <v>1</v>
      </c>
      <c r="D14" s="164">
        <v>0</v>
      </c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184"/>
      <c r="AC14" s="187"/>
      <c r="AD14" s="164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184"/>
      <c r="BC14" s="187"/>
      <c r="BD14" s="164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184"/>
    </row>
    <row r="15" spans="1:80" ht="18.600000000000001" thickBot="1" x14ac:dyDescent="0.4">
      <c r="A15" s="182">
        <v>9</v>
      </c>
      <c r="B15" s="14" t="str" cm="1">
        <f t="array" aca="1" ref="B15" ca="1">IF(INDIRECT("Units!" &amp; CHAR(67 + A15) &amp; "9")="District level", IF(COUNTA(INDEX(Units, A15))&gt;0, INDEX(Units, A15), ""), "")</f>
        <v/>
      </c>
      <c r="C15" s="164"/>
      <c r="D15" s="164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184"/>
      <c r="AC15" s="187"/>
      <c r="AD15" s="164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184"/>
      <c r="BC15" s="187"/>
      <c r="BD15" s="164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184"/>
    </row>
    <row r="16" spans="1:80" hidden="1" x14ac:dyDescent="0.35">
      <c r="A16" s="182">
        <v>10</v>
      </c>
      <c r="B16" s="14" t="str" cm="1">
        <f t="array" aca="1" ref="B16" ca="1">IF(INDIRECT("Units!" &amp; CHAR(67 + A16) &amp; "9")="District level", IF(COUNTA(INDEX(Units, A16))&gt;0, INDEX(Units, A16), ""), "")</f>
        <v/>
      </c>
      <c r="C16" s="164"/>
      <c r="D16" s="164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184"/>
      <c r="AC16" s="187"/>
      <c r="AD16" s="164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184"/>
      <c r="BC16" s="187"/>
      <c r="BD16" s="164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184"/>
    </row>
    <row r="17" spans="1:80" hidden="1" x14ac:dyDescent="0.35">
      <c r="A17" s="182">
        <v>11</v>
      </c>
      <c r="B17" s="14" t="str" cm="1">
        <f t="array" aca="1" ref="B17" ca="1">IF(INDIRECT("Units!" &amp; CHAR(67 + A17) &amp; "9")="District level", IF(COUNTA(INDEX(Units, A17))&gt;0, INDEX(Units, A17), ""), "")</f>
        <v/>
      </c>
      <c r="C17" s="164"/>
      <c r="D17" s="164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184"/>
      <c r="AC17" s="187"/>
      <c r="AD17" s="164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184"/>
      <c r="BC17" s="187"/>
      <c r="BD17" s="164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89"/>
      <c r="CA17" s="89"/>
      <c r="CB17" s="184"/>
    </row>
    <row r="18" spans="1:80" hidden="1" x14ac:dyDescent="0.35">
      <c r="A18" s="182">
        <v>12</v>
      </c>
      <c r="B18" s="14" t="str" cm="1">
        <f t="array" aca="1" ref="B18" ca="1">IF(INDIRECT("Units!" &amp; CHAR(67 + A18) &amp; "9")="District level", IF(COUNTA(INDEX(Units, A18))&gt;0, INDEX(Units, A18), ""), "")</f>
        <v/>
      </c>
      <c r="C18" s="164"/>
      <c r="D18" s="164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184"/>
      <c r="AC18" s="187"/>
      <c r="AD18" s="164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184"/>
      <c r="BC18" s="187"/>
      <c r="BD18" s="164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184"/>
    </row>
    <row r="19" spans="1:80" hidden="1" x14ac:dyDescent="0.35">
      <c r="A19" s="182">
        <v>13</v>
      </c>
      <c r="B19" s="14" t="str" cm="1">
        <f t="array" aca="1" ref="B19" ca="1">IF(INDIRECT("Units!" &amp; CHAR(67 + A19) &amp; "9")="District level", IF(COUNTA(INDEX(Units, A19))&gt;0, INDEX(Units, A19), ""), "")</f>
        <v/>
      </c>
      <c r="C19" s="164"/>
      <c r="D19" s="164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184"/>
      <c r="AC19" s="187"/>
      <c r="AD19" s="164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184"/>
      <c r="BC19" s="187"/>
      <c r="BD19" s="164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184"/>
    </row>
    <row r="20" spans="1:80" hidden="1" x14ac:dyDescent="0.35">
      <c r="A20" s="182">
        <v>14</v>
      </c>
      <c r="B20" s="14" t="str" cm="1">
        <f t="array" aca="1" ref="B20" ca="1">IF(INDIRECT("Units!" &amp; CHAR(67 + A20) &amp; "9")="District level", IF(COUNTA(INDEX(Units, A20))&gt;0, INDEX(Units, A20), ""), "")</f>
        <v/>
      </c>
      <c r="C20" s="164"/>
      <c r="D20" s="164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184"/>
      <c r="AC20" s="187"/>
      <c r="AD20" s="164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184"/>
      <c r="BC20" s="187"/>
      <c r="BD20" s="164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184"/>
    </row>
    <row r="21" spans="1:80" hidden="1" x14ac:dyDescent="0.35">
      <c r="A21" s="182">
        <v>15</v>
      </c>
      <c r="B21" s="14" t="str" cm="1">
        <f t="array" aca="1" ref="B21" ca="1">IF(INDIRECT("Units!" &amp; CHAR(67 + A21) &amp; "9")="District level", IF(COUNTA(INDEX(Units, A21))&gt;0, INDEX(Units, A21), ""), "")</f>
        <v/>
      </c>
      <c r="C21" s="164"/>
      <c r="D21" s="164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184"/>
      <c r="AC21" s="187"/>
      <c r="AD21" s="164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184"/>
      <c r="BC21" s="187"/>
      <c r="BD21" s="164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184"/>
    </row>
    <row r="22" spans="1:80" hidden="1" x14ac:dyDescent="0.35">
      <c r="A22" s="182">
        <v>16</v>
      </c>
      <c r="B22" s="14" t="str" cm="1">
        <f t="array" aca="1" ref="B22" ca="1">IF(INDIRECT("Units!" &amp; CHAR(67 + A22) &amp; "9")="District level", IF(COUNTA(INDEX(Units, A22))&gt;0, INDEX(Units, A22), ""), "")</f>
        <v/>
      </c>
      <c r="C22" s="164"/>
      <c r="D22" s="164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184"/>
      <c r="AC22" s="187"/>
      <c r="AD22" s="164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184"/>
      <c r="BC22" s="187"/>
      <c r="BD22" s="164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184"/>
    </row>
    <row r="23" spans="1:80" hidden="1" x14ac:dyDescent="0.35">
      <c r="A23" s="182">
        <v>17</v>
      </c>
      <c r="B23" s="14" t="str" cm="1">
        <f t="array" aca="1" ref="B23" ca="1">IF(INDIRECT("Units!" &amp; CHAR(67 + A23) &amp; "9")="District level", IF(COUNTA(INDEX(Units, A23))&gt;0, INDEX(Units, A23), ""), "")</f>
        <v/>
      </c>
      <c r="C23" s="164"/>
      <c r="D23" s="164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184"/>
      <c r="AC23" s="187"/>
      <c r="AD23" s="164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184"/>
      <c r="BC23" s="187"/>
      <c r="BD23" s="164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184"/>
    </row>
    <row r="24" spans="1:80" hidden="1" x14ac:dyDescent="0.35">
      <c r="A24" s="182">
        <v>18</v>
      </c>
      <c r="B24" s="14" t="str" cm="1">
        <f t="array" aca="1" ref="B24" ca="1">IF(INDIRECT("Units!" &amp; CHAR(67 + A24) &amp; "9")="District level", IF(COUNTA(INDEX(Units, A24))&gt;0, INDEX(Units, A24), ""), "")</f>
        <v/>
      </c>
      <c r="C24" s="164"/>
      <c r="D24" s="164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184"/>
      <c r="AC24" s="187"/>
      <c r="AD24" s="164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184"/>
      <c r="BC24" s="187"/>
      <c r="BD24" s="164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89"/>
      <c r="BQ24" s="89"/>
      <c r="BR24" s="89"/>
      <c r="BS24" s="89"/>
      <c r="BT24" s="89"/>
      <c r="BU24" s="89"/>
      <c r="BV24" s="89"/>
      <c r="BW24" s="89"/>
      <c r="BX24" s="89"/>
      <c r="BY24" s="89"/>
      <c r="BZ24" s="89"/>
      <c r="CA24" s="89"/>
      <c r="CB24" s="184"/>
    </row>
    <row r="25" spans="1:80" hidden="1" x14ac:dyDescent="0.35">
      <c r="A25" s="182">
        <v>19</v>
      </c>
      <c r="B25" s="14" t="str" cm="1">
        <f t="array" aca="1" ref="B25" ca="1">IF(INDIRECT("Units!" &amp; CHAR(67 + A25) &amp; "9")="District level", IF(COUNTA(INDEX(Units, A25))&gt;0, INDEX(Units, A25), ""), "")</f>
        <v/>
      </c>
      <c r="C25" s="164"/>
      <c r="D25" s="164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184"/>
      <c r="AC25" s="187"/>
      <c r="AD25" s="164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184"/>
      <c r="BC25" s="187"/>
      <c r="BD25" s="164"/>
      <c r="BE25" s="89"/>
      <c r="BF25" s="89"/>
      <c r="BG25" s="89"/>
      <c r="BH25" s="89"/>
      <c r="BI25" s="89"/>
      <c r="BJ25" s="89"/>
      <c r="BK25" s="89"/>
      <c r="BL25" s="89"/>
      <c r="BM25" s="89"/>
      <c r="BN25" s="89"/>
      <c r="BO25" s="89"/>
      <c r="BP25" s="89"/>
      <c r="BQ25" s="89"/>
      <c r="BR25" s="89"/>
      <c r="BS25" s="89"/>
      <c r="BT25" s="89"/>
      <c r="BU25" s="89"/>
      <c r="BV25" s="89"/>
      <c r="BW25" s="89"/>
      <c r="BX25" s="89"/>
      <c r="BY25" s="89"/>
      <c r="BZ25" s="89"/>
      <c r="CA25" s="89"/>
      <c r="CB25" s="184"/>
    </row>
    <row r="26" spans="1:80" ht="18.600000000000001" hidden="1" thickBot="1" x14ac:dyDescent="0.4">
      <c r="A26" s="182">
        <v>20</v>
      </c>
      <c r="B26" s="14" t="str" cm="1">
        <f t="array" aca="1" ref="B26" ca="1">IF(INDIRECT("Units!" &amp; CHAR(67 + A26) &amp; "9")="District level", IF(COUNTA(INDEX(Units, A26))&gt;0, INDEX(Units, A26), ""), "")</f>
        <v/>
      </c>
      <c r="C26" s="164"/>
      <c r="D26" s="164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184"/>
      <c r="AC26" s="187"/>
      <c r="AD26" s="164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184"/>
      <c r="BC26" s="187"/>
      <c r="BD26" s="164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184"/>
    </row>
    <row r="27" spans="1:80" s="197" customFormat="1" ht="21.6" thickBot="1" x14ac:dyDescent="0.45">
      <c r="A27" s="192"/>
      <c r="B27" s="193" t="s">
        <v>143</v>
      </c>
      <c r="C27" s="194" t="s">
        <v>104</v>
      </c>
      <c r="D27" s="194" t="s">
        <v>105</v>
      </c>
      <c r="E27" s="194" t="s">
        <v>146</v>
      </c>
      <c r="F27" s="194" t="s">
        <v>147</v>
      </c>
      <c r="G27" s="194" t="s">
        <v>146</v>
      </c>
      <c r="H27" s="194" t="s">
        <v>147</v>
      </c>
      <c r="I27" s="194" t="s">
        <v>146</v>
      </c>
      <c r="J27" s="194" t="s">
        <v>147</v>
      </c>
      <c r="K27" s="194" t="s">
        <v>146</v>
      </c>
      <c r="L27" s="194" t="s">
        <v>147</v>
      </c>
      <c r="M27" s="194" t="s">
        <v>146</v>
      </c>
      <c r="N27" s="194" t="s">
        <v>147</v>
      </c>
      <c r="O27" s="194" t="s">
        <v>146</v>
      </c>
      <c r="P27" s="194" t="s">
        <v>147</v>
      </c>
      <c r="Q27" s="194" t="s">
        <v>146</v>
      </c>
      <c r="R27" s="194" t="s">
        <v>147</v>
      </c>
      <c r="S27" s="194" t="s">
        <v>146</v>
      </c>
      <c r="T27" s="194" t="s">
        <v>147</v>
      </c>
      <c r="U27" s="194" t="s">
        <v>146</v>
      </c>
      <c r="V27" s="194" t="s">
        <v>147</v>
      </c>
      <c r="W27" s="194" t="s">
        <v>146</v>
      </c>
      <c r="X27" s="194" t="s">
        <v>147</v>
      </c>
      <c r="Y27" s="194" t="s">
        <v>146</v>
      </c>
      <c r="Z27" s="194" t="s">
        <v>147</v>
      </c>
      <c r="AA27" s="194" t="s">
        <v>146</v>
      </c>
      <c r="AB27" s="195" t="s">
        <v>147</v>
      </c>
      <c r="AC27" s="196" t="s">
        <v>104</v>
      </c>
      <c r="AD27" s="194" t="s">
        <v>105</v>
      </c>
      <c r="AE27" s="194" t="s">
        <v>146</v>
      </c>
      <c r="AF27" s="194" t="s">
        <v>147</v>
      </c>
      <c r="AG27" s="194" t="s">
        <v>146</v>
      </c>
      <c r="AH27" s="194" t="s">
        <v>147</v>
      </c>
      <c r="AI27" s="194" t="s">
        <v>146</v>
      </c>
      <c r="AJ27" s="194" t="s">
        <v>147</v>
      </c>
      <c r="AK27" s="194" t="s">
        <v>146</v>
      </c>
      <c r="AL27" s="194" t="s">
        <v>147</v>
      </c>
      <c r="AM27" s="194" t="s">
        <v>146</v>
      </c>
      <c r="AN27" s="194" t="s">
        <v>147</v>
      </c>
      <c r="AO27" s="194" t="s">
        <v>146</v>
      </c>
      <c r="AP27" s="194" t="s">
        <v>147</v>
      </c>
      <c r="AQ27" s="194" t="s">
        <v>146</v>
      </c>
      <c r="AR27" s="194" t="s">
        <v>147</v>
      </c>
      <c r="AS27" s="194" t="s">
        <v>146</v>
      </c>
      <c r="AT27" s="194" t="s">
        <v>147</v>
      </c>
      <c r="AU27" s="194" t="s">
        <v>146</v>
      </c>
      <c r="AV27" s="194" t="s">
        <v>147</v>
      </c>
      <c r="AW27" s="194" t="s">
        <v>146</v>
      </c>
      <c r="AX27" s="194" t="s">
        <v>147</v>
      </c>
      <c r="AY27" s="194" t="s">
        <v>146</v>
      </c>
      <c r="AZ27" s="194" t="s">
        <v>147</v>
      </c>
      <c r="BA27" s="194" t="s">
        <v>146</v>
      </c>
      <c r="BB27" s="195" t="s">
        <v>147</v>
      </c>
      <c r="BC27" s="196" t="s">
        <v>104</v>
      </c>
      <c r="BD27" s="194" t="s">
        <v>105</v>
      </c>
      <c r="BE27" s="194" t="s">
        <v>146</v>
      </c>
      <c r="BF27" s="194" t="s">
        <v>147</v>
      </c>
      <c r="BG27" s="194" t="s">
        <v>146</v>
      </c>
      <c r="BH27" s="194" t="s">
        <v>147</v>
      </c>
      <c r="BI27" s="194" t="s">
        <v>146</v>
      </c>
      <c r="BJ27" s="194" t="s">
        <v>147</v>
      </c>
      <c r="BK27" s="194" t="s">
        <v>146</v>
      </c>
      <c r="BL27" s="194" t="s">
        <v>147</v>
      </c>
      <c r="BM27" s="194" t="s">
        <v>146</v>
      </c>
      <c r="BN27" s="194" t="s">
        <v>147</v>
      </c>
      <c r="BO27" s="194" t="s">
        <v>146</v>
      </c>
      <c r="BP27" s="194" t="s">
        <v>147</v>
      </c>
      <c r="BQ27" s="194" t="s">
        <v>146</v>
      </c>
      <c r="BR27" s="194" t="s">
        <v>147</v>
      </c>
      <c r="BS27" s="194" t="s">
        <v>146</v>
      </c>
      <c r="BT27" s="194" t="s">
        <v>147</v>
      </c>
      <c r="BU27" s="194" t="s">
        <v>146</v>
      </c>
      <c r="BV27" s="194" t="s">
        <v>147</v>
      </c>
      <c r="BW27" s="194" t="s">
        <v>146</v>
      </c>
      <c r="BX27" s="194" t="s">
        <v>147</v>
      </c>
      <c r="BY27" s="194" t="s">
        <v>146</v>
      </c>
      <c r="BZ27" s="194" t="s">
        <v>147</v>
      </c>
      <c r="CA27" s="194" t="s">
        <v>146</v>
      </c>
      <c r="CB27" s="195" t="s">
        <v>147</v>
      </c>
    </row>
    <row r="28" spans="1:80" x14ac:dyDescent="0.35">
      <c r="A28" s="183">
        <v>1</v>
      </c>
      <c r="B28" s="14" t="str" cm="1">
        <f t="array" aca="1" ref="B28" ca="1">IF(INDIRECT("Units!" &amp; CHAR(67 + A28) &amp; "9")="Building level", IF(COUNTA(INDEX(Units, A28))&gt;0, INDEX(Units, A28), ""), "")</f>
        <v>Solar Panel</v>
      </c>
      <c r="C28" s="89"/>
      <c r="D28" s="89"/>
      <c r="E28" s="164">
        <v>2</v>
      </c>
      <c r="F28" s="164">
        <v>5</v>
      </c>
      <c r="G28" s="164">
        <v>2</v>
      </c>
      <c r="H28" s="164">
        <v>5</v>
      </c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85"/>
      <c r="AC28" s="188"/>
      <c r="AD28" s="89"/>
      <c r="AE28" s="164">
        <v>0</v>
      </c>
      <c r="AF28" s="164">
        <v>0</v>
      </c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185"/>
      <c r="BC28" s="188"/>
      <c r="BD28" s="89"/>
      <c r="BE28" s="164"/>
      <c r="BF28" s="164"/>
      <c r="BG28" s="164"/>
      <c r="BH28" s="164"/>
      <c r="BI28" s="164"/>
      <c r="BJ28" s="164"/>
      <c r="BK28" s="164"/>
      <c r="BL28" s="164"/>
      <c r="BM28" s="164"/>
      <c r="BN28" s="164"/>
      <c r="BO28" s="164"/>
      <c r="BP28" s="164"/>
      <c r="BQ28" s="164"/>
      <c r="BR28" s="164"/>
      <c r="BS28" s="164"/>
      <c r="BT28" s="164"/>
      <c r="BU28" s="164"/>
      <c r="BV28" s="164"/>
      <c r="BW28" s="164"/>
      <c r="BX28" s="164"/>
      <c r="BY28" s="164"/>
      <c r="BZ28" s="164"/>
      <c r="CA28" s="164"/>
      <c r="CB28" s="185"/>
    </row>
    <row r="29" spans="1:80" hidden="1" x14ac:dyDescent="0.35">
      <c r="A29" s="182">
        <v>2</v>
      </c>
      <c r="B29" s="14" t="str" cm="1">
        <f t="array" aca="1" ref="B29" ca="1">IF(INDIRECT("Units!" &amp; CHAR(67 + A29) &amp; "9")="Building level", IF(COUNTA(INDEX(Units, A29))&gt;0, INDEX(Units, A29), ""), "")</f>
        <v/>
      </c>
      <c r="C29" s="89"/>
      <c r="D29" s="89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85"/>
      <c r="AC29" s="188"/>
      <c r="AD29" s="89"/>
      <c r="AE29" s="164"/>
      <c r="AF29" s="164"/>
      <c r="AG29" s="164"/>
      <c r="AH29" s="164"/>
      <c r="AI29" s="164"/>
      <c r="AJ29" s="164"/>
      <c r="AK29" s="164"/>
      <c r="AL29" s="164"/>
      <c r="AM29" s="164"/>
      <c r="AN29" s="164"/>
      <c r="AO29" s="164"/>
      <c r="AP29" s="164"/>
      <c r="AQ29" s="164"/>
      <c r="AR29" s="164"/>
      <c r="AS29" s="164"/>
      <c r="AT29" s="164"/>
      <c r="AU29" s="164"/>
      <c r="AV29" s="164"/>
      <c r="AW29" s="164"/>
      <c r="AX29" s="164"/>
      <c r="AY29" s="164"/>
      <c r="AZ29" s="164"/>
      <c r="BA29" s="164"/>
      <c r="BB29" s="185"/>
      <c r="BC29" s="188"/>
      <c r="BD29" s="89"/>
      <c r="BE29" s="164"/>
      <c r="BF29" s="164"/>
      <c r="BG29" s="164"/>
      <c r="BH29" s="164"/>
      <c r="BI29" s="164"/>
      <c r="BJ29" s="164"/>
      <c r="BK29" s="164"/>
      <c r="BL29" s="164"/>
      <c r="BM29" s="164"/>
      <c r="BN29" s="164"/>
      <c r="BO29" s="164"/>
      <c r="BP29" s="164"/>
      <c r="BQ29" s="164"/>
      <c r="BR29" s="164"/>
      <c r="BS29" s="164"/>
      <c r="BT29" s="164"/>
      <c r="BU29" s="164"/>
      <c r="BV29" s="164"/>
      <c r="BW29" s="164"/>
      <c r="BX29" s="164"/>
      <c r="BY29" s="164"/>
      <c r="BZ29" s="164"/>
      <c r="CA29" s="164"/>
      <c r="CB29" s="185"/>
    </row>
    <row r="30" spans="1:80" x14ac:dyDescent="0.35">
      <c r="A30" s="182">
        <v>3</v>
      </c>
      <c r="B30" s="14" t="str" cm="1">
        <f t="array" aca="1" ref="B30" ca="1">IF(INDIRECT("Units!" &amp; CHAR(67 + A30) &amp; "9")="Building level", IF(COUNTA(INDEX(Units, A30))&gt;0, INDEX(Units, A30), ""), "")</f>
        <v>Heat Pump</v>
      </c>
      <c r="C30" s="89"/>
      <c r="D30" s="89"/>
      <c r="E30" s="164">
        <v>1</v>
      </c>
      <c r="F30" s="164">
        <v>5</v>
      </c>
      <c r="G30" s="164">
        <v>0</v>
      </c>
      <c r="H30" s="164">
        <v>2</v>
      </c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85"/>
      <c r="AC30" s="188"/>
      <c r="AD30" s="89"/>
      <c r="AE30" s="164">
        <v>0</v>
      </c>
      <c r="AF30" s="164">
        <v>0</v>
      </c>
      <c r="AG30" s="164"/>
      <c r="AH30" s="164"/>
      <c r="AI30" s="164"/>
      <c r="AJ30" s="164"/>
      <c r="AK30" s="164"/>
      <c r="AL30" s="164"/>
      <c r="AM30" s="164"/>
      <c r="AN30" s="164"/>
      <c r="AO30" s="164"/>
      <c r="AP30" s="164"/>
      <c r="AQ30" s="164"/>
      <c r="AR30" s="164"/>
      <c r="AS30" s="164"/>
      <c r="AT30" s="164"/>
      <c r="AU30" s="164"/>
      <c r="AV30" s="164"/>
      <c r="AW30" s="164"/>
      <c r="AX30" s="164"/>
      <c r="AY30" s="164"/>
      <c r="AZ30" s="164"/>
      <c r="BA30" s="164"/>
      <c r="BB30" s="185"/>
      <c r="BC30" s="188"/>
      <c r="BD30" s="89"/>
      <c r="BE30" s="164"/>
      <c r="BF30" s="164"/>
      <c r="BG30" s="164"/>
      <c r="BH30" s="164"/>
      <c r="BI30" s="164"/>
      <c r="BJ30" s="164"/>
      <c r="BK30" s="164"/>
      <c r="BL30" s="164"/>
      <c r="BM30" s="164"/>
      <c r="BN30" s="164"/>
      <c r="BO30" s="164"/>
      <c r="BP30" s="164"/>
      <c r="BQ30" s="164"/>
      <c r="BR30" s="164"/>
      <c r="BS30" s="164"/>
      <c r="BT30" s="164"/>
      <c r="BU30" s="164"/>
      <c r="BV30" s="164"/>
      <c r="BW30" s="164"/>
      <c r="BX30" s="164"/>
      <c r="BY30" s="164"/>
      <c r="BZ30" s="164"/>
      <c r="CA30" s="164"/>
      <c r="CB30" s="185"/>
    </row>
    <row r="31" spans="1:80" x14ac:dyDescent="0.35">
      <c r="A31" s="182">
        <v>4</v>
      </c>
      <c r="B31" s="14" t="str" cm="1">
        <f t="array" aca="1" ref="B31" ca="1">IF(INDIRECT("Units!" &amp; CHAR(67 + A31) &amp; "9")="Building level", IF(COUNTA(INDEX(Units, A31))&gt;0, INDEX(Units, A31), ""), "")</f>
        <v>Gas Boiler</v>
      </c>
      <c r="C31" s="89"/>
      <c r="D31" s="89"/>
      <c r="E31" s="164">
        <v>4</v>
      </c>
      <c r="F31" s="164">
        <v>0</v>
      </c>
      <c r="G31" s="164">
        <v>0</v>
      </c>
      <c r="H31" s="164">
        <v>0</v>
      </c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85"/>
      <c r="AC31" s="188"/>
      <c r="AD31" s="89"/>
      <c r="AE31" s="164">
        <v>0</v>
      </c>
      <c r="AF31" s="164">
        <v>0</v>
      </c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85"/>
      <c r="BC31" s="188"/>
      <c r="BD31" s="89"/>
      <c r="BE31" s="164"/>
      <c r="BF31" s="164"/>
      <c r="BG31" s="164"/>
      <c r="BH31" s="164"/>
      <c r="BI31" s="164"/>
      <c r="BJ31" s="164"/>
      <c r="BK31" s="164"/>
      <c r="BL31" s="164"/>
      <c r="BM31" s="164"/>
      <c r="BN31" s="164"/>
      <c r="BO31" s="164"/>
      <c r="BP31" s="164"/>
      <c r="BQ31" s="164"/>
      <c r="BR31" s="164"/>
      <c r="BS31" s="164"/>
      <c r="BT31" s="164"/>
      <c r="BU31" s="164"/>
      <c r="BV31" s="164"/>
      <c r="BW31" s="164"/>
      <c r="BX31" s="164"/>
      <c r="BY31" s="164"/>
      <c r="BZ31" s="164"/>
      <c r="CA31" s="164"/>
      <c r="CB31" s="185"/>
    </row>
    <row r="32" spans="1:80" hidden="1" x14ac:dyDescent="0.35">
      <c r="A32" s="182">
        <v>5</v>
      </c>
      <c r="B32" s="14" t="str" cm="1">
        <f t="array" aca="1" ref="B32" ca="1">IF(INDIRECT("Units!" &amp; CHAR(67 + A32) &amp; "9")="Building level", IF(COUNTA(INDEX(Units, A32))&gt;0, INDEX(Units, A32), ""), "")</f>
        <v/>
      </c>
      <c r="C32" s="89"/>
      <c r="D32" s="89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85"/>
      <c r="AC32" s="188"/>
      <c r="AD32" s="89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85"/>
      <c r="BC32" s="188"/>
      <c r="BD32" s="89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85"/>
    </row>
    <row r="33" spans="1:80" hidden="1" x14ac:dyDescent="0.35">
      <c r="A33" s="182">
        <v>6</v>
      </c>
      <c r="B33" s="14" t="str" cm="1">
        <f t="array" aca="1" ref="B33" ca="1">IF(INDIRECT("Units!" &amp; CHAR(67 + A33) &amp; "9")="Building level", IF(COUNTA(INDEX(Units, A33))&gt;0, INDEX(Units, A33), ""), "")</f>
        <v/>
      </c>
      <c r="C33" s="89"/>
      <c r="D33" s="89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85"/>
      <c r="AC33" s="188"/>
      <c r="AD33" s="89"/>
      <c r="AE33" s="164"/>
      <c r="AF33" s="164"/>
      <c r="AG33" s="164"/>
      <c r="AH33" s="164"/>
      <c r="AI33" s="164"/>
      <c r="AJ33" s="164"/>
      <c r="AK33" s="164"/>
      <c r="AL33" s="164"/>
      <c r="AM33" s="164"/>
      <c r="AN33" s="164"/>
      <c r="AO33" s="164"/>
      <c r="AP33" s="164"/>
      <c r="AQ33" s="164"/>
      <c r="AR33" s="164"/>
      <c r="AS33" s="164"/>
      <c r="AT33" s="164"/>
      <c r="AU33" s="164"/>
      <c r="AV33" s="164"/>
      <c r="AW33" s="164"/>
      <c r="AX33" s="164"/>
      <c r="AY33" s="164"/>
      <c r="AZ33" s="164"/>
      <c r="BA33" s="164"/>
      <c r="BB33" s="185"/>
      <c r="BC33" s="188"/>
      <c r="BD33" s="89"/>
      <c r="BE33" s="164"/>
      <c r="BF33" s="164"/>
      <c r="BG33" s="164"/>
      <c r="BH33" s="164"/>
      <c r="BI33" s="164"/>
      <c r="BJ33" s="164"/>
      <c r="BK33" s="164"/>
      <c r="BL33" s="164"/>
      <c r="BM33" s="164"/>
      <c r="BN33" s="164"/>
      <c r="BO33" s="164"/>
      <c r="BP33" s="164"/>
      <c r="BQ33" s="164"/>
      <c r="BR33" s="164"/>
      <c r="BS33" s="164"/>
      <c r="BT33" s="164"/>
      <c r="BU33" s="164"/>
      <c r="BV33" s="164"/>
      <c r="BW33" s="164"/>
      <c r="BX33" s="164"/>
      <c r="BY33" s="164"/>
      <c r="BZ33" s="164"/>
      <c r="CA33" s="164"/>
      <c r="CB33" s="185"/>
    </row>
    <row r="34" spans="1:80" hidden="1" x14ac:dyDescent="0.35">
      <c r="A34" s="182">
        <v>7</v>
      </c>
      <c r="B34" s="14" t="str" cm="1">
        <f t="array" aca="1" ref="B34" ca="1">IF(INDIRECT("Units!" &amp; CHAR(67 + A34) &amp; "9")="Building level", IF(COUNTA(INDEX(Units, A34))&gt;0, INDEX(Units, A34), ""), "")</f>
        <v/>
      </c>
      <c r="C34" s="89"/>
      <c r="D34" s="89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85"/>
      <c r="AC34" s="188"/>
      <c r="AD34" s="89"/>
      <c r="AE34" s="164"/>
      <c r="AF34" s="164"/>
      <c r="AG34" s="164"/>
      <c r="AH34" s="164"/>
      <c r="AI34" s="164"/>
      <c r="AJ34" s="164"/>
      <c r="AK34" s="164"/>
      <c r="AL34" s="164"/>
      <c r="AM34" s="164"/>
      <c r="AN34" s="164"/>
      <c r="AO34" s="164"/>
      <c r="AP34" s="164"/>
      <c r="AQ34" s="164"/>
      <c r="AR34" s="164"/>
      <c r="AS34" s="164"/>
      <c r="AT34" s="164"/>
      <c r="AU34" s="164"/>
      <c r="AV34" s="164"/>
      <c r="AW34" s="164"/>
      <c r="AX34" s="164"/>
      <c r="AY34" s="164"/>
      <c r="AZ34" s="164"/>
      <c r="BA34" s="164"/>
      <c r="BB34" s="185"/>
      <c r="BC34" s="188"/>
      <c r="BD34" s="89"/>
      <c r="BE34" s="164"/>
      <c r="BF34" s="164"/>
      <c r="BG34" s="164"/>
      <c r="BH34" s="164"/>
      <c r="BI34" s="164"/>
      <c r="BJ34" s="164"/>
      <c r="BK34" s="164"/>
      <c r="BL34" s="164"/>
      <c r="BM34" s="164"/>
      <c r="BN34" s="164"/>
      <c r="BO34" s="164"/>
      <c r="BP34" s="164"/>
      <c r="BQ34" s="164"/>
      <c r="BR34" s="164"/>
      <c r="BS34" s="164"/>
      <c r="BT34" s="164"/>
      <c r="BU34" s="164"/>
      <c r="BV34" s="164"/>
      <c r="BW34" s="164"/>
      <c r="BX34" s="164"/>
      <c r="BY34" s="164"/>
      <c r="BZ34" s="164"/>
      <c r="CA34" s="164"/>
      <c r="CB34" s="185"/>
    </row>
    <row r="35" spans="1:80" hidden="1" x14ac:dyDescent="0.35">
      <c r="A35" s="182">
        <v>8</v>
      </c>
      <c r="B35" s="14" t="str" cm="1">
        <f t="array" aca="1" ref="B35" ca="1">IF(INDIRECT("Units!" &amp; CHAR(67 + A35) &amp; "9")="Building level", IF(COUNTA(INDEX(Units, A35))&gt;0, INDEX(Units, A35), ""), "")</f>
        <v/>
      </c>
      <c r="C35" s="89"/>
      <c r="D35" s="89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  <c r="AA35" s="164"/>
      <c r="AB35" s="185"/>
      <c r="AC35" s="188"/>
      <c r="AD35" s="89"/>
      <c r="AE35" s="164"/>
      <c r="AF35" s="164"/>
      <c r="AG35" s="164"/>
      <c r="AH35" s="164"/>
      <c r="AI35" s="164"/>
      <c r="AJ35" s="164"/>
      <c r="AK35" s="164"/>
      <c r="AL35" s="164"/>
      <c r="AM35" s="164"/>
      <c r="AN35" s="164"/>
      <c r="AO35" s="164"/>
      <c r="AP35" s="164"/>
      <c r="AQ35" s="164"/>
      <c r="AR35" s="164"/>
      <c r="AS35" s="164"/>
      <c r="AT35" s="164"/>
      <c r="AU35" s="164"/>
      <c r="AV35" s="164"/>
      <c r="AW35" s="164"/>
      <c r="AX35" s="164"/>
      <c r="AY35" s="164"/>
      <c r="AZ35" s="164"/>
      <c r="BA35" s="164"/>
      <c r="BB35" s="185"/>
      <c r="BC35" s="188"/>
      <c r="BD35" s="89"/>
      <c r="BE35" s="164"/>
      <c r="BF35" s="164"/>
      <c r="BG35" s="164"/>
      <c r="BH35" s="164"/>
      <c r="BI35" s="164"/>
      <c r="BJ35" s="164"/>
      <c r="BK35" s="164"/>
      <c r="BL35" s="164"/>
      <c r="BM35" s="164"/>
      <c r="BN35" s="164"/>
      <c r="BO35" s="164"/>
      <c r="BP35" s="164"/>
      <c r="BQ35" s="164"/>
      <c r="BR35" s="164"/>
      <c r="BS35" s="164"/>
      <c r="BT35" s="164"/>
      <c r="BU35" s="164"/>
      <c r="BV35" s="164"/>
      <c r="BW35" s="164"/>
      <c r="BX35" s="164"/>
      <c r="BY35" s="164"/>
      <c r="BZ35" s="164"/>
      <c r="CA35" s="164"/>
      <c r="CB35" s="185"/>
    </row>
    <row r="36" spans="1:80" x14ac:dyDescent="0.35">
      <c r="A36" s="182">
        <v>9</v>
      </c>
      <c r="B36" s="14" t="str" cm="1">
        <f t="array" aca="1" ref="B36" ca="1">IF(INDIRECT("Units!" &amp; CHAR(67 + A36) &amp; "9")="Building level", IF(COUNTA(INDEX(Units, A36))&gt;0, INDEX(Units, A36), ""), "")</f>
        <v>Oil Heater</v>
      </c>
      <c r="C36" s="89"/>
      <c r="D36" s="89"/>
      <c r="E36" s="164">
        <v>0</v>
      </c>
      <c r="F36" s="164">
        <v>0</v>
      </c>
      <c r="G36" s="164">
        <v>2</v>
      </c>
      <c r="H36" s="164">
        <v>0</v>
      </c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85"/>
      <c r="AC36" s="188"/>
      <c r="AD36" s="89"/>
      <c r="AE36" s="164"/>
      <c r="AF36" s="164"/>
      <c r="AG36" s="164"/>
      <c r="AH36" s="164"/>
      <c r="AI36" s="164"/>
      <c r="AJ36" s="164"/>
      <c r="AK36" s="164"/>
      <c r="AL36" s="164"/>
      <c r="AM36" s="164"/>
      <c r="AN36" s="164"/>
      <c r="AO36" s="164"/>
      <c r="AP36" s="164"/>
      <c r="AQ36" s="164"/>
      <c r="AR36" s="164"/>
      <c r="AS36" s="164"/>
      <c r="AT36" s="164"/>
      <c r="AU36" s="164"/>
      <c r="AV36" s="164"/>
      <c r="AW36" s="164"/>
      <c r="AX36" s="164"/>
      <c r="AY36" s="164"/>
      <c r="AZ36" s="164"/>
      <c r="BA36" s="164"/>
      <c r="BB36" s="185"/>
      <c r="BC36" s="188"/>
      <c r="BD36" s="89"/>
      <c r="BE36" s="164"/>
      <c r="BF36" s="164"/>
      <c r="BG36" s="164"/>
      <c r="BH36" s="164"/>
      <c r="BI36" s="164"/>
      <c r="BJ36" s="164"/>
      <c r="BK36" s="164"/>
      <c r="BL36" s="164"/>
      <c r="BM36" s="164"/>
      <c r="BN36" s="164"/>
      <c r="BO36" s="164"/>
      <c r="BP36" s="164"/>
      <c r="BQ36" s="164"/>
      <c r="BR36" s="164"/>
      <c r="BS36" s="164"/>
      <c r="BT36" s="164"/>
      <c r="BU36" s="164"/>
      <c r="BV36" s="164"/>
      <c r="BW36" s="164"/>
      <c r="BX36" s="164"/>
      <c r="BY36" s="164"/>
      <c r="BZ36" s="164"/>
      <c r="CA36" s="164"/>
      <c r="CB36" s="185"/>
    </row>
    <row r="37" spans="1:80" ht="18.600000000000001" thickBot="1" x14ac:dyDescent="0.4">
      <c r="A37" s="182">
        <v>10</v>
      </c>
      <c r="B37" s="14" t="str" cm="1">
        <f t="array" aca="1" ref="B37" ca="1">IF(INDIRECT("Units!" &amp; CHAR(67 + A37) &amp; "9")="Building level", IF(COUNTA(INDEX(Units, A37))&gt;0, INDEX(Units, A37), ""), "")</f>
        <v/>
      </c>
      <c r="C37" s="89"/>
      <c r="D37" s="89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85"/>
      <c r="AC37" s="188"/>
      <c r="AD37" s="89"/>
      <c r="AE37" s="164"/>
      <c r="AF37" s="164"/>
      <c r="AG37" s="164"/>
      <c r="AH37" s="164"/>
      <c r="AI37" s="164"/>
      <c r="AJ37" s="164"/>
      <c r="AK37" s="164"/>
      <c r="AL37" s="164"/>
      <c r="AM37" s="164"/>
      <c r="AN37" s="164"/>
      <c r="AO37" s="164"/>
      <c r="AP37" s="164"/>
      <c r="AQ37" s="164"/>
      <c r="AR37" s="164"/>
      <c r="AS37" s="164"/>
      <c r="AT37" s="164"/>
      <c r="AU37" s="164"/>
      <c r="AV37" s="164"/>
      <c r="AW37" s="164"/>
      <c r="AX37" s="164"/>
      <c r="AY37" s="164"/>
      <c r="AZ37" s="164"/>
      <c r="BA37" s="164"/>
      <c r="BB37" s="185"/>
      <c r="BC37" s="188"/>
      <c r="BD37" s="89"/>
      <c r="BE37" s="164"/>
      <c r="BF37" s="164"/>
      <c r="BG37" s="164"/>
      <c r="BH37" s="164"/>
      <c r="BI37" s="164"/>
      <c r="BJ37" s="164"/>
      <c r="BK37" s="164"/>
      <c r="BL37" s="164"/>
      <c r="BM37" s="164"/>
      <c r="BN37" s="164"/>
      <c r="BO37" s="164"/>
      <c r="BP37" s="164"/>
      <c r="BQ37" s="164"/>
      <c r="BR37" s="164"/>
      <c r="BS37" s="164"/>
      <c r="BT37" s="164"/>
      <c r="BU37" s="164"/>
      <c r="BV37" s="164"/>
      <c r="BW37" s="164"/>
      <c r="BX37" s="164"/>
      <c r="BY37" s="164"/>
      <c r="BZ37" s="164"/>
      <c r="CA37" s="164"/>
      <c r="CB37" s="185"/>
    </row>
    <row r="38" spans="1:80" hidden="1" x14ac:dyDescent="0.35">
      <c r="A38" s="182">
        <v>11</v>
      </c>
      <c r="B38" s="14" t="str" cm="1">
        <f t="array" aca="1" ref="B38" ca="1">IF(INDIRECT("Units!" &amp; CHAR(67 + A38) &amp; "9")="Building level", IF(COUNTA(INDEX(Units, A38))&gt;0, INDEX(Units, A38), ""), "")</f>
        <v/>
      </c>
      <c r="C38" s="89"/>
      <c r="D38" s="89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85"/>
      <c r="AC38" s="188"/>
      <c r="AD38" s="89"/>
      <c r="AE38" s="164"/>
      <c r="AF38" s="164"/>
      <c r="AG38" s="164"/>
      <c r="AH38" s="164"/>
      <c r="AI38" s="164"/>
      <c r="AJ38" s="164"/>
      <c r="AK38" s="164"/>
      <c r="AL38" s="164"/>
      <c r="AM38" s="164"/>
      <c r="AN38" s="164"/>
      <c r="AO38" s="164"/>
      <c r="AP38" s="164"/>
      <c r="AQ38" s="164"/>
      <c r="AR38" s="164"/>
      <c r="AS38" s="164"/>
      <c r="AT38" s="164"/>
      <c r="AU38" s="164"/>
      <c r="AV38" s="164"/>
      <c r="AW38" s="164"/>
      <c r="AX38" s="164"/>
      <c r="AY38" s="164"/>
      <c r="AZ38" s="164"/>
      <c r="BA38" s="164"/>
      <c r="BB38" s="185"/>
      <c r="BC38" s="188"/>
      <c r="BD38" s="89"/>
      <c r="BE38" s="164"/>
      <c r="BF38" s="164"/>
      <c r="BG38" s="164"/>
      <c r="BH38" s="164"/>
      <c r="BI38" s="164"/>
      <c r="BJ38" s="164"/>
      <c r="BK38" s="164"/>
      <c r="BL38" s="164"/>
      <c r="BM38" s="164"/>
      <c r="BN38" s="164"/>
      <c r="BO38" s="164"/>
      <c r="BP38" s="164"/>
      <c r="BQ38" s="164"/>
      <c r="BR38" s="164"/>
      <c r="BS38" s="164"/>
      <c r="BT38" s="164"/>
      <c r="BU38" s="164"/>
      <c r="BV38" s="164"/>
      <c r="BW38" s="164"/>
      <c r="BX38" s="164"/>
      <c r="BY38" s="164"/>
      <c r="BZ38" s="164"/>
      <c r="CA38" s="164"/>
      <c r="CB38" s="185"/>
    </row>
    <row r="39" spans="1:80" hidden="1" x14ac:dyDescent="0.35">
      <c r="A39" s="182">
        <v>12</v>
      </c>
      <c r="B39" s="14" t="str" cm="1">
        <f t="array" aca="1" ref="B39" ca="1">IF(INDIRECT("Units!" &amp; CHAR(67 + A39) &amp; "9")="Building level", IF(COUNTA(INDEX(Units, A39))&gt;0, INDEX(Units, A39), ""), "")</f>
        <v/>
      </c>
      <c r="C39" s="89"/>
      <c r="D39" s="89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  <c r="AA39" s="164"/>
      <c r="AB39" s="185"/>
      <c r="AC39" s="188"/>
      <c r="AD39" s="89"/>
      <c r="AE39" s="164"/>
      <c r="AF39" s="164"/>
      <c r="AG39" s="164"/>
      <c r="AH39" s="164"/>
      <c r="AI39" s="164"/>
      <c r="AJ39" s="164"/>
      <c r="AK39" s="164"/>
      <c r="AL39" s="164"/>
      <c r="AM39" s="164"/>
      <c r="AN39" s="164"/>
      <c r="AO39" s="164"/>
      <c r="AP39" s="164"/>
      <c r="AQ39" s="164"/>
      <c r="AR39" s="164"/>
      <c r="AS39" s="164"/>
      <c r="AT39" s="164"/>
      <c r="AU39" s="164"/>
      <c r="AV39" s="164"/>
      <c r="AW39" s="164"/>
      <c r="AX39" s="164"/>
      <c r="AY39" s="164"/>
      <c r="AZ39" s="164"/>
      <c r="BA39" s="164"/>
      <c r="BB39" s="185"/>
      <c r="BC39" s="188"/>
      <c r="BD39" s="89"/>
      <c r="BE39" s="164"/>
      <c r="BF39" s="164"/>
      <c r="BG39" s="164"/>
      <c r="BH39" s="164"/>
      <c r="BI39" s="164"/>
      <c r="BJ39" s="164"/>
      <c r="BK39" s="164"/>
      <c r="BL39" s="164"/>
      <c r="BM39" s="164"/>
      <c r="BN39" s="164"/>
      <c r="BO39" s="164"/>
      <c r="BP39" s="164"/>
      <c r="BQ39" s="164"/>
      <c r="BR39" s="164"/>
      <c r="BS39" s="164"/>
      <c r="BT39" s="164"/>
      <c r="BU39" s="164"/>
      <c r="BV39" s="164"/>
      <c r="BW39" s="164"/>
      <c r="BX39" s="164"/>
      <c r="BY39" s="164"/>
      <c r="BZ39" s="164"/>
      <c r="CA39" s="164"/>
      <c r="CB39" s="185"/>
    </row>
    <row r="40" spans="1:80" hidden="1" x14ac:dyDescent="0.35">
      <c r="A40" s="182">
        <v>13</v>
      </c>
      <c r="B40" s="14" t="str" cm="1">
        <f t="array" aca="1" ref="B40" ca="1">IF(INDIRECT("Units!" &amp; CHAR(67 + A40) &amp; "9")="Building level", IF(COUNTA(INDEX(Units, A40))&gt;0, INDEX(Units, A40), ""), "")</f>
        <v/>
      </c>
      <c r="C40" s="89"/>
      <c r="D40" s="89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85"/>
      <c r="AC40" s="188"/>
      <c r="AD40" s="89"/>
      <c r="AE40" s="164"/>
      <c r="AF40" s="164"/>
      <c r="AG40" s="164"/>
      <c r="AH40" s="164"/>
      <c r="AI40" s="164"/>
      <c r="AJ40" s="164"/>
      <c r="AK40" s="164"/>
      <c r="AL40" s="164"/>
      <c r="AM40" s="164"/>
      <c r="AN40" s="164"/>
      <c r="AO40" s="164"/>
      <c r="AP40" s="164"/>
      <c r="AQ40" s="164"/>
      <c r="AR40" s="164"/>
      <c r="AS40" s="164"/>
      <c r="AT40" s="164"/>
      <c r="AU40" s="164"/>
      <c r="AV40" s="164"/>
      <c r="AW40" s="164"/>
      <c r="AX40" s="164"/>
      <c r="AY40" s="164"/>
      <c r="AZ40" s="164"/>
      <c r="BA40" s="164"/>
      <c r="BB40" s="185"/>
      <c r="BC40" s="188"/>
      <c r="BD40" s="89"/>
      <c r="BE40" s="164"/>
      <c r="BF40" s="164"/>
      <c r="BG40" s="164"/>
      <c r="BH40" s="164"/>
      <c r="BI40" s="164"/>
      <c r="BJ40" s="164"/>
      <c r="BK40" s="164"/>
      <c r="BL40" s="164"/>
      <c r="BM40" s="164"/>
      <c r="BN40" s="164"/>
      <c r="BO40" s="164"/>
      <c r="BP40" s="164"/>
      <c r="BQ40" s="164"/>
      <c r="BR40" s="164"/>
      <c r="BS40" s="164"/>
      <c r="BT40" s="164"/>
      <c r="BU40" s="164"/>
      <c r="BV40" s="164"/>
      <c r="BW40" s="164"/>
      <c r="BX40" s="164"/>
      <c r="BY40" s="164"/>
      <c r="BZ40" s="164"/>
      <c r="CA40" s="164"/>
      <c r="CB40" s="185"/>
    </row>
    <row r="41" spans="1:80" hidden="1" x14ac:dyDescent="0.35">
      <c r="A41" s="182">
        <v>14</v>
      </c>
      <c r="B41" s="14" t="str" cm="1">
        <f t="array" aca="1" ref="B41" ca="1">IF(INDIRECT("Units!" &amp; CHAR(67 + A41) &amp; "9")="Building level", IF(COUNTA(INDEX(Units, A41))&gt;0, INDEX(Units, A41), ""), "")</f>
        <v/>
      </c>
      <c r="C41" s="89"/>
      <c r="D41" s="89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  <c r="AA41" s="164"/>
      <c r="AB41" s="185"/>
      <c r="AC41" s="188"/>
      <c r="AD41" s="89"/>
      <c r="AE41" s="164"/>
      <c r="AF41" s="164"/>
      <c r="AG41" s="164"/>
      <c r="AH41" s="164"/>
      <c r="AI41" s="164"/>
      <c r="AJ41" s="164"/>
      <c r="AK41" s="164"/>
      <c r="AL41" s="164"/>
      <c r="AM41" s="164"/>
      <c r="AN41" s="164"/>
      <c r="AO41" s="164"/>
      <c r="AP41" s="164"/>
      <c r="AQ41" s="164"/>
      <c r="AR41" s="164"/>
      <c r="AS41" s="164"/>
      <c r="AT41" s="164"/>
      <c r="AU41" s="164"/>
      <c r="AV41" s="164"/>
      <c r="AW41" s="164"/>
      <c r="AX41" s="164"/>
      <c r="AY41" s="164"/>
      <c r="AZ41" s="164"/>
      <c r="BA41" s="164"/>
      <c r="BB41" s="185"/>
      <c r="BC41" s="188"/>
      <c r="BD41" s="89"/>
      <c r="BE41" s="164"/>
      <c r="BF41" s="164"/>
      <c r="BG41" s="164"/>
      <c r="BH41" s="164"/>
      <c r="BI41" s="164"/>
      <c r="BJ41" s="164"/>
      <c r="BK41" s="164"/>
      <c r="BL41" s="164"/>
      <c r="BM41" s="164"/>
      <c r="BN41" s="164"/>
      <c r="BO41" s="164"/>
      <c r="BP41" s="164"/>
      <c r="BQ41" s="164"/>
      <c r="BR41" s="164"/>
      <c r="BS41" s="164"/>
      <c r="BT41" s="164"/>
      <c r="BU41" s="164"/>
      <c r="BV41" s="164"/>
      <c r="BW41" s="164"/>
      <c r="BX41" s="164"/>
      <c r="BY41" s="164"/>
      <c r="BZ41" s="164"/>
      <c r="CA41" s="164"/>
      <c r="CB41" s="185"/>
    </row>
    <row r="42" spans="1:80" hidden="1" x14ac:dyDescent="0.35">
      <c r="A42" s="182">
        <v>15</v>
      </c>
      <c r="B42" s="14" t="str" cm="1">
        <f t="array" aca="1" ref="B42" ca="1">IF(INDIRECT("Units!" &amp; CHAR(67 + A42) &amp; "9")="Building level", IF(COUNTA(INDEX(Units, A42))&gt;0, INDEX(Units, A42), ""), "")</f>
        <v/>
      </c>
      <c r="C42" s="89"/>
      <c r="D42" s="89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4"/>
      <c r="AB42" s="185"/>
      <c r="AC42" s="188"/>
      <c r="AD42" s="89"/>
      <c r="AE42" s="164"/>
      <c r="AF42" s="164"/>
      <c r="AG42" s="164"/>
      <c r="AH42" s="164"/>
      <c r="AI42" s="164"/>
      <c r="AJ42" s="164"/>
      <c r="AK42" s="164"/>
      <c r="AL42" s="164"/>
      <c r="AM42" s="164"/>
      <c r="AN42" s="164"/>
      <c r="AO42" s="164"/>
      <c r="AP42" s="164"/>
      <c r="AQ42" s="164"/>
      <c r="AR42" s="164"/>
      <c r="AS42" s="164"/>
      <c r="AT42" s="164"/>
      <c r="AU42" s="164"/>
      <c r="AV42" s="164"/>
      <c r="AW42" s="164"/>
      <c r="AX42" s="164"/>
      <c r="AY42" s="164"/>
      <c r="AZ42" s="164"/>
      <c r="BA42" s="164"/>
      <c r="BB42" s="185"/>
      <c r="BC42" s="188"/>
      <c r="BD42" s="89"/>
      <c r="BE42" s="164"/>
      <c r="BF42" s="164"/>
      <c r="BG42" s="164"/>
      <c r="BH42" s="164"/>
      <c r="BI42" s="164"/>
      <c r="BJ42" s="164"/>
      <c r="BK42" s="164"/>
      <c r="BL42" s="164"/>
      <c r="BM42" s="164"/>
      <c r="BN42" s="164"/>
      <c r="BO42" s="164"/>
      <c r="BP42" s="164"/>
      <c r="BQ42" s="164"/>
      <c r="BR42" s="164"/>
      <c r="BS42" s="164"/>
      <c r="BT42" s="164"/>
      <c r="BU42" s="164"/>
      <c r="BV42" s="164"/>
      <c r="BW42" s="164"/>
      <c r="BX42" s="164"/>
      <c r="BY42" s="164"/>
      <c r="BZ42" s="164"/>
      <c r="CA42" s="164"/>
      <c r="CB42" s="185"/>
    </row>
    <row r="43" spans="1:80" hidden="1" x14ac:dyDescent="0.35">
      <c r="A43" s="182">
        <v>16</v>
      </c>
      <c r="B43" s="14" t="str" cm="1">
        <f t="array" aca="1" ref="B43" ca="1">IF(INDIRECT("Units!" &amp; CHAR(67 + A43) &amp; "9")="Building level", IF(COUNTA(INDEX(Units, A43))&gt;0, INDEX(Units, A43), ""), "")</f>
        <v/>
      </c>
      <c r="C43" s="89"/>
      <c r="D43" s="89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  <c r="AA43" s="164"/>
      <c r="AB43" s="185"/>
      <c r="AC43" s="188"/>
      <c r="AD43" s="89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4"/>
      <c r="AP43" s="164"/>
      <c r="AQ43" s="164"/>
      <c r="AR43" s="164"/>
      <c r="AS43" s="164"/>
      <c r="AT43" s="164"/>
      <c r="AU43" s="164"/>
      <c r="AV43" s="164"/>
      <c r="AW43" s="164"/>
      <c r="AX43" s="164"/>
      <c r="AY43" s="164"/>
      <c r="AZ43" s="164"/>
      <c r="BA43" s="164"/>
      <c r="BB43" s="185"/>
      <c r="BC43" s="188"/>
      <c r="BD43" s="89"/>
      <c r="BE43" s="164"/>
      <c r="BF43" s="164"/>
      <c r="BG43" s="164"/>
      <c r="BH43" s="164"/>
      <c r="BI43" s="164"/>
      <c r="BJ43" s="164"/>
      <c r="BK43" s="164"/>
      <c r="BL43" s="164"/>
      <c r="BM43" s="164"/>
      <c r="BN43" s="164"/>
      <c r="BO43" s="164"/>
      <c r="BP43" s="164"/>
      <c r="BQ43" s="164"/>
      <c r="BR43" s="164"/>
      <c r="BS43" s="164"/>
      <c r="BT43" s="164"/>
      <c r="BU43" s="164"/>
      <c r="BV43" s="164"/>
      <c r="BW43" s="164"/>
      <c r="BX43" s="164"/>
      <c r="BY43" s="164"/>
      <c r="BZ43" s="164"/>
      <c r="CA43" s="164"/>
      <c r="CB43" s="185"/>
    </row>
    <row r="44" spans="1:80" hidden="1" x14ac:dyDescent="0.35">
      <c r="A44" s="182">
        <v>17</v>
      </c>
      <c r="B44" s="14" t="str" cm="1">
        <f t="array" aca="1" ref="B44" ca="1">IF(INDIRECT("Units!" &amp; CHAR(67 + A44) &amp; "9")="Building level", IF(COUNTA(INDEX(Units, A44))&gt;0, INDEX(Units, A44), ""), "")</f>
        <v/>
      </c>
      <c r="C44" s="89"/>
      <c r="D44" s="89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185"/>
      <c r="AC44" s="188"/>
      <c r="AD44" s="89"/>
      <c r="AE44" s="164"/>
      <c r="AF44" s="164"/>
      <c r="AG44" s="164"/>
      <c r="AH44" s="164"/>
      <c r="AI44" s="164"/>
      <c r="AJ44" s="164"/>
      <c r="AK44" s="164"/>
      <c r="AL44" s="164"/>
      <c r="AM44" s="164"/>
      <c r="AN44" s="164"/>
      <c r="AO44" s="164"/>
      <c r="AP44" s="164"/>
      <c r="AQ44" s="164"/>
      <c r="AR44" s="164"/>
      <c r="AS44" s="164"/>
      <c r="AT44" s="164"/>
      <c r="AU44" s="164"/>
      <c r="AV44" s="164"/>
      <c r="AW44" s="164"/>
      <c r="AX44" s="164"/>
      <c r="AY44" s="164"/>
      <c r="AZ44" s="164"/>
      <c r="BA44" s="164"/>
      <c r="BB44" s="185"/>
      <c r="BC44" s="188"/>
      <c r="BD44" s="89"/>
      <c r="BE44" s="164"/>
      <c r="BF44" s="164"/>
      <c r="BG44" s="164"/>
      <c r="BH44" s="164"/>
      <c r="BI44" s="164"/>
      <c r="BJ44" s="164"/>
      <c r="BK44" s="164"/>
      <c r="BL44" s="164"/>
      <c r="BM44" s="164"/>
      <c r="BN44" s="164"/>
      <c r="BO44" s="164"/>
      <c r="BP44" s="164"/>
      <c r="BQ44" s="164"/>
      <c r="BR44" s="164"/>
      <c r="BS44" s="164"/>
      <c r="BT44" s="164"/>
      <c r="BU44" s="164"/>
      <c r="BV44" s="164"/>
      <c r="BW44" s="164"/>
      <c r="BX44" s="164"/>
      <c r="BY44" s="164"/>
      <c r="BZ44" s="164"/>
      <c r="CA44" s="164"/>
      <c r="CB44" s="185"/>
    </row>
    <row r="45" spans="1:80" hidden="1" x14ac:dyDescent="0.35">
      <c r="A45" s="182">
        <v>18</v>
      </c>
      <c r="B45" s="14" t="str" cm="1">
        <f t="array" aca="1" ref="B45" ca="1">IF(INDIRECT("Units!" &amp; CHAR(67 + A45) &amp; "9")="Building level", IF(COUNTA(INDEX(Units, A45))&gt;0, INDEX(Units, A45), ""), "")</f>
        <v/>
      </c>
      <c r="C45" s="89"/>
      <c r="D45" s="89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85"/>
      <c r="AC45" s="188"/>
      <c r="AD45" s="89"/>
      <c r="AE45" s="164"/>
      <c r="AF45" s="164"/>
      <c r="AG45" s="164"/>
      <c r="AH45" s="164"/>
      <c r="AI45" s="164"/>
      <c r="AJ45" s="164"/>
      <c r="AK45" s="164"/>
      <c r="AL45" s="164"/>
      <c r="AM45" s="164"/>
      <c r="AN45" s="164"/>
      <c r="AO45" s="164"/>
      <c r="AP45" s="164"/>
      <c r="AQ45" s="164"/>
      <c r="AR45" s="164"/>
      <c r="AS45" s="164"/>
      <c r="AT45" s="164"/>
      <c r="AU45" s="164"/>
      <c r="AV45" s="164"/>
      <c r="AW45" s="164"/>
      <c r="AX45" s="164"/>
      <c r="AY45" s="164"/>
      <c r="AZ45" s="164"/>
      <c r="BA45" s="164"/>
      <c r="BB45" s="185"/>
      <c r="BC45" s="188"/>
      <c r="BD45" s="89"/>
      <c r="BE45" s="164"/>
      <c r="BF45" s="164"/>
      <c r="BG45" s="164"/>
      <c r="BH45" s="164"/>
      <c r="BI45" s="164"/>
      <c r="BJ45" s="164"/>
      <c r="BK45" s="164"/>
      <c r="BL45" s="164"/>
      <c r="BM45" s="164"/>
      <c r="BN45" s="164"/>
      <c r="BO45" s="164"/>
      <c r="BP45" s="164"/>
      <c r="BQ45" s="164"/>
      <c r="BR45" s="164"/>
      <c r="BS45" s="164"/>
      <c r="BT45" s="164"/>
      <c r="BU45" s="164"/>
      <c r="BV45" s="164"/>
      <c r="BW45" s="164"/>
      <c r="BX45" s="164"/>
      <c r="BY45" s="164"/>
      <c r="BZ45" s="164"/>
      <c r="CA45" s="164"/>
      <c r="CB45" s="185"/>
    </row>
    <row r="46" spans="1:80" hidden="1" x14ac:dyDescent="0.35">
      <c r="A46" s="182">
        <v>19</v>
      </c>
      <c r="B46" s="14" t="str" cm="1">
        <f t="array" aca="1" ref="B46" ca="1">IF(INDIRECT("Units!" &amp; CHAR(67 + A46) &amp; "9")="Building level", IF(COUNTA(INDEX(Units, A46))&gt;0, INDEX(Units, A46), ""), "")</f>
        <v/>
      </c>
      <c r="C46" s="89"/>
      <c r="D46" s="89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85"/>
      <c r="AC46" s="188"/>
      <c r="AD46" s="89"/>
      <c r="AE46" s="164"/>
      <c r="AF46" s="164"/>
      <c r="AG46" s="164"/>
      <c r="AH46" s="164"/>
      <c r="AI46" s="164"/>
      <c r="AJ46" s="164"/>
      <c r="AK46" s="164"/>
      <c r="AL46" s="164"/>
      <c r="AM46" s="164"/>
      <c r="AN46" s="164"/>
      <c r="AO46" s="164"/>
      <c r="AP46" s="164"/>
      <c r="AQ46" s="164"/>
      <c r="AR46" s="164"/>
      <c r="AS46" s="164"/>
      <c r="AT46" s="164"/>
      <c r="AU46" s="164"/>
      <c r="AV46" s="164"/>
      <c r="AW46" s="164"/>
      <c r="AX46" s="164"/>
      <c r="AY46" s="164"/>
      <c r="AZ46" s="164"/>
      <c r="BA46" s="164"/>
      <c r="BB46" s="185"/>
      <c r="BC46" s="188"/>
      <c r="BD46" s="89"/>
      <c r="BE46" s="164"/>
      <c r="BF46" s="164"/>
      <c r="BG46" s="164"/>
      <c r="BH46" s="164"/>
      <c r="BI46" s="164"/>
      <c r="BJ46" s="164"/>
      <c r="BK46" s="164"/>
      <c r="BL46" s="164"/>
      <c r="BM46" s="164"/>
      <c r="BN46" s="164"/>
      <c r="BO46" s="164"/>
      <c r="BP46" s="164"/>
      <c r="BQ46" s="164"/>
      <c r="BR46" s="164"/>
      <c r="BS46" s="164"/>
      <c r="BT46" s="164"/>
      <c r="BU46" s="164"/>
      <c r="BV46" s="164"/>
      <c r="BW46" s="164"/>
      <c r="BX46" s="164"/>
      <c r="BY46" s="164"/>
      <c r="BZ46" s="164"/>
      <c r="CA46" s="164"/>
      <c r="CB46" s="185"/>
    </row>
    <row r="47" spans="1:80" ht="18.600000000000001" hidden="1" thickBot="1" x14ac:dyDescent="0.4">
      <c r="A47" s="182">
        <v>20</v>
      </c>
      <c r="B47" s="14" t="str" cm="1">
        <f t="array" aca="1" ref="B47" ca="1">IF(INDIRECT("Units!" &amp; CHAR(67 + A47) &amp; "9")="Building level", IF(COUNTA(INDEX(Units, A47))&gt;0, INDEX(Units, A47), ""), "")</f>
        <v/>
      </c>
      <c r="C47" s="89"/>
      <c r="D47" s="89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85"/>
      <c r="AC47" s="188"/>
      <c r="AD47" s="89"/>
      <c r="AE47" s="164"/>
      <c r="AF47" s="164"/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  <c r="AR47" s="164"/>
      <c r="AS47" s="164"/>
      <c r="AT47" s="164"/>
      <c r="AU47" s="164"/>
      <c r="AV47" s="164"/>
      <c r="AW47" s="164"/>
      <c r="AX47" s="164"/>
      <c r="AY47" s="164"/>
      <c r="AZ47" s="164"/>
      <c r="BA47" s="164"/>
      <c r="BB47" s="185"/>
      <c r="BC47" s="188"/>
      <c r="BD47" s="89"/>
      <c r="BE47" s="164"/>
      <c r="BF47" s="164"/>
      <c r="BG47" s="164"/>
      <c r="BH47" s="164"/>
      <c r="BI47" s="164"/>
      <c r="BJ47" s="164"/>
      <c r="BK47" s="164"/>
      <c r="BL47" s="164"/>
      <c r="BM47" s="164"/>
      <c r="BN47" s="164"/>
      <c r="BO47" s="164"/>
      <c r="BP47" s="164"/>
      <c r="BQ47" s="164"/>
      <c r="BR47" s="164"/>
      <c r="BS47" s="164"/>
      <c r="BT47" s="164"/>
      <c r="BU47" s="164"/>
      <c r="BV47" s="164"/>
      <c r="BW47" s="164"/>
      <c r="BX47" s="164"/>
      <c r="BY47" s="164"/>
      <c r="BZ47" s="164"/>
      <c r="CA47" s="164"/>
      <c r="CB47" s="185"/>
    </row>
    <row r="48" spans="1:80" s="197" customFormat="1" ht="21.6" thickBot="1" x14ac:dyDescent="0.45">
      <c r="A48" s="192"/>
      <c r="B48" s="193" t="s">
        <v>458</v>
      </c>
      <c r="C48" s="194" t="s">
        <v>144</v>
      </c>
      <c r="D48" s="194" t="s">
        <v>145</v>
      </c>
      <c r="E48" s="194" t="s">
        <v>146</v>
      </c>
      <c r="F48" s="194" t="s">
        <v>147</v>
      </c>
      <c r="G48" s="194" t="s">
        <v>146</v>
      </c>
      <c r="H48" s="194" t="s">
        <v>147</v>
      </c>
      <c r="I48" s="194" t="s">
        <v>146</v>
      </c>
      <c r="J48" s="194" t="s">
        <v>147</v>
      </c>
      <c r="K48" s="194" t="s">
        <v>146</v>
      </c>
      <c r="L48" s="194" t="s">
        <v>147</v>
      </c>
      <c r="M48" s="194" t="s">
        <v>146</v>
      </c>
      <c r="N48" s="194" t="s">
        <v>147</v>
      </c>
      <c r="O48" s="194" t="s">
        <v>146</v>
      </c>
      <c r="P48" s="194" t="s">
        <v>147</v>
      </c>
      <c r="Q48" s="194" t="s">
        <v>146</v>
      </c>
      <c r="R48" s="194" t="s">
        <v>147</v>
      </c>
      <c r="S48" s="194" t="s">
        <v>146</v>
      </c>
      <c r="T48" s="194" t="s">
        <v>147</v>
      </c>
      <c r="U48" s="194" t="s">
        <v>146</v>
      </c>
      <c r="V48" s="194" t="s">
        <v>147</v>
      </c>
      <c r="W48" s="194" t="s">
        <v>146</v>
      </c>
      <c r="X48" s="194" t="s">
        <v>147</v>
      </c>
      <c r="Y48" s="194" t="s">
        <v>146</v>
      </c>
      <c r="Z48" s="194" t="s">
        <v>147</v>
      </c>
      <c r="AA48" s="194" t="s">
        <v>146</v>
      </c>
      <c r="AB48" s="195" t="s">
        <v>147</v>
      </c>
      <c r="AC48" s="196" t="s">
        <v>144</v>
      </c>
      <c r="AD48" s="194" t="s">
        <v>145</v>
      </c>
      <c r="AE48" s="194" t="s">
        <v>146</v>
      </c>
      <c r="AF48" s="194" t="s">
        <v>147</v>
      </c>
      <c r="AG48" s="194" t="s">
        <v>146</v>
      </c>
      <c r="AH48" s="194" t="s">
        <v>147</v>
      </c>
      <c r="AI48" s="194" t="s">
        <v>146</v>
      </c>
      <c r="AJ48" s="194" t="s">
        <v>147</v>
      </c>
      <c r="AK48" s="194" t="s">
        <v>146</v>
      </c>
      <c r="AL48" s="194" t="s">
        <v>147</v>
      </c>
      <c r="AM48" s="194" t="s">
        <v>146</v>
      </c>
      <c r="AN48" s="194" t="s">
        <v>147</v>
      </c>
      <c r="AO48" s="194" t="s">
        <v>146</v>
      </c>
      <c r="AP48" s="194" t="s">
        <v>147</v>
      </c>
      <c r="AQ48" s="194" t="s">
        <v>146</v>
      </c>
      <c r="AR48" s="194" t="s">
        <v>147</v>
      </c>
      <c r="AS48" s="194" t="s">
        <v>146</v>
      </c>
      <c r="AT48" s="194" t="s">
        <v>147</v>
      </c>
      <c r="AU48" s="194" t="s">
        <v>146</v>
      </c>
      <c r="AV48" s="194" t="s">
        <v>147</v>
      </c>
      <c r="AW48" s="194" t="s">
        <v>146</v>
      </c>
      <c r="AX48" s="194" t="s">
        <v>147</v>
      </c>
      <c r="AY48" s="194" t="s">
        <v>146</v>
      </c>
      <c r="AZ48" s="194" t="s">
        <v>147</v>
      </c>
      <c r="BA48" s="194" t="s">
        <v>146</v>
      </c>
      <c r="BB48" s="195" t="s">
        <v>147</v>
      </c>
      <c r="BC48" s="196" t="s">
        <v>144</v>
      </c>
      <c r="BD48" s="194" t="s">
        <v>145</v>
      </c>
      <c r="BE48" s="194" t="s">
        <v>146</v>
      </c>
      <c r="BF48" s="194" t="s">
        <v>147</v>
      </c>
      <c r="BG48" s="194" t="s">
        <v>146</v>
      </c>
      <c r="BH48" s="194" t="s">
        <v>147</v>
      </c>
      <c r="BI48" s="194" t="s">
        <v>146</v>
      </c>
      <c r="BJ48" s="194" t="s">
        <v>147</v>
      </c>
      <c r="BK48" s="194" t="s">
        <v>146</v>
      </c>
      <c r="BL48" s="194" t="s">
        <v>147</v>
      </c>
      <c r="BM48" s="194" t="s">
        <v>146</v>
      </c>
      <c r="BN48" s="194" t="s">
        <v>147</v>
      </c>
      <c r="BO48" s="194" t="s">
        <v>146</v>
      </c>
      <c r="BP48" s="194" t="s">
        <v>147</v>
      </c>
      <c r="BQ48" s="194" t="s">
        <v>146</v>
      </c>
      <c r="BR48" s="194" t="s">
        <v>147</v>
      </c>
      <c r="BS48" s="194" t="s">
        <v>146</v>
      </c>
      <c r="BT48" s="194" t="s">
        <v>147</v>
      </c>
      <c r="BU48" s="194" t="s">
        <v>146</v>
      </c>
      <c r="BV48" s="194" t="s">
        <v>147</v>
      </c>
      <c r="BW48" s="194" t="s">
        <v>146</v>
      </c>
      <c r="BX48" s="194" t="s">
        <v>147</v>
      </c>
      <c r="BY48" s="194" t="s">
        <v>146</v>
      </c>
      <c r="BZ48" s="194" t="s">
        <v>147</v>
      </c>
      <c r="CA48" s="194" t="s">
        <v>146</v>
      </c>
      <c r="CB48" s="195" t="s">
        <v>147</v>
      </c>
    </row>
    <row r="49" spans="1:80" x14ac:dyDescent="0.35">
      <c r="A49" s="183">
        <v>1</v>
      </c>
      <c r="B49" s="14" t="str" cm="1">
        <f t="array" aca="1" ref="B49" ca="1">IF(INDIRECT("Storages!" &amp; CHAR(67 + A49) &amp; "4")="District level", IF(COUNTA(INDEX(Storages, A49))&gt;0, INDEX(Storages, A49), ""), "")</f>
        <v>Solid State</v>
      </c>
      <c r="C49" s="164">
        <v>0</v>
      </c>
      <c r="D49" s="164">
        <v>1</v>
      </c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184"/>
      <c r="AC49" s="187">
        <v>0</v>
      </c>
      <c r="AD49" s="164">
        <v>0</v>
      </c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184"/>
      <c r="BC49" s="187"/>
      <c r="BD49" s="164"/>
      <c r="BE49" s="89"/>
      <c r="BF49" s="89"/>
      <c r="BG49" s="89"/>
      <c r="BH49" s="89"/>
      <c r="BI49" s="89"/>
      <c r="BJ49" s="89"/>
      <c r="BK49" s="89"/>
      <c r="BL49" s="89"/>
      <c r="BM49" s="89"/>
      <c r="BN49" s="89"/>
      <c r="BO49" s="89"/>
      <c r="BP49" s="89"/>
      <c r="BQ49" s="89"/>
      <c r="BR49" s="89"/>
      <c r="BS49" s="89"/>
      <c r="BT49" s="89"/>
      <c r="BU49" s="89"/>
      <c r="BV49" s="89"/>
      <c r="BW49" s="89"/>
      <c r="BX49" s="89"/>
      <c r="BY49" s="89"/>
      <c r="BZ49" s="89"/>
      <c r="CA49" s="89"/>
      <c r="CB49" s="184"/>
    </row>
    <row r="50" spans="1:80" ht="18.600000000000001" thickBot="1" x14ac:dyDescent="0.4">
      <c r="A50" s="182">
        <v>2</v>
      </c>
      <c r="B50" s="14" t="str" cm="1">
        <f t="array" aca="1" ref="B50" ca="1">IF(INDIRECT("Storages!" &amp; CHAR(67 + A50) &amp; "4")="District level", IF(COUNTA(INDEX(Storages, A50))&gt;0, INDEX(Storages, A50), ""), "")</f>
        <v/>
      </c>
      <c r="C50" s="164"/>
      <c r="D50" s="164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184"/>
      <c r="AC50" s="187"/>
      <c r="AD50" s="164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184"/>
      <c r="BC50" s="187"/>
      <c r="BD50" s="164"/>
      <c r="BE50" s="89"/>
      <c r="BF50" s="89"/>
      <c r="BG50" s="89"/>
      <c r="BH50" s="89"/>
      <c r="BI50" s="89"/>
      <c r="BJ50" s="89"/>
      <c r="BK50" s="89"/>
      <c r="BL50" s="89"/>
      <c r="BM50" s="89"/>
      <c r="BN50" s="89"/>
      <c r="BO50" s="89"/>
      <c r="BP50" s="89"/>
      <c r="BQ50" s="89"/>
      <c r="BR50" s="89"/>
      <c r="BS50" s="89"/>
      <c r="BT50" s="89"/>
      <c r="BU50" s="89"/>
      <c r="BV50" s="89"/>
      <c r="BW50" s="89"/>
      <c r="BX50" s="89"/>
      <c r="BY50" s="89"/>
      <c r="BZ50" s="89"/>
      <c r="CA50" s="89"/>
      <c r="CB50" s="184"/>
    </row>
    <row r="51" spans="1:80" hidden="1" x14ac:dyDescent="0.35">
      <c r="A51" s="182">
        <v>3</v>
      </c>
      <c r="B51" s="14" t="str" cm="1">
        <f t="array" aca="1" ref="B51" ca="1">IF(INDIRECT("Storages!" &amp; CHAR(67 + A51) &amp; "4")="District level", IF(COUNTA(INDEX(Storages, A51))&gt;0, INDEX(Storages, A51), ""), "")</f>
        <v/>
      </c>
      <c r="C51" s="164"/>
      <c r="D51" s="164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184"/>
      <c r="AC51" s="187"/>
      <c r="AD51" s="164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184"/>
      <c r="BC51" s="187"/>
      <c r="BD51" s="164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184"/>
    </row>
    <row r="52" spans="1:80" hidden="1" x14ac:dyDescent="0.35">
      <c r="A52" s="182">
        <v>4</v>
      </c>
      <c r="B52" s="14" t="str" cm="1">
        <f t="array" aca="1" ref="B52" ca="1">IF(INDIRECT("Storages!" &amp; CHAR(67 + A52) &amp; "4")="District level", IF(COUNTA(INDEX(Storages, A52))&gt;0, INDEX(Storages, A52), ""), "")</f>
        <v/>
      </c>
      <c r="C52" s="164"/>
      <c r="D52" s="164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184"/>
      <c r="AC52" s="187"/>
      <c r="AD52" s="164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B52" s="184"/>
      <c r="BC52" s="187"/>
      <c r="BD52" s="164"/>
      <c r="BE52" s="89"/>
      <c r="BF52" s="89"/>
      <c r="BG52" s="89"/>
      <c r="BH52" s="89"/>
      <c r="BI52" s="89"/>
      <c r="BJ52" s="89"/>
      <c r="BK52" s="89"/>
      <c r="BL52" s="89"/>
      <c r="BM52" s="89"/>
      <c r="BN52" s="89"/>
      <c r="BO52" s="89"/>
      <c r="BP52" s="89"/>
      <c r="BQ52" s="89"/>
      <c r="BR52" s="89"/>
      <c r="BS52" s="89"/>
      <c r="BT52" s="89"/>
      <c r="BU52" s="89"/>
      <c r="BV52" s="89"/>
      <c r="BW52" s="89"/>
      <c r="BX52" s="89"/>
      <c r="BY52" s="89"/>
      <c r="BZ52" s="89"/>
      <c r="CA52" s="89"/>
      <c r="CB52" s="184"/>
    </row>
    <row r="53" spans="1:80" hidden="1" x14ac:dyDescent="0.35">
      <c r="A53" s="182">
        <v>5</v>
      </c>
      <c r="B53" s="14" t="str" cm="1">
        <f t="array" aca="1" ref="B53" ca="1">IF(INDIRECT("Storages!" &amp; CHAR(67 + A53) &amp; "4")="District level", IF(COUNTA(INDEX(Storages, A53))&gt;0, INDEX(Storages, A53), ""), "")</f>
        <v/>
      </c>
      <c r="C53" s="164"/>
      <c r="D53" s="164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184"/>
      <c r="AC53" s="187"/>
      <c r="AD53" s="164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  <c r="AX53" s="89"/>
      <c r="AY53" s="89"/>
      <c r="AZ53" s="89"/>
      <c r="BA53" s="89"/>
      <c r="BB53" s="184"/>
      <c r="BC53" s="187"/>
      <c r="BD53" s="164"/>
      <c r="BE53" s="89"/>
      <c r="BF53" s="89"/>
      <c r="BG53" s="89"/>
      <c r="BH53" s="89"/>
      <c r="BI53" s="89"/>
      <c r="BJ53" s="89"/>
      <c r="BK53" s="89"/>
      <c r="BL53" s="89"/>
      <c r="BM53" s="89"/>
      <c r="BN53" s="89"/>
      <c r="BO53" s="89"/>
      <c r="BP53" s="89"/>
      <c r="BQ53" s="89"/>
      <c r="BR53" s="89"/>
      <c r="BS53" s="89"/>
      <c r="BT53" s="89"/>
      <c r="BU53" s="89"/>
      <c r="BV53" s="89"/>
      <c r="BW53" s="89"/>
      <c r="BX53" s="89"/>
      <c r="BY53" s="89"/>
      <c r="BZ53" s="89"/>
      <c r="CA53" s="89"/>
      <c r="CB53" s="184"/>
    </row>
    <row r="54" spans="1:80" hidden="1" x14ac:dyDescent="0.35">
      <c r="A54" s="182">
        <v>6</v>
      </c>
      <c r="B54" s="14" t="str" cm="1">
        <f t="array" aca="1" ref="B54" ca="1">IF(INDIRECT("Storages!" &amp; CHAR(67 + A54) &amp; "4")="District level", IF(COUNTA(INDEX(Storages, A54))&gt;0, INDEX(Storages, A54), ""), "")</f>
        <v/>
      </c>
      <c r="C54" s="164"/>
      <c r="D54" s="164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184"/>
      <c r="AC54" s="187"/>
      <c r="AD54" s="164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184"/>
      <c r="BC54" s="187"/>
      <c r="BD54" s="164"/>
      <c r="BE54" s="89"/>
      <c r="BF54" s="89"/>
      <c r="BG54" s="89"/>
      <c r="BH54" s="89"/>
      <c r="BI54" s="89"/>
      <c r="BJ54" s="89"/>
      <c r="BK54" s="89"/>
      <c r="BL54" s="89"/>
      <c r="BM54" s="89"/>
      <c r="BN54" s="89"/>
      <c r="BO54" s="89"/>
      <c r="BP54" s="89"/>
      <c r="BQ54" s="89"/>
      <c r="BR54" s="89"/>
      <c r="BS54" s="89"/>
      <c r="BT54" s="89"/>
      <c r="BU54" s="89"/>
      <c r="BV54" s="89"/>
      <c r="BW54" s="89"/>
      <c r="BX54" s="89"/>
      <c r="BY54" s="89"/>
      <c r="BZ54" s="89"/>
      <c r="CA54" s="89"/>
      <c r="CB54" s="184"/>
    </row>
    <row r="55" spans="1:80" hidden="1" x14ac:dyDescent="0.35">
      <c r="A55" s="182">
        <v>7</v>
      </c>
      <c r="B55" s="14" t="str" cm="1">
        <f t="array" aca="1" ref="B55" ca="1">IF(INDIRECT("Storages!" &amp; CHAR(67 + A55) &amp; "4")="District level", IF(COUNTA(INDEX(Storages, A55))&gt;0, INDEX(Storages, A55), ""), "")</f>
        <v/>
      </c>
      <c r="C55" s="164"/>
      <c r="D55" s="164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184"/>
      <c r="AC55" s="187"/>
      <c r="AD55" s="164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184"/>
      <c r="BC55" s="187"/>
      <c r="BD55" s="164"/>
      <c r="BE55" s="89"/>
      <c r="BF55" s="89"/>
      <c r="BG55" s="89"/>
      <c r="BH55" s="89"/>
      <c r="BI55" s="89"/>
      <c r="BJ55" s="89"/>
      <c r="BK55" s="89"/>
      <c r="BL55" s="89"/>
      <c r="BM55" s="89"/>
      <c r="BN55" s="89"/>
      <c r="BO55" s="89"/>
      <c r="BP55" s="89"/>
      <c r="BQ55" s="89"/>
      <c r="BR55" s="89"/>
      <c r="BS55" s="89"/>
      <c r="BT55" s="89"/>
      <c r="BU55" s="89"/>
      <c r="BV55" s="89"/>
      <c r="BW55" s="89"/>
      <c r="BX55" s="89"/>
      <c r="BY55" s="89"/>
      <c r="BZ55" s="89"/>
      <c r="CA55" s="89"/>
      <c r="CB55" s="184"/>
    </row>
    <row r="56" spans="1:80" hidden="1" x14ac:dyDescent="0.35">
      <c r="A56" s="182">
        <v>8</v>
      </c>
      <c r="B56" s="14" t="str" cm="1">
        <f t="array" aca="1" ref="B56" ca="1">IF(INDIRECT("Storages!" &amp; CHAR(67 + A56) &amp; "4")="District level", IF(COUNTA(INDEX(Storages, A56))&gt;0, INDEX(Storages, A56), ""), "")</f>
        <v/>
      </c>
      <c r="C56" s="164"/>
      <c r="D56" s="164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184"/>
      <c r="AC56" s="187"/>
      <c r="AD56" s="164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184"/>
      <c r="BC56" s="187"/>
      <c r="BD56" s="164"/>
      <c r="BE56" s="89"/>
      <c r="BF56" s="89"/>
      <c r="BG56" s="89"/>
      <c r="BH56" s="89"/>
      <c r="BI56" s="89"/>
      <c r="BJ56" s="89"/>
      <c r="BK56" s="89"/>
      <c r="BL56" s="89"/>
      <c r="BM56" s="89"/>
      <c r="BN56" s="89"/>
      <c r="BO56" s="89"/>
      <c r="BP56" s="89"/>
      <c r="BQ56" s="89"/>
      <c r="BR56" s="89"/>
      <c r="BS56" s="89"/>
      <c r="BT56" s="89"/>
      <c r="BU56" s="89"/>
      <c r="BV56" s="89"/>
      <c r="BW56" s="89"/>
      <c r="BX56" s="89"/>
      <c r="BY56" s="89"/>
      <c r="BZ56" s="89"/>
      <c r="CA56" s="89"/>
      <c r="CB56" s="184"/>
    </row>
    <row r="57" spans="1:80" hidden="1" x14ac:dyDescent="0.35">
      <c r="A57" s="182">
        <v>9</v>
      </c>
      <c r="B57" s="14" t="str" cm="1">
        <f t="array" aca="1" ref="B57" ca="1">IF(INDIRECT("Storages!" &amp; CHAR(67 + A57) &amp; "4")="District level", IF(COUNTA(INDEX(Storages, A57))&gt;0, INDEX(Storages, A57), ""), "")</f>
        <v/>
      </c>
      <c r="C57" s="164"/>
      <c r="D57" s="164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184"/>
      <c r="AC57" s="187"/>
      <c r="AD57" s="164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184"/>
      <c r="BC57" s="187"/>
      <c r="BD57" s="164"/>
      <c r="BE57" s="89"/>
      <c r="BF57" s="89"/>
      <c r="BG57" s="89"/>
      <c r="BH57" s="89"/>
      <c r="BI57" s="89"/>
      <c r="BJ57" s="89"/>
      <c r="BK57" s="89"/>
      <c r="BL57" s="89"/>
      <c r="BM57" s="89"/>
      <c r="BN57" s="89"/>
      <c r="BO57" s="89"/>
      <c r="BP57" s="89"/>
      <c r="BQ57" s="89"/>
      <c r="BR57" s="89"/>
      <c r="BS57" s="89"/>
      <c r="BT57" s="89"/>
      <c r="BU57" s="89"/>
      <c r="BV57" s="89"/>
      <c r="BW57" s="89"/>
      <c r="BX57" s="89"/>
      <c r="BY57" s="89"/>
      <c r="BZ57" s="89"/>
      <c r="CA57" s="89"/>
      <c r="CB57" s="184"/>
    </row>
    <row r="58" spans="1:80" hidden="1" x14ac:dyDescent="0.35">
      <c r="A58" s="182">
        <v>10</v>
      </c>
      <c r="B58" s="14" t="str" cm="1">
        <f t="array" aca="1" ref="B58" ca="1">IF(INDIRECT("Storages!" &amp; CHAR(67 + A58) &amp; "4")="District level", IF(COUNTA(INDEX(Storages, A58))&gt;0, INDEX(Storages, A58), ""), "")</f>
        <v/>
      </c>
      <c r="C58" s="164"/>
      <c r="D58" s="164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184"/>
      <c r="AC58" s="187"/>
      <c r="AD58" s="164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89"/>
      <c r="BB58" s="184"/>
      <c r="BC58" s="187"/>
      <c r="BD58" s="164"/>
      <c r="BE58" s="89"/>
      <c r="BF58" s="89"/>
      <c r="BG58" s="89"/>
      <c r="BH58" s="89"/>
      <c r="BI58" s="89"/>
      <c r="BJ58" s="89"/>
      <c r="BK58" s="89"/>
      <c r="BL58" s="89"/>
      <c r="BM58" s="89"/>
      <c r="BN58" s="89"/>
      <c r="BO58" s="89"/>
      <c r="BP58" s="89"/>
      <c r="BQ58" s="89"/>
      <c r="BR58" s="89"/>
      <c r="BS58" s="89"/>
      <c r="BT58" s="89"/>
      <c r="BU58" s="89"/>
      <c r="BV58" s="89"/>
      <c r="BW58" s="89"/>
      <c r="BX58" s="89"/>
      <c r="BY58" s="89"/>
      <c r="BZ58" s="89"/>
      <c r="CA58" s="89"/>
      <c r="CB58" s="184"/>
    </row>
    <row r="59" spans="1:80" hidden="1" x14ac:dyDescent="0.35">
      <c r="A59" s="182">
        <v>11</v>
      </c>
      <c r="B59" s="14" t="str" cm="1">
        <f t="array" aca="1" ref="B59" ca="1">IF(INDIRECT("Storages!" &amp; CHAR(67 + A59) &amp; "4")="District level", IF(COUNTA(INDEX(Storages, A59))&gt;0, INDEX(Storages, A59), ""), "")</f>
        <v/>
      </c>
      <c r="C59" s="164"/>
      <c r="D59" s="164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184"/>
      <c r="AC59" s="187"/>
      <c r="AD59" s="164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184"/>
      <c r="BC59" s="187"/>
      <c r="BD59" s="164"/>
      <c r="BE59" s="89"/>
      <c r="BF59" s="89"/>
      <c r="BG59" s="89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89"/>
      <c r="BW59" s="89"/>
      <c r="BX59" s="89"/>
      <c r="BY59" s="89"/>
      <c r="BZ59" s="89"/>
      <c r="CA59" s="89"/>
      <c r="CB59" s="184"/>
    </row>
    <row r="60" spans="1:80" hidden="1" x14ac:dyDescent="0.35">
      <c r="A60" s="182">
        <v>12</v>
      </c>
      <c r="B60" s="14" t="str" cm="1">
        <f t="array" aca="1" ref="B60" ca="1">IF(INDIRECT("Storages!" &amp; CHAR(67 + A60) &amp; "4")="District level", IF(COUNTA(INDEX(Storages, A60))&gt;0, INDEX(Storages, A60), ""), "")</f>
        <v/>
      </c>
      <c r="C60" s="164"/>
      <c r="D60" s="164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184"/>
      <c r="AC60" s="187"/>
      <c r="AD60" s="164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  <c r="AX60" s="89"/>
      <c r="AY60" s="89"/>
      <c r="AZ60" s="89"/>
      <c r="BA60" s="89"/>
      <c r="BB60" s="184"/>
      <c r="BC60" s="187"/>
      <c r="BD60" s="164"/>
      <c r="BE60" s="89"/>
      <c r="BF60" s="89"/>
      <c r="BG60" s="89"/>
      <c r="BH60" s="89"/>
      <c r="BI60" s="89"/>
      <c r="BJ60" s="89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  <c r="BZ60" s="89"/>
      <c r="CA60" s="89"/>
      <c r="CB60" s="184"/>
    </row>
    <row r="61" spans="1:80" hidden="1" x14ac:dyDescent="0.35">
      <c r="A61" s="182">
        <v>13</v>
      </c>
      <c r="B61" s="14" t="str" cm="1">
        <f t="array" aca="1" ref="B61" ca="1">IF(INDIRECT("Storages!" &amp; CHAR(67 + A61) &amp; "4")="District level", IF(COUNTA(INDEX(Storages, A61))&gt;0, INDEX(Storages, A61), ""), "")</f>
        <v/>
      </c>
      <c r="C61" s="164"/>
      <c r="D61" s="164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184"/>
      <c r="AC61" s="187"/>
      <c r="AD61" s="164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89"/>
      <c r="BB61" s="184"/>
      <c r="BC61" s="187"/>
      <c r="BD61" s="164"/>
      <c r="BE61" s="89"/>
      <c r="BF61" s="89"/>
      <c r="BG61" s="89"/>
      <c r="BH61" s="89"/>
      <c r="BI61" s="89"/>
      <c r="BJ61" s="89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89"/>
      <c r="BW61" s="89"/>
      <c r="BX61" s="89"/>
      <c r="BY61" s="89"/>
      <c r="BZ61" s="89"/>
      <c r="CA61" s="89"/>
      <c r="CB61" s="184"/>
    </row>
    <row r="62" spans="1:80" hidden="1" x14ac:dyDescent="0.35">
      <c r="A62" s="182">
        <v>14</v>
      </c>
      <c r="B62" s="14" t="str" cm="1">
        <f t="array" aca="1" ref="B62" ca="1">IF(INDIRECT("Storages!" &amp; CHAR(67 + A62) &amp; "4")="District level", IF(COUNTA(INDEX(Storages, A62))&gt;0, INDEX(Storages, A62), ""), "")</f>
        <v/>
      </c>
      <c r="C62" s="164"/>
      <c r="D62" s="164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184"/>
      <c r="AC62" s="187"/>
      <c r="AD62" s="164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89"/>
      <c r="AZ62" s="89"/>
      <c r="BA62" s="89"/>
      <c r="BB62" s="184"/>
      <c r="BC62" s="187"/>
      <c r="BD62" s="164"/>
      <c r="BE62" s="89"/>
      <c r="BF62" s="89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89"/>
      <c r="BS62" s="89"/>
      <c r="BT62" s="89"/>
      <c r="BU62" s="89"/>
      <c r="BV62" s="89"/>
      <c r="BW62" s="89"/>
      <c r="BX62" s="89"/>
      <c r="BY62" s="89"/>
      <c r="BZ62" s="89"/>
      <c r="CA62" s="89"/>
      <c r="CB62" s="184"/>
    </row>
    <row r="63" spans="1:80" hidden="1" x14ac:dyDescent="0.35">
      <c r="A63" s="182">
        <v>15</v>
      </c>
      <c r="B63" s="14" t="str" cm="1">
        <f t="array" aca="1" ref="B63" ca="1">IF(INDIRECT("Storages!" &amp; CHAR(67 + A63) &amp; "4")="District level", IF(COUNTA(INDEX(Storages, A63))&gt;0, INDEX(Storages, A63), ""), "")</f>
        <v/>
      </c>
      <c r="C63" s="164"/>
      <c r="D63" s="164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184"/>
      <c r="AC63" s="187"/>
      <c r="AD63" s="164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  <c r="AX63" s="89"/>
      <c r="AY63" s="89"/>
      <c r="AZ63" s="89"/>
      <c r="BA63" s="89"/>
      <c r="BB63" s="184"/>
      <c r="BC63" s="187"/>
      <c r="BD63" s="164"/>
      <c r="BE63" s="89"/>
      <c r="BF63" s="89"/>
      <c r="BG63" s="89"/>
      <c r="BH63" s="89"/>
      <c r="BI63" s="89"/>
      <c r="BJ63" s="89"/>
      <c r="BK63" s="89"/>
      <c r="BL63" s="89"/>
      <c r="BM63" s="89"/>
      <c r="BN63" s="89"/>
      <c r="BO63" s="89"/>
      <c r="BP63" s="89"/>
      <c r="BQ63" s="89"/>
      <c r="BR63" s="89"/>
      <c r="BS63" s="89"/>
      <c r="BT63" s="89"/>
      <c r="BU63" s="89"/>
      <c r="BV63" s="89"/>
      <c r="BW63" s="89"/>
      <c r="BX63" s="89"/>
      <c r="BY63" s="89"/>
      <c r="BZ63" s="89"/>
      <c r="CA63" s="89"/>
      <c r="CB63" s="184"/>
    </row>
    <row r="64" spans="1:80" hidden="1" x14ac:dyDescent="0.35">
      <c r="A64" s="182">
        <v>16</v>
      </c>
      <c r="B64" s="14" t="str" cm="1">
        <f t="array" aca="1" ref="B64" ca="1">IF(INDIRECT("Storages!" &amp; CHAR(67 + A64) &amp; "4")="District level", IF(COUNTA(INDEX(Storages, A64))&gt;0, INDEX(Storages, A64), ""), "")</f>
        <v/>
      </c>
      <c r="C64" s="164"/>
      <c r="D64" s="164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184"/>
      <c r="AC64" s="187"/>
      <c r="AD64" s="164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89"/>
      <c r="BB64" s="184"/>
      <c r="BC64" s="187"/>
      <c r="BD64" s="164"/>
      <c r="BE64" s="89"/>
      <c r="BF64" s="89"/>
      <c r="BG64" s="89"/>
      <c r="BH64" s="89"/>
      <c r="BI64" s="89"/>
      <c r="BJ64" s="89"/>
      <c r="BK64" s="89"/>
      <c r="BL64" s="89"/>
      <c r="BM64" s="89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89"/>
      <c r="BZ64" s="89"/>
      <c r="CA64" s="89"/>
      <c r="CB64" s="184"/>
    </row>
    <row r="65" spans="1:80" hidden="1" x14ac:dyDescent="0.35">
      <c r="A65" s="182">
        <v>17</v>
      </c>
      <c r="B65" s="14" t="str" cm="1">
        <f t="array" aca="1" ref="B65" ca="1">IF(INDIRECT("Storages!" &amp; CHAR(67 + A65) &amp; "4")="District level", IF(COUNTA(INDEX(Storages, A65))&gt;0, INDEX(Storages, A65), ""), "")</f>
        <v/>
      </c>
      <c r="C65" s="164"/>
      <c r="D65" s="164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184"/>
      <c r="AC65" s="187"/>
      <c r="AD65" s="164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  <c r="AX65" s="89"/>
      <c r="AY65" s="89"/>
      <c r="AZ65" s="89"/>
      <c r="BA65" s="89"/>
      <c r="BB65" s="184"/>
      <c r="BC65" s="187"/>
      <c r="BD65" s="164"/>
      <c r="BE65" s="89"/>
      <c r="BF65" s="89"/>
      <c r="BG65" s="89"/>
      <c r="BH65" s="89"/>
      <c r="BI65" s="89"/>
      <c r="BJ65" s="89"/>
      <c r="BK65" s="89"/>
      <c r="BL65" s="89"/>
      <c r="BM65" s="89"/>
      <c r="BN65" s="89"/>
      <c r="BO65" s="89"/>
      <c r="BP65" s="89"/>
      <c r="BQ65" s="89"/>
      <c r="BR65" s="89"/>
      <c r="BS65" s="89"/>
      <c r="BT65" s="89"/>
      <c r="BU65" s="89"/>
      <c r="BV65" s="89"/>
      <c r="BW65" s="89"/>
      <c r="BX65" s="89"/>
      <c r="BY65" s="89"/>
      <c r="BZ65" s="89"/>
      <c r="CA65" s="89"/>
      <c r="CB65" s="184"/>
    </row>
    <row r="66" spans="1:80" hidden="1" x14ac:dyDescent="0.35">
      <c r="A66" s="182">
        <v>18</v>
      </c>
      <c r="B66" s="14" t="str" cm="1">
        <f t="array" aca="1" ref="B66" ca="1">IF(INDIRECT("Storages!" &amp; CHAR(67 + A66) &amp; "4")="District level", IF(COUNTA(INDEX(Storages, A66))&gt;0, INDEX(Storages, A66), ""), "")</f>
        <v/>
      </c>
      <c r="C66" s="164"/>
      <c r="D66" s="164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184"/>
      <c r="AC66" s="187"/>
      <c r="AD66" s="164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/>
      <c r="BB66" s="184"/>
      <c r="BC66" s="187"/>
      <c r="BD66" s="164"/>
      <c r="BE66" s="89"/>
      <c r="BF66" s="89"/>
      <c r="BG66" s="89"/>
      <c r="BH66" s="89"/>
      <c r="BI66" s="89"/>
      <c r="BJ66" s="89"/>
      <c r="BK66" s="89"/>
      <c r="BL66" s="89"/>
      <c r="BM66" s="89"/>
      <c r="BN66" s="89"/>
      <c r="BO66" s="89"/>
      <c r="BP66" s="89"/>
      <c r="BQ66" s="89"/>
      <c r="BR66" s="89"/>
      <c r="BS66" s="89"/>
      <c r="BT66" s="89"/>
      <c r="BU66" s="89"/>
      <c r="BV66" s="89"/>
      <c r="BW66" s="89"/>
      <c r="BX66" s="89"/>
      <c r="BY66" s="89"/>
      <c r="BZ66" s="89"/>
      <c r="CA66" s="89"/>
      <c r="CB66" s="184"/>
    </row>
    <row r="67" spans="1:80" hidden="1" x14ac:dyDescent="0.35">
      <c r="A67" s="182">
        <v>19</v>
      </c>
      <c r="B67" s="14" t="str" cm="1">
        <f t="array" aca="1" ref="B67" ca="1">IF(INDIRECT("Storages!" &amp; CHAR(67 + A67) &amp; "4")="District level", IF(COUNTA(INDEX(Storages, A67))&gt;0, INDEX(Storages, A67), ""), "")</f>
        <v/>
      </c>
      <c r="C67" s="164"/>
      <c r="D67" s="164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184"/>
      <c r="AC67" s="187"/>
      <c r="AD67" s="164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B67" s="184"/>
      <c r="BC67" s="187"/>
      <c r="BD67" s="164"/>
      <c r="BE67" s="89"/>
      <c r="BF67" s="89"/>
      <c r="BG67" s="89"/>
      <c r="BH67" s="89"/>
      <c r="BI67" s="89"/>
      <c r="BJ67" s="89"/>
      <c r="BK67" s="89"/>
      <c r="BL67" s="89"/>
      <c r="BM67" s="89"/>
      <c r="BN67" s="89"/>
      <c r="BO67" s="89"/>
      <c r="BP67" s="89"/>
      <c r="BQ67" s="89"/>
      <c r="BR67" s="89"/>
      <c r="BS67" s="89"/>
      <c r="BT67" s="89"/>
      <c r="BU67" s="89"/>
      <c r="BV67" s="89"/>
      <c r="BW67" s="89"/>
      <c r="BX67" s="89"/>
      <c r="BY67" s="89"/>
      <c r="BZ67" s="89"/>
      <c r="CA67" s="89"/>
      <c r="CB67" s="184"/>
    </row>
    <row r="68" spans="1:80" ht="18.600000000000001" hidden="1" thickBot="1" x14ac:dyDescent="0.4">
      <c r="A68" s="182">
        <v>20</v>
      </c>
      <c r="B68" s="14" t="str" cm="1">
        <f t="array" aca="1" ref="B68" ca="1">IF(INDIRECT("Storages!" &amp; CHAR(67 + A68) &amp; "4")="District level", IF(COUNTA(INDEX(Storages, A68))&gt;0, INDEX(Storages, A68), ""), "")</f>
        <v/>
      </c>
      <c r="C68" s="164"/>
      <c r="D68" s="164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184"/>
      <c r="AC68" s="187"/>
      <c r="AD68" s="164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89"/>
      <c r="AZ68" s="89"/>
      <c r="BA68" s="89"/>
      <c r="BB68" s="184"/>
      <c r="BC68" s="187"/>
      <c r="BD68" s="164"/>
      <c r="BE68" s="89"/>
      <c r="BF68" s="89"/>
      <c r="BG68" s="89"/>
      <c r="BH68" s="89"/>
      <c r="BI68" s="89"/>
      <c r="BJ68" s="89"/>
      <c r="BK68" s="89"/>
      <c r="BL68" s="89"/>
      <c r="BM68" s="89"/>
      <c r="BN68" s="89"/>
      <c r="BO68" s="89"/>
      <c r="BP68" s="89"/>
      <c r="BQ68" s="89"/>
      <c r="BR68" s="89"/>
      <c r="BS68" s="89"/>
      <c r="BT68" s="89"/>
      <c r="BU68" s="89"/>
      <c r="BV68" s="89"/>
      <c r="BW68" s="89"/>
      <c r="BX68" s="89"/>
      <c r="BY68" s="89"/>
      <c r="BZ68" s="89"/>
      <c r="CA68" s="89"/>
      <c r="CB68" s="184"/>
    </row>
    <row r="69" spans="1:80" s="197" customFormat="1" ht="21.6" thickBot="1" x14ac:dyDescent="0.45">
      <c r="A69" s="192"/>
      <c r="B69" s="193" t="s">
        <v>459</v>
      </c>
      <c r="C69" s="194" t="s">
        <v>104</v>
      </c>
      <c r="D69" s="194" t="s">
        <v>105</v>
      </c>
      <c r="E69" s="194" t="s">
        <v>146</v>
      </c>
      <c r="F69" s="194" t="s">
        <v>147</v>
      </c>
      <c r="G69" s="194" t="s">
        <v>146</v>
      </c>
      <c r="H69" s="194" t="s">
        <v>147</v>
      </c>
      <c r="I69" s="194" t="s">
        <v>146</v>
      </c>
      <c r="J69" s="194" t="s">
        <v>147</v>
      </c>
      <c r="K69" s="194" t="s">
        <v>146</v>
      </c>
      <c r="L69" s="194" t="s">
        <v>147</v>
      </c>
      <c r="M69" s="194" t="s">
        <v>146</v>
      </c>
      <c r="N69" s="194" t="s">
        <v>147</v>
      </c>
      <c r="O69" s="194" t="s">
        <v>146</v>
      </c>
      <c r="P69" s="194" t="s">
        <v>147</v>
      </c>
      <c r="Q69" s="194" t="s">
        <v>146</v>
      </c>
      <c r="R69" s="194" t="s">
        <v>147</v>
      </c>
      <c r="S69" s="194" t="s">
        <v>146</v>
      </c>
      <c r="T69" s="194" t="s">
        <v>147</v>
      </c>
      <c r="U69" s="194" t="s">
        <v>146</v>
      </c>
      <c r="V69" s="194" t="s">
        <v>147</v>
      </c>
      <c r="W69" s="194" t="s">
        <v>146</v>
      </c>
      <c r="X69" s="194" t="s">
        <v>147</v>
      </c>
      <c r="Y69" s="194" t="s">
        <v>146</v>
      </c>
      <c r="Z69" s="194" t="s">
        <v>147</v>
      </c>
      <c r="AA69" s="194" t="s">
        <v>146</v>
      </c>
      <c r="AB69" s="195" t="s">
        <v>147</v>
      </c>
      <c r="AC69" s="196" t="s">
        <v>104</v>
      </c>
      <c r="AD69" s="194" t="s">
        <v>105</v>
      </c>
      <c r="AE69" s="194" t="s">
        <v>146</v>
      </c>
      <c r="AF69" s="194" t="s">
        <v>147</v>
      </c>
      <c r="AG69" s="194" t="s">
        <v>146</v>
      </c>
      <c r="AH69" s="194" t="s">
        <v>147</v>
      </c>
      <c r="AI69" s="194" t="s">
        <v>146</v>
      </c>
      <c r="AJ69" s="194" t="s">
        <v>147</v>
      </c>
      <c r="AK69" s="194" t="s">
        <v>146</v>
      </c>
      <c r="AL69" s="194" t="s">
        <v>147</v>
      </c>
      <c r="AM69" s="194" t="s">
        <v>146</v>
      </c>
      <c r="AN69" s="194" t="s">
        <v>147</v>
      </c>
      <c r="AO69" s="194" t="s">
        <v>146</v>
      </c>
      <c r="AP69" s="194" t="s">
        <v>147</v>
      </c>
      <c r="AQ69" s="194" t="s">
        <v>146</v>
      </c>
      <c r="AR69" s="194" t="s">
        <v>147</v>
      </c>
      <c r="AS69" s="194" t="s">
        <v>146</v>
      </c>
      <c r="AT69" s="194" t="s">
        <v>147</v>
      </c>
      <c r="AU69" s="194" t="s">
        <v>146</v>
      </c>
      <c r="AV69" s="194" t="s">
        <v>147</v>
      </c>
      <c r="AW69" s="194" t="s">
        <v>146</v>
      </c>
      <c r="AX69" s="194" t="s">
        <v>147</v>
      </c>
      <c r="AY69" s="194" t="s">
        <v>146</v>
      </c>
      <c r="AZ69" s="194" t="s">
        <v>147</v>
      </c>
      <c r="BA69" s="194" t="s">
        <v>146</v>
      </c>
      <c r="BB69" s="195" t="s">
        <v>147</v>
      </c>
      <c r="BC69" s="196" t="s">
        <v>104</v>
      </c>
      <c r="BD69" s="194" t="s">
        <v>105</v>
      </c>
      <c r="BE69" s="194" t="s">
        <v>146</v>
      </c>
      <c r="BF69" s="194" t="s">
        <v>147</v>
      </c>
      <c r="BG69" s="194" t="s">
        <v>146</v>
      </c>
      <c r="BH69" s="194" t="s">
        <v>147</v>
      </c>
      <c r="BI69" s="194" t="s">
        <v>146</v>
      </c>
      <c r="BJ69" s="194" t="s">
        <v>147</v>
      </c>
      <c r="BK69" s="194" t="s">
        <v>146</v>
      </c>
      <c r="BL69" s="194" t="s">
        <v>147</v>
      </c>
      <c r="BM69" s="194" t="s">
        <v>146</v>
      </c>
      <c r="BN69" s="194" t="s">
        <v>147</v>
      </c>
      <c r="BO69" s="194" t="s">
        <v>146</v>
      </c>
      <c r="BP69" s="194" t="s">
        <v>147</v>
      </c>
      <c r="BQ69" s="194" t="s">
        <v>146</v>
      </c>
      <c r="BR69" s="194" t="s">
        <v>147</v>
      </c>
      <c r="BS69" s="194" t="s">
        <v>146</v>
      </c>
      <c r="BT69" s="194" t="s">
        <v>147</v>
      </c>
      <c r="BU69" s="194" t="s">
        <v>146</v>
      </c>
      <c r="BV69" s="194" t="s">
        <v>147</v>
      </c>
      <c r="BW69" s="194" t="s">
        <v>146</v>
      </c>
      <c r="BX69" s="194" t="s">
        <v>147</v>
      </c>
      <c r="BY69" s="194" t="s">
        <v>146</v>
      </c>
      <c r="BZ69" s="194" t="s">
        <v>147</v>
      </c>
      <c r="CA69" s="194" t="s">
        <v>146</v>
      </c>
      <c r="CB69" s="195" t="s">
        <v>147</v>
      </c>
    </row>
    <row r="70" spans="1:80" hidden="1" x14ac:dyDescent="0.35">
      <c r="A70" s="183">
        <v>1</v>
      </c>
      <c r="B70" s="14" t="str" cm="1">
        <f t="array" aca="1" ref="B70" ca="1">IF(INDIRECT("Storages!" &amp; CHAR(67 + A70) &amp; "4")="Building level", IF(COUNTA(INDEX(Storages, A70))&gt;0, INDEX(Storages, A70), ""), "")</f>
        <v/>
      </c>
      <c r="C70" s="89"/>
      <c r="D70" s="89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85"/>
      <c r="AC70" s="188"/>
      <c r="AD70" s="89"/>
      <c r="AE70" s="164"/>
      <c r="AF70" s="164"/>
      <c r="AG70" s="164"/>
      <c r="AH70" s="164"/>
      <c r="AI70" s="164"/>
      <c r="AJ70" s="164"/>
      <c r="AK70" s="164"/>
      <c r="AL70" s="164"/>
      <c r="AM70" s="164"/>
      <c r="AN70" s="164"/>
      <c r="AO70" s="164"/>
      <c r="AP70" s="164"/>
      <c r="AQ70" s="164"/>
      <c r="AR70" s="164"/>
      <c r="AS70" s="164"/>
      <c r="AT70" s="164"/>
      <c r="AU70" s="164"/>
      <c r="AV70" s="164"/>
      <c r="AW70" s="164"/>
      <c r="AX70" s="164"/>
      <c r="AY70" s="164"/>
      <c r="AZ70" s="164"/>
      <c r="BA70" s="164"/>
      <c r="BB70" s="185"/>
      <c r="BC70" s="188"/>
      <c r="BD70" s="89"/>
      <c r="BE70" s="164"/>
      <c r="BF70" s="164"/>
      <c r="BG70" s="164"/>
      <c r="BH70" s="164"/>
      <c r="BI70" s="164"/>
      <c r="BJ70" s="164"/>
      <c r="BK70" s="164"/>
      <c r="BL70" s="164"/>
      <c r="BM70" s="164"/>
      <c r="BN70" s="164"/>
      <c r="BO70" s="164"/>
      <c r="BP70" s="164"/>
      <c r="BQ70" s="164"/>
      <c r="BR70" s="164"/>
      <c r="BS70" s="164"/>
      <c r="BT70" s="164"/>
      <c r="BU70" s="164"/>
      <c r="BV70" s="164"/>
      <c r="BW70" s="164"/>
      <c r="BX70" s="164"/>
      <c r="BY70" s="164"/>
      <c r="BZ70" s="164"/>
      <c r="CA70" s="164"/>
      <c r="CB70" s="185"/>
    </row>
    <row r="71" spans="1:80" x14ac:dyDescent="0.35">
      <c r="A71" s="182">
        <v>2</v>
      </c>
      <c r="B71" s="14" t="str" cm="1">
        <f t="array" aca="1" ref="B71" ca="1">IF(INDIRECT("Storages!" &amp; CHAR(67 + A71) &amp; "4")="Building level", IF(COUNTA(INDEX(Storages, A71))&gt;0, INDEX(Storages, A71), ""), "")</f>
        <v>Li-ion Battery</v>
      </c>
      <c r="C71" s="89"/>
      <c r="D71" s="89"/>
      <c r="E71" s="164">
        <v>2</v>
      </c>
      <c r="F71" s="164">
        <v>2</v>
      </c>
      <c r="G71" s="164">
        <v>0</v>
      </c>
      <c r="H71" s="164">
        <v>2</v>
      </c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  <c r="AA71" s="164"/>
      <c r="AB71" s="185"/>
      <c r="AC71" s="188"/>
      <c r="AD71" s="89"/>
      <c r="AE71" s="164">
        <v>0</v>
      </c>
      <c r="AF71" s="164">
        <v>0</v>
      </c>
      <c r="AG71" s="164">
        <v>0</v>
      </c>
      <c r="AH71" s="164">
        <v>0</v>
      </c>
      <c r="AI71" s="164"/>
      <c r="AJ71" s="164"/>
      <c r="AK71" s="164"/>
      <c r="AL71" s="164"/>
      <c r="AM71" s="164"/>
      <c r="AN71" s="164"/>
      <c r="AO71" s="164"/>
      <c r="AP71" s="164"/>
      <c r="AQ71" s="164"/>
      <c r="AR71" s="164"/>
      <c r="AS71" s="164"/>
      <c r="AT71" s="164"/>
      <c r="AU71" s="164"/>
      <c r="AV71" s="164"/>
      <c r="AW71" s="164"/>
      <c r="AX71" s="164"/>
      <c r="AY71" s="164"/>
      <c r="AZ71" s="164"/>
      <c r="BA71" s="164"/>
      <c r="BB71" s="185"/>
      <c r="BC71" s="188"/>
      <c r="BD71" s="89"/>
      <c r="BE71" s="164"/>
      <c r="BF71" s="164"/>
      <c r="BG71" s="164"/>
      <c r="BH71" s="164"/>
      <c r="BI71" s="164"/>
      <c r="BJ71" s="164"/>
      <c r="BK71" s="164"/>
      <c r="BL71" s="164"/>
      <c r="BM71" s="164"/>
      <c r="BN71" s="164"/>
      <c r="BO71" s="164"/>
      <c r="BP71" s="164"/>
      <c r="BQ71" s="164"/>
      <c r="BR71" s="164"/>
      <c r="BS71" s="164"/>
      <c r="BT71" s="164"/>
      <c r="BU71" s="164"/>
      <c r="BV71" s="164"/>
      <c r="BW71" s="164"/>
      <c r="BX71" s="164"/>
      <c r="BY71" s="164"/>
      <c r="BZ71" s="164"/>
      <c r="CA71" s="164"/>
      <c r="CB71" s="185"/>
    </row>
    <row r="72" spans="1:80" x14ac:dyDescent="0.35">
      <c r="A72" s="182">
        <v>3</v>
      </c>
      <c r="B72" s="14" t="str" cm="1">
        <f t="array" aca="1" ref="B72" ca="1">IF(INDIRECT("Storages!" &amp; CHAR(67 + A72) &amp; "4")="Building level", IF(COUNTA(INDEX(Storages, A72))&gt;0, INDEX(Storages, A72), ""), "")</f>
        <v>Heat storage</v>
      </c>
      <c r="C72" s="89"/>
      <c r="D72" s="89"/>
      <c r="E72" s="164">
        <v>2</v>
      </c>
      <c r="F72" s="164">
        <v>2</v>
      </c>
      <c r="G72" s="164">
        <v>0</v>
      </c>
      <c r="H72" s="164">
        <v>2</v>
      </c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  <c r="AA72" s="164"/>
      <c r="AB72" s="185"/>
      <c r="AC72" s="188"/>
      <c r="AD72" s="89"/>
      <c r="AE72" s="164">
        <v>0</v>
      </c>
      <c r="AF72" s="164">
        <v>0</v>
      </c>
      <c r="AG72" s="164">
        <v>0</v>
      </c>
      <c r="AH72" s="164">
        <v>0</v>
      </c>
      <c r="AI72" s="164"/>
      <c r="AJ72" s="164"/>
      <c r="AK72" s="164"/>
      <c r="AL72" s="164"/>
      <c r="AM72" s="164"/>
      <c r="AN72" s="164"/>
      <c r="AO72" s="164"/>
      <c r="AP72" s="164"/>
      <c r="AQ72" s="164"/>
      <c r="AR72" s="164"/>
      <c r="AS72" s="164"/>
      <c r="AT72" s="164"/>
      <c r="AU72" s="164"/>
      <c r="AV72" s="164"/>
      <c r="AW72" s="164"/>
      <c r="AX72" s="164"/>
      <c r="AY72" s="164"/>
      <c r="AZ72" s="164"/>
      <c r="BA72" s="164"/>
      <c r="BB72" s="185"/>
      <c r="BC72" s="188"/>
      <c r="BD72" s="89"/>
      <c r="BE72" s="164"/>
      <c r="BF72" s="164"/>
      <c r="BG72" s="164"/>
      <c r="BH72" s="164"/>
      <c r="BI72" s="164"/>
      <c r="BJ72" s="164"/>
      <c r="BK72" s="164"/>
      <c r="BL72" s="164"/>
      <c r="BM72" s="164"/>
      <c r="BN72" s="164"/>
      <c r="BO72" s="164"/>
      <c r="BP72" s="164"/>
      <c r="BQ72" s="164"/>
      <c r="BR72" s="164"/>
      <c r="BS72" s="164"/>
      <c r="BT72" s="164"/>
      <c r="BU72" s="164"/>
      <c r="BV72" s="164"/>
      <c r="BW72" s="164"/>
      <c r="BX72" s="164"/>
      <c r="BY72" s="164"/>
      <c r="BZ72" s="164"/>
      <c r="CA72" s="164"/>
      <c r="CB72" s="185"/>
    </row>
    <row r="73" spans="1:80" ht="18.600000000000001" thickBot="1" x14ac:dyDescent="0.4">
      <c r="A73" s="182">
        <v>4</v>
      </c>
      <c r="B73" s="14" t="str" cm="1">
        <f t="array" aca="1" ref="B73" ca="1">IF(INDIRECT("Storages!" &amp; CHAR(67 + A73) &amp; "4")="Building level", IF(COUNTA(INDEX(Storages, A73))&gt;0, INDEX(Storages, A73), ""), "")</f>
        <v/>
      </c>
      <c r="C73" s="89"/>
      <c r="D73" s="89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  <c r="AA73" s="164"/>
      <c r="AB73" s="185"/>
      <c r="AC73" s="188"/>
      <c r="AD73" s="89"/>
      <c r="AE73" s="164"/>
      <c r="AF73" s="164"/>
      <c r="AG73" s="164"/>
      <c r="AH73" s="164"/>
      <c r="AI73" s="164"/>
      <c r="AJ73" s="164"/>
      <c r="AK73" s="164"/>
      <c r="AL73" s="164"/>
      <c r="AM73" s="164"/>
      <c r="AN73" s="164"/>
      <c r="AO73" s="164"/>
      <c r="AP73" s="164"/>
      <c r="AQ73" s="164"/>
      <c r="AR73" s="164"/>
      <c r="AS73" s="164"/>
      <c r="AT73" s="164"/>
      <c r="AU73" s="164"/>
      <c r="AV73" s="164"/>
      <c r="AW73" s="164"/>
      <c r="AX73" s="164"/>
      <c r="AY73" s="164"/>
      <c r="AZ73" s="164"/>
      <c r="BA73" s="164"/>
      <c r="BB73" s="185"/>
      <c r="BC73" s="188"/>
      <c r="BD73" s="89"/>
      <c r="BE73" s="164"/>
      <c r="BF73" s="164"/>
      <c r="BG73" s="164"/>
      <c r="BH73" s="164"/>
      <c r="BI73" s="164"/>
      <c r="BJ73" s="164"/>
      <c r="BK73" s="164"/>
      <c r="BL73" s="164"/>
      <c r="BM73" s="164"/>
      <c r="BN73" s="164"/>
      <c r="BO73" s="164"/>
      <c r="BP73" s="164"/>
      <c r="BQ73" s="164"/>
      <c r="BR73" s="164"/>
      <c r="BS73" s="164"/>
      <c r="BT73" s="164"/>
      <c r="BU73" s="164"/>
      <c r="BV73" s="164"/>
      <c r="BW73" s="164"/>
      <c r="BX73" s="164"/>
      <c r="BY73" s="164"/>
      <c r="BZ73" s="164"/>
      <c r="CA73" s="164"/>
      <c r="CB73" s="185"/>
    </row>
    <row r="74" spans="1:80" hidden="1" x14ac:dyDescent="0.35">
      <c r="A74" s="182">
        <v>5</v>
      </c>
      <c r="B74" s="14" t="str" cm="1">
        <f t="array" aca="1" ref="B74" ca="1">IF(INDIRECT("Storages!" &amp; CHAR(67 + A74) &amp; "4")="Building level", IF(COUNTA(INDEX(Storages, A74))&gt;0, INDEX(Storages, A74), ""), "")</f>
        <v/>
      </c>
      <c r="C74" s="89"/>
      <c r="D74" s="89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  <c r="AA74" s="164"/>
      <c r="AB74" s="185"/>
      <c r="AC74" s="188"/>
      <c r="AD74" s="89"/>
      <c r="AE74" s="164"/>
      <c r="AF74" s="164"/>
      <c r="AG74" s="164"/>
      <c r="AH74" s="164"/>
      <c r="AI74" s="164"/>
      <c r="AJ74" s="164"/>
      <c r="AK74" s="164"/>
      <c r="AL74" s="164"/>
      <c r="AM74" s="164"/>
      <c r="AN74" s="164"/>
      <c r="AO74" s="164"/>
      <c r="AP74" s="164"/>
      <c r="AQ74" s="164"/>
      <c r="AR74" s="164"/>
      <c r="AS74" s="164"/>
      <c r="AT74" s="164"/>
      <c r="AU74" s="164"/>
      <c r="AV74" s="164"/>
      <c r="AW74" s="164"/>
      <c r="AX74" s="164"/>
      <c r="AY74" s="164"/>
      <c r="AZ74" s="164"/>
      <c r="BA74" s="164"/>
      <c r="BB74" s="185"/>
      <c r="BC74" s="188"/>
      <c r="BD74" s="89"/>
      <c r="BE74" s="164"/>
      <c r="BF74" s="164"/>
      <c r="BG74" s="164"/>
      <c r="BH74" s="164"/>
      <c r="BI74" s="164"/>
      <c r="BJ74" s="164"/>
      <c r="BK74" s="164"/>
      <c r="BL74" s="164"/>
      <c r="BM74" s="164"/>
      <c r="BN74" s="164"/>
      <c r="BO74" s="164"/>
      <c r="BP74" s="164"/>
      <c r="BQ74" s="164"/>
      <c r="BR74" s="164"/>
      <c r="BS74" s="164"/>
      <c r="BT74" s="164"/>
      <c r="BU74" s="164"/>
      <c r="BV74" s="164"/>
      <c r="BW74" s="164"/>
      <c r="BX74" s="164"/>
      <c r="BY74" s="164"/>
      <c r="BZ74" s="164"/>
      <c r="CA74" s="164"/>
      <c r="CB74" s="185"/>
    </row>
    <row r="75" spans="1:80" hidden="1" x14ac:dyDescent="0.35">
      <c r="A75" s="182">
        <v>6</v>
      </c>
      <c r="B75" s="14" t="str" cm="1">
        <f t="array" aca="1" ref="B75" ca="1">IF(INDIRECT("Storages!" &amp; CHAR(67 + A75) &amp; "4")="Building level", IF(COUNTA(INDEX(Storages, A75))&gt;0, INDEX(Storages, A75), ""), "")</f>
        <v/>
      </c>
      <c r="C75" s="89"/>
      <c r="D75" s="89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  <c r="AA75" s="164"/>
      <c r="AB75" s="185"/>
      <c r="AC75" s="188"/>
      <c r="AD75" s="89"/>
      <c r="AE75" s="164"/>
      <c r="AF75" s="164"/>
      <c r="AG75" s="164"/>
      <c r="AH75" s="164"/>
      <c r="AI75" s="164"/>
      <c r="AJ75" s="164"/>
      <c r="AK75" s="164"/>
      <c r="AL75" s="164"/>
      <c r="AM75" s="164"/>
      <c r="AN75" s="164"/>
      <c r="AO75" s="164"/>
      <c r="AP75" s="164"/>
      <c r="AQ75" s="164"/>
      <c r="AR75" s="164"/>
      <c r="AS75" s="164"/>
      <c r="AT75" s="164"/>
      <c r="AU75" s="164"/>
      <c r="AV75" s="164"/>
      <c r="AW75" s="164"/>
      <c r="AX75" s="164"/>
      <c r="AY75" s="164"/>
      <c r="AZ75" s="164"/>
      <c r="BA75" s="164"/>
      <c r="BB75" s="185"/>
      <c r="BC75" s="188"/>
      <c r="BD75" s="89"/>
      <c r="BE75" s="164"/>
      <c r="BF75" s="164"/>
      <c r="BG75" s="164"/>
      <c r="BH75" s="164"/>
      <c r="BI75" s="164"/>
      <c r="BJ75" s="164"/>
      <c r="BK75" s="164"/>
      <c r="BL75" s="164"/>
      <c r="BM75" s="164"/>
      <c r="BN75" s="164"/>
      <c r="BO75" s="164"/>
      <c r="BP75" s="164"/>
      <c r="BQ75" s="164"/>
      <c r="BR75" s="164"/>
      <c r="BS75" s="164"/>
      <c r="BT75" s="164"/>
      <c r="BU75" s="164"/>
      <c r="BV75" s="164"/>
      <c r="BW75" s="164"/>
      <c r="BX75" s="164"/>
      <c r="BY75" s="164"/>
      <c r="BZ75" s="164"/>
      <c r="CA75" s="164"/>
      <c r="CB75" s="185"/>
    </row>
    <row r="76" spans="1:80" hidden="1" x14ac:dyDescent="0.35">
      <c r="A76" s="182">
        <v>7</v>
      </c>
      <c r="B76" s="14" t="str" cm="1">
        <f t="array" aca="1" ref="B76" ca="1">IF(INDIRECT("Storages!" &amp; CHAR(67 + A76) &amp; "4")="Building level", IF(COUNTA(INDEX(Storages, A76))&gt;0, INDEX(Storages, A76), ""), "")</f>
        <v/>
      </c>
      <c r="C76" s="89"/>
      <c r="D76" s="89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  <c r="AA76" s="164"/>
      <c r="AB76" s="185"/>
      <c r="AC76" s="188"/>
      <c r="AD76" s="89"/>
      <c r="AE76" s="164"/>
      <c r="AF76" s="164"/>
      <c r="AG76" s="164"/>
      <c r="AH76" s="164"/>
      <c r="AI76" s="164"/>
      <c r="AJ76" s="164"/>
      <c r="AK76" s="164"/>
      <c r="AL76" s="164"/>
      <c r="AM76" s="164"/>
      <c r="AN76" s="164"/>
      <c r="AO76" s="164"/>
      <c r="AP76" s="164"/>
      <c r="AQ76" s="164"/>
      <c r="AR76" s="164"/>
      <c r="AS76" s="164"/>
      <c r="AT76" s="164"/>
      <c r="AU76" s="164"/>
      <c r="AV76" s="164"/>
      <c r="AW76" s="164"/>
      <c r="AX76" s="164"/>
      <c r="AY76" s="164"/>
      <c r="AZ76" s="164"/>
      <c r="BA76" s="164"/>
      <c r="BB76" s="185"/>
      <c r="BC76" s="188"/>
      <c r="BD76" s="89"/>
      <c r="BE76" s="164"/>
      <c r="BF76" s="164"/>
      <c r="BG76" s="164"/>
      <c r="BH76" s="164"/>
      <c r="BI76" s="164"/>
      <c r="BJ76" s="164"/>
      <c r="BK76" s="164"/>
      <c r="BL76" s="164"/>
      <c r="BM76" s="164"/>
      <c r="BN76" s="164"/>
      <c r="BO76" s="164"/>
      <c r="BP76" s="164"/>
      <c r="BQ76" s="164"/>
      <c r="BR76" s="164"/>
      <c r="BS76" s="164"/>
      <c r="BT76" s="164"/>
      <c r="BU76" s="164"/>
      <c r="BV76" s="164"/>
      <c r="BW76" s="164"/>
      <c r="BX76" s="164"/>
      <c r="BY76" s="164"/>
      <c r="BZ76" s="164"/>
      <c r="CA76" s="164"/>
      <c r="CB76" s="185"/>
    </row>
    <row r="77" spans="1:80" hidden="1" x14ac:dyDescent="0.35">
      <c r="A77" s="182">
        <v>8</v>
      </c>
      <c r="B77" s="14" t="str" cm="1">
        <f t="array" aca="1" ref="B77" ca="1">IF(INDIRECT("Storages!" &amp; CHAR(67 + A77) &amp; "4")="Building level", IF(COUNTA(INDEX(Storages, A77))&gt;0, INDEX(Storages, A77), ""), "")</f>
        <v/>
      </c>
      <c r="C77" s="89"/>
      <c r="D77" s="89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  <c r="AA77" s="164"/>
      <c r="AB77" s="185"/>
      <c r="AC77" s="188"/>
      <c r="AD77" s="89"/>
      <c r="AE77" s="164"/>
      <c r="AF77" s="164"/>
      <c r="AG77" s="164"/>
      <c r="AH77" s="164"/>
      <c r="AI77" s="164"/>
      <c r="AJ77" s="164"/>
      <c r="AK77" s="164"/>
      <c r="AL77" s="164"/>
      <c r="AM77" s="164"/>
      <c r="AN77" s="164"/>
      <c r="AO77" s="164"/>
      <c r="AP77" s="164"/>
      <c r="AQ77" s="164"/>
      <c r="AR77" s="164"/>
      <c r="AS77" s="164"/>
      <c r="AT77" s="164"/>
      <c r="AU77" s="164"/>
      <c r="AV77" s="164"/>
      <c r="AW77" s="164"/>
      <c r="AX77" s="164"/>
      <c r="AY77" s="164"/>
      <c r="AZ77" s="164"/>
      <c r="BA77" s="164"/>
      <c r="BB77" s="185"/>
      <c r="BC77" s="188"/>
      <c r="BD77" s="89"/>
      <c r="BE77" s="164"/>
      <c r="BF77" s="164"/>
      <c r="BG77" s="164"/>
      <c r="BH77" s="164"/>
      <c r="BI77" s="164"/>
      <c r="BJ77" s="164"/>
      <c r="BK77" s="164"/>
      <c r="BL77" s="164"/>
      <c r="BM77" s="164"/>
      <c r="BN77" s="164"/>
      <c r="BO77" s="164"/>
      <c r="BP77" s="164"/>
      <c r="BQ77" s="164"/>
      <c r="BR77" s="164"/>
      <c r="BS77" s="164"/>
      <c r="BT77" s="164"/>
      <c r="BU77" s="164"/>
      <c r="BV77" s="164"/>
      <c r="BW77" s="164"/>
      <c r="BX77" s="164"/>
      <c r="BY77" s="164"/>
      <c r="BZ77" s="164"/>
      <c r="CA77" s="164"/>
      <c r="CB77" s="185"/>
    </row>
    <row r="78" spans="1:80" hidden="1" x14ac:dyDescent="0.35">
      <c r="A78" s="182">
        <v>9</v>
      </c>
      <c r="B78" s="14" t="str" cm="1">
        <f t="array" aca="1" ref="B78" ca="1">IF(INDIRECT("Storages!" &amp; CHAR(67 + A78) &amp; "4")="Building level", IF(COUNTA(INDEX(Storages, A78))&gt;0, INDEX(Storages, A78), ""), "")</f>
        <v/>
      </c>
      <c r="C78" s="89"/>
      <c r="D78" s="89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  <c r="AA78" s="164"/>
      <c r="AB78" s="185"/>
      <c r="AC78" s="188"/>
      <c r="AD78" s="89"/>
      <c r="AE78" s="164"/>
      <c r="AF78" s="164"/>
      <c r="AG78" s="164"/>
      <c r="AH78" s="164"/>
      <c r="AI78" s="164"/>
      <c r="AJ78" s="164"/>
      <c r="AK78" s="164"/>
      <c r="AL78" s="164"/>
      <c r="AM78" s="164"/>
      <c r="AN78" s="164"/>
      <c r="AO78" s="164"/>
      <c r="AP78" s="164"/>
      <c r="AQ78" s="164"/>
      <c r="AR78" s="164"/>
      <c r="AS78" s="164"/>
      <c r="AT78" s="164"/>
      <c r="AU78" s="164"/>
      <c r="AV78" s="164"/>
      <c r="AW78" s="164"/>
      <c r="AX78" s="164"/>
      <c r="AY78" s="164"/>
      <c r="AZ78" s="164"/>
      <c r="BA78" s="164"/>
      <c r="BB78" s="185"/>
      <c r="BC78" s="188"/>
      <c r="BD78" s="89"/>
      <c r="BE78" s="164"/>
      <c r="BF78" s="164"/>
      <c r="BG78" s="164"/>
      <c r="BH78" s="164"/>
      <c r="BI78" s="164"/>
      <c r="BJ78" s="164"/>
      <c r="BK78" s="164"/>
      <c r="BL78" s="164"/>
      <c r="BM78" s="164"/>
      <c r="BN78" s="164"/>
      <c r="BO78" s="164"/>
      <c r="BP78" s="164"/>
      <c r="BQ78" s="164"/>
      <c r="BR78" s="164"/>
      <c r="BS78" s="164"/>
      <c r="BT78" s="164"/>
      <c r="BU78" s="164"/>
      <c r="BV78" s="164"/>
      <c r="BW78" s="164"/>
      <c r="BX78" s="164"/>
      <c r="BY78" s="164"/>
      <c r="BZ78" s="164"/>
      <c r="CA78" s="164"/>
      <c r="CB78" s="185"/>
    </row>
    <row r="79" spans="1:80" hidden="1" x14ac:dyDescent="0.35">
      <c r="A79" s="182">
        <v>10</v>
      </c>
      <c r="B79" s="14" t="str" cm="1">
        <f t="array" aca="1" ref="B79" ca="1">IF(INDIRECT("Storages!" &amp; CHAR(67 + A79) &amp; "4")="Building level", IF(COUNTA(INDEX(Storages, A79))&gt;0, INDEX(Storages, A79), ""), "")</f>
        <v/>
      </c>
      <c r="C79" s="89"/>
      <c r="D79" s="89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  <c r="AA79" s="164"/>
      <c r="AB79" s="185"/>
      <c r="AC79" s="188"/>
      <c r="AD79" s="89"/>
      <c r="AE79" s="164"/>
      <c r="AF79" s="164"/>
      <c r="AG79" s="164"/>
      <c r="AH79" s="164"/>
      <c r="AI79" s="164"/>
      <c r="AJ79" s="164"/>
      <c r="AK79" s="164"/>
      <c r="AL79" s="164"/>
      <c r="AM79" s="164"/>
      <c r="AN79" s="164"/>
      <c r="AO79" s="164"/>
      <c r="AP79" s="164"/>
      <c r="AQ79" s="164"/>
      <c r="AR79" s="164"/>
      <c r="AS79" s="164"/>
      <c r="AT79" s="164"/>
      <c r="AU79" s="164"/>
      <c r="AV79" s="164"/>
      <c r="AW79" s="164"/>
      <c r="AX79" s="164"/>
      <c r="AY79" s="164"/>
      <c r="AZ79" s="164"/>
      <c r="BA79" s="164"/>
      <c r="BB79" s="185"/>
      <c r="BC79" s="188"/>
      <c r="BD79" s="89"/>
      <c r="BE79" s="164"/>
      <c r="BF79" s="164"/>
      <c r="BG79" s="164"/>
      <c r="BH79" s="164"/>
      <c r="BI79" s="164"/>
      <c r="BJ79" s="164"/>
      <c r="BK79" s="164"/>
      <c r="BL79" s="164"/>
      <c r="BM79" s="164"/>
      <c r="BN79" s="164"/>
      <c r="BO79" s="164"/>
      <c r="BP79" s="164"/>
      <c r="BQ79" s="164"/>
      <c r="BR79" s="164"/>
      <c r="BS79" s="164"/>
      <c r="BT79" s="164"/>
      <c r="BU79" s="164"/>
      <c r="BV79" s="164"/>
      <c r="BW79" s="164"/>
      <c r="BX79" s="164"/>
      <c r="BY79" s="164"/>
      <c r="BZ79" s="164"/>
      <c r="CA79" s="164"/>
      <c r="CB79" s="185"/>
    </row>
    <row r="80" spans="1:80" hidden="1" x14ac:dyDescent="0.35">
      <c r="A80" s="182">
        <v>11</v>
      </c>
      <c r="B80" s="14" t="str" cm="1">
        <f t="array" aca="1" ref="B80" ca="1">IF(INDIRECT("Storages!" &amp; CHAR(67 + A80) &amp; "4")="Building level", IF(COUNTA(INDEX(Storages, A80))&gt;0, INDEX(Storages, A80), ""), "")</f>
        <v/>
      </c>
      <c r="C80" s="89"/>
      <c r="D80" s="89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  <c r="AA80" s="164"/>
      <c r="AB80" s="185"/>
      <c r="AC80" s="188"/>
      <c r="AD80" s="89"/>
      <c r="AE80" s="164"/>
      <c r="AF80" s="164"/>
      <c r="AG80" s="164"/>
      <c r="AH80" s="164"/>
      <c r="AI80" s="164"/>
      <c r="AJ80" s="164"/>
      <c r="AK80" s="164"/>
      <c r="AL80" s="164"/>
      <c r="AM80" s="164"/>
      <c r="AN80" s="164"/>
      <c r="AO80" s="164"/>
      <c r="AP80" s="164"/>
      <c r="AQ80" s="164"/>
      <c r="AR80" s="164"/>
      <c r="AS80" s="164"/>
      <c r="AT80" s="164"/>
      <c r="AU80" s="164"/>
      <c r="AV80" s="164"/>
      <c r="AW80" s="164"/>
      <c r="AX80" s="164"/>
      <c r="AY80" s="164"/>
      <c r="AZ80" s="164"/>
      <c r="BA80" s="164"/>
      <c r="BB80" s="185"/>
      <c r="BC80" s="188"/>
      <c r="BD80" s="89"/>
      <c r="BE80" s="164"/>
      <c r="BF80" s="164"/>
      <c r="BG80" s="164"/>
      <c r="BH80" s="164"/>
      <c r="BI80" s="164"/>
      <c r="BJ80" s="164"/>
      <c r="BK80" s="164"/>
      <c r="BL80" s="164"/>
      <c r="BM80" s="164"/>
      <c r="BN80" s="164"/>
      <c r="BO80" s="164"/>
      <c r="BP80" s="164"/>
      <c r="BQ80" s="164"/>
      <c r="BR80" s="164"/>
      <c r="BS80" s="164"/>
      <c r="BT80" s="164"/>
      <c r="BU80" s="164"/>
      <c r="BV80" s="164"/>
      <c r="BW80" s="164"/>
      <c r="BX80" s="164"/>
      <c r="BY80" s="164"/>
      <c r="BZ80" s="164"/>
      <c r="CA80" s="164"/>
      <c r="CB80" s="185"/>
    </row>
    <row r="81" spans="1:80" hidden="1" x14ac:dyDescent="0.35">
      <c r="A81" s="182">
        <v>12</v>
      </c>
      <c r="B81" s="14" t="str" cm="1">
        <f t="array" aca="1" ref="B81" ca="1">IF(INDIRECT("Storages!" &amp; CHAR(67 + A81) &amp; "4")="Building level", IF(COUNTA(INDEX(Storages, A81))&gt;0, INDEX(Storages, A81), ""), "")</f>
        <v/>
      </c>
      <c r="C81" s="89"/>
      <c r="D81" s="89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  <c r="AA81" s="164"/>
      <c r="AB81" s="185"/>
      <c r="AC81" s="188"/>
      <c r="AD81" s="89"/>
      <c r="AE81" s="164"/>
      <c r="AF81" s="164"/>
      <c r="AG81" s="164"/>
      <c r="AH81" s="164"/>
      <c r="AI81" s="164"/>
      <c r="AJ81" s="164"/>
      <c r="AK81" s="164"/>
      <c r="AL81" s="164"/>
      <c r="AM81" s="164"/>
      <c r="AN81" s="164"/>
      <c r="AO81" s="164"/>
      <c r="AP81" s="164"/>
      <c r="AQ81" s="164"/>
      <c r="AR81" s="164"/>
      <c r="AS81" s="164"/>
      <c r="AT81" s="164"/>
      <c r="AU81" s="164"/>
      <c r="AV81" s="164"/>
      <c r="AW81" s="164"/>
      <c r="AX81" s="164"/>
      <c r="AY81" s="164"/>
      <c r="AZ81" s="164"/>
      <c r="BA81" s="164"/>
      <c r="BB81" s="185"/>
      <c r="BC81" s="188"/>
      <c r="BD81" s="89"/>
      <c r="BE81" s="164"/>
      <c r="BF81" s="164"/>
      <c r="BG81" s="164"/>
      <c r="BH81" s="164"/>
      <c r="BI81" s="164"/>
      <c r="BJ81" s="164"/>
      <c r="BK81" s="164"/>
      <c r="BL81" s="164"/>
      <c r="BM81" s="164"/>
      <c r="BN81" s="164"/>
      <c r="BO81" s="164"/>
      <c r="BP81" s="164"/>
      <c r="BQ81" s="164"/>
      <c r="BR81" s="164"/>
      <c r="BS81" s="164"/>
      <c r="BT81" s="164"/>
      <c r="BU81" s="164"/>
      <c r="BV81" s="164"/>
      <c r="BW81" s="164"/>
      <c r="BX81" s="164"/>
      <c r="BY81" s="164"/>
      <c r="BZ81" s="164"/>
      <c r="CA81" s="164"/>
      <c r="CB81" s="185"/>
    </row>
    <row r="82" spans="1:80" hidden="1" x14ac:dyDescent="0.35">
      <c r="A82" s="182">
        <v>13</v>
      </c>
      <c r="B82" s="14" t="str" cm="1">
        <f t="array" aca="1" ref="B82" ca="1">IF(INDIRECT("Storages!" &amp; CHAR(67 + A82) &amp; "4")="Building level", IF(COUNTA(INDEX(Storages, A82))&gt;0, INDEX(Storages, A82), ""), "")</f>
        <v/>
      </c>
      <c r="C82" s="89"/>
      <c r="D82" s="89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  <c r="AA82" s="164"/>
      <c r="AB82" s="185"/>
      <c r="AC82" s="188"/>
      <c r="AD82" s="89"/>
      <c r="AE82" s="164"/>
      <c r="AF82" s="164"/>
      <c r="AG82" s="164"/>
      <c r="AH82" s="164"/>
      <c r="AI82" s="164"/>
      <c r="AJ82" s="164"/>
      <c r="AK82" s="164"/>
      <c r="AL82" s="164"/>
      <c r="AM82" s="164"/>
      <c r="AN82" s="164"/>
      <c r="AO82" s="164"/>
      <c r="AP82" s="164"/>
      <c r="AQ82" s="164"/>
      <c r="AR82" s="164"/>
      <c r="AS82" s="164"/>
      <c r="AT82" s="164"/>
      <c r="AU82" s="164"/>
      <c r="AV82" s="164"/>
      <c r="AW82" s="164"/>
      <c r="AX82" s="164"/>
      <c r="AY82" s="164"/>
      <c r="AZ82" s="164"/>
      <c r="BA82" s="164"/>
      <c r="BB82" s="185"/>
      <c r="BC82" s="188"/>
      <c r="BD82" s="89"/>
      <c r="BE82" s="164"/>
      <c r="BF82" s="164"/>
      <c r="BG82" s="164"/>
      <c r="BH82" s="164"/>
      <c r="BI82" s="164"/>
      <c r="BJ82" s="164"/>
      <c r="BK82" s="164"/>
      <c r="BL82" s="164"/>
      <c r="BM82" s="164"/>
      <c r="BN82" s="164"/>
      <c r="BO82" s="164"/>
      <c r="BP82" s="164"/>
      <c r="BQ82" s="164"/>
      <c r="BR82" s="164"/>
      <c r="BS82" s="164"/>
      <c r="BT82" s="164"/>
      <c r="BU82" s="164"/>
      <c r="BV82" s="164"/>
      <c r="BW82" s="164"/>
      <c r="BX82" s="164"/>
      <c r="BY82" s="164"/>
      <c r="BZ82" s="164"/>
      <c r="CA82" s="164"/>
      <c r="CB82" s="185"/>
    </row>
    <row r="83" spans="1:80" hidden="1" x14ac:dyDescent="0.35">
      <c r="A83" s="182">
        <v>14</v>
      </c>
      <c r="B83" s="14" t="str" cm="1">
        <f t="array" aca="1" ref="B83" ca="1">IF(INDIRECT("Storages!" &amp; CHAR(67 + A83) &amp; "4")="Building level", IF(COUNTA(INDEX(Storages, A83))&gt;0, INDEX(Storages, A83), ""), "")</f>
        <v/>
      </c>
      <c r="C83" s="89"/>
      <c r="D83" s="89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4"/>
      <c r="AB83" s="185"/>
      <c r="AC83" s="188"/>
      <c r="AD83" s="89"/>
      <c r="AE83" s="164"/>
      <c r="AF83" s="164"/>
      <c r="AG83" s="164"/>
      <c r="AH83" s="164"/>
      <c r="AI83" s="164"/>
      <c r="AJ83" s="164"/>
      <c r="AK83" s="164"/>
      <c r="AL83" s="164"/>
      <c r="AM83" s="164"/>
      <c r="AN83" s="164"/>
      <c r="AO83" s="164"/>
      <c r="AP83" s="164"/>
      <c r="AQ83" s="164"/>
      <c r="AR83" s="164"/>
      <c r="AS83" s="164"/>
      <c r="AT83" s="164"/>
      <c r="AU83" s="164"/>
      <c r="AV83" s="164"/>
      <c r="AW83" s="164"/>
      <c r="AX83" s="164"/>
      <c r="AY83" s="164"/>
      <c r="AZ83" s="164"/>
      <c r="BA83" s="164"/>
      <c r="BB83" s="185"/>
      <c r="BC83" s="188"/>
      <c r="BD83" s="89"/>
      <c r="BE83" s="164"/>
      <c r="BF83" s="164"/>
      <c r="BG83" s="164"/>
      <c r="BH83" s="164"/>
      <c r="BI83" s="164"/>
      <c r="BJ83" s="164"/>
      <c r="BK83" s="164"/>
      <c r="BL83" s="164"/>
      <c r="BM83" s="164"/>
      <c r="BN83" s="164"/>
      <c r="BO83" s="164"/>
      <c r="BP83" s="164"/>
      <c r="BQ83" s="164"/>
      <c r="BR83" s="164"/>
      <c r="BS83" s="164"/>
      <c r="BT83" s="164"/>
      <c r="BU83" s="164"/>
      <c r="BV83" s="164"/>
      <c r="BW83" s="164"/>
      <c r="BX83" s="164"/>
      <c r="BY83" s="164"/>
      <c r="BZ83" s="164"/>
      <c r="CA83" s="164"/>
      <c r="CB83" s="185"/>
    </row>
    <row r="84" spans="1:80" hidden="1" x14ac:dyDescent="0.35">
      <c r="A84" s="182">
        <v>15</v>
      </c>
      <c r="B84" s="14" t="str" cm="1">
        <f t="array" aca="1" ref="B84" ca="1">IF(INDIRECT("Storages!" &amp; CHAR(67 + A84) &amp; "4")="Building level", IF(COUNTA(INDEX(Storages, A84))&gt;0, INDEX(Storages, A84), ""), "")</f>
        <v/>
      </c>
      <c r="C84" s="89"/>
      <c r="D84" s="89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  <c r="AA84" s="164"/>
      <c r="AB84" s="185"/>
      <c r="AC84" s="188"/>
      <c r="AD84" s="89"/>
      <c r="AE84" s="164"/>
      <c r="AF84" s="164"/>
      <c r="AG84" s="164"/>
      <c r="AH84" s="164"/>
      <c r="AI84" s="164"/>
      <c r="AJ84" s="164"/>
      <c r="AK84" s="164"/>
      <c r="AL84" s="164"/>
      <c r="AM84" s="164"/>
      <c r="AN84" s="164"/>
      <c r="AO84" s="164"/>
      <c r="AP84" s="164"/>
      <c r="AQ84" s="164"/>
      <c r="AR84" s="164"/>
      <c r="AS84" s="164"/>
      <c r="AT84" s="164"/>
      <c r="AU84" s="164"/>
      <c r="AV84" s="164"/>
      <c r="AW84" s="164"/>
      <c r="AX84" s="164"/>
      <c r="AY84" s="164"/>
      <c r="AZ84" s="164"/>
      <c r="BA84" s="164"/>
      <c r="BB84" s="185"/>
      <c r="BC84" s="188"/>
      <c r="BD84" s="89"/>
      <c r="BE84" s="164"/>
      <c r="BF84" s="164"/>
      <c r="BG84" s="164"/>
      <c r="BH84" s="164"/>
      <c r="BI84" s="164"/>
      <c r="BJ84" s="164"/>
      <c r="BK84" s="164"/>
      <c r="BL84" s="164"/>
      <c r="BM84" s="164"/>
      <c r="BN84" s="164"/>
      <c r="BO84" s="164"/>
      <c r="BP84" s="164"/>
      <c r="BQ84" s="164"/>
      <c r="BR84" s="164"/>
      <c r="BS84" s="164"/>
      <c r="BT84" s="164"/>
      <c r="BU84" s="164"/>
      <c r="BV84" s="164"/>
      <c r="BW84" s="164"/>
      <c r="BX84" s="164"/>
      <c r="BY84" s="164"/>
      <c r="BZ84" s="164"/>
      <c r="CA84" s="164"/>
      <c r="CB84" s="185"/>
    </row>
    <row r="85" spans="1:80" hidden="1" x14ac:dyDescent="0.35">
      <c r="A85" s="182">
        <v>16</v>
      </c>
      <c r="B85" s="14" t="str" cm="1">
        <f t="array" aca="1" ref="B85" ca="1">IF(INDIRECT("Storages!" &amp; CHAR(67 + A85) &amp; "4")="Building level", IF(COUNTA(INDEX(Storages, A85))&gt;0, INDEX(Storages, A85), ""), "")</f>
        <v/>
      </c>
      <c r="C85" s="89"/>
      <c r="D85" s="89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  <c r="AA85" s="164"/>
      <c r="AB85" s="185"/>
      <c r="AC85" s="188"/>
      <c r="AD85" s="89"/>
      <c r="AE85" s="164"/>
      <c r="AF85" s="164"/>
      <c r="AG85" s="164"/>
      <c r="AH85" s="164"/>
      <c r="AI85" s="164"/>
      <c r="AJ85" s="164"/>
      <c r="AK85" s="164"/>
      <c r="AL85" s="164"/>
      <c r="AM85" s="164"/>
      <c r="AN85" s="164"/>
      <c r="AO85" s="164"/>
      <c r="AP85" s="164"/>
      <c r="AQ85" s="164"/>
      <c r="AR85" s="164"/>
      <c r="AS85" s="164"/>
      <c r="AT85" s="164"/>
      <c r="AU85" s="164"/>
      <c r="AV85" s="164"/>
      <c r="AW85" s="164"/>
      <c r="AX85" s="164"/>
      <c r="AY85" s="164"/>
      <c r="AZ85" s="164"/>
      <c r="BA85" s="164"/>
      <c r="BB85" s="185"/>
      <c r="BC85" s="188"/>
      <c r="BD85" s="89"/>
      <c r="BE85" s="164"/>
      <c r="BF85" s="164"/>
      <c r="BG85" s="164"/>
      <c r="BH85" s="164"/>
      <c r="BI85" s="164"/>
      <c r="BJ85" s="164"/>
      <c r="BK85" s="164"/>
      <c r="BL85" s="164"/>
      <c r="BM85" s="164"/>
      <c r="BN85" s="164"/>
      <c r="BO85" s="164"/>
      <c r="BP85" s="164"/>
      <c r="BQ85" s="164"/>
      <c r="BR85" s="164"/>
      <c r="BS85" s="164"/>
      <c r="BT85" s="164"/>
      <c r="BU85" s="164"/>
      <c r="BV85" s="164"/>
      <c r="BW85" s="164"/>
      <c r="BX85" s="164"/>
      <c r="BY85" s="164"/>
      <c r="BZ85" s="164"/>
      <c r="CA85" s="164"/>
      <c r="CB85" s="185"/>
    </row>
    <row r="86" spans="1:80" hidden="1" x14ac:dyDescent="0.35">
      <c r="A86" s="182">
        <v>17</v>
      </c>
      <c r="B86" s="14" t="str" cm="1">
        <f t="array" aca="1" ref="B86" ca="1">IF(INDIRECT("Storages!" &amp; CHAR(67 + A86) &amp; "4")="Building level", IF(COUNTA(INDEX(Storages, A86))&gt;0, INDEX(Storages, A86), ""), "")</f>
        <v/>
      </c>
      <c r="C86" s="89"/>
      <c r="D86" s="89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  <c r="AA86" s="164"/>
      <c r="AB86" s="185"/>
      <c r="AC86" s="188"/>
      <c r="AD86" s="89"/>
      <c r="AE86" s="164"/>
      <c r="AF86" s="164"/>
      <c r="AG86" s="164"/>
      <c r="AH86" s="164"/>
      <c r="AI86" s="164"/>
      <c r="AJ86" s="164"/>
      <c r="AK86" s="164"/>
      <c r="AL86" s="164"/>
      <c r="AM86" s="164"/>
      <c r="AN86" s="164"/>
      <c r="AO86" s="164"/>
      <c r="AP86" s="164"/>
      <c r="AQ86" s="164"/>
      <c r="AR86" s="164"/>
      <c r="AS86" s="164"/>
      <c r="AT86" s="164"/>
      <c r="AU86" s="164"/>
      <c r="AV86" s="164"/>
      <c r="AW86" s="164"/>
      <c r="AX86" s="164"/>
      <c r="AY86" s="164"/>
      <c r="AZ86" s="164"/>
      <c r="BA86" s="164"/>
      <c r="BB86" s="185"/>
      <c r="BC86" s="188"/>
      <c r="BD86" s="89"/>
      <c r="BE86" s="164"/>
      <c r="BF86" s="164"/>
      <c r="BG86" s="164"/>
      <c r="BH86" s="164"/>
      <c r="BI86" s="164"/>
      <c r="BJ86" s="164"/>
      <c r="BK86" s="164"/>
      <c r="BL86" s="164"/>
      <c r="BM86" s="164"/>
      <c r="BN86" s="164"/>
      <c r="BO86" s="164"/>
      <c r="BP86" s="164"/>
      <c r="BQ86" s="164"/>
      <c r="BR86" s="164"/>
      <c r="BS86" s="164"/>
      <c r="BT86" s="164"/>
      <c r="BU86" s="164"/>
      <c r="BV86" s="164"/>
      <c r="BW86" s="164"/>
      <c r="BX86" s="164"/>
      <c r="BY86" s="164"/>
      <c r="BZ86" s="164"/>
      <c r="CA86" s="164"/>
      <c r="CB86" s="185"/>
    </row>
    <row r="87" spans="1:80" hidden="1" x14ac:dyDescent="0.35">
      <c r="A87" s="182">
        <v>18</v>
      </c>
      <c r="B87" s="14" t="str" cm="1">
        <f t="array" aca="1" ref="B87" ca="1">IF(INDIRECT("Storages!" &amp; CHAR(67 + A87) &amp; "4")="Building level", IF(COUNTA(INDEX(Storages, A87))&gt;0, INDEX(Storages, A87), ""), "")</f>
        <v/>
      </c>
      <c r="C87" s="89"/>
      <c r="D87" s="89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  <c r="AA87" s="164"/>
      <c r="AB87" s="185"/>
      <c r="AC87" s="188"/>
      <c r="AD87" s="89"/>
      <c r="AE87" s="164"/>
      <c r="AF87" s="164"/>
      <c r="AG87" s="164"/>
      <c r="AH87" s="164"/>
      <c r="AI87" s="164"/>
      <c r="AJ87" s="164"/>
      <c r="AK87" s="164"/>
      <c r="AL87" s="164"/>
      <c r="AM87" s="164"/>
      <c r="AN87" s="164"/>
      <c r="AO87" s="164"/>
      <c r="AP87" s="164"/>
      <c r="AQ87" s="164"/>
      <c r="AR87" s="164"/>
      <c r="AS87" s="164"/>
      <c r="AT87" s="164"/>
      <c r="AU87" s="164"/>
      <c r="AV87" s="164"/>
      <c r="AW87" s="164"/>
      <c r="AX87" s="164"/>
      <c r="AY87" s="164"/>
      <c r="AZ87" s="164"/>
      <c r="BA87" s="164"/>
      <c r="BB87" s="185"/>
      <c r="BC87" s="188"/>
      <c r="BD87" s="89"/>
      <c r="BE87" s="164"/>
      <c r="BF87" s="164"/>
      <c r="BG87" s="164"/>
      <c r="BH87" s="164"/>
      <c r="BI87" s="164"/>
      <c r="BJ87" s="164"/>
      <c r="BK87" s="164"/>
      <c r="BL87" s="164"/>
      <c r="BM87" s="164"/>
      <c r="BN87" s="164"/>
      <c r="BO87" s="164"/>
      <c r="BP87" s="164"/>
      <c r="BQ87" s="164"/>
      <c r="BR87" s="164"/>
      <c r="BS87" s="164"/>
      <c r="BT87" s="164"/>
      <c r="BU87" s="164"/>
      <c r="BV87" s="164"/>
      <c r="BW87" s="164"/>
      <c r="BX87" s="164"/>
      <c r="BY87" s="164"/>
      <c r="BZ87" s="164"/>
      <c r="CA87" s="164"/>
      <c r="CB87" s="185"/>
    </row>
    <row r="88" spans="1:80" hidden="1" x14ac:dyDescent="0.35">
      <c r="A88" s="182">
        <v>19</v>
      </c>
      <c r="B88" s="14" t="str" cm="1">
        <f t="array" aca="1" ref="B88" ca="1">IF(INDIRECT("Storages!" &amp; CHAR(67 + A88) &amp; "4")="Building level", IF(COUNTA(INDEX(Storages, A88))&gt;0, INDEX(Storages, A88), ""), "")</f>
        <v/>
      </c>
      <c r="C88" s="89"/>
      <c r="D88" s="89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  <c r="AA88" s="164"/>
      <c r="AB88" s="185"/>
      <c r="AC88" s="188"/>
      <c r="AD88" s="89"/>
      <c r="AE88" s="164"/>
      <c r="AF88" s="164"/>
      <c r="AG88" s="164"/>
      <c r="AH88" s="164"/>
      <c r="AI88" s="164"/>
      <c r="AJ88" s="164"/>
      <c r="AK88" s="164"/>
      <c r="AL88" s="164"/>
      <c r="AM88" s="164"/>
      <c r="AN88" s="164"/>
      <c r="AO88" s="164"/>
      <c r="AP88" s="164"/>
      <c r="AQ88" s="164"/>
      <c r="AR88" s="164"/>
      <c r="AS88" s="164"/>
      <c r="AT88" s="164"/>
      <c r="AU88" s="164"/>
      <c r="AV88" s="164"/>
      <c r="AW88" s="164"/>
      <c r="AX88" s="164"/>
      <c r="AY88" s="164"/>
      <c r="AZ88" s="164"/>
      <c r="BA88" s="164"/>
      <c r="BB88" s="185"/>
      <c r="BC88" s="188"/>
      <c r="BD88" s="89"/>
      <c r="BE88" s="164"/>
      <c r="BF88" s="164"/>
      <c r="BG88" s="164"/>
      <c r="BH88" s="164"/>
      <c r="BI88" s="164"/>
      <c r="BJ88" s="164"/>
      <c r="BK88" s="164"/>
      <c r="BL88" s="164"/>
      <c r="BM88" s="164"/>
      <c r="BN88" s="164"/>
      <c r="BO88" s="164"/>
      <c r="BP88" s="164"/>
      <c r="BQ88" s="164"/>
      <c r="BR88" s="164"/>
      <c r="BS88" s="164"/>
      <c r="BT88" s="164"/>
      <c r="BU88" s="164"/>
      <c r="BV88" s="164"/>
      <c r="BW88" s="164"/>
      <c r="BX88" s="164"/>
      <c r="BY88" s="164"/>
      <c r="BZ88" s="164"/>
      <c r="CA88" s="164"/>
      <c r="CB88" s="185"/>
    </row>
    <row r="89" spans="1:80" ht="18.600000000000001" hidden="1" thickBot="1" x14ac:dyDescent="0.4">
      <c r="A89" s="182">
        <v>20</v>
      </c>
      <c r="B89" s="14" t="str" cm="1">
        <f t="array" aca="1" ref="B89" ca="1">IF(INDIRECT("Storages!" &amp; CHAR(67 + A89) &amp; "4")="Building level", IF(COUNTA(INDEX(Storages, A89))&gt;0, INDEX(Storages, A89), ""), "")</f>
        <v/>
      </c>
      <c r="C89" s="89"/>
      <c r="D89" s="89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85"/>
      <c r="AC89" s="188"/>
      <c r="AD89" s="89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/>
      <c r="AS89" s="164"/>
      <c r="AT89" s="164"/>
      <c r="AU89" s="164"/>
      <c r="AV89" s="164"/>
      <c r="AW89" s="164"/>
      <c r="AX89" s="164"/>
      <c r="AY89" s="164"/>
      <c r="AZ89" s="164"/>
      <c r="BA89" s="164"/>
      <c r="BB89" s="185"/>
      <c r="BC89" s="188"/>
      <c r="BD89" s="89"/>
      <c r="BE89" s="164"/>
      <c r="BF89" s="164"/>
      <c r="BG89" s="164"/>
      <c r="BH89" s="164"/>
      <c r="BI89" s="164"/>
      <c r="BJ89" s="164"/>
      <c r="BK89" s="164"/>
      <c r="BL89" s="164"/>
      <c r="BM89" s="164"/>
      <c r="BN89" s="164"/>
      <c r="BO89" s="164"/>
      <c r="BP89" s="164"/>
      <c r="BQ89" s="164"/>
      <c r="BR89" s="164"/>
      <c r="BS89" s="164"/>
      <c r="BT89" s="164"/>
      <c r="BU89" s="164"/>
      <c r="BV89" s="164"/>
      <c r="BW89" s="164"/>
      <c r="BX89" s="164"/>
      <c r="BY89" s="164"/>
      <c r="BZ89" s="164"/>
      <c r="CA89" s="164"/>
      <c r="CB89" s="185"/>
    </row>
    <row r="90" spans="1:80" s="190" customFormat="1" ht="18.600000000000001" thickTop="1" x14ac:dyDescent="0.35">
      <c r="A90" s="189"/>
      <c r="C90" s="191"/>
      <c r="D90" s="191"/>
      <c r="E90" s="191"/>
      <c r="F90" s="191"/>
      <c r="G90" s="191"/>
      <c r="H90" s="191"/>
      <c r="I90" s="191"/>
      <c r="J90" s="191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  <c r="Y90" s="191"/>
      <c r="Z90" s="191"/>
      <c r="AA90" s="191"/>
      <c r="AB90" s="191"/>
      <c r="AC90" s="191"/>
      <c r="AD90" s="122"/>
      <c r="AE90" s="191"/>
      <c r="AF90" s="191"/>
      <c r="AG90" s="191"/>
      <c r="AH90" s="191"/>
      <c r="AI90" s="191"/>
      <c r="AJ90" s="191"/>
      <c r="AK90" s="191"/>
      <c r="AL90" s="191"/>
      <c r="AM90" s="191"/>
      <c r="AN90" s="191"/>
      <c r="AO90" s="191"/>
      <c r="AP90" s="191"/>
      <c r="AQ90" s="191"/>
      <c r="AR90" s="191"/>
      <c r="AS90" s="191"/>
      <c r="AT90" s="191"/>
      <c r="AU90" s="191"/>
      <c r="AV90" s="191"/>
      <c r="AW90" s="191"/>
      <c r="AX90" s="191"/>
      <c r="AY90" s="191"/>
      <c r="AZ90" s="191"/>
      <c r="BA90" s="191"/>
      <c r="BB90" s="191"/>
      <c r="BC90" s="191"/>
      <c r="BD90" s="191"/>
      <c r="BE90" s="191"/>
      <c r="BF90" s="191"/>
      <c r="BG90" s="191"/>
      <c r="BH90" s="191"/>
      <c r="BI90" s="191"/>
      <c r="BJ90" s="191"/>
      <c r="BK90" s="191"/>
      <c r="BL90" s="191"/>
      <c r="BM90" s="191"/>
      <c r="BN90" s="191"/>
      <c r="BO90" s="191"/>
      <c r="BP90" s="191"/>
      <c r="BQ90" s="191"/>
      <c r="BR90" s="191"/>
      <c r="BS90" s="191"/>
      <c r="BT90" s="191"/>
      <c r="BU90" s="191"/>
      <c r="BV90" s="191"/>
      <c r="BW90" s="191"/>
      <c r="BX90" s="191"/>
      <c r="BY90" s="191"/>
      <c r="BZ90" s="191"/>
      <c r="CA90" s="191"/>
      <c r="CB90" s="191"/>
    </row>
  </sheetData>
  <mergeCells count="117">
    <mergeCell ref="BC4:BD5"/>
    <mergeCell ref="BE4:BF4"/>
    <mergeCell ref="BG4:BH4"/>
    <mergeCell ref="BI4:BJ4"/>
    <mergeCell ref="BK4:BL4"/>
    <mergeCell ref="BM4:BN4"/>
    <mergeCell ref="BO4:BP4"/>
    <mergeCell ref="BG5:BH5"/>
    <mergeCell ref="BI5:BJ5"/>
    <mergeCell ref="BK5:BL5"/>
    <mergeCell ref="BM5:BN5"/>
    <mergeCell ref="BO5:BP5"/>
    <mergeCell ref="BW4:BX4"/>
    <mergeCell ref="BY4:BZ4"/>
    <mergeCell ref="CA4:CB4"/>
    <mergeCell ref="BE5:BF5"/>
    <mergeCell ref="BQ5:BR5"/>
    <mergeCell ref="AK4:AL4"/>
    <mergeCell ref="AM4:AN4"/>
    <mergeCell ref="AO4:AP4"/>
    <mergeCell ref="BC1:CB1"/>
    <mergeCell ref="BC2:CB2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BW5:BX5"/>
    <mergeCell ref="BY5:BZ5"/>
    <mergeCell ref="BQ4:BR4"/>
    <mergeCell ref="BS4:BT4"/>
    <mergeCell ref="BU4:BV4"/>
    <mergeCell ref="BS5:BT5"/>
    <mergeCell ref="CA5:CB5"/>
    <mergeCell ref="BU5:BV5"/>
    <mergeCell ref="I3:J3"/>
    <mergeCell ref="K3:L3"/>
    <mergeCell ref="M3:N3"/>
    <mergeCell ref="O3:P3"/>
    <mergeCell ref="Q5:R5"/>
    <mergeCell ref="S5:T5"/>
    <mergeCell ref="AC4:AD5"/>
    <mergeCell ref="BA4:BB4"/>
    <mergeCell ref="AE5:AF5"/>
    <mergeCell ref="AG5:AH5"/>
    <mergeCell ref="AI5:AJ5"/>
    <mergeCell ref="AU4:AV4"/>
    <mergeCell ref="AW4:AX4"/>
    <mergeCell ref="AY4:AZ4"/>
    <mergeCell ref="AG4:AH4"/>
    <mergeCell ref="AI4:AJ4"/>
    <mergeCell ref="W4:X4"/>
    <mergeCell ref="Y4:Z4"/>
    <mergeCell ref="AC1:BB1"/>
    <mergeCell ref="AC2:BB2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A5:BB5"/>
    <mergeCell ref="AA4:AB4"/>
    <mergeCell ref="G4:H4"/>
    <mergeCell ref="I4:J4"/>
    <mergeCell ref="G5:H5"/>
    <mergeCell ref="I5:J5"/>
    <mergeCell ref="K5:L5"/>
    <mergeCell ref="M5:N5"/>
    <mergeCell ref="O5:P5"/>
    <mergeCell ref="S4:T4"/>
    <mergeCell ref="AA5:AB5"/>
    <mergeCell ref="Y5:Z5"/>
    <mergeCell ref="AK5:AL5"/>
    <mergeCell ref="AM5:AN5"/>
    <mergeCell ref="AO5:AP5"/>
    <mergeCell ref="AQ5:AR5"/>
    <mergeCell ref="AS5:AT5"/>
    <mergeCell ref="AU5:AV5"/>
    <mergeCell ref="AW5:AX5"/>
    <mergeCell ref="AY5:AZ5"/>
    <mergeCell ref="G3:H3"/>
    <mergeCell ref="AQ4:AR4"/>
    <mergeCell ref="AS4:AT4"/>
    <mergeCell ref="E3:F3"/>
    <mergeCell ref="AE3:AF3"/>
    <mergeCell ref="AE4:AF4"/>
    <mergeCell ref="C2:AB2"/>
    <mergeCell ref="C1:AB1"/>
    <mergeCell ref="U3:V3"/>
    <mergeCell ref="U4:V4"/>
    <mergeCell ref="W3:X3"/>
    <mergeCell ref="Y3:Z3"/>
    <mergeCell ref="AA3:AB3"/>
    <mergeCell ref="Q3:R3"/>
    <mergeCell ref="S3:T3"/>
    <mergeCell ref="K4:L4"/>
    <mergeCell ref="M4:N4"/>
    <mergeCell ref="O4:P4"/>
    <mergeCell ref="Q4:R4"/>
    <mergeCell ref="C4:D5"/>
    <mergeCell ref="E4:F4"/>
    <mergeCell ref="E5:F5"/>
    <mergeCell ref="U5:V5"/>
    <mergeCell ref="W5:X5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86" zoomScaleNormal="85" workbookViewId="0">
      <selection activeCell="A56" sqref="A56:C56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80" t="s">
        <v>4</v>
      </c>
      <c r="B1" s="80" t="s">
        <v>258</v>
      </c>
      <c r="C1" s="80" t="s">
        <v>178</v>
      </c>
      <c r="D1" s="108" t="s">
        <v>259</v>
      </c>
      <c r="E1" s="108"/>
      <c r="F1" s="108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05"/>
    </row>
    <row r="2" spans="1:25" x14ac:dyDescent="0.3">
      <c r="A2" t="s">
        <v>358</v>
      </c>
      <c r="B2" s="10"/>
      <c r="C2" s="10" t="s">
        <v>199</v>
      </c>
      <c r="D2" s="106" t="b">
        <v>0</v>
      </c>
      <c r="E2" s="106" t="b">
        <v>0</v>
      </c>
      <c r="F2" s="106" t="b">
        <v>0</v>
      </c>
      <c r="G2" s="106" t="b">
        <v>0</v>
      </c>
      <c r="H2" s="106" t="b">
        <v>0</v>
      </c>
      <c r="I2" s="106" t="b">
        <v>0</v>
      </c>
      <c r="J2" s="106" t="b">
        <v>0</v>
      </c>
      <c r="K2" s="106" t="b">
        <v>0</v>
      </c>
      <c r="L2" s="106" t="b">
        <v>0</v>
      </c>
      <c r="M2" s="106" t="b">
        <v>0</v>
      </c>
      <c r="N2" s="106" t="b">
        <v>0</v>
      </c>
      <c r="O2" s="106" t="b">
        <v>0</v>
      </c>
      <c r="P2" s="106" t="b">
        <v>0</v>
      </c>
      <c r="Q2" s="106" t="b">
        <v>0</v>
      </c>
      <c r="R2" s="106" t="b">
        <v>0</v>
      </c>
      <c r="S2" s="106" t="b">
        <v>0</v>
      </c>
      <c r="T2" s="106" t="b">
        <v>0</v>
      </c>
      <c r="U2" s="106" t="b">
        <v>0</v>
      </c>
      <c r="V2" s="106" t="b">
        <v>0</v>
      </c>
      <c r="W2" s="106" t="b">
        <v>0</v>
      </c>
      <c r="X2" s="106" t="b">
        <v>0</v>
      </c>
      <c r="Y2" s="10"/>
    </row>
    <row r="3" spans="1:25" x14ac:dyDescent="0.3">
      <c r="A3" t="s">
        <v>359</v>
      </c>
      <c r="B3" s="10"/>
      <c r="C3" s="10" t="s">
        <v>200</v>
      </c>
      <c r="D3" s="106" t="b">
        <v>0</v>
      </c>
      <c r="E3" s="106" t="b">
        <v>0</v>
      </c>
      <c r="F3" s="106" t="b">
        <v>0</v>
      </c>
      <c r="G3" s="106" t="b">
        <v>0</v>
      </c>
      <c r="H3" s="106" t="b">
        <v>0</v>
      </c>
      <c r="I3" s="106" t="b">
        <v>0</v>
      </c>
      <c r="J3" s="106" t="b">
        <v>0</v>
      </c>
      <c r="K3" s="106" t="b">
        <v>0</v>
      </c>
      <c r="L3" s="106" t="b">
        <v>0</v>
      </c>
      <c r="M3" s="106" t="b">
        <v>0</v>
      </c>
      <c r="N3" s="106" t="b">
        <v>0</v>
      </c>
      <c r="O3" s="106" t="b">
        <v>0</v>
      </c>
      <c r="P3" s="106" t="b">
        <v>0</v>
      </c>
      <c r="Q3" s="106" t="b">
        <v>0</v>
      </c>
      <c r="R3" s="106" t="b">
        <v>0</v>
      </c>
      <c r="S3" s="106" t="b">
        <v>0</v>
      </c>
      <c r="T3" s="106" t="b">
        <v>0</v>
      </c>
      <c r="U3" s="106" t="b">
        <v>0</v>
      </c>
      <c r="V3" s="106" t="b">
        <v>0</v>
      </c>
      <c r="W3" s="106" t="b">
        <v>0</v>
      </c>
      <c r="X3" s="106" t="b">
        <v>0</v>
      </c>
      <c r="Y3" s="10"/>
    </row>
    <row r="4" spans="1:25" x14ac:dyDescent="0.3">
      <c r="A4" t="s">
        <v>360</v>
      </c>
      <c r="B4" s="10"/>
      <c r="C4" s="10" t="s">
        <v>201</v>
      </c>
      <c r="D4" s="106" t="b">
        <v>0</v>
      </c>
      <c r="E4" s="106" t="b">
        <v>0</v>
      </c>
      <c r="F4" s="106" t="b">
        <v>0</v>
      </c>
      <c r="G4" s="106" t="b">
        <v>0</v>
      </c>
      <c r="H4" s="106" t="b">
        <v>0</v>
      </c>
      <c r="I4" s="106" t="b">
        <v>0</v>
      </c>
      <c r="J4" s="106" t="b">
        <v>0</v>
      </c>
      <c r="K4" s="106" t="b">
        <v>0</v>
      </c>
      <c r="L4" s="106" t="b">
        <v>0</v>
      </c>
      <c r="M4" s="106" t="b">
        <v>0</v>
      </c>
      <c r="N4" s="106" t="b">
        <v>0</v>
      </c>
      <c r="O4" s="106" t="b">
        <v>0</v>
      </c>
      <c r="P4" s="106" t="b">
        <v>0</v>
      </c>
      <c r="Q4" s="106" t="b">
        <v>0</v>
      </c>
      <c r="R4" s="106" t="b">
        <v>0</v>
      </c>
      <c r="S4" s="106" t="b">
        <v>0</v>
      </c>
      <c r="T4" s="106" t="b">
        <v>0</v>
      </c>
      <c r="U4" s="106" t="b">
        <v>0</v>
      </c>
      <c r="V4" s="106" t="b">
        <v>0</v>
      </c>
      <c r="W4" s="106" t="b">
        <v>0</v>
      </c>
      <c r="X4" s="106" t="b">
        <v>0</v>
      </c>
      <c r="Y4" s="10"/>
    </row>
    <row r="5" spans="1:25" x14ac:dyDescent="0.3">
      <c r="A5" t="s">
        <v>361</v>
      </c>
      <c r="B5" s="10"/>
      <c r="C5" s="10" t="s">
        <v>202</v>
      </c>
      <c r="D5" s="106" t="b">
        <v>0</v>
      </c>
      <c r="E5" s="106" t="b">
        <v>0</v>
      </c>
      <c r="F5" s="106" t="b">
        <v>0</v>
      </c>
      <c r="G5" s="106" t="b">
        <v>0</v>
      </c>
      <c r="H5" s="106" t="b">
        <v>0</v>
      </c>
      <c r="I5" s="106" t="b">
        <v>0</v>
      </c>
      <c r="J5" s="106" t="b">
        <v>0</v>
      </c>
      <c r="K5" s="106" t="b">
        <v>0</v>
      </c>
      <c r="L5" s="106" t="b">
        <v>0</v>
      </c>
      <c r="M5" s="106" t="b">
        <v>0</v>
      </c>
      <c r="N5" s="106" t="b">
        <v>0</v>
      </c>
      <c r="O5" s="106" t="b">
        <v>0</v>
      </c>
      <c r="P5" s="106" t="b">
        <v>0</v>
      </c>
      <c r="Q5" s="106" t="b">
        <v>0</v>
      </c>
      <c r="R5" s="106" t="b">
        <v>0</v>
      </c>
      <c r="S5" s="106" t="b">
        <v>0</v>
      </c>
      <c r="T5" s="106" t="b">
        <v>0</v>
      </c>
      <c r="U5" s="106" t="b">
        <v>0</v>
      </c>
      <c r="V5" s="106" t="b">
        <v>0</v>
      </c>
      <c r="W5" s="106" t="b">
        <v>0</v>
      </c>
      <c r="X5" s="106" t="b">
        <v>0</v>
      </c>
      <c r="Y5" s="10"/>
    </row>
    <row r="6" spans="1:25" x14ac:dyDescent="0.3">
      <c r="A6" t="s">
        <v>362</v>
      </c>
      <c r="B6" s="10"/>
      <c r="C6" s="10" t="s">
        <v>203</v>
      </c>
      <c r="D6" s="106" t="b">
        <v>0</v>
      </c>
      <c r="E6" s="106" t="b">
        <v>0</v>
      </c>
      <c r="F6" s="106" t="b">
        <v>0</v>
      </c>
      <c r="G6" s="106" t="b">
        <v>0</v>
      </c>
      <c r="H6" s="106" t="b">
        <v>0</v>
      </c>
      <c r="I6" s="106" t="b">
        <v>0</v>
      </c>
      <c r="J6" s="106" t="b">
        <v>0</v>
      </c>
      <c r="K6" s="106" t="b">
        <v>0</v>
      </c>
      <c r="L6" s="106" t="b">
        <v>0</v>
      </c>
      <c r="M6" s="106" t="b">
        <v>0</v>
      </c>
      <c r="N6" s="106" t="b">
        <v>0</v>
      </c>
      <c r="O6" s="106" t="b">
        <v>0</v>
      </c>
      <c r="P6" s="106" t="b">
        <v>0</v>
      </c>
      <c r="Q6" s="106" t="b">
        <v>0</v>
      </c>
      <c r="R6" s="106" t="b">
        <v>0</v>
      </c>
      <c r="S6" s="106" t="b">
        <v>0</v>
      </c>
      <c r="T6" s="106" t="b">
        <v>0</v>
      </c>
      <c r="U6" s="106" t="b">
        <v>0</v>
      </c>
      <c r="V6" s="106" t="b">
        <v>0</v>
      </c>
      <c r="W6" s="106" t="b">
        <v>0</v>
      </c>
      <c r="X6" s="106" t="b">
        <v>0</v>
      </c>
      <c r="Y6" s="10"/>
    </row>
    <row r="7" spans="1:25" x14ac:dyDescent="0.3">
      <c r="A7" t="s">
        <v>363</v>
      </c>
      <c r="B7" s="10"/>
      <c r="C7" s="10" t="s">
        <v>204</v>
      </c>
      <c r="D7" s="106" t="b">
        <v>1</v>
      </c>
      <c r="E7" s="106" t="b">
        <v>0</v>
      </c>
      <c r="F7" s="106" t="b">
        <v>0</v>
      </c>
      <c r="G7" s="106" t="b">
        <v>0</v>
      </c>
      <c r="H7" s="106" t="b">
        <v>0</v>
      </c>
      <c r="I7" s="106" t="b">
        <v>0</v>
      </c>
      <c r="J7" s="106" t="b">
        <v>0</v>
      </c>
      <c r="K7" s="106" t="b">
        <v>0</v>
      </c>
      <c r="L7" s="106" t="b">
        <v>0</v>
      </c>
      <c r="M7" s="106" t="b">
        <v>0</v>
      </c>
      <c r="N7" s="106" t="b">
        <v>0</v>
      </c>
      <c r="O7" s="106" t="b">
        <v>0</v>
      </c>
      <c r="P7" s="106" t="b">
        <v>0</v>
      </c>
      <c r="Q7" s="106" t="b">
        <v>0</v>
      </c>
      <c r="R7" s="106" t="b">
        <v>0</v>
      </c>
      <c r="S7" s="106" t="b">
        <v>0</v>
      </c>
      <c r="T7" s="106" t="b">
        <v>0</v>
      </c>
      <c r="U7" s="106" t="b">
        <v>0</v>
      </c>
      <c r="V7" s="106" t="b">
        <v>0</v>
      </c>
      <c r="W7" s="106" t="b">
        <v>0</v>
      </c>
      <c r="X7" s="106" t="b">
        <v>0</v>
      </c>
      <c r="Y7" s="10"/>
    </row>
    <row r="8" spans="1:25" x14ac:dyDescent="0.3">
      <c r="A8" t="s">
        <v>364</v>
      </c>
      <c r="B8" s="10"/>
      <c r="C8" s="10" t="s">
        <v>205</v>
      </c>
      <c r="D8" s="106" t="b">
        <v>0</v>
      </c>
      <c r="E8" s="106" t="b">
        <v>0</v>
      </c>
      <c r="F8" s="106" t="b">
        <v>0</v>
      </c>
      <c r="G8" s="106" t="b">
        <v>0</v>
      </c>
      <c r="H8" s="106" t="b">
        <v>0</v>
      </c>
      <c r="I8" s="106" t="b">
        <v>0</v>
      </c>
      <c r="J8" s="106" t="b">
        <v>0</v>
      </c>
      <c r="K8" s="106" t="b">
        <v>0</v>
      </c>
      <c r="L8" s="106" t="b">
        <v>0</v>
      </c>
      <c r="M8" s="106" t="b">
        <v>0</v>
      </c>
      <c r="N8" s="106" t="b">
        <v>0</v>
      </c>
      <c r="O8" s="106" t="b">
        <v>0</v>
      </c>
      <c r="P8" s="106" t="b">
        <v>0</v>
      </c>
      <c r="Q8" s="106" t="b">
        <v>0</v>
      </c>
      <c r="R8" s="106" t="b">
        <v>0</v>
      </c>
      <c r="S8" s="106" t="b">
        <v>0</v>
      </c>
      <c r="T8" s="106" t="b">
        <v>0</v>
      </c>
      <c r="U8" s="106" t="b">
        <v>0</v>
      </c>
      <c r="V8" s="106" t="b">
        <v>0</v>
      </c>
      <c r="W8" s="106" t="b">
        <v>0</v>
      </c>
      <c r="X8" s="106" t="b">
        <v>0</v>
      </c>
      <c r="Y8" s="10"/>
    </row>
    <row r="9" spans="1:25" x14ac:dyDescent="0.3">
      <c r="A9" t="s">
        <v>365</v>
      </c>
      <c r="B9" s="10"/>
      <c r="C9" s="10" t="s">
        <v>206</v>
      </c>
      <c r="D9" s="106" t="b">
        <v>0</v>
      </c>
      <c r="E9" s="106" t="b">
        <v>0</v>
      </c>
      <c r="F9" s="106" t="b">
        <v>0</v>
      </c>
      <c r="G9" s="106" t="b">
        <v>0</v>
      </c>
      <c r="H9" s="106" t="b">
        <v>0</v>
      </c>
      <c r="I9" s="106" t="b">
        <v>0</v>
      </c>
      <c r="J9" s="106" t="b">
        <v>0</v>
      </c>
      <c r="K9" s="106" t="b">
        <v>0</v>
      </c>
      <c r="L9" s="106" t="b">
        <v>0</v>
      </c>
      <c r="M9" s="106" t="b">
        <v>0</v>
      </c>
      <c r="N9" s="106" t="b">
        <v>0</v>
      </c>
      <c r="O9" s="106" t="b">
        <v>0</v>
      </c>
      <c r="P9" s="106" t="b">
        <v>0</v>
      </c>
      <c r="Q9" s="106" t="b">
        <v>0</v>
      </c>
      <c r="R9" s="106" t="b">
        <v>0</v>
      </c>
      <c r="S9" s="106" t="b">
        <v>0</v>
      </c>
      <c r="T9" s="106" t="b">
        <v>0</v>
      </c>
      <c r="U9" s="106" t="b">
        <v>0</v>
      </c>
      <c r="V9" s="106" t="b">
        <v>0</v>
      </c>
      <c r="W9" s="106" t="b">
        <v>0</v>
      </c>
      <c r="X9" s="106" t="b">
        <v>0</v>
      </c>
      <c r="Y9" s="10"/>
    </row>
    <row r="10" spans="1:25" x14ac:dyDescent="0.3">
      <c r="A10" t="s">
        <v>366</v>
      </c>
      <c r="B10" s="10"/>
      <c r="C10" s="10" t="s">
        <v>207</v>
      </c>
      <c r="D10" s="106" t="b">
        <v>0</v>
      </c>
      <c r="E10" s="106" t="b">
        <v>0</v>
      </c>
      <c r="F10" s="106" t="b">
        <v>0</v>
      </c>
      <c r="G10" s="106" t="b">
        <v>0</v>
      </c>
      <c r="H10" s="106" t="b">
        <v>0</v>
      </c>
      <c r="I10" s="106" t="b">
        <v>0</v>
      </c>
      <c r="J10" s="106" t="b">
        <v>0</v>
      </c>
      <c r="K10" s="106" t="b">
        <v>0</v>
      </c>
      <c r="L10" s="106" t="b">
        <v>0</v>
      </c>
      <c r="M10" s="106" t="b">
        <v>0</v>
      </c>
      <c r="N10" s="106" t="b">
        <v>0</v>
      </c>
      <c r="O10" s="106" t="b">
        <v>0</v>
      </c>
      <c r="P10" s="106" t="b">
        <v>0</v>
      </c>
      <c r="Q10" s="106" t="b">
        <v>0</v>
      </c>
      <c r="R10" s="106" t="b">
        <v>0</v>
      </c>
      <c r="S10" s="106" t="b">
        <v>0</v>
      </c>
      <c r="T10" s="106" t="b">
        <v>0</v>
      </c>
      <c r="U10" s="106" t="b">
        <v>0</v>
      </c>
      <c r="V10" s="106" t="b">
        <v>0</v>
      </c>
      <c r="W10" s="106" t="b">
        <v>0</v>
      </c>
      <c r="X10" s="106" t="b">
        <v>0</v>
      </c>
      <c r="Y10" s="10"/>
    </row>
    <row r="11" spans="1:25" x14ac:dyDescent="0.3">
      <c r="A11" t="s">
        <v>367</v>
      </c>
      <c r="B11" s="10"/>
      <c r="C11" s="10" t="s">
        <v>208</v>
      </c>
      <c r="D11" s="106" t="b">
        <v>0</v>
      </c>
      <c r="E11" s="106" t="b">
        <v>0</v>
      </c>
      <c r="F11" s="106" t="b">
        <v>0</v>
      </c>
      <c r="G11" s="106" t="b">
        <v>0</v>
      </c>
      <c r="H11" s="106" t="b">
        <v>0</v>
      </c>
      <c r="I11" s="106" t="b">
        <v>0</v>
      </c>
      <c r="J11" s="106" t="b">
        <v>0</v>
      </c>
      <c r="K11" s="106" t="b">
        <v>0</v>
      </c>
      <c r="L11" s="106" t="b">
        <v>0</v>
      </c>
      <c r="M11" s="106" t="b">
        <v>0</v>
      </c>
      <c r="N11" s="106" t="b">
        <v>0</v>
      </c>
      <c r="O11" s="106" t="b">
        <v>0</v>
      </c>
      <c r="P11" s="106" t="b">
        <v>0</v>
      </c>
      <c r="Q11" s="106" t="b">
        <v>0</v>
      </c>
      <c r="R11" s="106" t="b">
        <v>0</v>
      </c>
      <c r="S11" s="106" t="b">
        <v>0</v>
      </c>
      <c r="T11" s="106" t="b">
        <v>0</v>
      </c>
      <c r="U11" s="106" t="b">
        <v>0</v>
      </c>
      <c r="V11" s="106" t="b">
        <v>0</v>
      </c>
      <c r="W11" s="106" t="b">
        <v>0</v>
      </c>
      <c r="X11" s="106" t="b">
        <v>0</v>
      </c>
      <c r="Y11" s="10"/>
    </row>
    <row r="12" spans="1:25" x14ac:dyDescent="0.3">
      <c r="A12" t="s">
        <v>368</v>
      </c>
      <c r="B12" s="10"/>
      <c r="C12" s="10" t="s">
        <v>209</v>
      </c>
      <c r="D12" s="106" t="b">
        <v>0</v>
      </c>
      <c r="E12" s="106" t="b">
        <v>0</v>
      </c>
      <c r="F12" s="106" t="b">
        <v>0</v>
      </c>
      <c r="G12" s="106" t="b">
        <v>0</v>
      </c>
      <c r="H12" s="106" t="b">
        <v>0</v>
      </c>
      <c r="I12" s="106" t="b">
        <v>0</v>
      </c>
      <c r="J12" s="106" t="b">
        <v>0</v>
      </c>
      <c r="K12" s="106" t="b">
        <v>0</v>
      </c>
      <c r="L12" s="106" t="b">
        <v>0</v>
      </c>
      <c r="M12" s="106" t="b">
        <v>0</v>
      </c>
      <c r="N12" s="106" t="b">
        <v>0</v>
      </c>
      <c r="O12" s="106" t="b">
        <v>0</v>
      </c>
      <c r="P12" s="106" t="b">
        <v>0</v>
      </c>
      <c r="Q12" s="106" t="b">
        <v>0</v>
      </c>
      <c r="R12" s="106" t="b">
        <v>0</v>
      </c>
      <c r="S12" s="106" t="b">
        <v>0</v>
      </c>
      <c r="T12" s="106" t="b">
        <v>0</v>
      </c>
      <c r="U12" s="106" t="b">
        <v>0</v>
      </c>
      <c r="V12" s="106" t="b">
        <v>0</v>
      </c>
      <c r="W12" s="106" t="b">
        <v>0</v>
      </c>
      <c r="X12" s="106" t="b">
        <v>0</v>
      </c>
      <c r="Y12" s="10"/>
    </row>
    <row r="13" spans="1:25" x14ac:dyDescent="0.3">
      <c r="A13" t="s">
        <v>369</v>
      </c>
      <c r="B13" s="10"/>
      <c r="C13" s="10" t="s">
        <v>210</v>
      </c>
      <c r="D13" s="106" t="b">
        <v>0</v>
      </c>
      <c r="E13" s="106" t="b">
        <v>0</v>
      </c>
      <c r="F13" s="106" t="b">
        <v>0</v>
      </c>
      <c r="G13" s="106" t="b">
        <v>0</v>
      </c>
      <c r="H13" s="106" t="b">
        <v>0</v>
      </c>
      <c r="I13" s="106" t="b">
        <v>0</v>
      </c>
      <c r="J13" s="106" t="b">
        <v>0</v>
      </c>
      <c r="K13" s="106" t="b">
        <v>0</v>
      </c>
      <c r="L13" s="106" t="b">
        <v>0</v>
      </c>
      <c r="M13" s="106" t="b">
        <v>0</v>
      </c>
      <c r="N13" s="106" t="b">
        <v>0</v>
      </c>
      <c r="O13" s="106" t="b">
        <v>0</v>
      </c>
      <c r="P13" s="106" t="b">
        <v>0</v>
      </c>
      <c r="Q13" s="106" t="b">
        <v>0</v>
      </c>
      <c r="R13" s="106" t="b">
        <v>0</v>
      </c>
      <c r="S13" s="106" t="b">
        <v>0</v>
      </c>
      <c r="T13" s="106" t="b">
        <v>0</v>
      </c>
      <c r="U13" s="106" t="b">
        <v>0</v>
      </c>
      <c r="V13" s="106" t="b">
        <v>0</v>
      </c>
      <c r="W13" s="106" t="b">
        <v>0</v>
      </c>
      <c r="X13" s="106" t="b">
        <v>0</v>
      </c>
      <c r="Y13" s="10"/>
    </row>
    <row r="14" spans="1:25" x14ac:dyDescent="0.3">
      <c r="A14" t="s">
        <v>370</v>
      </c>
      <c r="B14" s="10"/>
      <c r="C14" s="10" t="s">
        <v>211</v>
      </c>
      <c r="D14" s="106" t="b">
        <v>1</v>
      </c>
      <c r="E14" s="106" t="b">
        <v>0</v>
      </c>
      <c r="F14" s="106" t="b">
        <v>0</v>
      </c>
      <c r="G14" s="106" t="b">
        <v>0</v>
      </c>
      <c r="H14" s="106" t="b">
        <v>0</v>
      </c>
      <c r="I14" s="106" t="b">
        <v>0</v>
      </c>
      <c r="J14" s="106" t="b">
        <v>0</v>
      </c>
      <c r="K14" s="106" t="b">
        <v>0</v>
      </c>
      <c r="L14" s="106" t="b">
        <v>0</v>
      </c>
      <c r="M14" s="106" t="b">
        <v>0</v>
      </c>
      <c r="N14" s="106" t="b">
        <v>0</v>
      </c>
      <c r="O14" s="106" t="b">
        <v>0</v>
      </c>
      <c r="P14" s="106" t="b">
        <v>0</v>
      </c>
      <c r="Q14" s="106" t="b">
        <v>0</v>
      </c>
      <c r="R14" s="106" t="b">
        <v>0</v>
      </c>
      <c r="S14" s="106" t="b">
        <v>0</v>
      </c>
      <c r="T14" s="106" t="b">
        <v>0</v>
      </c>
      <c r="U14" s="106" t="b">
        <v>0</v>
      </c>
      <c r="V14" s="106" t="b">
        <v>0</v>
      </c>
      <c r="W14" s="106" t="b">
        <v>0</v>
      </c>
      <c r="X14" s="106" t="b">
        <v>0</v>
      </c>
      <c r="Y14" s="10"/>
    </row>
    <row r="15" spans="1:25" x14ac:dyDescent="0.3">
      <c r="A15" t="s">
        <v>371</v>
      </c>
      <c r="B15" s="10"/>
      <c r="C15" s="10" t="s">
        <v>212</v>
      </c>
      <c r="D15" s="106" t="b">
        <v>0</v>
      </c>
      <c r="E15" s="106" t="b">
        <v>0</v>
      </c>
      <c r="F15" s="106" t="b">
        <v>0</v>
      </c>
      <c r="G15" s="106" t="b">
        <v>0</v>
      </c>
      <c r="H15" s="106" t="b">
        <v>0</v>
      </c>
      <c r="I15" s="106" t="b">
        <v>0</v>
      </c>
      <c r="J15" s="106" t="b">
        <v>0</v>
      </c>
      <c r="K15" s="106" t="b">
        <v>0</v>
      </c>
      <c r="L15" s="106" t="b">
        <v>0</v>
      </c>
      <c r="M15" s="106" t="b">
        <v>0</v>
      </c>
      <c r="N15" s="106" t="b">
        <v>0</v>
      </c>
      <c r="O15" s="106" t="b">
        <v>0</v>
      </c>
      <c r="P15" s="106" t="b">
        <v>0</v>
      </c>
      <c r="Q15" s="106" t="b">
        <v>0</v>
      </c>
      <c r="R15" s="106" t="b">
        <v>0</v>
      </c>
      <c r="S15" s="106" t="b">
        <v>0</v>
      </c>
      <c r="T15" s="106" t="b">
        <v>0</v>
      </c>
      <c r="U15" s="106" t="b">
        <v>0</v>
      </c>
      <c r="V15" s="106" t="b">
        <v>0</v>
      </c>
      <c r="W15" s="106" t="b">
        <v>0</v>
      </c>
      <c r="X15" s="106" t="b">
        <v>0</v>
      </c>
      <c r="Y15" s="10"/>
    </row>
    <row r="16" spans="1:25" x14ac:dyDescent="0.3">
      <c r="A16" t="s">
        <v>372</v>
      </c>
      <c r="B16" s="10"/>
      <c r="C16" s="10" t="s">
        <v>213</v>
      </c>
      <c r="D16" s="106" t="b">
        <v>0</v>
      </c>
      <c r="E16" s="106" t="b">
        <v>0</v>
      </c>
      <c r="F16" s="106" t="b">
        <v>0</v>
      </c>
      <c r="G16" s="106" t="b">
        <v>0</v>
      </c>
      <c r="H16" s="106" t="b">
        <v>0</v>
      </c>
      <c r="I16" s="106" t="b">
        <v>0</v>
      </c>
      <c r="J16" s="106" t="b">
        <v>0</v>
      </c>
      <c r="K16" s="106" t="b">
        <v>0</v>
      </c>
      <c r="L16" s="106" t="b">
        <v>0</v>
      </c>
      <c r="M16" s="106" t="b">
        <v>0</v>
      </c>
      <c r="N16" s="106" t="b">
        <v>0</v>
      </c>
      <c r="O16" s="106" t="b">
        <v>0</v>
      </c>
      <c r="P16" s="106" t="b">
        <v>0</v>
      </c>
      <c r="Q16" s="106" t="b">
        <v>0</v>
      </c>
      <c r="R16" s="106" t="b">
        <v>0</v>
      </c>
      <c r="S16" s="106" t="b">
        <v>0</v>
      </c>
      <c r="T16" s="106" t="b">
        <v>0</v>
      </c>
      <c r="U16" s="106" t="b">
        <v>0</v>
      </c>
      <c r="V16" s="106" t="b">
        <v>0</v>
      </c>
      <c r="W16" s="106" t="b">
        <v>0</v>
      </c>
      <c r="X16" s="106" t="b">
        <v>0</v>
      </c>
      <c r="Y16" s="10"/>
    </row>
    <row r="17" spans="1:25" x14ac:dyDescent="0.3">
      <c r="A17" t="s">
        <v>373</v>
      </c>
      <c r="B17" s="10"/>
      <c r="C17" s="10" t="s">
        <v>214</v>
      </c>
      <c r="D17" s="106" t="b">
        <v>0</v>
      </c>
      <c r="E17" s="106" t="b">
        <v>0</v>
      </c>
      <c r="F17" s="106" t="b">
        <v>0</v>
      </c>
      <c r="G17" s="106" t="b">
        <v>0</v>
      </c>
      <c r="H17" s="106" t="b">
        <v>0</v>
      </c>
      <c r="I17" s="106" t="b">
        <v>0</v>
      </c>
      <c r="J17" s="106" t="b">
        <v>0</v>
      </c>
      <c r="K17" s="106" t="b">
        <v>0</v>
      </c>
      <c r="L17" s="106" t="b">
        <v>0</v>
      </c>
      <c r="M17" s="106" t="b">
        <v>0</v>
      </c>
      <c r="N17" s="106" t="b">
        <v>0</v>
      </c>
      <c r="O17" s="106" t="b">
        <v>0</v>
      </c>
      <c r="P17" s="106" t="b">
        <v>0</v>
      </c>
      <c r="Q17" s="106" t="b">
        <v>0</v>
      </c>
      <c r="R17" s="106" t="b">
        <v>0</v>
      </c>
      <c r="S17" s="106" t="b">
        <v>0</v>
      </c>
      <c r="T17" s="106" t="b">
        <v>0</v>
      </c>
      <c r="U17" s="106" t="b">
        <v>0</v>
      </c>
      <c r="V17" s="106" t="b">
        <v>0</v>
      </c>
      <c r="W17" s="106" t="b">
        <v>0</v>
      </c>
      <c r="X17" s="106" t="b">
        <v>0</v>
      </c>
      <c r="Y17" s="10"/>
    </row>
    <row r="18" spans="1:25" x14ac:dyDescent="0.3">
      <c r="A18" t="s">
        <v>374</v>
      </c>
      <c r="B18" s="10"/>
      <c r="C18" s="10" t="s">
        <v>215</v>
      </c>
      <c r="D18" s="106" t="b">
        <v>0</v>
      </c>
      <c r="E18" s="106" t="b">
        <v>0</v>
      </c>
      <c r="F18" s="106" t="b">
        <v>0</v>
      </c>
      <c r="G18" s="106" t="b">
        <v>0</v>
      </c>
      <c r="H18" s="106" t="b">
        <v>0</v>
      </c>
      <c r="I18" s="106" t="b">
        <v>0</v>
      </c>
      <c r="J18" s="106" t="b">
        <v>0</v>
      </c>
      <c r="K18" s="106" t="b">
        <v>0</v>
      </c>
      <c r="L18" s="106" t="b">
        <v>0</v>
      </c>
      <c r="M18" s="106" t="b">
        <v>0</v>
      </c>
      <c r="N18" s="106" t="b">
        <v>0</v>
      </c>
      <c r="O18" s="106" t="b">
        <v>0</v>
      </c>
      <c r="P18" s="106" t="b">
        <v>0</v>
      </c>
      <c r="Q18" s="106" t="b">
        <v>0</v>
      </c>
      <c r="R18" s="106" t="b">
        <v>0</v>
      </c>
      <c r="S18" s="106" t="b">
        <v>0</v>
      </c>
      <c r="T18" s="106" t="b">
        <v>0</v>
      </c>
      <c r="U18" s="106" t="b">
        <v>0</v>
      </c>
      <c r="V18" s="106" t="b">
        <v>0</v>
      </c>
      <c r="W18" s="106" t="b">
        <v>0</v>
      </c>
      <c r="X18" s="106" t="b">
        <v>0</v>
      </c>
      <c r="Y18" s="10"/>
    </row>
    <row r="19" spans="1:25" x14ac:dyDescent="0.3">
      <c r="A19" t="s">
        <v>375</v>
      </c>
      <c r="B19" s="10"/>
      <c r="C19" s="10" t="s">
        <v>216</v>
      </c>
      <c r="D19" s="106" t="b">
        <v>0</v>
      </c>
      <c r="E19" s="106" t="b">
        <v>0</v>
      </c>
      <c r="F19" s="106" t="b">
        <v>0</v>
      </c>
      <c r="G19" s="106" t="b">
        <v>0</v>
      </c>
      <c r="H19" s="106" t="b">
        <v>0</v>
      </c>
      <c r="I19" s="106" t="b">
        <v>0</v>
      </c>
      <c r="J19" s="106" t="b">
        <v>0</v>
      </c>
      <c r="K19" s="106" t="b">
        <v>0</v>
      </c>
      <c r="L19" s="106" t="b">
        <v>0</v>
      </c>
      <c r="M19" s="106" t="b">
        <v>0</v>
      </c>
      <c r="N19" s="106" t="b">
        <v>0</v>
      </c>
      <c r="O19" s="106" t="b">
        <v>0</v>
      </c>
      <c r="P19" s="106" t="b">
        <v>0</v>
      </c>
      <c r="Q19" s="106" t="b">
        <v>0</v>
      </c>
      <c r="R19" s="106" t="b">
        <v>0</v>
      </c>
      <c r="S19" s="106" t="b">
        <v>0</v>
      </c>
      <c r="T19" s="106" t="b">
        <v>0</v>
      </c>
      <c r="U19" s="106" t="b">
        <v>0</v>
      </c>
      <c r="V19" s="106" t="b">
        <v>0</v>
      </c>
      <c r="W19" s="106" t="b">
        <v>0</v>
      </c>
      <c r="X19" s="106" t="b">
        <v>0</v>
      </c>
      <c r="Y19" s="10"/>
    </row>
    <row r="20" spans="1:25" x14ac:dyDescent="0.3">
      <c r="A20" t="s">
        <v>376</v>
      </c>
      <c r="B20" s="10"/>
      <c r="C20" s="10" t="s">
        <v>217</v>
      </c>
      <c r="D20" s="106" t="b">
        <v>0</v>
      </c>
      <c r="E20" s="106" t="b">
        <v>0</v>
      </c>
      <c r="F20" s="106" t="b">
        <v>0</v>
      </c>
      <c r="G20" s="106" t="b">
        <v>0</v>
      </c>
      <c r="H20" s="106" t="b">
        <v>0</v>
      </c>
      <c r="I20" s="106" t="b">
        <v>0</v>
      </c>
      <c r="J20" s="106" t="b">
        <v>0</v>
      </c>
      <c r="K20" s="106" t="b">
        <v>0</v>
      </c>
      <c r="L20" s="106" t="b">
        <v>0</v>
      </c>
      <c r="M20" s="106" t="b">
        <v>0</v>
      </c>
      <c r="N20" s="106" t="b">
        <v>0</v>
      </c>
      <c r="O20" s="106" t="b">
        <v>0</v>
      </c>
      <c r="P20" s="106" t="b">
        <v>0</v>
      </c>
      <c r="Q20" s="106" t="b">
        <v>0</v>
      </c>
      <c r="R20" s="106" t="b">
        <v>0</v>
      </c>
      <c r="S20" s="106" t="b">
        <v>0</v>
      </c>
      <c r="T20" s="106" t="b">
        <v>0</v>
      </c>
      <c r="U20" s="106" t="b">
        <v>0</v>
      </c>
      <c r="V20" s="106" t="b">
        <v>0</v>
      </c>
      <c r="W20" s="106" t="b">
        <v>0</v>
      </c>
      <c r="X20" s="106" t="b">
        <v>0</v>
      </c>
      <c r="Y20" s="10"/>
    </row>
    <row r="21" spans="1:25" x14ac:dyDescent="0.3">
      <c r="A21" t="s">
        <v>377</v>
      </c>
      <c r="B21" s="10"/>
      <c r="C21" s="10" t="s">
        <v>218</v>
      </c>
      <c r="D21" s="106" t="b">
        <v>0</v>
      </c>
      <c r="E21" s="106" t="b">
        <v>0</v>
      </c>
      <c r="F21" s="106" t="b">
        <v>0</v>
      </c>
      <c r="G21" s="106" t="b">
        <v>0</v>
      </c>
      <c r="H21" s="106" t="b">
        <v>0</v>
      </c>
      <c r="I21" s="106" t="b">
        <v>0</v>
      </c>
      <c r="J21" s="106" t="b">
        <v>0</v>
      </c>
      <c r="K21" s="106" t="b">
        <v>0</v>
      </c>
      <c r="L21" s="106" t="b">
        <v>0</v>
      </c>
      <c r="M21" s="106" t="b">
        <v>0</v>
      </c>
      <c r="N21" s="106" t="b">
        <v>0</v>
      </c>
      <c r="O21" s="106" t="b">
        <v>0</v>
      </c>
      <c r="P21" s="106" t="b">
        <v>0</v>
      </c>
      <c r="Q21" s="106" t="b">
        <v>0</v>
      </c>
      <c r="R21" s="106" t="b">
        <v>0</v>
      </c>
      <c r="S21" s="106" t="b">
        <v>0</v>
      </c>
      <c r="T21" s="106" t="b">
        <v>0</v>
      </c>
      <c r="U21" s="106" t="b">
        <v>0</v>
      </c>
      <c r="V21" s="106" t="b">
        <v>0</v>
      </c>
      <c r="W21" s="106" t="b">
        <v>0</v>
      </c>
      <c r="X21" s="106" t="b">
        <v>0</v>
      </c>
      <c r="Y21" s="10"/>
    </row>
    <row r="22" spans="1:25" x14ac:dyDescent="0.3">
      <c r="A22" t="s">
        <v>378</v>
      </c>
      <c r="B22" s="10"/>
      <c r="C22" s="10" t="s">
        <v>219</v>
      </c>
      <c r="D22" s="106" t="b">
        <v>0</v>
      </c>
      <c r="E22" s="106" t="b">
        <v>0</v>
      </c>
      <c r="F22" s="106" t="b">
        <v>0</v>
      </c>
      <c r="G22" s="106" t="b">
        <v>0</v>
      </c>
      <c r="H22" s="106" t="b">
        <v>0</v>
      </c>
      <c r="I22" s="106" t="b">
        <v>0</v>
      </c>
      <c r="J22" s="106" t="b">
        <v>0</v>
      </c>
      <c r="K22" s="106" t="b">
        <v>0</v>
      </c>
      <c r="L22" s="106" t="b">
        <v>0</v>
      </c>
      <c r="M22" s="106" t="b">
        <v>0</v>
      </c>
      <c r="N22" s="106" t="b">
        <v>0</v>
      </c>
      <c r="O22" s="106" t="b">
        <v>0</v>
      </c>
      <c r="P22" s="106" t="b">
        <v>0</v>
      </c>
      <c r="Q22" s="106" t="b">
        <v>0</v>
      </c>
      <c r="R22" s="106" t="b">
        <v>0</v>
      </c>
      <c r="S22" s="106" t="b">
        <v>0</v>
      </c>
      <c r="T22" s="106" t="b">
        <v>0</v>
      </c>
      <c r="U22" s="106" t="b">
        <v>0</v>
      </c>
      <c r="V22" s="106" t="b">
        <v>0</v>
      </c>
      <c r="W22" s="106" t="b">
        <v>0</v>
      </c>
      <c r="X22" s="106" t="b">
        <v>0</v>
      </c>
      <c r="Y22" s="10"/>
    </row>
    <row r="23" spans="1:25" x14ac:dyDescent="0.3">
      <c r="A23" t="s">
        <v>379</v>
      </c>
      <c r="B23" s="10"/>
      <c r="C23" s="10" t="s">
        <v>220</v>
      </c>
      <c r="D23" s="106" t="b">
        <v>0</v>
      </c>
      <c r="E23" s="106" t="b">
        <v>0</v>
      </c>
      <c r="F23" s="106" t="b">
        <v>0</v>
      </c>
      <c r="G23" s="106" t="b">
        <v>0</v>
      </c>
      <c r="H23" s="106" t="b">
        <v>0</v>
      </c>
      <c r="I23" s="106" t="b">
        <v>0</v>
      </c>
      <c r="J23" s="106" t="b">
        <v>0</v>
      </c>
      <c r="K23" s="106" t="b">
        <v>0</v>
      </c>
      <c r="L23" s="106" t="b">
        <v>0</v>
      </c>
      <c r="M23" s="106" t="b">
        <v>0</v>
      </c>
      <c r="N23" s="106" t="b">
        <v>0</v>
      </c>
      <c r="O23" s="106" t="b">
        <v>0</v>
      </c>
      <c r="P23" s="106" t="b">
        <v>0</v>
      </c>
      <c r="Q23" s="106" t="b">
        <v>0</v>
      </c>
      <c r="R23" s="106" t="b">
        <v>0</v>
      </c>
      <c r="S23" s="106" t="b">
        <v>0</v>
      </c>
      <c r="T23" s="106" t="b">
        <v>0</v>
      </c>
      <c r="U23" s="106" t="b">
        <v>0</v>
      </c>
      <c r="V23" s="106" t="b">
        <v>0</v>
      </c>
      <c r="W23" s="106" t="b">
        <v>0</v>
      </c>
      <c r="X23" s="106" t="b">
        <v>0</v>
      </c>
      <c r="Y23" s="10"/>
    </row>
    <row r="24" spans="1:25" x14ac:dyDescent="0.3">
      <c r="A24" t="s">
        <v>380</v>
      </c>
      <c r="B24" s="10"/>
      <c r="C24" s="10" t="s">
        <v>221</v>
      </c>
      <c r="D24" s="106" t="b">
        <v>0</v>
      </c>
      <c r="E24" s="106" t="b">
        <v>0</v>
      </c>
      <c r="F24" s="106" t="b">
        <v>0</v>
      </c>
      <c r="G24" s="106" t="b">
        <v>0</v>
      </c>
      <c r="H24" s="106" t="b">
        <v>0</v>
      </c>
      <c r="I24" s="106" t="b">
        <v>0</v>
      </c>
      <c r="J24" s="106" t="b">
        <v>0</v>
      </c>
      <c r="K24" s="106" t="b">
        <v>0</v>
      </c>
      <c r="L24" s="106" t="b">
        <v>0</v>
      </c>
      <c r="M24" s="106" t="b">
        <v>0</v>
      </c>
      <c r="N24" s="106" t="b">
        <v>0</v>
      </c>
      <c r="O24" s="106" t="b">
        <v>0</v>
      </c>
      <c r="P24" s="106" t="b">
        <v>0</v>
      </c>
      <c r="Q24" s="106" t="b">
        <v>0</v>
      </c>
      <c r="R24" s="106" t="b">
        <v>0</v>
      </c>
      <c r="S24" s="106" t="b">
        <v>0</v>
      </c>
      <c r="T24" s="106" t="b">
        <v>0</v>
      </c>
      <c r="U24" s="106" t="b">
        <v>0</v>
      </c>
      <c r="V24" s="106" t="b">
        <v>0</v>
      </c>
      <c r="W24" s="106" t="b">
        <v>0</v>
      </c>
      <c r="X24" s="106" t="b">
        <v>0</v>
      </c>
      <c r="Y24" s="10"/>
    </row>
    <row r="25" spans="1:25" x14ac:dyDescent="0.3">
      <c r="A25" t="s">
        <v>381</v>
      </c>
      <c r="B25" s="10"/>
      <c r="C25" s="10" t="s">
        <v>222</v>
      </c>
      <c r="D25" s="106" t="b">
        <v>1</v>
      </c>
      <c r="E25" s="106" t="b">
        <v>0</v>
      </c>
      <c r="F25" s="106" t="b">
        <v>0</v>
      </c>
      <c r="G25" s="106" t="b">
        <v>0</v>
      </c>
      <c r="H25" s="106" t="b">
        <v>0</v>
      </c>
      <c r="I25" s="106" t="b">
        <v>0</v>
      </c>
      <c r="J25" s="106" t="b">
        <v>0</v>
      </c>
      <c r="K25" s="106" t="b">
        <v>0</v>
      </c>
      <c r="L25" s="106" t="b">
        <v>0</v>
      </c>
      <c r="M25" s="106" t="b">
        <v>0</v>
      </c>
      <c r="N25" s="106" t="b">
        <v>0</v>
      </c>
      <c r="O25" s="106" t="b">
        <v>0</v>
      </c>
      <c r="P25" s="106" t="b">
        <v>0</v>
      </c>
      <c r="Q25" s="106" t="b">
        <v>0</v>
      </c>
      <c r="R25" s="106" t="b">
        <v>0</v>
      </c>
      <c r="S25" s="106" t="b">
        <v>0</v>
      </c>
      <c r="T25" s="106" t="b">
        <v>0</v>
      </c>
      <c r="U25" s="106" t="b">
        <v>0</v>
      </c>
      <c r="V25" s="106" t="b">
        <v>0</v>
      </c>
      <c r="W25" s="106" t="b">
        <v>0</v>
      </c>
      <c r="X25" s="106" t="b">
        <v>0</v>
      </c>
      <c r="Y25" s="10"/>
    </row>
    <row r="26" spans="1:25" x14ac:dyDescent="0.3">
      <c r="A26" t="s">
        <v>382</v>
      </c>
      <c r="B26" s="10"/>
      <c r="C26" s="10" t="s">
        <v>223</v>
      </c>
      <c r="D26" s="106" t="b">
        <v>0</v>
      </c>
      <c r="E26" s="106" t="b">
        <v>0</v>
      </c>
      <c r="F26" s="106" t="b">
        <v>0</v>
      </c>
      <c r="G26" s="106" t="b">
        <v>0</v>
      </c>
      <c r="H26" s="106" t="b">
        <v>0</v>
      </c>
      <c r="I26" s="106" t="b">
        <v>0</v>
      </c>
      <c r="J26" s="106" t="b">
        <v>0</v>
      </c>
      <c r="K26" s="106" t="b">
        <v>0</v>
      </c>
      <c r="L26" s="106" t="b">
        <v>0</v>
      </c>
      <c r="M26" s="106" t="b">
        <v>0</v>
      </c>
      <c r="N26" s="106" t="b">
        <v>0</v>
      </c>
      <c r="O26" s="106" t="b">
        <v>0</v>
      </c>
      <c r="P26" s="106" t="b">
        <v>0</v>
      </c>
      <c r="Q26" s="106" t="b">
        <v>0</v>
      </c>
      <c r="R26" s="106" t="b">
        <v>0</v>
      </c>
      <c r="S26" s="106" t="b">
        <v>0</v>
      </c>
      <c r="T26" s="106" t="b">
        <v>0</v>
      </c>
      <c r="U26" s="106" t="b">
        <v>0</v>
      </c>
      <c r="V26" s="106" t="b">
        <v>0</v>
      </c>
      <c r="W26" s="106" t="b">
        <v>0</v>
      </c>
      <c r="X26" s="106" t="b">
        <v>0</v>
      </c>
      <c r="Y26" s="10"/>
    </row>
    <row r="27" spans="1:25" x14ac:dyDescent="0.3">
      <c r="A27" t="s">
        <v>383</v>
      </c>
      <c r="B27" s="10"/>
      <c r="C27" s="10" t="s">
        <v>224</v>
      </c>
      <c r="D27" s="106" t="b">
        <v>0</v>
      </c>
      <c r="E27" s="106" t="b">
        <v>0</v>
      </c>
      <c r="F27" s="106" t="b">
        <v>0</v>
      </c>
      <c r="G27" s="106" t="b">
        <v>0</v>
      </c>
      <c r="H27" s="106" t="b">
        <v>0</v>
      </c>
      <c r="I27" s="106" t="b">
        <v>0</v>
      </c>
      <c r="J27" s="106" t="b">
        <v>0</v>
      </c>
      <c r="K27" s="106" t="b">
        <v>0</v>
      </c>
      <c r="L27" s="106" t="b">
        <v>0</v>
      </c>
      <c r="M27" s="106" t="b">
        <v>0</v>
      </c>
      <c r="N27" s="106" t="b">
        <v>0</v>
      </c>
      <c r="O27" s="106" t="b">
        <v>0</v>
      </c>
      <c r="P27" s="106" t="b">
        <v>0</v>
      </c>
      <c r="Q27" s="106" t="b">
        <v>0</v>
      </c>
      <c r="R27" s="106" t="b">
        <v>0</v>
      </c>
      <c r="S27" s="106" t="b">
        <v>0</v>
      </c>
      <c r="T27" s="106" t="b">
        <v>0</v>
      </c>
      <c r="U27" s="106" t="b">
        <v>0</v>
      </c>
      <c r="V27" s="106" t="b">
        <v>0</v>
      </c>
      <c r="W27" s="106" t="b">
        <v>0</v>
      </c>
      <c r="X27" s="106" t="b">
        <v>0</v>
      </c>
      <c r="Y27" s="10"/>
    </row>
    <row r="28" spans="1:25" x14ac:dyDescent="0.3">
      <c r="A28" t="s">
        <v>384</v>
      </c>
      <c r="B28" s="10"/>
      <c r="C28" s="10" t="s">
        <v>225</v>
      </c>
      <c r="D28" s="106" t="b">
        <v>0</v>
      </c>
      <c r="E28" s="106" t="b">
        <v>0</v>
      </c>
      <c r="F28" s="106" t="b">
        <v>0</v>
      </c>
      <c r="G28" s="106" t="b">
        <v>0</v>
      </c>
      <c r="H28" s="106" t="b">
        <v>0</v>
      </c>
      <c r="I28" s="106" t="b">
        <v>0</v>
      </c>
      <c r="J28" s="106" t="b">
        <v>0</v>
      </c>
      <c r="K28" s="106" t="b">
        <v>0</v>
      </c>
      <c r="L28" s="106" t="b">
        <v>0</v>
      </c>
      <c r="M28" s="106" t="b">
        <v>0</v>
      </c>
      <c r="N28" s="106" t="b">
        <v>0</v>
      </c>
      <c r="O28" s="106" t="b">
        <v>0</v>
      </c>
      <c r="P28" s="106" t="b">
        <v>0</v>
      </c>
      <c r="Q28" s="106" t="b">
        <v>0</v>
      </c>
      <c r="R28" s="106" t="b">
        <v>0</v>
      </c>
      <c r="S28" s="106" t="b">
        <v>0</v>
      </c>
      <c r="T28" s="106" t="b">
        <v>0</v>
      </c>
      <c r="U28" s="106" t="b">
        <v>0</v>
      </c>
      <c r="V28" s="106" t="b">
        <v>0</v>
      </c>
      <c r="W28" s="106" t="b">
        <v>0</v>
      </c>
      <c r="X28" s="106" t="b">
        <v>0</v>
      </c>
      <c r="Y28" s="10"/>
    </row>
    <row r="29" spans="1:25" x14ac:dyDescent="0.3">
      <c r="A29" t="s">
        <v>385</v>
      </c>
      <c r="B29" s="10"/>
      <c r="C29" s="10" t="s">
        <v>226</v>
      </c>
      <c r="D29" s="106" t="b">
        <v>0</v>
      </c>
      <c r="E29" s="106" t="b">
        <v>0</v>
      </c>
      <c r="F29" s="106" t="b">
        <v>0</v>
      </c>
      <c r="G29" s="106" t="b">
        <v>0</v>
      </c>
      <c r="H29" s="106" t="b">
        <v>0</v>
      </c>
      <c r="I29" s="106" t="b">
        <v>0</v>
      </c>
      <c r="J29" s="106" t="b">
        <v>0</v>
      </c>
      <c r="K29" s="106" t="b">
        <v>0</v>
      </c>
      <c r="L29" s="106" t="b">
        <v>0</v>
      </c>
      <c r="M29" s="106" t="b">
        <v>0</v>
      </c>
      <c r="N29" s="106" t="b">
        <v>0</v>
      </c>
      <c r="O29" s="106" t="b">
        <v>0</v>
      </c>
      <c r="P29" s="106" t="b">
        <v>0</v>
      </c>
      <c r="Q29" s="106" t="b">
        <v>0</v>
      </c>
      <c r="R29" s="106" t="b">
        <v>0</v>
      </c>
      <c r="S29" s="106" t="b">
        <v>0</v>
      </c>
      <c r="T29" s="106" t="b">
        <v>0</v>
      </c>
      <c r="U29" s="106" t="b">
        <v>0</v>
      </c>
      <c r="V29" s="106" t="b">
        <v>0</v>
      </c>
      <c r="W29" s="106" t="b">
        <v>0</v>
      </c>
      <c r="X29" s="106" t="b">
        <v>0</v>
      </c>
      <c r="Y29" s="10"/>
    </row>
    <row r="30" spans="1:25" x14ac:dyDescent="0.3">
      <c r="A30" t="s">
        <v>386</v>
      </c>
      <c r="B30" s="10"/>
      <c r="C30" s="10" t="s">
        <v>227</v>
      </c>
      <c r="D30" s="106" t="b">
        <v>0</v>
      </c>
      <c r="E30" s="106" t="b">
        <v>0</v>
      </c>
      <c r="F30" s="106" t="b">
        <v>0</v>
      </c>
      <c r="G30" s="106" t="b">
        <v>0</v>
      </c>
      <c r="H30" s="106" t="b">
        <v>0</v>
      </c>
      <c r="I30" s="106" t="b">
        <v>0</v>
      </c>
      <c r="J30" s="106" t="b">
        <v>0</v>
      </c>
      <c r="K30" s="106" t="b">
        <v>0</v>
      </c>
      <c r="L30" s="106" t="b">
        <v>0</v>
      </c>
      <c r="M30" s="106" t="b">
        <v>0</v>
      </c>
      <c r="N30" s="106" t="b">
        <v>0</v>
      </c>
      <c r="O30" s="106" t="b">
        <v>0</v>
      </c>
      <c r="P30" s="106" t="b">
        <v>0</v>
      </c>
      <c r="Q30" s="106" t="b">
        <v>0</v>
      </c>
      <c r="R30" s="106" t="b">
        <v>0</v>
      </c>
      <c r="S30" s="106" t="b">
        <v>0</v>
      </c>
      <c r="T30" s="106" t="b">
        <v>0</v>
      </c>
      <c r="U30" s="106" t="b">
        <v>0</v>
      </c>
      <c r="V30" s="106" t="b">
        <v>0</v>
      </c>
      <c r="W30" s="106" t="b">
        <v>0</v>
      </c>
      <c r="X30" s="106" t="b">
        <v>0</v>
      </c>
      <c r="Y30" s="10"/>
    </row>
    <row r="31" spans="1:25" x14ac:dyDescent="0.3">
      <c r="A31" t="s">
        <v>387</v>
      </c>
      <c r="B31" s="10"/>
      <c r="C31" s="10" t="s">
        <v>228</v>
      </c>
      <c r="D31" s="106" t="b">
        <v>0</v>
      </c>
      <c r="E31" s="106" t="b">
        <v>0</v>
      </c>
      <c r="F31" s="106" t="b">
        <v>0</v>
      </c>
      <c r="G31" s="106" t="b">
        <v>0</v>
      </c>
      <c r="H31" s="106" t="b">
        <v>0</v>
      </c>
      <c r="I31" s="106" t="b">
        <v>0</v>
      </c>
      <c r="J31" s="106" t="b">
        <v>0</v>
      </c>
      <c r="K31" s="106" t="b">
        <v>0</v>
      </c>
      <c r="L31" s="106" t="b">
        <v>0</v>
      </c>
      <c r="M31" s="106" t="b">
        <v>0</v>
      </c>
      <c r="N31" s="106" t="b">
        <v>0</v>
      </c>
      <c r="O31" s="106" t="b">
        <v>0</v>
      </c>
      <c r="P31" s="106" t="b">
        <v>0</v>
      </c>
      <c r="Q31" s="106" t="b">
        <v>0</v>
      </c>
      <c r="R31" s="106" t="b">
        <v>0</v>
      </c>
      <c r="S31" s="106" t="b">
        <v>0</v>
      </c>
      <c r="T31" s="106" t="b">
        <v>0</v>
      </c>
      <c r="U31" s="106" t="b">
        <v>0</v>
      </c>
      <c r="V31" s="106" t="b">
        <v>0</v>
      </c>
      <c r="W31" s="106" t="b">
        <v>0</v>
      </c>
      <c r="X31" s="106" t="b">
        <v>0</v>
      </c>
      <c r="Y31" s="10"/>
    </row>
    <row r="32" spans="1:25" x14ac:dyDescent="0.3">
      <c r="A32" t="s">
        <v>388</v>
      </c>
      <c r="B32" s="10"/>
      <c r="C32" s="10" t="s">
        <v>229</v>
      </c>
      <c r="D32" s="106" t="b">
        <v>0</v>
      </c>
      <c r="E32" s="106" t="b">
        <v>0</v>
      </c>
      <c r="F32" s="106" t="b">
        <v>0</v>
      </c>
      <c r="G32" s="106" t="b">
        <v>0</v>
      </c>
      <c r="H32" s="106" t="b">
        <v>0</v>
      </c>
      <c r="I32" s="106" t="b">
        <v>0</v>
      </c>
      <c r="J32" s="106" t="b">
        <v>0</v>
      </c>
      <c r="K32" s="106" t="b">
        <v>0</v>
      </c>
      <c r="L32" s="106" t="b">
        <v>0</v>
      </c>
      <c r="M32" s="106" t="b">
        <v>0</v>
      </c>
      <c r="N32" s="106" t="b">
        <v>0</v>
      </c>
      <c r="O32" s="106" t="b">
        <v>0</v>
      </c>
      <c r="P32" s="106" t="b">
        <v>0</v>
      </c>
      <c r="Q32" s="106" t="b">
        <v>0</v>
      </c>
      <c r="R32" s="106" t="b">
        <v>0</v>
      </c>
      <c r="S32" s="106" t="b">
        <v>0</v>
      </c>
      <c r="T32" s="106" t="b">
        <v>0</v>
      </c>
      <c r="U32" s="106" t="b">
        <v>0</v>
      </c>
      <c r="V32" s="106" t="b">
        <v>0</v>
      </c>
      <c r="W32" s="106" t="b">
        <v>0</v>
      </c>
      <c r="X32" s="106" t="b">
        <v>0</v>
      </c>
      <c r="Y32" s="10"/>
    </row>
    <row r="33" spans="1:25" x14ac:dyDescent="0.3">
      <c r="A33" t="s">
        <v>389</v>
      </c>
      <c r="B33" s="10"/>
      <c r="C33" s="10" t="s">
        <v>230</v>
      </c>
      <c r="D33" s="106" t="b">
        <v>0</v>
      </c>
      <c r="E33" s="106" t="b">
        <v>0</v>
      </c>
      <c r="F33" s="106" t="b">
        <v>0</v>
      </c>
      <c r="G33" s="106" t="b">
        <v>0</v>
      </c>
      <c r="H33" s="106" t="b">
        <v>0</v>
      </c>
      <c r="I33" s="106" t="b">
        <v>0</v>
      </c>
      <c r="J33" s="106" t="b">
        <v>0</v>
      </c>
      <c r="K33" s="106" t="b">
        <v>0</v>
      </c>
      <c r="L33" s="106" t="b">
        <v>0</v>
      </c>
      <c r="M33" s="106" t="b">
        <v>0</v>
      </c>
      <c r="N33" s="106" t="b">
        <v>0</v>
      </c>
      <c r="O33" s="106" t="b">
        <v>0</v>
      </c>
      <c r="P33" s="106" t="b">
        <v>0</v>
      </c>
      <c r="Q33" s="106" t="b">
        <v>0</v>
      </c>
      <c r="R33" s="106" t="b">
        <v>0</v>
      </c>
      <c r="S33" s="106" t="b">
        <v>0</v>
      </c>
      <c r="T33" s="106" t="b">
        <v>0</v>
      </c>
      <c r="U33" s="106" t="b">
        <v>0</v>
      </c>
      <c r="V33" s="106" t="b">
        <v>0</v>
      </c>
      <c r="W33" s="106" t="b">
        <v>0</v>
      </c>
      <c r="X33" s="106" t="b">
        <v>0</v>
      </c>
      <c r="Y33" s="10"/>
    </row>
    <row r="34" spans="1:25" x14ac:dyDescent="0.3">
      <c r="A34" t="s">
        <v>390</v>
      </c>
      <c r="B34" s="10"/>
      <c r="C34" s="10" t="s">
        <v>231</v>
      </c>
      <c r="D34" s="106" t="b">
        <v>0</v>
      </c>
      <c r="E34" s="106" t="b">
        <v>0</v>
      </c>
      <c r="F34" s="106" t="b">
        <v>0</v>
      </c>
      <c r="G34" s="106" t="b">
        <v>0</v>
      </c>
      <c r="H34" s="106" t="b">
        <v>0</v>
      </c>
      <c r="I34" s="106" t="b">
        <v>0</v>
      </c>
      <c r="J34" s="106" t="b">
        <v>0</v>
      </c>
      <c r="K34" s="106" t="b">
        <v>0</v>
      </c>
      <c r="L34" s="106" t="b">
        <v>0</v>
      </c>
      <c r="M34" s="106" t="b">
        <v>0</v>
      </c>
      <c r="N34" s="106" t="b">
        <v>0</v>
      </c>
      <c r="O34" s="106" t="b">
        <v>0</v>
      </c>
      <c r="P34" s="106" t="b">
        <v>0</v>
      </c>
      <c r="Q34" s="106" t="b">
        <v>0</v>
      </c>
      <c r="R34" s="106" t="b">
        <v>0</v>
      </c>
      <c r="S34" s="106" t="b">
        <v>0</v>
      </c>
      <c r="T34" s="106" t="b">
        <v>0</v>
      </c>
      <c r="U34" s="106" t="b">
        <v>0</v>
      </c>
      <c r="V34" s="106" t="b">
        <v>0</v>
      </c>
      <c r="W34" s="106" t="b">
        <v>0</v>
      </c>
      <c r="X34" s="106" t="b">
        <v>0</v>
      </c>
      <c r="Y34" s="10"/>
    </row>
    <row r="35" spans="1:25" x14ac:dyDescent="0.3">
      <c r="A35" t="s">
        <v>391</v>
      </c>
      <c r="B35" s="10"/>
      <c r="C35" s="10" t="s">
        <v>232</v>
      </c>
      <c r="D35" s="106" t="b">
        <v>0</v>
      </c>
      <c r="E35" s="106" t="b">
        <v>0</v>
      </c>
      <c r="F35" s="106" t="b">
        <v>0</v>
      </c>
      <c r="G35" s="106" t="b">
        <v>0</v>
      </c>
      <c r="H35" s="106" t="b">
        <v>0</v>
      </c>
      <c r="I35" s="106" t="b">
        <v>0</v>
      </c>
      <c r="J35" s="106" t="b">
        <v>0</v>
      </c>
      <c r="K35" s="106" t="b">
        <v>0</v>
      </c>
      <c r="L35" s="106" t="b">
        <v>0</v>
      </c>
      <c r="M35" s="106" t="b">
        <v>0</v>
      </c>
      <c r="N35" s="106" t="b">
        <v>0</v>
      </c>
      <c r="O35" s="106" t="b">
        <v>0</v>
      </c>
      <c r="P35" s="106" t="b">
        <v>0</v>
      </c>
      <c r="Q35" s="106" t="b">
        <v>0</v>
      </c>
      <c r="R35" s="106" t="b">
        <v>0</v>
      </c>
      <c r="S35" s="106" t="b">
        <v>0</v>
      </c>
      <c r="T35" s="106" t="b">
        <v>0</v>
      </c>
      <c r="U35" s="106" t="b">
        <v>0</v>
      </c>
      <c r="V35" s="106" t="b">
        <v>0</v>
      </c>
      <c r="W35" s="106" t="b">
        <v>0</v>
      </c>
      <c r="X35" s="106" t="b">
        <v>0</v>
      </c>
      <c r="Y35" s="10"/>
    </row>
    <row r="36" spans="1:25" x14ac:dyDescent="0.3">
      <c r="A36" t="s">
        <v>392</v>
      </c>
      <c r="B36" s="10"/>
      <c r="C36" s="10" t="s">
        <v>233</v>
      </c>
      <c r="D36" s="106" t="b">
        <v>0</v>
      </c>
      <c r="E36" s="106" t="b">
        <v>0</v>
      </c>
      <c r="F36" s="106" t="b">
        <v>0</v>
      </c>
      <c r="G36" s="106" t="b">
        <v>0</v>
      </c>
      <c r="H36" s="106" t="b">
        <v>0</v>
      </c>
      <c r="I36" s="106" t="b">
        <v>0</v>
      </c>
      <c r="J36" s="106" t="b">
        <v>0</v>
      </c>
      <c r="K36" s="106" t="b">
        <v>0</v>
      </c>
      <c r="L36" s="106" t="b">
        <v>0</v>
      </c>
      <c r="M36" s="106" t="b">
        <v>0</v>
      </c>
      <c r="N36" s="106" t="b">
        <v>0</v>
      </c>
      <c r="O36" s="106" t="b">
        <v>0</v>
      </c>
      <c r="P36" s="106" t="b">
        <v>0</v>
      </c>
      <c r="Q36" s="106" t="b">
        <v>0</v>
      </c>
      <c r="R36" s="106" t="b">
        <v>0</v>
      </c>
      <c r="S36" s="106" t="b">
        <v>0</v>
      </c>
      <c r="T36" s="106" t="b">
        <v>0</v>
      </c>
      <c r="U36" s="106" t="b">
        <v>0</v>
      </c>
      <c r="V36" s="106" t="b">
        <v>0</v>
      </c>
      <c r="W36" s="106" t="b">
        <v>0</v>
      </c>
      <c r="X36" s="106" t="b">
        <v>0</v>
      </c>
      <c r="Y36" s="10"/>
    </row>
    <row r="37" spans="1:25" x14ac:dyDescent="0.3">
      <c r="A37" t="s">
        <v>393</v>
      </c>
      <c r="B37" s="10"/>
      <c r="C37" s="10" t="s">
        <v>234</v>
      </c>
      <c r="D37" s="106" t="b">
        <v>0</v>
      </c>
      <c r="E37" s="106" t="b">
        <v>0</v>
      </c>
      <c r="F37" s="106" t="b">
        <v>0</v>
      </c>
      <c r="G37" s="106" t="b">
        <v>0</v>
      </c>
      <c r="H37" s="106" t="b">
        <v>0</v>
      </c>
      <c r="I37" s="106" t="b">
        <v>0</v>
      </c>
      <c r="J37" s="106" t="b">
        <v>0</v>
      </c>
      <c r="K37" s="106" t="b">
        <v>0</v>
      </c>
      <c r="L37" s="106" t="b">
        <v>0</v>
      </c>
      <c r="M37" s="106" t="b">
        <v>0</v>
      </c>
      <c r="N37" s="106" t="b">
        <v>0</v>
      </c>
      <c r="O37" s="106" t="b">
        <v>0</v>
      </c>
      <c r="P37" s="106" t="b">
        <v>0</v>
      </c>
      <c r="Q37" s="106" t="b">
        <v>0</v>
      </c>
      <c r="R37" s="106" t="b">
        <v>0</v>
      </c>
      <c r="S37" s="106" t="b">
        <v>0</v>
      </c>
      <c r="T37" s="106" t="b">
        <v>0</v>
      </c>
      <c r="U37" s="106" t="b">
        <v>0</v>
      </c>
      <c r="V37" s="106" t="b">
        <v>0</v>
      </c>
      <c r="W37" s="106" t="b">
        <v>0</v>
      </c>
      <c r="X37" s="106" t="b">
        <v>0</v>
      </c>
      <c r="Y37" s="10"/>
    </row>
    <row r="38" spans="1:25" x14ac:dyDescent="0.3">
      <c r="A38" t="s">
        <v>394</v>
      </c>
      <c r="B38" s="10"/>
      <c r="C38" s="10" t="s">
        <v>235</v>
      </c>
      <c r="D38" s="106" t="b">
        <v>0</v>
      </c>
      <c r="E38" s="106" t="b">
        <v>0</v>
      </c>
      <c r="F38" s="106" t="b">
        <v>0</v>
      </c>
      <c r="G38" s="106" t="b">
        <v>0</v>
      </c>
      <c r="H38" s="106" t="b">
        <v>0</v>
      </c>
      <c r="I38" s="106" t="b">
        <v>0</v>
      </c>
      <c r="J38" s="106" t="b">
        <v>0</v>
      </c>
      <c r="K38" s="106" t="b">
        <v>0</v>
      </c>
      <c r="L38" s="106" t="b">
        <v>0</v>
      </c>
      <c r="M38" s="106" t="b">
        <v>0</v>
      </c>
      <c r="N38" s="106" t="b">
        <v>0</v>
      </c>
      <c r="O38" s="106" t="b">
        <v>0</v>
      </c>
      <c r="P38" s="106" t="b">
        <v>0</v>
      </c>
      <c r="Q38" s="106" t="b">
        <v>0</v>
      </c>
      <c r="R38" s="106" t="b">
        <v>0</v>
      </c>
      <c r="S38" s="106" t="b">
        <v>0</v>
      </c>
      <c r="T38" s="106" t="b">
        <v>0</v>
      </c>
      <c r="U38" s="106" t="b">
        <v>0</v>
      </c>
      <c r="V38" s="106" t="b">
        <v>0</v>
      </c>
      <c r="W38" s="106" t="b">
        <v>0</v>
      </c>
      <c r="X38" s="106" t="b">
        <v>0</v>
      </c>
      <c r="Y38" s="10"/>
    </row>
    <row r="39" spans="1:25" x14ac:dyDescent="0.3">
      <c r="A39" t="s">
        <v>395</v>
      </c>
      <c r="B39" s="10"/>
      <c r="C39" s="10" t="s">
        <v>236</v>
      </c>
      <c r="D39" s="106" t="b">
        <v>0</v>
      </c>
      <c r="E39" s="106" t="b">
        <v>0</v>
      </c>
      <c r="F39" s="106" t="b">
        <v>0</v>
      </c>
      <c r="G39" s="106" t="b">
        <v>0</v>
      </c>
      <c r="H39" s="106" t="b">
        <v>0</v>
      </c>
      <c r="I39" s="106" t="b">
        <v>0</v>
      </c>
      <c r="J39" s="106" t="b">
        <v>0</v>
      </c>
      <c r="K39" s="106" t="b">
        <v>0</v>
      </c>
      <c r="L39" s="106" t="b">
        <v>0</v>
      </c>
      <c r="M39" s="106" t="b">
        <v>0</v>
      </c>
      <c r="N39" s="106" t="b">
        <v>0</v>
      </c>
      <c r="O39" s="106" t="b">
        <v>0</v>
      </c>
      <c r="P39" s="106" t="b">
        <v>0</v>
      </c>
      <c r="Q39" s="106" t="b">
        <v>0</v>
      </c>
      <c r="R39" s="106" t="b">
        <v>0</v>
      </c>
      <c r="S39" s="106" t="b">
        <v>0</v>
      </c>
      <c r="T39" s="106" t="b">
        <v>0</v>
      </c>
      <c r="U39" s="106" t="b">
        <v>0</v>
      </c>
      <c r="V39" s="106" t="b">
        <v>0</v>
      </c>
      <c r="W39" s="106" t="b">
        <v>0</v>
      </c>
      <c r="X39" s="106" t="b">
        <v>0</v>
      </c>
      <c r="Y39" s="10"/>
    </row>
    <row r="40" spans="1:25" x14ac:dyDescent="0.3">
      <c r="A40" t="s">
        <v>396</v>
      </c>
      <c r="B40" s="10"/>
      <c r="C40" s="10" t="s">
        <v>237</v>
      </c>
      <c r="D40" s="106" t="b">
        <v>0</v>
      </c>
      <c r="E40" s="106" t="b">
        <v>0</v>
      </c>
      <c r="F40" s="106" t="b">
        <v>0</v>
      </c>
      <c r="G40" s="106" t="b">
        <v>0</v>
      </c>
      <c r="H40" s="106" t="b">
        <v>0</v>
      </c>
      <c r="I40" s="106" t="b">
        <v>0</v>
      </c>
      <c r="J40" s="106" t="b">
        <v>0</v>
      </c>
      <c r="K40" s="106" t="b">
        <v>0</v>
      </c>
      <c r="L40" s="106" t="b">
        <v>0</v>
      </c>
      <c r="M40" s="106" t="b">
        <v>0</v>
      </c>
      <c r="N40" s="106" t="b">
        <v>0</v>
      </c>
      <c r="O40" s="106" t="b">
        <v>0</v>
      </c>
      <c r="P40" s="106" t="b">
        <v>0</v>
      </c>
      <c r="Q40" s="106" t="b">
        <v>0</v>
      </c>
      <c r="R40" s="106" t="b">
        <v>0</v>
      </c>
      <c r="S40" s="106" t="b">
        <v>0</v>
      </c>
      <c r="T40" s="106" t="b">
        <v>0</v>
      </c>
      <c r="U40" s="106" t="b">
        <v>0</v>
      </c>
      <c r="V40" s="106" t="b">
        <v>0</v>
      </c>
      <c r="W40" s="106" t="b">
        <v>0</v>
      </c>
      <c r="X40" s="106" t="b">
        <v>0</v>
      </c>
      <c r="Y40" s="10"/>
    </row>
    <row r="41" spans="1:25" x14ac:dyDescent="0.3">
      <c r="A41" t="s">
        <v>397</v>
      </c>
      <c r="B41" s="10"/>
      <c r="C41" s="10" t="s">
        <v>238</v>
      </c>
      <c r="D41" s="106" t="b">
        <v>1</v>
      </c>
      <c r="E41" s="106" t="b">
        <v>0</v>
      </c>
      <c r="F41" s="106" t="b">
        <v>0</v>
      </c>
      <c r="G41" s="106" t="b">
        <v>0</v>
      </c>
      <c r="H41" s="106" t="b">
        <v>0</v>
      </c>
      <c r="I41" s="106" t="b">
        <v>0</v>
      </c>
      <c r="J41" s="106" t="b">
        <v>0</v>
      </c>
      <c r="K41" s="106" t="b">
        <v>0</v>
      </c>
      <c r="L41" s="106" t="b">
        <v>0</v>
      </c>
      <c r="M41" s="106" t="b">
        <v>0</v>
      </c>
      <c r="N41" s="106" t="b">
        <v>0</v>
      </c>
      <c r="O41" s="106" t="b">
        <v>0</v>
      </c>
      <c r="P41" s="106" t="b">
        <v>0</v>
      </c>
      <c r="Q41" s="106" t="b">
        <v>0</v>
      </c>
      <c r="R41" s="106" t="b">
        <v>0</v>
      </c>
      <c r="S41" s="106" t="b">
        <v>0</v>
      </c>
      <c r="T41" s="106" t="b">
        <v>0</v>
      </c>
      <c r="U41" s="106" t="b">
        <v>0</v>
      </c>
      <c r="V41" s="106" t="b">
        <v>0</v>
      </c>
      <c r="W41" s="106" t="b">
        <v>0</v>
      </c>
      <c r="X41" s="106" t="b">
        <v>0</v>
      </c>
      <c r="Y41" s="10"/>
    </row>
    <row r="42" spans="1:25" x14ac:dyDescent="0.3">
      <c r="A42" t="s">
        <v>398</v>
      </c>
      <c r="B42" s="10"/>
      <c r="C42" s="10" t="s">
        <v>239</v>
      </c>
      <c r="D42" s="106" t="b">
        <v>0</v>
      </c>
      <c r="E42" s="106" t="b">
        <v>0</v>
      </c>
      <c r="F42" s="106" t="b">
        <v>0</v>
      </c>
      <c r="G42" s="106" t="b">
        <v>0</v>
      </c>
      <c r="H42" s="106" t="b">
        <v>0</v>
      </c>
      <c r="I42" s="106" t="b">
        <v>0</v>
      </c>
      <c r="J42" s="106" t="b">
        <v>0</v>
      </c>
      <c r="K42" s="106" t="b">
        <v>0</v>
      </c>
      <c r="L42" s="106" t="b">
        <v>0</v>
      </c>
      <c r="M42" s="106" t="b">
        <v>0</v>
      </c>
      <c r="N42" s="106" t="b">
        <v>0</v>
      </c>
      <c r="O42" s="106" t="b">
        <v>0</v>
      </c>
      <c r="P42" s="106" t="b">
        <v>0</v>
      </c>
      <c r="Q42" s="106" t="b">
        <v>0</v>
      </c>
      <c r="R42" s="106" t="b">
        <v>0</v>
      </c>
      <c r="S42" s="106" t="b">
        <v>0</v>
      </c>
      <c r="T42" s="106" t="b">
        <v>0</v>
      </c>
      <c r="U42" s="106" t="b">
        <v>0</v>
      </c>
      <c r="V42" s="106" t="b">
        <v>0</v>
      </c>
      <c r="W42" s="106" t="b">
        <v>0</v>
      </c>
      <c r="X42" s="106" t="b">
        <v>0</v>
      </c>
      <c r="Y42" s="10"/>
    </row>
    <row r="43" spans="1:25" x14ac:dyDescent="0.3">
      <c r="A43" t="s">
        <v>399</v>
      </c>
      <c r="B43" s="10"/>
      <c r="C43" s="10" t="s">
        <v>240</v>
      </c>
      <c r="D43" s="106" t="b">
        <v>0</v>
      </c>
      <c r="E43" s="106" t="b">
        <v>0</v>
      </c>
      <c r="F43" s="106" t="b">
        <v>0</v>
      </c>
      <c r="G43" s="106" t="b">
        <v>0</v>
      </c>
      <c r="H43" s="106" t="b">
        <v>0</v>
      </c>
      <c r="I43" s="106" t="b">
        <v>0</v>
      </c>
      <c r="J43" s="106" t="b">
        <v>0</v>
      </c>
      <c r="K43" s="106" t="b">
        <v>0</v>
      </c>
      <c r="L43" s="106" t="b">
        <v>0</v>
      </c>
      <c r="M43" s="106" t="b">
        <v>0</v>
      </c>
      <c r="N43" s="106" t="b">
        <v>0</v>
      </c>
      <c r="O43" s="106" t="b">
        <v>0</v>
      </c>
      <c r="P43" s="106" t="b">
        <v>0</v>
      </c>
      <c r="Q43" s="106" t="b">
        <v>0</v>
      </c>
      <c r="R43" s="106" t="b">
        <v>0</v>
      </c>
      <c r="S43" s="106" t="b">
        <v>0</v>
      </c>
      <c r="T43" s="106" t="b">
        <v>0</v>
      </c>
      <c r="U43" s="106" t="b">
        <v>0</v>
      </c>
      <c r="V43" s="106" t="b">
        <v>0</v>
      </c>
      <c r="W43" s="106" t="b">
        <v>0</v>
      </c>
      <c r="X43" s="106" t="b">
        <v>0</v>
      </c>
      <c r="Y43" s="10"/>
    </row>
    <row r="44" spans="1:25" x14ac:dyDescent="0.3">
      <c r="A44" t="s">
        <v>400</v>
      </c>
      <c r="B44" s="10"/>
      <c r="C44" s="10" t="s">
        <v>241</v>
      </c>
      <c r="D44" s="106" t="b">
        <v>0</v>
      </c>
      <c r="E44" s="106" t="b">
        <v>0</v>
      </c>
      <c r="F44" s="106" t="b">
        <v>0</v>
      </c>
      <c r="G44" s="106" t="b">
        <v>0</v>
      </c>
      <c r="H44" s="106" t="b">
        <v>0</v>
      </c>
      <c r="I44" s="106" t="b">
        <v>0</v>
      </c>
      <c r="J44" s="106" t="b">
        <v>0</v>
      </c>
      <c r="K44" s="106" t="b">
        <v>0</v>
      </c>
      <c r="L44" s="106" t="b">
        <v>0</v>
      </c>
      <c r="M44" s="106" t="b">
        <v>0</v>
      </c>
      <c r="N44" s="106" t="b">
        <v>0</v>
      </c>
      <c r="O44" s="106" t="b">
        <v>0</v>
      </c>
      <c r="P44" s="106" t="b">
        <v>0</v>
      </c>
      <c r="Q44" s="106" t="b">
        <v>0</v>
      </c>
      <c r="R44" s="106" t="b">
        <v>0</v>
      </c>
      <c r="S44" s="106" t="b">
        <v>0</v>
      </c>
      <c r="T44" s="106" t="b">
        <v>0</v>
      </c>
      <c r="U44" s="106" t="b">
        <v>0</v>
      </c>
      <c r="V44" s="106" t="b">
        <v>0</v>
      </c>
      <c r="W44" s="106" t="b">
        <v>0</v>
      </c>
      <c r="X44" s="106" t="b">
        <v>0</v>
      </c>
      <c r="Y44" s="10"/>
    </row>
    <row r="45" spans="1:25" x14ac:dyDescent="0.3">
      <c r="A45" t="s">
        <v>401</v>
      </c>
      <c r="B45" s="10"/>
      <c r="C45" s="10" t="s">
        <v>242</v>
      </c>
      <c r="D45" s="106" t="b">
        <v>0</v>
      </c>
      <c r="E45" s="106" t="b">
        <v>0</v>
      </c>
      <c r="F45" s="106" t="b">
        <v>0</v>
      </c>
      <c r="G45" s="106" t="b">
        <v>0</v>
      </c>
      <c r="H45" s="106" t="b">
        <v>0</v>
      </c>
      <c r="I45" s="106" t="b">
        <v>0</v>
      </c>
      <c r="J45" s="106" t="b">
        <v>0</v>
      </c>
      <c r="K45" s="106" t="b">
        <v>0</v>
      </c>
      <c r="L45" s="106" t="b">
        <v>0</v>
      </c>
      <c r="M45" s="106" t="b">
        <v>0</v>
      </c>
      <c r="N45" s="106" t="b">
        <v>0</v>
      </c>
      <c r="O45" s="106" t="b">
        <v>0</v>
      </c>
      <c r="P45" s="106" t="b">
        <v>0</v>
      </c>
      <c r="Q45" s="106" t="b">
        <v>0</v>
      </c>
      <c r="R45" s="106" t="b">
        <v>0</v>
      </c>
      <c r="S45" s="106" t="b">
        <v>0</v>
      </c>
      <c r="T45" s="106" t="b">
        <v>0</v>
      </c>
      <c r="U45" s="106" t="b">
        <v>0</v>
      </c>
      <c r="V45" s="106" t="b">
        <v>0</v>
      </c>
      <c r="W45" s="106" t="b">
        <v>0</v>
      </c>
      <c r="X45" s="106" t="b">
        <v>0</v>
      </c>
      <c r="Y45" s="10"/>
    </row>
    <row r="46" spans="1:25" x14ac:dyDescent="0.3">
      <c r="A46" t="s">
        <v>402</v>
      </c>
      <c r="B46" s="10"/>
      <c r="C46" s="10" t="s">
        <v>243</v>
      </c>
      <c r="D46" s="106" t="b">
        <v>0</v>
      </c>
      <c r="E46" s="106" t="b">
        <v>0</v>
      </c>
      <c r="F46" s="106" t="b">
        <v>0</v>
      </c>
      <c r="G46" s="106" t="b">
        <v>0</v>
      </c>
      <c r="H46" s="106" t="b">
        <v>0</v>
      </c>
      <c r="I46" s="106" t="b">
        <v>0</v>
      </c>
      <c r="J46" s="106" t="b">
        <v>0</v>
      </c>
      <c r="K46" s="106" t="b">
        <v>0</v>
      </c>
      <c r="L46" s="106" t="b">
        <v>0</v>
      </c>
      <c r="M46" s="106" t="b">
        <v>0</v>
      </c>
      <c r="N46" s="106" t="b">
        <v>0</v>
      </c>
      <c r="O46" s="106" t="b">
        <v>0</v>
      </c>
      <c r="P46" s="106" t="b">
        <v>0</v>
      </c>
      <c r="Q46" s="106" t="b">
        <v>0</v>
      </c>
      <c r="R46" s="106" t="b">
        <v>0</v>
      </c>
      <c r="S46" s="106" t="b">
        <v>0</v>
      </c>
      <c r="T46" s="106" t="b">
        <v>0</v>
      </c>
      <c r="U46" s="106" t="b">
        <v>0</v>
      </c>
      <c r="V46" s="106" t="b">
        <v>0</v>
      </c>
      <c r="W46" s="106" t="b">
        <v>0</v>
      </c>
      <c r="X46" s="106" t="b">
        <v>0</v>
      </c>
      <c r="Y46" s="10"/>
    </row>
    <row r="47" spans="1:25" x14ac:dyDescent="0.3">
      <c r="A47" t="s">
        <v>403</v>
      </c>
      <c r="B47" s="10"/>
      <c r="C47" s="10" t="s">
        <v>244</v>
      </c>
      <c r="D47" s="106" t="b">
        <v>1</v>
      </c>
      <c r="E47" s="106" t="b">
        <v>0</v>
      </c>
      <c r="F47" s="106" t="b">
        <v>0</v>
      </c>
      <c r="G47" s="106" t="b">
        <v>0</v>
      </c>
      <c r="H47" s="106" t="b">
        <v>0</v>
      </c>
      <c r="I47" s="106" t="b">
        <v>0</v>
      </c>
      <c r="J47" s="106" t="b">
        <v>0</v>
      </c>
      <c r="K47" s="106" t="b">
        <v>0</v>
      </c>
      <c r="L47" s="106" t="b">
        <v>0</v>
      </c>
      <c r="M47" s="106" t="b">
        <v>0</v>
      </c>
      <c r="N47" s="106" t="b">
        <v>0</v>
      </c>
      <c r="O47" s="106" t="b">
        <v>0</v>
      </c>
      <c r="P47" s="106" t="b">
        <v>0</v>
      </c>
      <c r="Q47" s="106" t="b">
        <v>0</v>
      </c>
      <c r="R47" s="106" t="b">
        <v>0</v>
      </c>
      <c r="S47" s="106" t="b">
        <v>0</v>
      </c>
      <c r="T47" s="106" t="b">
        <v>0</v>
      </c>
      <c r="U47" s="106" t="b">
        <v>0</v>
      </c>
      <c r="V47" s="106" t="b">
        <v>0</v>
      </c>
      <c r="W47" s="106" t="b">
        <v>0</v>
      </c>
      <c r="X47" s="106" t="b">
        <v>0</v>
      </c>
      <c r="Y47" s="10"/>
    </row>
    <row r="48" spans="1:25" x14ac:dyDescent="0.3">
      <c r="A48" t="s">
        <v>404</v>
      </c>
      <c r="B48" s="10"/>
      <c r="C48" s="10" t="s">
        <v>245</v>
      </c>
      <c r="D48" s="106" t="b">
        <v>0</v>
      </c>
      <c r="E48" s="106" t="b">
        <v>0</v>
      </c>
      <c r="F48" s="106" t="b">
        <v>0</v>
      </c>
      <c r="G48" s="106" t="b">
        <v>0</v>
      </c>
      <c r="H48" s="106" t="b">
        <v>0</v>
      </c>
      <c r="I48" s="106" t="b">
        <v>0</v>
      </c>
      <c r="J48" s="106" t="b">
        <v>0</v>
      </c>
      <c r="K48" s="106" t="b">
        <v>0</v>
      </c>
      <c r="L48" s="106" t="b">
        <v>0</v>
      </c>
      <c r="M48" s="106" t="b">
        <v>0</v>
      </c>
      <c r="N48" s="106" t="b">
        <v>0</v>
      </c>
      <c r="O48" s="106" t="b">
        <v>0</v>
      </c>
      <c r="P48" s="106" t="b">
        <v>0</v>
      </c>
      <c r="Q48" s="106" t="b">
        <v>0</v>
      </c>
      <c r="R48" s="106" t="b">
        <v>0</v>
      </c>
      <c r="S48" s="106" t="b">
        <v>0</v>
      </c>
      <c r="T48" s="106" t="b">
        <v>0</v>
      </c>
      <c r="U48" s="106" t="b">
        <v>0</v>
      </c>
      <c r="V48" s="106" t="b">
        <v>0</v>
      </c>
      <c r="W48" s="106" t="b">
        <v>0</v>
      </c>
      <c r="X48" s="106" t="b">
        <v>0</v>
      </c>
      <c r="Y48" s="10"/>
    </row>
    <row r="49" spans="1:25" x14ac:dyDescent="0.3">
      <c r="A49" t="s">
        <v>405</v>
      </c>
      <c r="B49" s="10"/>
      <c r="C49" s="10" t="s">
        <v>246</v>
      </c>
      <c r="D49" s="106" t="b">
        <v>0</v>
      </c>
      <c r="E49" s="106" t="b">
        <v>0</v>
      </c>
      <c r="F49" s="106" t="b">
        <v>0</v>
      </c>
      <c r="G49" s="106" t="b">
        <v>0</v>
      </c>
      <c r="H49" s="106" t="b">
        <v>0</v>
      </c>
      <c r="I49" s="106" t="b">
        <v>0</v>
      </c>
      <c r="J49" s="106" t="b">
        <v>0</v>
      </c>
      <c r="K49" s="106" t="b">
        <v>0</v>
      </c>
      <c r="L49" s="106" t="b">
        <v>0</v>
      </c>
      <c r="M49" s="106" t="b">
        <v>0</v>
      </c>
      <c r="N49" s="106" t="b">
        <v>0</v>
      </c>
      <c r="O49" s="106" t="b">
        <v>0</v>
      </c>
      <c r="P49" s="106" t="b">
        <v>0</v>
      </c>
      <c r="Q49" s="106" t="b">
        <v>0</v>
      </c>
      <c r="R49" s="106" t="b">
        <v>0</v>
      </c>
      <c r="S49" s="106" t="b">
        <v>0</v>
      </c>
      <c r="T49" s="106" t="b">
        <v>0</v>
      </c>
      <c r="U49" s="106" t="b">
        <v>0</v>
      </c>
      <c r="V49" s="106" t="b">
        <v>0</v>
      </c>
      <c r="W49" s="106" t="b">
        <v>0</v>
      </c>
      <c r="X49" s="106" t="b">
        <v>0</v>
      </c>
      <c r="Y49" s="10"/>
    </row>
    <row r="50" spans="1:25" x14ac:dyDescent="0.3">
      <c r="A50" t="s">
        <v>406</v>
      </c>
      <c r="B50" s="10"/>
      <c r="C50" s="10" t="s">
        <v>247</v>
      </c>
      <c r="D50" s="106" t="b">
        <v>0</v>
      </c>
      <c r="E50" s="106" t="b">
        <v>0</v>
      </c>
      <c r="F50" s="106" t="b">
        <v>0</v>
      </c>
      <c r="G50" s="106" t="b">
        <v>0</v>
      </c>
      <c r="H50" s="106" t="b">
        <v>0</v>
      </c>
      <c r="I50" s="106" t="b">
        <v>0</v>
      </c>
      <c r="J50" s="106" t="b">
        <v>0</v>
      </c>
      <c r="K50" s="106" t="b">
        <v>0</v>
      </c>
      <c r="L50" s="106" t="b">
        <v>0</v>
      </c>
      <c r="M50" s="106" t="b">
        <v>0</v>
      </c>
      <c r="N50" s="106" t="b">
        <v>0</v>
      </c>
      <c r="O50" s="106" t="b">
        <v>0</v>
      </c>
      <c r="P50" s="106" t="b">
        <v>0</v>
      </c>
      <c r="Q50" s="106" t="b">
        <v>0</v>
      </c>
      <c r="R50" s="106" t="b">
        <v>0</v>
      </c>
      <c r="S50" s="106" t="b">
        <v>0</v>
      </c>
      <c r="T50" s="106" t="b">
        <v>0</v>
      </c>
      <c r="U50" s="106" t="b">
        <v>0</v>
      </c>
      <c r="V50" s="106" t="b">
        <v>0</v>
      </c>
      <c r="W50" s="106" t="b">
        <v>0</v>
      </c>
      <c r="X50" s="106" t="b">
        <v>0</v>
      </c>
      <c r="Y50" s="10"/>
    </row>
    <row r="51" spans="1:25" x14ac:dyDescent="0.3">
      <c r="A51" t="s">
        <v>407</v>
      </c>
      <c r="B51" s="10"/>
      <c r="C51" s="10" t="s">
        <v>248</v>
      </c>
      <c r="D51" s="106" t="b">
        <v>0</v>
      </c>
      <c r="E51" s="106" t="b">
        <v>0</v>
      </c>
      <c r="F51" s="106" t="b">
        <v>0</v>
      </c>
      <c r="G51" s="106" t="b">
        <v>0</v>
      </c>
      <c r="H51" s="106" t="b">
        <v>0</v>
      </c>
      <c r="I51" s="106" t="b">
        <v>0</v>
      </c>
      <c r="J51" s="106" t="b">
        <v>0</v>
      </c>
      <c r="K51" s="106" t="b">
        <v>0</v>
      </c>
      <c r="L51" s="106" t="b">
        <v>0</v>
      </c>
      <c r="M51" s="106" t="b">
        <v>0</v>
      </c>
      <c r="N51" s="106" t="b">
        <v>0</v>
      </c>
      <c r="O51" s="106" t="b">
        <v>0</v>
      </c>
      <c r="P51" s="106" t="b">
        <v>0</v>
      </c>
      <c r="Q51" s="106" t="b">
        <v>0</v>
      </c>
      <c r="R51" s="106" t="b">
        <v>0</v>
      </c>
      <c r="S51" s="106" t="b">
        <v>0</v>
      </c>
      <c r="T51" s="106" t="b">
        <v>0</v>
      </c>
      <c r="U51" s="106" t="b">
        <v>0</v>
      </c>
      <c r="V51" s="106" t="b">
        <v>0</v>
      </c>
      <c r="W51" s="106" t="b">
        <v>0</v>
      </c>
      <c r="X51" s="106" t="b">
        <v>0</v>
      </c>
      <c r="Y51" s="10"/>
    </row>
    <row r="52" spans="1:25" x14ac:dyDescent="0.3">
      <c r="A52" t="s">
        <v>408</v>
      </c>
      <c r="B52" s="10"/>
      <c r="C52" s="10" t="s">
        <v>249</v>
      </c>
      <c r="D52" s="106" t="b">
        <v>0</v>
      </c>
      <c r="E52" s="106" t="b">
        <v>0</v>
      </c>
      <c r="F52" s="106" t="b">
        <v>0</v>
      </c>
      <c r="G52" s="106" t="b">
        <v>0</v>
      </c>
      <c r="H52" s="106" t="b">
        <v>0</v>
      </c>
      <c r="I52" s="106" t="b">
        <v>0</v>
      </c>
      <c r="J52" s="106" t="b">
        <v>0</v>
      </c>
      <c r="K52" s="106" t="b">
        <v>0</v>
      </c>
      <c r="L52" s="106" t="b">
        <v>0</v>
      </c>
      <c r="M52" s="106" t="b">
        <v>0</v>
      </c>
      <c r="N52" s="106" t="b">
        <v>0</v>
      </c>
      <c r="O52" s="106" t="b">
        <v>0</v>
      </c>
      <c r="P52" s="106" t="b">
        <v>0</v>
      </c>
      <c r="Q52" s="106" t="b">
        <v>0</v>
      </c>
      <c r="R52" s="106" t="b">
        <v>0</v>
      </c>
      <c r="S52" s="106" t="b">
        <v>0</v>
      </c>
      <c r="T52" s="106" t="b">
        <v>0</v>
      </c>
      <c r="U52" s="106" t="b">
        <v>0</v>
      </c>
      <c r="V52" s="106" t="b">
        <v>0</v>
      </c>
      <c r="W52" s="106" t="b">
        <v>0</v>
      </c>
      <c r="X52" s="106" t="b">
        <v>0</v>
      </c>
      <c r="Y52" s="10"/>
    </row>
    <row r="53" spans="1:25" x14ac:dyDescent="0.3">
      <c r="A53" t="s">
        <v>409</v>
      </c>
      <c r="B53" s="10"/>
      <c r="C53" s="10" t="s">
        <v>250</v>
      </c>
      <c r="D53" s="106" t="b">
        <v>1</v>
      </c>
      <c r="E53" s="106" t="b">
        <v>0</v>
      </c>
      <c r="F53" s="106" t="b">
        <v>0</v>
      </c>
      <c r="G53" s="106" t="b">
        <v>0</v>
      </c>
      <c r="H53" s="106" t="b">
        <v>0</v>
      </c>
      <c r="I53" s="106" t="b">
        <v>0</v>
      </c>
      <c r="J53" s="106" t="b">
        <v>0</v>
      </c>
      <c r="K53" s="106" t="b">
        <v>0</v>
      </c>
      <c r="L53" s="106" t="b">
        <v>0</v>
      </c>
      <c r="M53" s="106" t="b">
        <v>0</v>
      </c>
      <c r="N53" s="106" t="b">
        <v>0</v>
      </c>
      <c r="O53" s="106" t="b">
        <v>0</v>
      </c>
      <c r="P53" s="106" t="b">
        <v>0</v>
      </c>
      <c r="Q53" s="106" t="b">
        <v>0</v>
      </c>
      <c r="R53" s="106" t="b">
        <v>0</v>
      </c>
      <c r="S53" s="106" t="b">
        <v>0</v>
      </c>
      <c r="T53" s="106" t="b">
        <v>0</v>
      </c>
      <c r="U53" s="106" t="b">
        <v>0</v>
      </c>
      <c r="V53" s="106" t="b">
        <v>0</v>
      </c>
      <c r="W53" s="106" t="b">
        <v>0</v>
      </c>
      <c r="X53" s="106" t="b">
        <v>0</v>
      </c>
      <c r="Y53" s="10"/>
    </row>
    <row r="54" spans="1:25" x14ac:dyDescent="0.3">
      <c r="A54" t="s">
        <v>410</v>
      </c>
      <c r="B54" s="10"/>
      <c r="C54" s="10" t="s">
        <v>251</v>
      </c>
      <c r="D54" s="106" t="b">
        <v>0</v>
      </c>
      <c r="E54" s="106" t="b">
        <v>0</v>
      </c>
      <c r="F54" s="106" t="b">
        <v>0</v>
      </c>
      <c r="G54" s="106" t="b">
        <v>0</v>
      </c>
      <c r="H54" s="106" t="b">
        <v>0</v>
      </c>
      <c r="I54" s="106" t="b">
        <v>0</v>
      </c>
      <c r="J54" s="106" t="b">
        <v>0</v>
      </c>
      <c r="K54" s="106" t="b">
        <v>0</v>
      </c>
      <c r="L54" s="106" t="b">
        <v>0</v>
      </c>
      <c r="M54" s="106" t="b">
        <v>0</v>
      </c>
      <c r="N54" s="106" t="b">
        <v>0</v>
      </c>
      <c r="O54" s="106" t="b">
        <v>0</v>
      </c>
      <c r="P54" s="106" t="b">
        <v>0</v>
      </c>
      <c r="Q54" s="106" t="b">
        <v>0</v>
      </c>
      <c r="R54" s="106" t="b">
        <v>0</v>
      </c>
      <c r="S54" s="106" t="b">
        <v>0</v>
      </c>
      <c r="T54" s="106" t="b">
        <v>0</v>
      </c>
      <c r="U54" s="106" t="b">
        <v>0</v>
      </c>
      <c r="V54" s="106" t="b">
        <v>0</v>
      </c>
      <c r="W54" s="106" t="b">
        <v>0</v>
      </c>
      <c r="X54" s="106" t="b">
        <v>0</v>
      </c>
      <c r="Y54" s="10"/>
    </row>
    <row r="55" spans="1:25" x14ac:dyDescent="0.3">
      <c r="A55" t="s">
        <v>411</v>
      </c>
      <c r="B55" s="10"/>
      <c r="C55" s="10" t="s">
        <v>252</v>
      </c>
      <c r="D55" s="106" t="b">
        <v>0</v>
      </c>
      <c r="E55" s="106" t="b">
        <v>0</v>
      </c>
      <c r="F55" s="106" t="b">
        <v>0</v>
      </c>
      <c r="G55" s="106" t="b">
        <v>0</v>
      </c>
      <c r="H55" s="106" t="b">
        <v>0</v>
      </c>
      <c r="I55" s="106" t="b">
        <v>0</v>
      </c>
      <c r="J55" s="106" t="b">
        <v>0</v>
      </c>
      <c r="K55" s="106" t="b">
        <v>0</v>
      </c>
      <c r="L55" s="106" t="b">
        <v>0</v>
      </c>
      <c r="M55" s="106" t="b">
        <v>0</v>
      </c>
      <c r="N55" s="106" t="b">
        <v>0</v>
      </c>
      <c r="O55" s="106" t="b">
        <v>0</v>
      </c>
      <c r="P55" s="106" t="b">
        <v>0</v>
      </c>
      <c r="Q55" s="106" t="b">
        <v>0</v>
      </c>
      <c r="R55" s="106" t="b">
        <v>0</v>
      </c>
      <c r="S55" s="106" t="b">
        <v>0</v>
      </c>
      <c r="T55" s="106" t="b">
        <v>0</v>
      </c>
      <c r="U55" s="106" t="b">
        <v>0</v>
      </c>
      <c r="V55" s="106" t="b">
        <v>0</v>
      </c>
      <c r="W55" s="106" t="b">
        <v>0</v>
      </c>
      <c r="X55" s="106" t="b">
        <v>0</v>
      </c>
      <c r="Y55" s="10"/>
    </row>
    <row r="56" spans="1:25" x14ac:dyDescent="0.3">
      <c r="A56" t="s">
        <v>412</v>
      </c>
      <c r="B56" s="10"/>
      <c r="C56" s="10" t="s">
        <v>253</v>
      </c>
      <c r="D56" s="106" t="b">
        <v>1</v>
      </c>
      <c r="E56" s="106" t="b">
        <v>0</v>
      </c>
      <c r="F56" s="106" t="b">
        <v>0</v>
      </c>
      <c r="G56" s="106" t="b">
        <v>0</v>
      </c>
      <c r="H56" s="106" t="b">
        <v>0</v>
      </c>
      <c r="I56" s="106" t="b">
        <v>0</v>
      </c>
      <c r="J56" s="106" t="b">
        <v>0</v>
      </c>
      <c r="K56" s="106" t="b">
        <v>0</v>
      </c>
      <c r="L56" s="106" t="b">
        <v>0</v>
      </c>
      <c r="M56" s="106" t="b">
        <v>0</v>
      </c>
      <c r="N56" s="106" t="b">
        <v>0</v>
      </c>
      <c r="O56" s="106" t="b">
        <v>0</v>
      </c>
      <c r="P56" s="106" t="b">
        <v>0</v>
      </c>
      <c r="Q56" s="106" t="b">
        <v>0</v>
      </c>
      <c r="R56" s="106" t="b">
        <v>0</v>
      </c>
      <c r="S56" s="106" t="b">
        <v>0</v>
      </c>
      <c r="T56" s="106" t="b">
        <v>0</v>
      </c>
      <c r="U56" s="106" t="b">
        <v>0</v>
      </c>
      <c r="V56" s="106" t="b">
        <v>0</v>
      </c>
      <c r="W56" s="106" t="b">
        <v>0</v>
      </c>
      <c r="X56" s="106" t="b">
        <v>0</v>
      </c>
      <c r="Y56" s="10"/>
    </row>
    <row r="57" spans="1:25" x14ac:dyDescent="0.3">
      <c r="A57" t="s">
        <v>413</v>
      </c>
      <c r="B57" s="10"/>
      <c r="C57" s="10" t="s">
        <v>254</v>
      </c>
      <c r="D57" s="106" t="b">
        <v>0</v>
      </c>
      <c r="E57" s="106" t="b">
        <v>0</v>
      </c>
      <c r="F57" s="106" t="b">
        <v>0</v>
      </c>
      <c r="G57" s="106" t="b">
        <v>0</v>
      </c>
      <c r="H57" s="106" t="b">
        <v>0</v>
      </c>
      <c r="I57" s="106" t="b">
        <v>0</v>
      </c>
      <c r="J57" s="106" t="b">
        <v>0</v>
      </c>
      <c r="K57" s="106" t="b">
        <v>0</v>
      </c>
      <c r="L57" s="106" t="b">
        <v>0</v>
      </c>
      <c r="M57" s="106" t="b">
        <v>0</v>
      </c>
      <c r="N57" s="106" t="b">
        <v>0</v>
      </c>
      <c r="O57" s="106" t="b">
        <v>0</v>
      </c>
      <c r="P57" s="106" t="b">
        <v>0</v>
      </c>
      <c r="Q57" s="106" t="b">
        <v>0</v>
      </c>
      <c r="R57" s="106" t="b">
        <v>0</v>
      </c>
      <c r="S57" s="106" t="b">
        <v>0</v>
      </c>
      <c r="T57" s="106" t="b">
        <v>0</v>
      </c>
      <c r="U57" s="106" t="b">
        <v>0</v>
      </c>
      <c r="V57" s="106" t="b">
        <v>0</v>
      </c>
      <c r="W57" s="106" t="b">
        <v>0</v>
      </c>
      <c r="X57" s="106" t="b">
        <v>0</v>
      </c>
      <c r="Y57" s="10"/>
    </row>
    <row r="58" spans="1:25" x14ac:dyDescent="0.3">
      <c r="A58" t="s">
        <v>414</v>
      </c>
      <c r="B58" s="10"/>
      <c r="C58" s="10" t="s">
        <v>255</v>
      </c>
      <c r="D58" s="106" t="b">
        <v>0</v>
      </c>
      <c r="E58" s="106" t="b">
        <v>0</v>
      </c>
      <c r="F58" s="106" t="b">
        <v>0</v>
      </c>
      <c r="G58" s="106" t="b">
        <v>0</v>
      </c>
      <c r="H58" s="106" t="b">
        <v>0</v>
      </c>
      <c r="I58" s="106" t="b">
        <v>0</v>
      </c>
      <c r="J58" s="106" t="b">
        <v>0</v>
      </c>
      <c r="K58" s="106" t="b">
        <v>0</v>
      </c>
      <c r="L58" s="106" t="b">
        <v>0</v>
      </c>
      <c r="M58" s="106" t="b">
        <v>0</v>
      </c>
      <c r="N58" s="106" t="b">
        <v>0</v>
      </c>
      <c r="O58" s="106" t="b">
        <v>0</v>
      </c>
      <c r="P58" s="106" t="b">
        <v>0</v>
      </c>
      <c r="Q58" s="106" t="b">
        <v>0</v>
      </c>
      <c r="R58" s="106" t="b">
        <v>0</v>
      </c>
      <c r="S58" s="106" t="b">
        <v>0</v>
      </c>
      <c r="T58" s="106" t="b">
        <v>0</v>
      </c>
      <c r="U58" s="106" t="b">
        <v>0</v>
      </c>
      <c r="V58" s="106" t="b">
        <v>0</v>
      </c>
      <c r="W58" s="106" t="b">
        <v>0</v>
      </c>
      <c r="X58" s="106" t="b">
        <v>0</v>
      </c>
      <c r="Y58" s="10"/>
    </row>
    <row r="59" spans="1:25" x14ac:dyDescent="0.3">
      <c r="A59" t="s">
        <v>415</v>
      </c>
      <c r="B59" s="10"/>
      <c r="C59" s="10" t="s">
        <v>256</v>
      </c>
      <c r="D59" s="106" t="b">
        <v>0</v>
      </c>
      <c r="E59" s="106" t="b">
        <v>0</v>
      </c>
      <c r="F59" s="106" t="b">
        <v>0</v>
      </c>
      <c r="G59" s="106" t="b">
        <v>0</v>
      </c>
      <c r="H59" s="106" t="b">
        <v>0</v>
      </c>
      <c r="I59" s="106" t="b">
        <v>0</v>
      </c>
      <c r="J59" s="106" t="b">
        <v>0</v>
      </c>
      <c r="K59" s="106" t="b">
        <v>0</v>
      </c>
      <c r="L59" s="106" t="b">
        <v>0</v>
      </c>
      <c r="M59" s="106" t="b">
        <v>0</v>
      </c>
      <c r="N59" s="106" t="b">
        <v>0</v>
      </c>
      <c r="O59" s="106" t="b">
        <v>0</v>
      </c>
      <c r="P59" s="106" t="b">
        <v>0</v>
      </c>
      <c r="Q59" s="106" t="b">
        <v>0</v>
      </c>
      <c r="R59" s="106" t="b">
        <v>0</v>
      </c>
      <c r="S59" s="106" t="b">
        <v>0</v>
      </c>
      <c r="T59" s="106" t="b">
        <v>0</v>
      </c>
      <c r="U59" s="106" t="b">
        <v>0</v>
      </c>
      <c r="V59" s="106" t="b">
        <v>0</v>
      </c>
      <c r="W59" s="106" t="b">
        <v>0</v>
      </c>
      <c r="X59" s="106" t="b">
        <v>0</v>
      </c>
      <c r="Y59" s="10"/>
    </row>
    <row r="60" spans="1:25" ht="15" thickBot="1" x14ac:dyDescent="0.35">
      <c r="A60" t="s">
        <v>416</v>
      </c>
      <c r="B60" s="59"/>
      <c r="C60" s="59" t="s">
        <v>257</v>
      </c>
      <c r="D60" s="107" t="b">
        <v>0</v>
      </c>
      <c r="E60" s="107" t="b">
        <v>0</v>
      </c>
      <c r="F60" s="107" t="b">
        <v>0</v>
      </c>
      <c r="G60" s="107" t="b">
        <v>0</v>
      </c>
      <c r="H60" s="107" t="b">
        <v>0</v>
      </c>
      <c r="I60" s="107" t="b">
        <v>0</v>
      </c>
      <c r="J60" s="107" t="b">
        <v>0</v>
      </c>
      <c r="K60" s="107" t="b">
        <v>0</v>
      </c>
      <c r="L60" s="107" t="b">
        <v>0</v>
      </c>
      <c r="M60" s="107" t="b">
        <v>0</v>
      </c>
      <c r="N60" s="107" t="b">
        <v>0</v>
      </c>
      <c r="O60" s="107" t="b">
        <v>0</v>
      </c>
      <c r="P60" s="107" t="b">
        <v>0</v>
      </c>
      <c r="Q60" s="107" t="b">
        <v>0</v>
      </c>
      <c r="R60" s="107" t="b">
        <v>0</v>
      </c>
      <c r="S60" s="107" t="b">
        <v>0</v>
      </c>
      <c r="T60" s="107" t="b">
        <v>0</v>
      </c>
      <c r="U60" s="107" t="b">
        <v>0</v>
      </c>
      <c r="V60" s="107" t="b">
        <v>0</v>
      </c>
      <c r="W60" s="107" t="b">
        <v>0</v>
      </c>
      <c r="X60" s="107" t="b">
        <v>0</v>
      </c>
      <c r="Y60" s="59"/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101" t="s">
        <v>190</v>
      </c>
      <c r="B1" s="1"/>
      <c r="C1" s="1"/>
      <c r="D1" s="1"/>
      <c r="E1" s="1"/>
      <c r="L1" s="1"/>
    </row>
    <row r="2" spans="1:12" ht="21.6" thickBot="1" x14ac:dyDescent="0.45">
      <c r="A2" s="101"/>
      <c r="B2" s="1" t="s">
        <v>1</v>
      </c>
      <c r="C2" s="1" t="s">
        <v>2</v>
      </c>
      <c r="D2" s="1" t="s">
        <v>178</v>
      </c>
      <c r="E2" s="1" t="s">
        <v>3</v>
      </c>
    </row>
    <row r="3" spans="1:12" ht="18.600000000000001" thickBot="1" x14ac:dyDescent="0.35">
      <c r="A3" s="307" t="s">
        <v>191</v>
      </c>
      <c r="B3" s="308"/>
      <c r="C3" s="308"/>
      <c r="D3" s="308"/>
      <c r="E3" s="309"/>
    </row>
    <row r="4" spans="1:12" x14ac:dyDescent="0.3">
      <c r="A4" s="102"/>
      <c r="B4" s="7" t="s">
        <v>22</v>
      </c>
      <c r="C4" s="94" t="s">
        <v>5</v>
      </c>
      <c r="D4" s="94" t="s">
        <v>122</v>
      </c>
      <c r="E4" s="98" t="s">
        <v>196</v>
      </c>
    </row>
    <row r="5" spans="1:12" x14ac:dyDescent="0.3">
      <c r="A5" s="102"/>
      <c r="B5" s="8" t="s">
        <v>10</v>
      </c>
      <c r="C5" s="95" t="s">
        <v>11</v>
      </c>
      <c r="D5" s="95" t="s">
        <v>127</v>
      </c>
      <c r="E5" s="90" t="s">
        <v>12</v>
      </c>
    </row>
    <row r="6" spans="1:12" x14ac:dyDescent="0.3">
      <c r="A6" s="102"/>
      <c r="B6" s="8" t="s">
        <v>13</v>
      </c>
      <c r="C6" s="95" t="s">
        <v>7</v>
      </c>
      <c r="D6" s="95" t="s">
        <v>128</v>
      </c>
      <c r="E6" s="91">
        <v>45678</v>
      </c>
    </row>
    <row r="7" spans="1:12" ht="15" thickBot="1" x14ac:dyDescent="0.35">
      <c r="A7" s="102"/>
      <c r="B7" s="9" t="s">
        <v>14</v>
      </c>
      <c r="C7" s="96" t="s">
        <v>7</v>
      </c>
      <c r="D7" s="96" t="s">
        <v>129</v>
      </c>
      <c r="E7" s="92">
        <v>45685</v>
      </c>
    </row>
    <row r="8" spans="1:12" ht="15" thickBot="1" x14ac:dyDescent="0.35">
      <c r="A8" s="103"/>
      <c r="B8" s="99" t="s">
        <v>193</v>
      </c>
      <c r="C8" s="100" t="s">
        <v>11</v>
      </c>
      <c r="D8" s="100" t="s">
        <v>192</v>
      </c>
      <c r="E8" s="104" t="s">
        <v>19</v>
      </c>
    </row>
    <row r="9" spans="1:12" ht="15" thickBot="1" x14ac:dyDescent="0.35"/>
    <row r="10" spans="1:12" ht="18.600000000000001" thickBot="1" x14ac:dyDescent="0.35">
      <c r="A10" s="307" t="s">
        <v>194</v>
      </c>
      <c r="B10" s="308"/>
      <c r="C10" s="308"/>
      <c r="D10" s="308"/>
      <c r="E10" s="309"/>
    </row>
    <row r="11" spans="1:12" x14ac:dyDescent="0.3">
      <c r="A11" s="102"/>
      <c r="B11" s="7" t="s">
        <v>22</v>
      </c>
      <c r="C11" s="94" t="s">
        <v>5</v>
      </c>
      <c r="D11" s="94" t="s">
        <v>122</v>
      </c>
      <c r="E11" s="98" t="s">
        <v>197</v>
      </c>
    </row>
    <row r="12" spans="1:12" x14ac:dyDescent="0.3">
      <c r="A12" s="102"/>
      <c r="B12" s="8" t="s">
        <v>10</v>
      </c>
      <c r="C12" s="95" t="s">
        <v>11</v>
      </c>
      <c r="D12" s="95" t="s">
        <v>127</v>
      </c>
      <c r="E12" s="90" t="s">
        <v>273</v>
      </c>
    </row>
    <row r="13" spans="1:12" x14ac:dyDescent="0.3">
      <c r="A13" s="102"/>
      <c r="B13" s="8" t="s">
        <v>13</v>
      </c>
      <c r="C13" s="95" t="s">
        <v>7</v>
      </c>
      <c r="D13" s="95" t="s">
        <v>128</v>
      </c>
      <c r="E13" s="91">
        <v>45710</v>
      </c>
    </row>
    <row r="14" spans="1:12" ht="15" thickBot="1" x14ac:dyDescent="0.35">
      <c r="A14" s="102"/>
      <c r="B14" s="9" t="s">
        <v>14</v>
      </c>
      <c r="C14" s="96" t="s">
        <v>7</v>
      </c>
      <c r="D14" s="96" t="s">
        <v>129</v>
      </c>
      <c r="E14" s="92">
        <v>45711</v>
      </c>
    </row>
    <row r="15" spans="1:12" ht="15" thickBot="1" x14ac:dyDescent="0.35">
      <c r="A15" s="103"/>
      <c r="B15" s="99" t="s">
        <v>193</v>
      </c>
      <c r="C15" s="100" t="s">
        <v>11</v>
      </c>
      <c r="D15" s="100" t="s">
        <v>192</v>
      </c>
      <c r="E15" s="104" t="s">
        <v>272</v>
      </c>
    </row>
    <row r="16" spans="1:12" ht="15" thickBot="1" x14ac:dyDescent="0.35"/>
    <row r="17" spans="1:5" ht="18.600000000000001" thickBot="1" x14ac:dyDescent="0.35">
      <c r="A17" s="307" t="s">
        <v>195</v>
      </c>
      <c r="B17" s="308"/>
      <c r="C17" s="308"/>
      <c r="D17" s="308"/>
      <c r="E17" s="309"/>
    </row>
    <row r="18" spans="1:5" x14ac:dyDescent="0.3">
      <c r="A18" s="102"/>
      <c r="B18" s="7" t="s">
        <v>22</v>
      </c>
      <c r="C18" s="94" t="s">
        <v>5</v>
      </c>
      <c r="D18" s="94" t="s">
        <v>122</v>
      </c>
      <c r="E18" s="98" t="s">
        <v>198</v>
      </c>
    </row>
    <row r="19" spans="1:5" x14ac:dyDescent="0.3">
      <c r="A19" s="102"/>
      <c r="B19" s="8" t="s">
        <v>10</v>
      </c>
      <c r="C19" s="95" t="s">
        <v>11</v>
      </c>
      <c r="D19" s="95" t="s">
        <v>127</v>
      </c>
      <c r="E19" s="90" t="s">
        <v>12</v>
      </c>
    </row>
    <row r="20" spans="1:5" x14ac:dyDescent="0.3">
      <c r="A20" s="102"/>
      <c r="B20" s="8" t="s">
        <v>13</v>
      </c>
      <c r="C20" s="95" t="s">
        <v>7</v>
      </c>
      <c r="D20" s="95" t="s">
        <v>128</v>
      </c>
      <c r="E20" s="91">
        <v>45809</v>
      </c>
    </row>
    <row r="21" spans="1:5" ht="15" thickBot="1" x14ac:dyDescent="0.35">
      <c r="A21" s="102"/>
      <c r="B21" s="9" t="s">
        <v>14</v>
      </c>
      <c r="C21" s="96" t="s">
        <v>7</v>
      </c>
      <c r="D21" s="96" t="s">
        <v>129</v>
      </c>
      <c r="E21" s="92">
        <v>45838</v>
      </c>
    </row>
    <row r="22" spans="1:5" ht="15" thickBot="1" x14ac:dyDescent="0.35">
      <c r="A22" s="103"/>
      <c r="B22" s="99" t="s">
        <v>193</v>
      </c>
      <c r="C22" s="100" t="s">
        <v>11</v>
      </c>
      <c r="D22" s="100" t="s">
        <v>192</v>
      </c>
      <c r="E22" s="104"/>
    </row>
    <row r="23" spans="1:5" ht="15" thickBot="1" x14ac:dyDescent="0.35"/>
    <row r="24" spans="1:5" ht="18.600000000000001" thickBot="1" x14ac:dyDescent="0.35">
      <c r="A24" s="307" t="s">
        <v>269</v>
      </c>
      <c r="B24" s="308"/>
      <c r="C24" s="308"/>
      <c r="D24" s="308"/>
      <c r="E24" s="309"/>
    </row>
    <row r="25" spans="1:5" x14ac:dyDescent="0.3">
      <c r="A25" s="102"/>
      <c r="B25" s="7" t="s">
        <v>22</v>
      </c>
      <c r="C25" s="94" t="s">
        <v>5</v>
      </c>
      <c r="D25" s="94" t="s">
        <v>122</v>
      </c>
      <c r="E25" s="98"/>
    </row>
    <row r="26" spans="1:5" x14ac:dyDescent="0.3">
      <c r="A26" s="102"/>
      <c r="B26" s="8" t="s">
        <v>10</v>
      </c>
      <c r="C26" s="95" t="s">
        <v>11</v>
      </c>
      <c r="D26" s="95" t="s">
        <v>127</v>
      </c>
      <c r="E26" s="90"/>
    </row>
    <row r="27" spans="1:5" x14ac:dyDescent="0.3">
      <c r="A27" s="102"/>
      <c r="B27" s="8" t="s">
        <v>13</v>
      </c>
      <c r="C27" s="95" t="s">
        <v>7</v>
      </c>
      <c r="D27" s="95" t="s">
        <v>128</v>
      </c>
      <c r="E27" s="91"/>
    </row>
    <row r="28" spans="1:5" ht="15" thickBot="1" x14ac:dyDescent="0.35">
      <c r="A28" s="102"/>
      <c r="B28" s="9" t="s">
        <v>14</v>
      </c>
      <c r="C28" s="96" t="s">
        <v>7</v>
      </c>
      <c r="D28" s="96" t="s">
        <v>129</v>
      </c>
      <c r="E28" s="92"/>
    </row>
    <row r="29" spans="1:5" ht="15" thickBot="1" x14ac:dyDescent="0.35">
      <c r="A29" s="103"/>
      <c r="B29" s="99" t="s">
        <v>193</v>
      </c>
      <c r="C29" s="100" t="s">
        <v>11</v>
      </c>
      <c r="D29" s="100" t="s">
        <v>192</v>
      </c>
      <c r="E29" s="104"/>
    </row>
    <row r="30" spans="1:5" ht="15" thickBot="1" x14ac:dyDescent="0.35"/>
    <row r="31" spans="1:5" ht="18.600000000000001" thickBot="1" x14ac:dyDescent="0.35">
      <c r="A31" s="307" t="s">
        <v>270</v>
      </c>
      <c r="B31" s="308"/>
      <c r="C31" s="308"/>
      <c r="D31" s="308"/>
      <c r="E31" s="309"/>
    </row>
    <row r="32" spans="1:5" x14ac:dyDescent="0.3">
      <c r="A32" s="102"/>
      <c r="B32" s="7" t="s">
        <v>22</v>
      </c>
      <c r="C32" s="94" t="s">
        <v>5</v>
      </c>
      <c r="D32" s="94" t="s">
        <v>122</v>
      </c>
      <c r="E32" s="98"/>
    </row>
    <row r="33" spans="1:5" x14ac:dyDescent="0.3">
      <c r="A33" s="102"/>
      <c r="B33" s="8" t="s">
        <v>10</v>
      </c>
      <c r="C33" s="95" t="s">
        <v>11</v>
      </c>
      <c r="D33" s="95" t="s">
        <v>127</v>
      </c>
      <c r="E33" s="90"/>
    </row>
    <row r="34" spans="1:5" x14ac:dyDescent="0.3">
      <c r="A34" s="102"/>
      <c r="B34" s="8" t="s">
        <v>13</v>
      </c>
      <c r="C34" s="95" t="s">
        <v>7</v>
      </c>
      <c r="D34" s="95" t="s">
        <v>128</v>
      </c>
      <c r="E34" s="91"/>
    </row>
    <row r="35" spans="1:5" ht="15" thickBot="1" x14ac:dyDescent="0.35">
      <c r="A35" s="102"/>
      <c r="B35" s="9" t="s">
        <v>14</v>
      </c>
      <c r="C35" s="96" t="s">
        <v>7</v>
      </c>
      <c r="D35" s="96" t="s">
        <v>129</v>
      </c>
      <c r="E35" s="92"/>
    </row>
    <row r="36" spans="1:5" ht="15" thickBot="1" x14ac:dyDescent="0.35">
      <c r="A36" s="103"/>
      <c r="B36" s="99" t="s">
        <v>193</v>
      </c>
      <c r="C36" s="100" t="s">
        <v>11</v>
      </c>
      <c r="D36" s="100" t="s">
        <v>192</v>
      </c>
      <c r="E36" s="104"/>
    </row>
    <row r="37" spans="1:5" ht="15" thickBot="1" x14ac:dyDescent="0.35"/>
    <row r="38" spans="1:5" ht="18.600000000000001" thickBot="1" x14ac:dyDescent="0.35">
      <c r="A38" s="307" t="s">
        <v>271</v>
      </c>
      <c r="B38" s="308"/>
      <c r="C38" s="308"/>
      <c r="D38" s="308"/>
      <c r="E38" s="309"/>
    </row>
    <row r="39" spans="1:5" x14ac:dyDescent="0.3">
      <c r="A39" s="102"/>
      <c r="B39" s="7" t="s">
        <v>22</v>
      </c>
      <c r="C39" s="94" t="s">
        <v>5</v>
      </c>
      <c r="D39" s="94" t="s">
        <v>122</v>
      </c>
      <c r="E39" s="98"/>
    </row>
    <row r="40" spans="1:5" x14ac:dyDescent="0.3">
      <c r="A40" s="102"/>
      <c r="B40" s="8" t="s">
        <v>10</v>
      </c>
      <c r="C40" s="95" t="s">
        <v>11</v>
      </c>
      <c r="D40" s="95" t="s">
        <v>127</v>
      </c>
      <c r="E40" s="90"/>
    </row>
    <row r="41" spans="1:5" x14ac:dyDescent="0.3">
      <c r="A41" s="102"/>
      <c r="B41" s="8" t="s">
        <v>13</v>
      </c>
      <c r="C41" s="95" t="s">
        <v>7</v>
      </c>
      <c r="D41" s="95" t="s">
        <v>128</v>
      </c>
      <c r="E41" s="91"/>
    </row>
    <row r="42" spans="1:5" ht="15" thickBot="1" x14ac:dyDescent="0.35">
      <c r="A42" s="102"/>
      <c r="B42" s="9" t="s">
        <v>14</v>
      </c>
      <c r="C42" s="96" t="s">
        <v>7</v>
      </c>
      <c r="D42" s="96" t="s">
        <v>129</v>
      </c>
      <c r="E42" s="92"/>
    </row>
    <row r="43" spans="1:5" ht="15" thickBot="1" x14ac:dyDescent="0.35">
      <c r="A43" s="103"/>
      <c r="B43" s="99" t="s">
        <v>193</v>
      </c>
      <c r="C43" s="100" t="s">
        <v>11</v>
      </c>
      <c r="D43" s="100" t="s">
        <v>192</v>
      </c>
      <c r="E43" s="104"/>
    </row>
    <row r="44" spans="1:5" ht="15" thickBot="1" x14ac:dyDescent="0.35"/>
    <row r="45" spans="1:5" ht="18.600000000000001" thickBot="1" x14ac:dyDescent="0.35">
      <c r="A45" s="307" t="s">
        <v>274</v>
      </c>
      <c r="B45" s="308"/>
      <c r="C45" s="308"/>
      <c r="D45" s="308"/>
      <c r="E45" s="309"/>
    </row>
    <row r="46" spans="1:5" x14ac:dyDescent="0.3">
      <c r="A46" s="102"/>
      <c r="B46" s="7" t="s">
        <v>22</v>
      </c>
      <c r="C46" s="94" t="s">
        <v>5</v>
      </c>
      <c r="D46" s="94" t="s">
        <v>122</v>
      </c>
      <c r="E46" s="98"/>
    </row>
    <row r="47" spans="1:5" x14ac:dyDescent="0.3">
      <c r="A47" s="102"/>
      <c r="B47" s="8" t="s">
        <v>10</v>
      </c>
      <c r="C47" s="95" t="s">
        <v>11</v>
      </c>
      <c r="D47" s="95" t="s">
        <v>127</v>
      </c>
      <c r="E47" s="90"/>
    </row>
    <row r="48" spans="1:5" x14ac:dyDescent="0.3">
      <c r="A48" s="102"/>
      <c r="B48" s="8" t="s">
        <v>13</v>
      </c>
      <c r="C48" s="95" t="s">
        <v>7</v>
      </c>
      <c r="D48" s="95" t="s">
        <v>128</v>
      </c>
      <c r="E48" s="91"/>
    </row>
    <row r="49" spans="1:5" ht="15" thickBot="1" x14ac:dyDescent="0.35">
      <c r="A49" s="102"/>
      <c r="B49" s="9" t="s">
        <v>14</v>
      </c>
      <c r="C49" s="96" t="s">
        <v>7</v>
      </c>
      <c r="D49" s="96" t="s">
        <v>129</v>
      </c>
      <c r="E49" s="92"/>
    </row>
    <row r="50" spans="1:5" ht="15" thickBot="1" x14ac:dyDescent="0.35">
      <c r="A50" s="103"/>
      <c r="B50" s="99" t="s">
        <v>193</v>
      </c>
      <c r="C50" s="100" t="s">
        <v>11</v>
      </c>
      <c r="D50" s="100" t="s">
        <v>192</v>
      </c>
      <c r="E50" s="104"/>
    </row>
    <row r="51" spans="1:5" ht="15" thickBot="1" x14ac:dyDescent="0.35"/>
    <row r="52" spans="1:5" ht="18.600000000000001" thickBot="1" x14ac:dyDescent="0.35">
      <c r="A52" s="307" t="s">
        <v>275</v>
      </c>
      <c r="B52" s="308"/>
      <c r="C52" s="308"/>
      <c r="D52" s="308"/>
      <c r="E52" s="309"/>
    </row>
    <row r="53" spans="1:5" x14ac:dyDescent="0.3">
      <c r="A53" s="102"/>
      <c r="B53" s="7" t="s">
        <v>22</v>
      </c>
      <c r="C53" s="94" t="s">
        <v>5</v>
      </c>
      <c r="D53" s="94" t="s">
        <v>122</v>
      </c>
      <c r="E53" s="98"/>
    </row>
    <row r="54" spans="1:5" x14ac:dyDescent="0.3">
      <c r="A54" s="102"/>
      <c r="B54" s="8" t="s">
        <v>10</v>
      </c>
      <c r="C54" s="95" t="s">
        <v>11</v>
      </c>
      <c r="D54" s="95" t="s">
        <v>127</v>
      </c>
      <c r="E54" s="90"/>
    </row>
    <row r="55" spans="1:5" x14ac:dyDescent="0.3">
      <c r="A55" s="102"/>
      <c r="B55" s="8" t="s">
        <v>13</v>
      </c>
      <c r="C55" s="95" t="s">
        <v>7</v>
      </c>
      <c r="D55" s="95" t="s">
        <v>128</v>
      </c>
      <c r="E55" s="91"/>
    </row>
    <row r="56" spans="1:5" ht="15" thickBot="1" x14ac:dyDescent="0.35">
      <c r="A56" s="102"/>
      <c r="B56" s="9" t="s">
        <v>14</v>
      </c>
      <c r="C56" s="96" t="s">
        <v>7</v>
      </c>
      <c r="D56" s="96" t="s">
        <v>129</v>
      </c>
      <c r="E56" s="92"/>
    </row>
    <row r="57" spans="1:5" ht="15" thickBot="1" x14ac:dyDescent="0.35">
      <c r="A57" s="103"/>
      <c r="B57" s="99" t="s">
        <v>193</v>
      </c>
      <c r="C57" s="100" t="s">
        <v>11</v>
      </c>
      <c r="D57" s="100" t="s">
        <v>192</v>
      </c>
      <c r="E57" s="104"/>
    </row>
    <row r="58" spans="1:5" ht="15" thickBot="1" x14ac:dyDescent="0.35"/>
    <row r="59" spans="1:5" ht="18.600000000000001" thickBot="1" x14ac:dyDescent="0.35">
      <c r="A59" s="307" t="s">
        <v>276</v>
      </c>
      <c r="B59" s="308"/>
      <c r="C59" s="308"/>
      <c r="D59" s="308"/>
      <c r="E59" s="309"/>
    </row>
    <row r="60" spans="1:5" x14ac:dyDescent="0.3">
      <c r="A60" s="102"/>
      <c r="B60" s="7" t="s">
        <v>22</v>
      </c>
      <c r="C60" s="94" t="s">
        <v>5</v>
      </c>
      <c r="D60" s="94" t="s">
        <v>122</v>
      </c>
      <c r="E60" s="98"/>
    </row>
    <row r="61" spans="1:5" x14ac:dyDescent="0.3">
      <c r="A61" s="102"/>
      <c r="B61" s="8" t="s">
        <v>10</v>
      </c>
      <c r="C61" s="95" t="s">
        <v>11</v>
      </c>
      <c r="D61" s="95" t="s">
        <v>127</v>
      </c>
      <c r="E61" s="90"/>
    </row>
    <row r="62" spans="1:5" x14ac:dyDescent="0.3">
      <c r="A62" s="102"/>
      <c r="B62" s="8" t="s">
        <v>13</v>
      </c>
      <c r="C62" s="95" t="s">
        <v>7</v>
      </c>
      <c r="D62" s="95" t="s">
        <v>128</v>
      </c>
      <c r="E62" s="91"/>
    </row>
    <row r="63" spans="1:5" ht="15" thickBot="1" x14ac:dyDescent="0.35">
      <c r="A63" s="102"/>
      <c r="B63" s="9" t="s">
        <v>14</v>
      </c>
      <c r="C63" s="96" t="s">
        <v>7</v>
      </c>
      <c r="D63" s="96" t="s">
        <v>129</v>
      </c>
      <c r="E63" s="92"/>
    </row>
    <row r="64" spans="1:5" ht="15" thickBot="1" x14ac:dyDescent="0.35">
      <c r="A64" s="103"/>
      <c r="B64" s="99" t="s">
        <v>193</v>
      </c>
      <c r="C64" s="100" t="s">
        <v>11</v>
      </c>
      <c r="D64" s="100" t="s">
        <v>192</v>
      </c>
      <c r="E64" s="104"/>
    </row>
    <row r="65" spans="1:5" ht="15" thickBot="1" x14ac:dyDescent="0.35"/>
    <row r="66" spans="1:5" ht="18.600000000000001" thickBot="1" x14ac:dyDescent="0.35">
      <c r="A66" s="307" t="s">
        <v>277</v>
      </c>
      <c r="B66" s="308"/>
      <c r="C66" s="308"/>
      <c r="D66" s="308"/>
      <c r="E66" s="309"/>
    </row>
    <row r="67" spans="1:5" x14ac:dyDescent="0.3">
      <c r="A67" s="102"/>
      <c r="B67" s="7" t="s">
        <v>22</v>
      </c>
      <c r="C67" s="94" t="s">
        <v>5</v>
      </c>
      <c r="D67" s="94" t="s">
        <v>122</v>
      </c>
      <c r="E67" s="98"/>
    </row>
    <row r="68" spans="1:5" x14ac:dyDescent="0.3">
      <c r="A68" s="102"/>
      <c r="B68" s="8" t="s">
        <v>10</v>
      </c>
      <c r="C68" s="95" t="s">
        <v>11</v>
      </c>
      <c r="D68" s="95" t="s">
        <v>127</v>
      </c>
      <c r="E68" s="90"/>
    </row>
    <row r="69" spans="1:5" x14ac:dyDescent="0.3">
      <c r="A69" s="102"/>
      <c r="B69" s="8" t="s">
        <v>13</v>
      </c>
      <c r="C69" s="95" t="s">
        <v>7</v>
      </c>
      <c r="D69" s="95" t="s">
        <v>128</v>
      </c>
      <c r="E69" s="91"/>
    </row>
    <row r="70" spans="1:5" ht="15" thickBot="1" x14ac:dyDescent="0.35">
      <c r="A70" s="102"/>
      <c r="B70" s="9" t="s">
        <v>14</v>
      </c>
      <c r="C70" s="96" t="s">
        <v>7</v>
      </c>
      <c r="D70" s="96" t="s">
        <v>129</v>
      </c>
      <c r="E70" s="92"/>
    </row>
    <row r="71" spans="1:5" ht="15" thickBot="1" x14ac:dyDescent="0.35">
      <c r="A71" s="103"/>
      <c r="B71" s="99" t="s">
        <v>193</v>
      </c>
      <c r="C71" s="100" t="s">
        <v>11</v>
      </c>
      <c r="D71" s="100" t="s">
        <v>192</v>
      </c>
      <c r="E71" s="104"/>
    </row>
    <row r="72" spans="1:5" ht="15" thickBot="1" x14ac:dyDescent="0.35"/>
    <row r="73" spans="1:5" ht="18.600000000000001" thickBot="1" x14ac:dyDescent="0.35">
      <c r="A73" s="307" t="s">
        <v>278</v>
      </c>
      <c r="B73" s="308"/>
      <c r="C73" s="308"/>
      <c r="D73" s="308"/>
      <c r="E73" s="309"/>
    </row>
    <row r="74" spans="1:5" x14ac:dyDescent="0.3">
      <c r="A74" s="102"/>
      <c r="B74" s="7" t="s">
        <v>22</v>
      </c>
      <c r="C74" s="94" t="s">
        <v>5</v>
      </c>
      <c r="D74" s="94" t="s">
        <v>122</v>
      </c>
      <c r="E74" s="98"/>
    </row>
    <row r="75" spans="1:5" x14ac:dyDescent="0.3">
      <c r="A75" s="102"/>
      <c r="B75" s="8" t="s">
        <v>10</v>
      </c>
      <c r="C75" s="95" t="s">
        <v>11</v>
      </c>
      <c r="D75" s="95" t="s">
        <v>127</v>
      </c>
      <c r="E75" s="90"/>
    </row>
    <row r="76" spans="1:5" x14ac:dyDescent="0.3">
      <c r="A76" s="102"/>
      <c r="B76" s="8" t="s">
        <v>13</v>
      </c>
      <c r="C76" s="95" t="s">
        <v>7</v>
      </c>
      <c r="D76" s="95" t="s">
        <v>128</v>
      </c>
      <c r="E76" s="91"/>
    </row>
    <row r="77" spans="1:5" ht="15" thickBot="1" x14ac:dyDescent="0.35">
      <c r="A77" s="102"/>
      <c r="B77" s="9" t="s">
        <v>14</v>
      </c>
      <c r="C77" s="96" t="s">
        <v>7</v>
      </c>
      <c r="D77" s="96" t="s">
        <v>129</v>
      </c>
      <c r="E77" s="92"/>
    </row>
    <row r="78" spans="1:5" ht="15" thickBot="1" x14ac:dyDescent="0.35">
      <c r="A78" s="103"/>
      <c r="B78" s="99" t="s">
        <v>193</v>
      </c>
      <c r="C78" s="100" t="s">
        <v>11</v>
      </c>
      <c r="D78" s="100" t="s">
        <v>192</v>
      </c>
      <c r="E78" s="104"/>
    </row>
    <row r="79" spans="1:5" ht="15" thickBot="1" x14ac:dyDescent="0.35"/>
    <row r="80" spans="1:5" ht="18.600000000000001" thickBot="1" x14ac:dyDescent="0.35">
      <c r="A80" s="307" t="s">
        <v>279</v>
      </c>
      <c r="B80" s="308"/>
      <c r="C80" s="308"/>
      <c r="D80" s="308"/>
      <c r="E80" s="309"/>
    </row>
    <row r="81" spans="1:5" x14ac:dyDescent="0.3">
      <c r="A81" s="102"/>
      <c r="B81" s="7" t="s">
        <v>22</v>
      </c>
      <c r="C81" s="94" t="s">
        <v>5</v>
      </c>
      <c r="D81" s="94" t="s">
        <v>122</v>
      </c>
      <c r="E81" s="98"/>
    </row>
    <row r="82" spans="1:5" x14ac:dyDescent="0.3">
      <c r="A82" s="102"/>
      <c r="B82" s="8" t="s">
        <v>10</v>
      </c>
      <c r="C82" s="95" t="s">
        <v>11</v>
      </c>
      <c r="D82" s="95" t="s">
        <v>127</v>
      </c>
      <c r="E82" s="90"/>
    </row>
    <row r="83" spans="1:5" x14ac:dyDescent="0.3">
      <c r="A83" s="102"/>
      <c r="B83" s="8" t="s">
        <v>13</v>
      </c>
      <c r="C83" s="95" t="s">
        <v>7</v>
      </c>
      <c r="D83" s="95" t="s">
        <v>128</v>
      </c>
      <c r="E83" s="91"/>
    </row>
    <row r="84" spans="1:5" ht="15" thickBot="1" x14ac:dyDescent="0.35">
      <c r="A84" s="102"/>
      <c r="B84" s="9" t="s">
        <v>14</v>
      </c>
      <c r="C84" s="96" t="s">
        <v>7</v>
      </c>
      <c r="D84" s="96" t="s">
        <v>129</v>
      </c>
      <c r="E84" s="92"/>
    </row>
    <row r="85" spans="1:5" ht="15" thickBot="1" x14ac:dyDescent="0.35">
      <c r="A85" s="103"/>
      <c r="B85" s="99" t="s">
        <v>193</v>
      </c>
      <c r="C85" s="100" t="s">
        <v>11</v>
      </c>
      <c r="D85" s="100" t="s">
        <v>192</v>
      </c>
      <c r="E85" s="104"/>
    </row>
    <row r="86" spans="1:5" ht="15" thickBot="1" x14ac:dyDescent="0.35"/>
    <row r="87" spans="1:5" ht="18.600000000000001" thickBot="1" x14ac:dyDescent="0.35">
      <c r="A87" s="307" t="s">
        <v>280</v>
      </c>
      <c r="B87" s="308"/>
      <c r="C87" s="308"/>
      <c r="D87" s="308"/>
      <c r="E87" s="309"/>
    </row>
    <row r="88" spans="1:5" x14ac:dyDescent="0.3">
      <c r="A88" s="102"/>
      <c r="B88" s="7" t="s">
        <v>22</v>
      </c>
      <c r="C88" s="94" t="s">
        <v>5</v>
      </c>
      <c r="D88" s="94" t="s">
        <v>122</v>
      </c>
      <c r="E88" s="98"/>
    </row>
    <row r="89" spans="1:5" x14ac:dyDescent="0.3">
      <c r="A89" s="102"/>
      <c r="B89" s="8" t="s">
        <v>10</v>
      </c>
      <c r="C89" s="95" t="s">
        <v>11</v>
      </c>
      <c r="D89" s="95" t="s">
        <v>127</v>
      </c>
      <c r="E89" s="90"/>
    </row>
    <row r="90" spans="1:5" x14ac:dyDescent="0.3">
      <c r="A90" s="102"/>
      <c r="B90" s="8" t="s">
        <v>13</v>
      </c>
      <c r="C90" s="95" t="s">
        <v>7</v>
      </c>
      <c r="D90" s="95" t="s">
        <v>128</v>
      </c>
      <c r="E90" s="91"/>
    </row>
    <row r="91" spans="1:5" ht="15" thickBot="1" x14ac:dyDescent="0.35">
      <c r="A91" s="102"/>
      <c r="B91" s="9" t="s">
        <v>14</v>
      </c>
      <c r="C91" s="96" t="s">
        <v>7</v>
      </c>
      <c r="D91" s="96" t="s">
        <v>129</v>
      </c>
      <c r="E91" s="92"/>
    </row>
    <row r="92" spans="1:5" ht="15" thickBot="1" x14ac:dyDescent="0.35">
      <c r="A92" s="103"/>
      <c r="B92" s="99" t="s">
        <v>193</v>
      </c>
      <c r="C92" s="100" t="s">
        <v>11</v>
      </c>
      <c r="D92" s="100" t="s">
        <v>192</v>
      </c>
      <c r="E92" s="104"/>
    </row>
    <row r="93" spans="1:5" ht="15" thickBot="1" x14ac:dyDescent="0.35"/>
    <row r="94" spans="1:5" ht="18.600000000000001" thickBot="1" x14ac:dyDescent="0.35">
      <c r="A94" s="307" t="s">
        <v>281</v>
      </c>
      <c r="B94" s="308"/>
      <c r="C94" s="308"/>
      <c r="D94" s="308"/>
      <c r="E94" s="309"/>
    </row>
    <row r="95" spans="1:5" x14ac:dyDescent="0.3">
      <c r="A95" s="102"/>
      <c r="B95" s="7" t="s">
        <v>22</v>
      </c>
      <c r="C95" s="94" t="s">
        <v>5</v>
      </c>
      <c r="D95" s="94" t="s">
        <v>122</v>
      </c>
      <c r="E95" s="98"/>
    </row>
    <row r="96" spans="1:5" x14ac:dyDescent="0.3">
      <c r="A96" s="102"/>
      <c r="B96" s="8" t="s">
        <v>10</v>
      </c>
      <c r="C96" s="95" t="s">
        <v>11</v>
      </c>
      <c r="D96" s="95" t="s">
        <v>127</v>
      </c>
      <c r="E96" s="90"/>
    </row>
    <row r="97" spans="1:5" x14ac:dyDescent="0.3">
      <c r="A97" s="102"/>
      <c r="B97" s="8" t="s">
        <v>13</v>
      </c>
      <c r="C97" s="95" t="s">
        <v>7</v>
      </c>
      <c r="D97" s="95" t="s">
        <v>128</v>
      </c>
      <c r="E97" s="91"/>
    </row>
    <row r="98" spans="1:5" ht="15" thickBot="1" x14ac:dyDescent="0.35">
      <c r="A98" s="102"/>
      <c r="B98" s="9" t="s">
        <v>14</v>
      </c>
      <c r="C98" s="96" t="s">
        <v>7</v>
      </c>
      <c r="D98" s="96" t="s">
        <v>129</v>
      </c>
      <c r="E98" s="92"/>
    </row>
    <row r="99" spans="1:5" ht="15" thickBot="1" x14ac:dyDescent="0.35">
      <c r="A99" s="103"/>
      <c r="B99" s="99" t="s">
        <v>193</v>
      </c>
      <c r="C99" s="100" t="s">
        <v>11</v>
      </c>
      <c r="D99" s="100" t="s">
        <v>192</v>
      </c>
      <c r="E99" s="104"/>
    </row>
    <row r="100" spans="1:5" ht="15" thickBot="1" x14ac:dyDescent="0.35"/>
    <row r="101" spans="1:5" ht="18.600000000000001" thickBot="1" x14ac:dyDescent="0.35">
      <c r="A101" s="307" t="s">
        <v>282</v>
      </c>
      <c r="B101" s="308"/>
      <c r="C101" s="308"/>
      <c r="D101" s="308"/>
      <c r="E101" s="309"/>
    </row>
    <row r="102" spans="1:5" x14ac:dyDescent="0.3">
      <c r="A102" s="102"/>
      <c r="B102" s="7" t="s">
        <v>22</v>
      </c>
      <c r="C102" s="94" t="s">
        <v>5</v>
      </c>
      <c r="D102" s="94" t="s">
        <v>122</v>
      </c>
      <c r="E102" s="98"/>
    </row>
    <row r="103" spans="1:5" x14ac:dyDescent="0.3">
      <c r="A103" s="102"/>
      <c r="B103" s="8" t="s">
        <v>10</v>
      </c>
      <c r="C103" s="95" t="s">
        <v>11</v>
      </c>
      <c r="D103" s="95" t="s">
        <v>127</v>
      </c>
      <c r="E103" s="90"/>
    </row>
    <row r="104" spans="1:5" x14ac:dyDescent="0.3">
      <c r="A104" s="102"/>
      <c r="B104" s="8" t="s">
        <v>13</v>
      </c>
      <c r="C104" s="95" t="s">
        <v>7</v>
      </c>
      <c r="D104" s="95" t="s">
        <v>128</v>
      </c>
      <c r="E104" s="91"/>
    </row>
    <row r="105" spans="1:5" ht="15" thickBot="1" x14ac:dyDescent="0.35">
      <c r="A105" s="102"/>
      <c r="B105" s="9" t="s">
        <v>14</v>
      </c>
      <c r="C105" s="96" t="s">
        <v>7</v>
      </c>
      <c r="D105" s="96" t="s">
        <v>129</v>
      </c>
      <c r="E105" s="92"/>
    </row>
    <row r="106" spans="1:5" ht="15" thickBot="1" x14ac:dyDescent="0.35">
      <c r="A106" s="103"/>
      <c r="B106" s="99" t="s">
        <v>193</v>
      </c>
      <c r="C106" s="100" t="s">
        <v>11</v>
      </c>
      <c r="D106" s="100" t="s">
        <v>192</v>
      </c>
      <c r="E106" s="104"/>
    </row>
    <row r="107" spans="1:5" ht="15" thickBot="1" x14ac:dyDescent="0.35"/>
    <row r="108" spans="1:5" ht="18.600000000000001" thickBot="1" x14ac:dyDescent="0.35">
      <c r="A108" s="307" t="s">
        <v>283</v>
      </c>
      <c r="B108" s="308"/>
      <c r="C108" s="308"/>
      <c r="D108" s="308"/>
      <c r="E108" s="309"/>
    </row>
    <row r="109" spans="1:5" x14ac:dyDescent="0.3">
      <c r="A109" s="102"/>
      <c r="B109" s="7" t="s">
        <v>22</v>
      </c>
      <c r="C109" s="94" t="s">
        <v>5</v>
      </c>
      <c r="D109" s="94" t="s">
        <v>122</v>
      </c>
      <c r="E109" s="98"/>
    </row>
    <row r="110" spans="1:5" x14ac:dyDescent="0.3">
      <c r="A110" s="102"/>
      <c r="B110" s="8" t="s">
        <v>10</v>
      </c>
      <c r="C110" s="95" t="s">
        <v>11</v>
      </c>
      <c r="D110" s="95" t="s">
        <v>127</v>
      </c>
      <c r="E110" s="90"/>
    </row>
    <row r="111" spans="1:5" x14ac:dyDescent="0.3">
      <c r="A111" s="102"/>
      <c r="B111" s="8" t="s">
        <v>13</v>
      </c>
      <c r="C111" s="95" t="s">
        <v>7</v>
      </c>
      <c r="D111" s="95" t="s">
        <v>128</v>
      </c>
      <c r="E111" s="91"/>
    </row>
    <row r="112" spans="1:5" ht="15" thickBot="1" x14ac:dyDescent="0.35">
      <c r="A112" s="102"/>
      <c r="B112" s="9" t="s">
        <v>14</v>
      </c>
      <c r="C112" s="96" t="s">
        <v>7</v>
      </c>
      <c r="D112" s="96" t="s">
        <v>129</v>
      </c>
      <c r="E112" s="92"/>
    </row>
    <row r="113" spans="1:5" ht="15" thickBot="1" x14ac:dyDescent="0.35">
      <c r="A113" s="103"/>
      <c r="B113" s="99" t="s">
        <v>193</v>
      </c>
      <c r="C113" s="100" t="s">
        <v>11</v>
      </c>
      <c r="D113" s="100" t="s">
        <v>192</v>
      </c>
      <c r="E113" s="104"/>
    </row>
    <row r="114" spans="1:5" ht="15" thickBot="1" x14ac:dyDescent="0.35"/>
    <row r="115" spans="1:5" ht="18.600000000000001" thickBot="1" x14ac:dyDescent="0.35">
      <c r="A115" s="307" t="s">
        <v>284</v>
      </c>
      <c r="B115" s="308"/>
      <c r="C115" s="308"/>
      <c r="D115" s="308"/>
      <c r="E115" s="309"/>
    </row>
    <row r="116" spans="1:5" x14ac:dyDescent="0.3">
      <c r="A116" s="102"/>
      <c r="B116" s="7" t="s">
        <v>22</v>
      </c>
      <c r="C116" s="94" t="s">
        <v>5</v>
      </c>
      <c r="D116" s="94" t="s">
        <v>122</v>
      </c>
      <c r="E116" s="98"/>
    </row>
    <row r="117" spans="1:5" x14ac:dyDescent="0.3">
      <c r="A117" s="102"/>
      <c r="B117" s="8" t="s">
        <v>10</v>
      </c>
      <c r="C117" s="95" t="s">
        <v>11</v>
      </c>
      <c r="D117" s="95" t="s">
        <v>127</v>
      </c>
      <c r="E117" s="90"/>
    </row>
    <row r="118" spans="1:5" x14ac:dyDescent="0.3">
      <c r="A118" s="102"/>
      <c r="B118" s="8" t="s">
        <v>13</v>
      </c>
      <c r="C118" s="95" t="s">
        <v>7</v>
      </c>
      <c r="D118" s="95" t="s">
        <v>128</v>
      </c>
      <c r="E118" s="91"/>
    </row>
    <row r="119" spans="1:5" ht="15" thickBot="1" x14ac:dyDescent="0.35">
      <c r="A119" s="102"/>
      <c r="B119" s="9" t="s">
        <v>14</v>
      </c>
      <c r="C119" s="96" t="s">
        <v>7</v>
      </c>
      <c r="D119" s="96" t="s">
        <v>129</v>
      </c>
      <c r="E119" s="92"/>
    </row>
    <row r="120" spans="1:5" ht="15" thickBot="1" x14ac:dyDescent="0.35">
      <c r="A120" s="103"/>
      <c r="B120" s="99" t="s">
        <v>193</v>
      </c>
      <c r="C120" s="100" t="s">
        <v>11</v>
      </c>
      <c r="D120" s="100" t="s">
        <v>192</v>
      </c>
      <c r="E120" s="104"/>
    </row>
    <row r="121" spans="1:5" ht="15" thickBot="1" x14ac:dyDescent="0.35"/>
    <row r="122" spans="1:5" ht="18.600000000000001" thickBot="1" x14ac:dyDescent="0.35">
      <c r="A122" s="307" t="s">
        <v>285</v>
      </c>
      <c r="B122" s="308"/>
      <c r="C122" s="308"/>
      <c r="D122" s="308"/>
      <c r="E122" s="309"/>
    </row>
    <row r="123" spans="1:5" x14ac:dyDescent="0.3">
      <c r="A123" s="102"/>
      <c r="B123" s="7" t="s">
        <v>22</v>
      </c>
      <c r="C123" s="94" t="s">
        <v>5</v>
      </c>
      <c r="D123" s="94" t="s">
        <v>122</v>
      </c>
      <c r="E123" s="98"/>
    </row>
    <row r="124" spans="1:5" x14ac:dyDescent="0.3">
      <c r="A124" s="102"/>
      <c r="B124" s="8" t="s">
        <v>10</v>
      </c>
      <c r="C124" s="95" t="s">
        <v>11</v>
      </c>
      <c r="D124" s="95" t="s">
        <v>127</v>
      </c>
      <c r="E124" s="90"/>
    </row>
    <row r="125" spans="1:5" x14ac:dyDescent="0.3">
      <c r="A125" s="102"/>
      <c r="B125" s="8" t="s">
        <v>13</v>
      </c>
      <c r="C125" s="95" t="s">
        <v>7</v>
      </c>
      <c r="D125" s="95" t="s">
        <v>128</v>
      </c>
      <c r="E125" s="91"/>
    </row>
    <row r="126" spans="1:5" ht="15" thickBot="1" x14ac:dyDescent="0.35">
      <c r="A126" s="102"/>
      <c r="B126" s="9" t="s">
        <v>14</v>
      </c>
      <c r="C126" s="96" t="s">
        <v>7</v>
      </c>
      <c r="D126" s="96" t="s">
        <v>129</v>
      </c>
      <c r="E126" s="92"/>
    </row>
    <row r="127" spans="1:5" ht="15" thickBot="1" x14ac:dyDescent="0.35">
      <c r="A127" s="103"/>
      <c r="B127" s="99" t="s">
        <v>193</v>
      </c>
      <c r="C127" s="100" t="s">
        <v>11</v>
      </c>
      <c r="D127" s="100" t="s">
        <v>192</v>
      </c>
      <c r="E127" s="104"/>
    </row>
    <row r="128" spans="1:5" ht="15" thickBot="1" x14ac:dyDescent="0.35"/>
    <row r="129" spans="1:5" ht="18.600000000000001" thickBot="1" x14ac:dyDescent="0.35">
      <c r="A129" s="307" t="s">
        <v>286</v>
      </c>
      <c r="B129" s="308"/>
      <c r="C129" s="308"/>
      <c r="D129" s="308"/>
      <c r="E129" s="309"/>
    </row>
    <row r="130" spans="1:5" x14ac:dyDescent="0.3">
      <c r="A130" s="102"/>
      <c r="B130" s="7" t="s">
        <v>22</v>
      </c>
      <c r="C130" s="94" t="s">
        <v>5</v>
      </c>
      <c r="D130" s="94" t="s">
        <v>122</v>
      </c>
      <c r="E130" s="98"/>
    </row>
    <row r="131" spans="1:5" x14ac:dyDescent="0.3">
      <c r="A131" s="102"/>
      <c r="B131" s="8" t="s">
        <v>10</v>
      </c>
      <c r="C131" s="95" t="s">
        <v>11</v>
      </c>
      <c r="D131" s="95" t="s">
        <v>127</v>
      </c>
      <c r="E131" s="90"/>
    </row>
    <row r="132" spans="1:5" x14ac:dyDescent="0.3">
      <c r="A132" s="102"/>
      <c r="B132" s="8" t="s">
        <v>13</v>
      </c>
      <c r="C132" s="95" t="s">
        <v>7</v>
      </c>
      <c r="D132" s="95" t="s">
        <v>128</v>
      </c>
      <c r="E132" s="91"/>
    </row>
    <row r="133" spans="1:5" ht="15" thickBot="1" x14ac:dyDescent="0.35">
      <c r="A133" s="102"/>
      <c r="B133" s="9" t="s">
        <v>14</v>
      </c>
      <c r="C133" s="96" t="s">
        <v>7</v>
      </c>
      <c r="D133" s="96" t="s">
        <v>129</v>
      </c>
      <c r="E133" s="92"/>
    </row>
    <row r="134" spans="1:5" ht="15" thickBot="1" x14ac:dyDescent="0.35">
      <c r="A134" s="103"/>
      <c r="B134" s="99" t="s">
        <v>193</v>
      </c>
      <c r="C134" s="100" t="s">
        <v>11</v>
      </c>
      <c r="D134" s="100" t="s">
        <v>192</v>
      </c>
      <c r="E134" s="104"/>
    </row>
    <row r="135" spans="1:5" ht="15" thickBot="1" x14ac:dyDescent="0.35"/>
    <row r="136" spans="1:5" ht="18.600000000000001" thickBot="1" x14ac:dyDescent="0.35">
      <c r="A136" s="307" t="s">
        <v>287</v>
      </c>
      <c r="B136" s="308"/>
      <c r="C136" s="308"/>
      <c r="D136" s="308"/>
      <c r="E136" s="309"/>
    </row>
    <row r="137" spans="1:5" x14ac:dyDescent="0.3">
      <c r="A137" s="102"/>
      <c r="B137" s="7" t="s">
        <v>22</v>
      </c>
      <c r="C137" s="94" t="s">
        <v>5</v>
      </c>
      <c r="D137" s="94" t="s">
        <v>122</v>
      </c>
      <c r="E137" s="98"/>
    </row>
    <row r="138" spans="1:5" x14ac:dyDescent="0.3">
      <c r="A138" s="102"/>
      <c r="B138" s="8" t="s">
        <v>10</v>
      </c>
      <c r="C138" s="95" t="s">
        <v>11</v>
      </c>
      <c r="D138" s="95" t="s">
        <v>127</v>
      </c>
      <c r="E138" s="90"/>
    </row>
    <row r="139" spans="1:5" x14ac:dyDescent="0.3">
      <c r="A139" s="102"/>
      <c r="B139" s="8" t="s">
        <v>13</v>
      </c>
      <c r="C139" s="95" t="s">
        <v>7</v>
      </c>
      <c r="D139" s="95" t="s">
        <v>128</v>
      </c>
      <c r="E139" s="91"/>
    </row>
    <row r="140" spans="1:5" ht="15" thickBot="1" x14ac:dyDescent="0.35">
      <c r="A140" s="102"/>
      <c r="B140" s="9" t="s">
        <v>14</v>
      </c>
      <c r="C140" s="96" t="s">
        <v>7</v>
      </c>
      <c r="D140" s="96" t="s">
        <v>129</v>
      </c>
      <c r="E140" s="92"/>
    </row>
    <row r="141" spans="1:5" ht="15" thickBot="1" x14ac:dyDescent="0.35">
      <c r="A141" s="103"/>
      <c r="B141" s="99" t="s">
        <v>193</v>
      </c>
      <c r="C141" s="100" t="s">
        <v>11</v>
      </c>
      <c r="D141" s="100" t="s">
        <v>192</v>
      </c>
      <c r="E141" s="104"/>
    </row>
    <row r="142" spans="1:5" ht="15" thickBot="1" x14ac:dyDescent="0.35"/>
    <row r="143" spans="1:5" ht="18.600000000000001" thickBot="1" x14ac:dyDescent="0.35">
      <c r="A143" s="307" t="s">
        <v>288</v>
      </c>
      <c r="B143" s="308"/>
      <c r="C143" s="308"/>
      <c r="D143" s="308"/>
      <c r="E143" s="309"/>
    </row>
    <row r="144" spans="1:5" x14ac:dyDescent="0.3">
      <c r="A144" s="102"/>
      <c r="B144" s="7" t="s">
        <v>22</v>
      </c>
      <c r="C144" s="94" t="s">
        <v>5</v>
      </c>
      <c r="D144" s="94" t="s">
        <v>122</v>
      </c>
      <c r="E144" s="98"/>
    </row>
    <row r="145" spans="1:5" x14ac:dyDescent="0.3">
      <c r="A145" s="102"/>
      <c r="B145" s="8" t="s">
        <v>10</v>
      </c>
      <c r="C145" s="95" t="s">
        <v>11</v>
      </c>
      <c r="D145" s="95" t="s">
        <v>127</v>
      </c>
      <c r="E145" s="90"/>
    </row>
    <row r="146" spans="1:5" x14ac:dyDescent="0.3">
      <c r="A146" s="102"/>
      <c r="B146" s="8" t="s">
        <v>13</v>
      </c>
      <c r="C146" s="95" t="s">
        <v>7</v>
      </c>
      <c r="D146" s="95" t="s">
        <v>128</v>
      </c>
      <c r="E146" s="91"/>
    </row>
    <row r="147" spans="1:5" ht="15" thickBot="1" x14ac:dyDescent="0.35">
      <c r="A147" s="102"/>
      <c r="B147" s="9" t="s">
        <v>14</v>
      </c>
      <c r="C147" s="96" t="s">
        <v>7</v>
      </c>
      <c r="D147" s="96" t="s">
        <v>129</v>
      </c>
      <c r="E147" s="92"/>
    </row>
    <row r="148" spans="1:5" ht="15" thickBot="1" x14ac:dyDescent="0.35">
      <c r="A148" s="103"/>
      <c r="B148" s="99" t="s">
        <v>193</v>
      </c>
      <c r="C148" s="100" t="s">
        <v>11</v>
      </c>
      <c r="D148" s="100" t="s">
        <v>192</v>
      </c>
      <c r="E148" s="104"/>
    </row>
    <row r="149" spans="1:5" ht="15" thickBot="1" x14ac:dyDescent="0.35"/>
    <row r="150" spans="1:5" ht="18.600000000000001" thickBot="1" x14ac:dyDescent="0.35">
      <c r="A150" s="307" t="s">
        <v>289</v>
      </c>
      <c r="B150" s="308"/>
      <c r="C150" s="308"/>
      <c r="D150" s="308"/>
      <c r="E150" s="309"/>
    </row>
    <row r="151" spans="1:5" x14ac:dyDescent="0.3">
      <c r="A151" s="102"/>
      <c r="B151" s="7" t="s">
        <v>22</v>
      </c>
      <c r="C151" s="94" t="s">
        <v>5</v>
      </c>
      <c r="D151" s="94" t="s">
        <v>122</v>
      </c>
      <c r="E151" s="98"/>
    </row>
    <row r="152" spans="1:5" x14ac:dyDescent="0.3">
      <c r="A152" s="102"/>
      <c r="B152" s="8" t="s">
        <v>10</v>
      </c>
      <c r="C152" s="95" t="s">
        <v>11</v>
      </c>
      <c r="D152" s="95" t="s">
        <v>127</v>
      </c>
      <c r="E152" s="90"/>
    </row>
    <row r="153" spans="1:5" x14ac:dyDescent="0.3">
      <c r="A153" s="102"/>
      <c r="B153" s="8" t="s">
        <v>13</v>
      </c>
      <c r="C153" s="95" t="s">
        <v>7</v>
      </c>
      <c r="D153" s="95" t="s">
        <v>128</v>
      </c>
      <c r="E153" s="91"/>
    </row>
    <row r="154" spans="1:5" ht="15" thickBot="1" x14ac:dyDescent="0.35">
      <c r="A154" s="102"/>
      <c r="B154" s="9" t="s">
        <v>14</v>
      </c>
      <c r="C154" s="96" t="s">
        <v>7</v>
      </c>
      <c r="D154" s="96" t="s">
        <v>129</v>
      </c>
      <c r="E154" s="92"/>
    </row>
    <row r="155" spans="1:5" ht="15" thickBot="1" x14ac:dyDescent="0.35">
      <c r="A155" s="103"/>
      <c r="B155" s="99" t="s">
        <v>193</v>
      </c>
      <c r="C155" s="100" t="s">
        <v>11</v>
      </c>
      <c r="D155" s="100" t="s">
        <v>192</v>
      </c>
      <c r="E155" s="104"/>
    </row>
    <row r="156" spans="1:5" ht="15" thickBot="1" x14ac:dyDescent="0.35"/>
    <row r="157" spans="1:5" ht="18.600000000000001" thickBot="1" x14ac:dyDescent="0.35">
      <c r="A157" s="307" t="s">
        <v>290</v>
      </c>
      <c r="B157" s="308"/>
      <c r="C157" s="308"/>
      <c r="D157" s="308"/>
      <c r="E157" s="309"/>
    </row>
    <row r="158" spans="1:5" x14ac:dyDescent="0.3">
      <c r="A158" s="102"/>
      <c r="B158" s="7" t="s">
        <v>22</v>
      </c>
      <c r="C158" s="94" t="s">
        <v>5</v>
      </c>
      <c r="D158" s="94" t="s">
        <v>122</v>
      </c>
      <c r="E158" s="98"/>
    </row>
    <row r="159" spans="1:5" x14ac:dyDescent="0.3">
      <c r="A159" s="102"/>
      <c r="B159" s="8" t="s">
        <v>10</v>
      </c>
      <c r="C159" s="95" t="s">
        <v>11</v>
      </c>
      <c r="D159" s="95" t="s">
        <v>127</v>
      </c>
      <c r="E159" s="90"/>
    </row>
    <row r="160" spans="1:5" x14ac:dyDescent="0.3">
      <c r="A160" s="102"/>
      <c r="B160" s="8" t="s">
        <v>13</v>
      </c>
      <c r="C160" s="95" t="s">
        <v>7</v>
      </c>
      <c r="D160" s="95" t="s">
        <v>128</v>
      </c>
      <c r="E160" s="91"/>
    </row>
    <row r="161" spans="1:5" ht="15" thickBot="1" x14ac:dyDescent="0.35">
      <c r="A161" s="102"/>
      <c r="B161" s="9" t="s">
        <v>14</v>
      </c>
      <c r="C161" s="96" t="s">
        <v>7</v>
      </c>
      <c r="D161" s="96" t="s">
        <v>129</v>
      </c>
      <c r="E161" s="92"/>
    </row>
    <row r="162" spans="1:5" ht="15" thickBot="1" x14ac:dyDescent="0.35">
      <c r="A162" s="103"/>
      <c r="B162" s="99" t="s">
        <v>193</v>
      </c>
      <c r="C162" s="100" t="s">
        <v>11</v>
      </c>
      <c r="D162" s="100" t="s">
        <v>192</v>
      </c>
      <c r="E162" s="104"/>
    </row>
    <row r="163" spans="1:5" ht="15" thickBot="1" x14ac:dyDescent="0.35"/>
    <row r="164" spans="1:5" ht="18.600000000000001" thickBot="1" x14ac:dyDescent="0.35">
      <c r="A164" s="307" t="s">
        <v>291</v>
      </c>
      <c r="B164" s="308"/>
      <c r="C164" s="308"/>
      <c r="D164" s="308"/>
      <c r="E164" s="309"/>
    </row>
    <row r="165" spans="1:5" x14ac:dyDescent="0.3">
      <c r="A165" s="102"/>
      <c r="B165" s="7" t="s">
        <v>22</v>
      </c>
      <c r="C165" s="94" t="s">
        <v>5</v>
      </c>
      <c r="D165" s="94" t="s">
        <v>122</v>
      </c>
      <c r="E165" s="98"/>
    </row>
    <row r="166" spans="1:5" x14ac:dyDescent="0.3">
      <c r="A166" s="102"/>
      <c r="B166" s="8" t="s">
        <v>10</v>
      </c>
      <c r="C166" s="95" t="s">
        <v>11</v>
      </c>
      <c r="D166" s="95" t="s">
        <v>127</v>
      </c>
      <c r="E166" s="90"/>
    </row>
    <row r="167" spans="1:5" x14ac:dyDescent="0.3">
      <c r="A167" s="102"/>
      <c r="B167" s="8" t="s">
        <v>13</v>
      </c>
      <c r="C167" s="95" t="s">
        <v>7</v>
      </c>
      <c r="D167" s="95" t="s">
        <v>128</v>
      </c>
      <c r="E167" s="91"/>
    </row>
    <row r="168" spans="1:5" ht="15" thickBot="1" x14ac:dyDescent="0.35">
      <c r="A168" s="102"/>
      <c r="B168" s="9" t="s">
        <v>14</v>
      </c>
      <c r="C168" s="96" t="s">
        <v>7</v>
      </c>
      <c r="D168" s="96" t="s">
        <v>129</v>
      </c>
      <c r="E168" s="92"/>
    </row>
    <row r="169" spans="1:5" ht="15" thickBot="1" x14ac:dyDescent="0.35">
      <c r="A169" s="103"/>
      <c r="B169" s="99" t="s">
        <v>193</v>
      </c>
      <c r="C169" s="100" t="s">
        <v>11</v>
      </c>
      <c r="D169" s="100" t="s">
        <v>192</v>
      </c>
      <c r="E169" s="104"/>
    </row>
    <row r="170" spans="1:5" ht="15" thickBot="1" x14ac:dyDescent="0.35"/>
    <row r="171" spans="1:5" ht="18.600000000000001" thickBot="1" x14ac:dyDescent="0.35">
      <c r="A171" s="307" t="s">
        <v>292</v>
      </c>
      <c r="B171" s="308"/>
      <c r="C171" s="308"/>
      <c r="D171" s="308"/>
      <c r="E171" s="309"/>
    </row>
    <row r="172" spans="1:5" x14ac:dyDescent="0.3">
      <c r="A172" s="102"/>
      <c r="B172" s="7" t="s">
        <v>22</v>
      </c>
      <c r="C172" s="94" t="s">
        <v>5</v>
      </c>
      <c r="D172" s="94" t="s">
        <v>122</v>
      </c>
      <c r="E172" s="98"/>
    </row>
    <row r="173" spans="1:5" x14ac:dyDescent="0.3">
      <c r="A173" s="102"/>
      <c r="B173" s="8" t="s">
        <v>10</v>
      </c>
      <c r="C173" s="95" t="s">
        <v>11</v>
      </c>
      <c r="D173" s="95" t="s">
        <v>127</v>
      </c>
      <c r="E173" s="90"/>
    </row>
    <row r="174" spans="1:5" x14ac:dyDescent="0.3">
      <c r="A174" s="102"/>
      <c r="B174" s="8" t="s">
        <v>13</v>
      </c>
      <c r="C174" s="95" t="s">
        <v>7</v>
      </c>
      <c r="D174" s="95" t="s">
        <v>128</v>
      </c>
      <c r="E174" s="91"/>
    </row>
    <row r="175" spans="1:5" ht="15" thickBot="1" x14ac:dyDescent="0.35">
      <c r="A175" s="102"/>
      <c r="B175" s="9" t="s">
        <v>14</v>
      </c>
      <c r="C175" s="96" t="s">
        <v>7</v>
      </c>
      <c r="D175" s="96" t="s">
        <v>129</v>
      </c>
      <c r="E175" s="92"/>
    </row>
    <row r="176" spans="1:5" ht="15" thickBot="1" x14ac:dyDescent="0.35">
      <c r="A176" s="103"/>
      <c r="B176" s="99" t="s">
        <v>193</v>
      </c>
      <c r="C176" s="100" t="s">
        <v>11</v>
      </c>
      <c r="D176" s="100" t="s">
        <v>192</v>
      </c>
      <c r="E176" s="104"/>
    </row>
    <row r="177" spans="1:5" ht="15" thickBot="1" x14ac:dyDescent="0.35"/>
    <row r="178" spans="1:5" ht="18.600000000000001" thickBot="1" x14ac:dyDescent="0.35">
      <c r="A178" s="307" t="s">
        <v>293</v>
      </c>
      <c r="B178" s="308"/>
      <c r="C178" s="308"/>
      <c r="D178" s="308"/>
      <c r="E178" s="309"/>
    </row>
    <row r="179" spans="1:5" x14ac:dyDescent="0.3">
      <c r="A179" s="102"/>
      <c r="B179" s="7" t="s">
        <v>22</v>
      </c>
      <c r="C179" s="94" t="s">
        <v>5</v>
      </c>
      <c r="D179" s="94" t="s">
        <v>122</v>
      </c>
      <c r="E179" s="98"/>
    </row>
    <row r="180" spans="1:5" x14ac:dyDescent="0.3">
      <c r="A180" s="102"/>
      <c r="B180" s="8" t="s">
        <v>10</v>
      </c>
      <c r="C180" s="95" t="s">
        <v>11</v>
      </c>
      <c r="D180" s="95" t="s">
        <v>127</v>
      </c>
      <c r="E180" s="90"/>
    </row>
    <row r="181" spans="1:5" x14ac:dyDescent="0.3">
      <c r="A181" s="102"/>
      <c r="B181" s="8" t="s">
        <v>13</v>
      </c>
      <c r="C181" s="95" t="s">
        <v>7</v>
      </c>
      <c r="D181" s="95" t="s">
        <v>128</v>
      </c>
      <c r="E181" s="91"/>
    </row>
    <row r="182" spans="1:5" ht="15" thickBot="1" x14ac:dyDescent="0.35">
      <c r="A182" s="102"/>
      <c r="B182" s="9" t="s">
        <v>14</v>
      </c>
      <c r="C182" s="96" t="s">
        <v>7</v>
      </c>
      <c r="D182" s="96" t="s">
        <v>129</v>
      </c>
      <c r="E182" s="92"/>
    </row>
    <row r="183" spans="1:5" ht="15" thickBot="1" x14ac:dyDescent="0.35">
      <c r="A183" s="103"/>
      <c r="B183" s="99" t="s">
        <v>193</v>
      </c>
      <c r="C183" s="100" t="s">
        <v>11</v>
      </c>
      <c r="D183" s="100" t="s">
        <v>192</v>
      </c>
      <c r="E183" s="104"/>
    </row>
    <row r="184" spans="1:5" ht="15" thickBot="1" x14ac:dyDescent="0.35"/>
    <row r="185" spans="1:5" ht="18.600000000000001" thickBot="1" x14ac:dyDescent="0.35">
      <c r="A185" s="307" t="s">
        <v>294</v>
      </c>
      <c r="B185" s="308"/>
      <c r="C185" s="308"/>
      <c r="D185" s="308"/>
      <c r="E185" s="309"/>
    </row>
    <row r="186" spans="1:5" x14ac:dyDescent="0.3">
      <c r="A186" s="102"/>
      <c r="B186" s="7" t="s">
        <v>22</v>
      </c>
      <c r="C186" s="94" t="s">
        <v>5</v>
      </c>
      <c r="D186" s="94" t="s">
        <v>122</v>
      </c>
      <c r="E186" s="98"/>
    </row>
    <row r="187" spans="1:5" x14ac:dyDescent="0.3">
      <c r="A187" s="102"/>
      <c r="B187" s="8" t="s">
        <v>10</v>
      </c>
      <c r="C187" s="95" t="s">
        <v>11</v>
      </c>
      <c r="D187" s="95" t="s">
        <v>127</v>
      </c>
      <c r="E187" s="90"/>
    </row>
    <row r="188" spans="1:5" x14ac:dyDescent="0.3">
      <c r="A188" s="102"/>
      <c r="B188" s="8" t="s">
        <v>13</v>
      </c>
      <c r="C188" s="95" t="s">
        <v>7</v>
      </c>
      <c r="D188" s="95" t="s">
        <v>128</v>
      </c>
      <c r="E188" s="91"/>
    </row>
    <row r="189" spans="1:5" ht="15" thickBot="1" x14ac:dyDescent="0.35">
      <c r="A189" s="102"/>
      <c r="B189" s="9" t="s">
        <v>14</v>
      </c>
      <c r="C189" s="96" t="s">
        <v>7</v>
      </c>
      <c r="D189" s="96" t="s">
        <v>129</v>
      </c>
      <c r="E189" s="92"/>
    </row>
    <row r="190" spans="1:5" ht="15" thickBot="1" x14ac:dyDescent="0.35">
      <c r="A190" s="103"/>
      <c r="B190" s="99" t="s">
        <v>193</v>
      </c>
      <c r="C190" s="100" t="s">
        <v>11</v>
      </c>
      <c r="D190" s="100" t="s">
        <v>192</v>
      </c>
      <c r="E190" s="104"/>
    </row>
    <row r="191" spans="1:5" ht="15" thickBot="1" x14ac:dyDescent="0.35"/>
    <row r="192" spans="1:5" ht="18.600000000000001" thickBot="1" x14ac:dyDescent="0.35">
      <c r="A192" s="307" t="s">
        <v>295</v>
      </c>
      <c r="B192" s="308"/>
      <c r="C192" s="308"/>
      <c r="D192" s="308"/>
      <c r="E192" s="309"/>
    </row>
    <row r="193" spans="1:5" x14ac:dyDescent="0.3">
      <c r="A193" s="102"/>
      <c r="B193" s="7" t="s">
        <v>22</v>
      </c>
      <c r="C193" s="94" t="s">
        <v>5</v>
      </c>
      <c r="D193" s="94" t="s">
        <v>122</v>
      </c>
      <c r="E193" s="98"/>
    </row>
    <row r="194" spans="1:5" x14ac:dyDescent="0.3">
      <c r="A194" s="102"/>
      <c r="B194" s="8" t="s">
        <v>10</v>
      </c>
      <c r="C194" s="95" t="s">
        <v>11</v>
      </c>
      <c r="D194" s="95" t="s">
        <v>127</v>
      </c>
      <c r="E194" s="90"/>
    </row>
    <row r="195" spans="1:5" x14ac:dyDescent="0.3">
      <c r="A195" s="102"/>
      <c r="B195" s="8" t="s">
        <v>13</v>
      </c>
      <c r="C195" s="95" t="s">
        <v>7</v>
      </c>
      <c r="D195" s="95" t="s">
        <v>128</v>
      </c>
      <c r="E195" s="91"/>
    </row>
    <row r="196" spans="1:5" ht="15" thickBot="1" x14ac:dyDescent="0.35">
      <c r="A196" s="102"/>
      <c r="B196" s="9" t="s">
        <v>14</v>
      </c>
      <c r="C196" s="96" t="s">
        <v>7</v>
      </c>
      <c r="D196" s="96" t="s">
        <v>129</v>
      </c>
      <c r="E196" s="92"/>
    </row>
    <row r="197" spans="1:5" ht="15" thickBot="1" x14ac:dyDescent="0.35">
      <c r="A197" s="103"/>
      <c r="B197" s="99" t="s">
        <v>193</v>
      </c>
      <c r="C197" s="100" t="s">
        <v>11</v>
      </c>
      <c r="D197" s="100" t="s">
        <v>192</v>
      </c>
      <c r="E197" s="104"/>
    </row>
    <row r="198" spans="1:5" ht="15" thickBot="1" x14ac:dyDescent="0.35"/>
    <row r="199" spans="1:5" ht="18.600000000000001" thickBot="1" x14ac:dyDescent="0.35">
      <c r="A199" s="307" t="s">
        <v>296</v>
      </c>
      <c r="B199" s="308"/>
      <c r="C199" s="308"/>
      <c r="D199" s="308"/>
      <c r="E199" s="309"/>
    </row>
    <row r="200" spans="1:5" x14ac:dyDescent="0.3">
      <c r="A200" s="102"/>
      <c r="B200" s="7" t="s">
        <v>22</v>
      </c>
      <c r="C200" s="94" t="s">
        <v>5</v>
      </c>
      <c r="D200" s="94" t="s">
        <v>122</v>
      </c>
      <c r="E200" s="98"/>
    </row>
    <row r="201" spans="1:5" x14ac:dyDescent="0.3">
      <c r="A201" s="102"/>
      <c r="B201" s="8" t="s">
        <v>10</v>
      </c>
      <c r="C201" s="95" t="s">
        <v>11</v>
      </c>
      <c r="D201" s="95" t="s">
        <v>127</v>
      </c>
      <c r="E201" s="90"/>
    </row>
    <row r="202" spans="1:5" x14ac:dyDescent="0.3">
      <c r="A202" s="102"/>
      <c r="B202" s="8" t="s">
        <v>13</v>
      </c>
      <c r="C202" s="95" t="s">
        <v>7</v>
      </c>
      <c r="D202" s="95" t="s">
        <v>128</v>
      </c>
      <c r="E202" s="91"/>
    </row>
    <row r="203" spans="1:5" ht="15" thickBot="1" x14ac:dyDescent="0.35">
      <c r="A203" s="102"/>
      <c r="B203" s="9" t="s">
        <v>14</v>
      </c>
      <c r="C203" s="96" t="s">
        <v>7</v>
      </c>
      <c r="D203" s="96" t="s">
        <v>129</v>
      </c>
      <c r="E203" s="92"/>
    </row>
    <row r="204" spans="1:5" ht="15" thickBot="1" x14ac:dyDescent="0.35">
      <c r="A204" s="103"/>
      <c r="B204" s="99" t="s">
        <v>193</v>
      </c>
      <c r="C204" s="100" t="s">
        <v>11</v>
      </c>
      <c r="D204" s="100" t="s">
        <v>192</v>
      </c>
      <c r="E204" s="104"/>
    </row>
    <row r="205" spans="1:5" ht="15" thickBot="1" x14ac:dyDescent="0.35"/>
    <row r="206" spans="1:5" ht="18.600000000000001" thickBot="1" x14ac:dyDescent="0.35">
      <c r="A206" s="307" t="s">
        <v>297</v>
      </c>
      <c r="B206" s="308"/>
      <c r="C206" s="308"/>
      <c r="D206" s="308"/>
      <c r="E206" s="309"/>
    </row>
    <row r="207" spans="1:5" x14ac:dyDescent="0.3">
      <c r="A207" s="102"/>
      <c r="B207" s="7" t="s">
        <v>22</v>
      </c>
      <c r="C207" s="94" t="s">
        <v>5</v>
      </c>
      <c r="D207" s="94" t="s">
        <v>122</v>
      </c>
      <c r="E207" s="98"/>
    </row>
    <row r="208" spans="1:5" x14ac:dyDescent="0.3">
      <c r="A208" s="102"/>
      <c r="B208" s="8" t="s">
        <v>10</v>
      </c>
      <c r="C208" s="95" t="s">
        <v>11</v>
      </c>
      <c r="D208" s="95" t="s">
        <v>127</v>
      </c>
      <c r="E208" s="90"/>
    </row>
    <row r="209" spans="1:5" x14ac:dyDescent="0.3">
      <c r="A209" s="102"/>
      <c r="B209" s="8" t="s">
        <v>13</v>
      </c>
      <c r="C209" s="95" t="s">
        <v>7</v>
      </c>
      <c r="D209" s="95" t="s">
        <v>128</v>
      </c>
      <c r="E209" s="91"/>
    </row>
    <row r="210" spans="1:5" ht="15" thickBot="1" x14ac:dyDescent="0.35">
      <c r="A210" s="102"/>
      <c r="B210" s="9" t="s">
        <v>14</v>
      </c>
      <c r="C210" s="96" t="s">
        <v>7</v>
      </c>
      <c r="D210" s="96" t="s">
        <v>129</v>
      </c>
      <c r="E210" s="92"/>
    </row>
    <row r="211" spans="1:5" ht="15" thickBot="1" x14ac:dyDescent="0.35">
      <c r="A211" s="103"/>
      <c r="B211" s="99" t="s">
        <v>193</v>
      </c>
      <c r="C211" s="100" t="s">
        <v>11</v>
      </c>
      <c r="D211" s="100" t="s">
        <v>192</v>
      </c>
      <c r="E211" s="104"/>
    </row>
    <row r="212" spans="1:5" ht="15" thickBot="1" x14ac:dyDescent="0.35"/>
    <row r="213" spans="1:5" ht="18.600000000000001" thickBot="1" x14ac:dyDescent="0.35">
      <c r="A213" s="307" t="s">
        <v>298</v>
      </c>
      <c r="B213" s="308"/>
      <c r="C213" s="308"/>
      <c r="D213" s="308"/>
      <c r="E213" s="309"/>
    </row>
    <row r="214" spans="1:5" x14ac:dyDescent="0.3">
      <c r="A214" s="102"/>
      <c r="B214" s="7" t="s">
        <v>22</v>
      </c>
      <c r="C214" s="94" t="s">
        <v>5</v>
      </c>
      <c r="D214" s="94" t="s">
        <v>122</v>
      </c>
      <c r="E214" s="98"/>
    </row>
    <row r="215" spans="1:5" x14ac:dyDescent="0.3">
      <c r="A215" s="102"/>
      <c r="B215" s="8" t="s">
        <v>10</v>
      </c>
      <c r="C215" s="95" t="s">
        <v>11</v>
      </c>
      <c r="D215" s="95" t="s">
        <v>127</v>
      </c>
      <c r="E215" s="90"/>
    </row>
    <row r="216" spans="1:5" x14ac:dyDescent="0.3">
      <c r="A216" s="102"/>
      <c r="B216" s="8" t="s">
        <v>13</v>
      </c>
      <c r="C216" s="95" t="s">
        <v>7</v>
      </c>
      <c r="D216" s="95" t="s">
        <v>128</v>
      </c>
      <c r="E216" s="91"/>
    </row>
    <row r="217" spans="1:5" ht="15" thickBot="1" x14ac:dyDescent="0.35">
      <c r="A217" s="102"/>
      <c r="B217" s="9" t="s">
        <v>14</v>
      </c>
      <c r="C217" s="96" t="s">
        <v>7</v>
      </c>
      <c r="D217" s="96" t="s">
        <v>129</v>
      </c>
      <c r="E217" s="92"/>
    </row>
    <row r="218" spans="1:5" ht="15" thickBot="1" x14ac:dyDescent="0.35">
      <c r="A218" s="103"/>
      <c r="B218" s="99" t="s">
        <v>193</v>
      </c>
      <c r="C218" s="100" t="s">
        <v>11</v>
      </c>
      <c r="D218" s="100" t="s">
        <v>192</v>
      </c>
      <c r="E218" s="104"/>
    </row>
    <row r="219" spans="1:5" ht="15" thickBot="1" x14ac:dyDescent="0.35"/>
    <row r="220" spans="1:5" ht="18.600000000000001" thickBot="1" x14ac:dyDescent="0.35">
      <c r="A220" s="307" t="s">
        <v>299</v>
      </c>
      <c r="B220" s="308"/>
      <c r="C220" s="308"/>
      <c r="D220" s="308"/>
      <c r="E220" s="309"/>
    </row>
    <row r="221" spans="1:5" x14ac:dyDescent="0.3">
      <c r="A221" s="102"/>
      <c r="B221" s="7" t="s">
        <v>22</v>
      </c>
      <c r="C221" s="94" t="s">
        <v>5</v>
      </c>
      <c r="D221" s="94" t="s">
        <v>122</v>
      </c>
      <c r="E221" s="98"/>
    </row>
    <row r="222" spans="1:5" x14ac:dyDescent="0.3">
      <c r="A222" s="102"/>
      <c r="B222" s="8" t="s">
        <v>10</v>
      </c>
      <c r="C222" s="95" t="s">
        <v>11</v>
      </c>
      <c r="D222" s="95" t="s">
        <v>127</v>
      </c>
      <c r="E222" s="90"/>
    </row>
    <row r="223" spans="1:5" x14ac:dyDescent="0.3">
      <c r="A223" s="102"/>
      <c r="B223" s="8" t="s">
        <v>13</v>
      </c>
      <c r="C223" s="95" t="s">
        <v>7</v>
      </c>
      <c r="D223" s="95" t="s">
        <v>128</v>
      </c>
      <c r="E223" s="91"/>
    </row>
    <row r="224" spans="1:5" ht="15" thickBot="1" x14ac:dyDescent="0.35">
      <c r="A224" s="102"/>
      <c r="B224" s="9" t="s">
        <v>14</v>
      </c>
      <c r="C224" s="96" t="s">
        <v>7</v>
      </c>
      <c r="D224" s="96" t="s">
        <v>129</v>
      </c>
      <c r="E224" s="92"/>
    </row>
    <row r="225" spans="1:5" ht="15" thickBot="1" x14ac:dyDescent="0.35">
      <c r="A225" s="103"/>
      <c r="B225" s="99" t="s">
        <v>193</v>
      </c>
      <c r="C225" s="100" t="s">
        <v>11</v>
      </c>
      <c r="D225" s="100" t="s">
        <v>192</v>
      </c>
      <c r="E225" s="104"/>
    </row>
    <row r="226" spans="1:5" ht="15" thickBot="1" x14ac:dyDescent="0.35"/>
    <row r="227" spans="1:5" ht="18.600000000000001" thickBot="1" x14ac:dyDescent="0.35">
      <c r="A227" s="307" t="s">
        <v>300</v>
      </c>
      <c r="B227" s="308"/>
      <c r="C227" s="308"/>
      <c r="D227" s="308"/>
      <c r="E227" s="309"/>
    </row>
    <row r="228" spans="1:5" x14ac:dyDescent="0.3">
      <c r="A228" s="102"/>
      <c r="B228" s="7" t="s">
        <v>22</v>
      </c>
      <c r="C228" s="94" t="s">
        <v>5</v>
      </c>
      <c r="D228" s="94" t="s">
        <v>122</v>
      </c>
      <c r="E228" s="98"/>
    </row>
    <row r="229" spans="1:5" x14ac:dyDescent="0.3">
      <c r="A229" s="102"/>
      <c r="B229" s="8" t="s">
        <v>10</v>
      </c>
      <c r="C229" s="95" t="s">
        <v>11</v>
      </c>
      <c r="D229" s="95" t="s">
        <v>127</v>
      </c>
      <c r="E229" s="90"/>
    </row>
    <row r="230" spans="1:5" x14ac:dyDescent="0.3">
      <c r="A230" s="102"/>
      <c r="B230" s="8" t="s">
        <v>13</v>
      </c>
      <c r="C230" s="95" t="s">
        <v>7</v>
      </c>
      <c r="D230" s="95" t="s">
        <v>128</v>
      </c>
      <c r="E230" s="91"/>
    </row>
    <row r="231" spans="1:5" ht="15" thickBot="1" x14ac:dyDescent="0.35">
      <c r="A231" s="102"/>
      <c r="B231" s="9" t="s">
        <v>14</v>
      </c>
      <c r="C231" s="96" t="s">
        <v>7</v>
      </c>
      <c r="D231" s="96" t="s">
        <v>129</v>
      </c>
      <c r="E231" s="92"/>
    </row>
    <row r="232" spans="1:5" ht="15" thickBot="1" x14ac:dyDescent="0.35">
      <c r="A232" s="103"/>
      <c r="B232" s="99" t="s">
        <v>193</v>
      </c>
      <c r="C232" s="100" t="s">
        <v>11</v>
      </c>
      <c r="D232" s="100" t="s">
        <v>192</v>
      </c>
      <c r="E232" s="104"/>
    </row>
    <row r="233" spans="1:5" ht="15" thickBot="1" x14ac:dyDescent="0.35"/>
    <row r="234" spans="1:5" ht="18.600000000000001" thickBot="1" x14ac:dyDescent="0.35">
      <c r="A234" s="307" t="s">
        <v>301</v>
      </c>
      <c r="B234" s="308"/>
      <c r="C234" s="308"/>
      <c r="D234" s="308"/>
      <c r="E234" s="309"/>
    </row>
    <row r="235" spans="1:5" x14ac:dyDescent="0.3">
      <c r="A235" s="102"/>
      <c r="B235" s="7" t="s">
        <v>22</v>
      </c>
      <c r="C235" s="94" t="s">
        <v>5</v>
      </c>
      <c r="D235" s="94" t="s">
        <v>122</v>
      </c>
      <c r="E235" s="98"/>
    </row>
    <row r="236" spans="1:5" x14ac:dyDescent="0.3">
      <c r="A236" s="102"/>
      <c r="B236" s="8" t="s">
        <v>10</v>
      </c>
      <c r="C236" s="95" t="s">
        <v>11</v>
      </c>
      <c r="D236" s="95" t="s">
        <v>127</v>
      </c>
      <c r="E236" s="90"/>
    </row>
    <row r="237" spans="1:5" x14ac:dyDescent="0.3">
      <c r="A237" s="102"/>
      <c r="B237" s="8" t="s">
        <v>13</v>
      </c>
      <c r="C237" s="95" t="s">
        <v>7</v>
      </c>
      <c r="D237" s="95" t="s">
        <v>128</v>
      </c>
      <c r="E237" s="91"/>
    </row>
    <row r="238" spans="1:5" ht="15" thickBot="1" x14ac:dyDescent="0.35">
      <c r="A238" s="102"/>
      <c r="B238" s="9" t="s">
        <v>14</v>
      </c>
      <c r="C238" s="96" t="s">
        <v>7</v>
      </c>
      <c r="D238" s="96" t="s">
        <v>129</v>
      </c>
      <c r="E238" s="92"/>
    </row>
    <row r="239" spans="1:5" ht="15" thickBot="1" x14ac:dyDescent="0.35">
      <c r="A239" s="103"/>
      <c r="B239" s="99" t="s">
        <v>193</v>
      </c>
      <c r="C239" s="100" t="s">
        <v>11</v>
      </c>
      <c r="D239" s="100" t="s">
        <v>192</v>
      </c>
      <c r="E239" s="104"/>
    </row>
    <row r="240" spans="1:5" ht="15" thickBot="1" x14ac:dyDescent="0.35"/>
    <row r="241" spans="1:5" ht="18.600000000000001" thickBot="1" x14ac:dyDescent="0.35">
      <c r="A241" s="307" t="s">
        <v>302</v>
      </c>
      <c r="B241" s="308"/>
      <c r="C241" s="308"/>
      <c r="D241" s="308"/>
      <c r="E241" s="309"/>
    </row>
    <row r="242" spans="1:5" x14ac:dyDescent="0.3">
      <c r="A242" s="102"/>
      <c r="B242" s="7" t="s">
        <v>22</v>
      </c>
      <c r="C242" s="94" t="s">
        <v>5</v>
      </c>
      <c r="D242" s="94" t="s">
        <v>122</v>
      </c>
      <c r="E242" s="98"/>
    </row>
    <row r="243" spans="1:5" x14ac:dyDescent="0.3">
      <c r="A243" s="102"/>
      <c r="B243" s="8" t="s">
        <v>10</v>
      </c>
      <c r="C243" s="95" t="s">
        <v>11</v>
      </c>
      <c r="D243" s="95" t="s">
        <v>127</v>
      </c>
      <c r="E243" s="90"/>
    </row>
    <row r="244" spans="1:5" x14ac:dyDescent="0.3">
      <c r="A244" s="102"/>
      <c r="B244" s="8" t="s">
        <v>13</v>
      </c>
      <c r="C244" s="95" t="s">
        <v>7</v>
      </c>
      <c r="D244" s="95" t="s">
        <v>128</v>
      </c>
      <c r="E244" s="91"/>
    </row>
    <row r="245" spans="1:5" ht="15" thickBot="1" x14ac:dyDescent="0.35">
      <c r="A245" s="102"/>
      <c r="B245" s="9" t="s">
        <v>14</v>
      </c>
      <c r="C245" s="96" t="s">
        <v>7</v>
      </c>
      <c r="D245" s="96" t="s">
        <v>129</v>
      </c>
      <c r="E245" s="92"/>
    </row>
    <row r="246" spans="1:5" ht="15" thickBot="1" x14ac:dyDescent="0.35">
      <c r="A246" s="103"/>
      <c r="B246" s="99" t="s">
        <v>193</v>
      </c>
      <c r="C246" s="100" t="s">
        <v>11</v>
      </c>
      <c r="D246" s="100" t="s">
        <v>192</v>
      </c>
      <c r="E246" s="104"/>
    </row>
    <row r="247" spans="1:5" ht="15" thickBot="1" x14ac:dyDescent="0.35"/>
    <row r="248" spans="1:5" ht="18.600000000000001" thickBot="1" x14ac:dyDescent="0.35">
      <c r="A248" s="307" t="s">
        <v>303</v>
      </c>
      <c r="B248" s="308"/>
      <c r="C248" s="308"/>
      <c r="D248" s="308"/>
      <c r="E248" s="309"/>
    </row>
    <row r="249" spans="1:5" x14ac:dyDescent="0.3">
      <c r="A249" s="102"/>
      <c r="B249" s="7" t="s">
        <v>22</v>
      </c>
      <c r="C249" s="94" t="s">
        <v>5</v>
      </c>
      <c r="D249" s="94" t="s">
        <v>122</v>
      </c>
      <c r="E249" s="98"/>
    </row>
    <row r="250" spans="1:5" x14ac:dyDescent="0.3">
      <c r="A250" s="102"/>
      <c r="B250" s="8" t="s">
        <v>10</v>
      </c>
      <c r="C250" s="95" t="s">
        <v>11</v>
      </c>
      <c r="D250" s="95" t="s">
        <v>127</v>
      </c>
      <c r="E250" s="90"/>
    </row>
    <row r="251" spans="1:5" x14ac:dyDescent="0.3">
      <c r="A251" s="102"/>
      <c r="B251" s="8" t="s">
        <v>13</v>
      </c>
      <c r="C251" s="95" t="s">
        <v>7</v>
      </c>
      <c r="D251" s="95" t="s">
        <v>128</v>
      </c>
      <c r="E251" s="91"/>
    </row>
    <row r="252" spans="1:5" ht="15" thickBot="1" x14ac:dyDescent="0.35">
      <c r="A252" s="102"/>
      <c r="B252" s="9" t="s">
        <v>14</v>
      </c>
      <c r="C252" s="96" t="s">
        <v>7</v>
      </c>
      <c r="D252" s="96" t="s">
        <v>129</v>
      </c>
      <c r="E252" s="92"/>
    </row>
    <row r="253" spans="1:5" ht="15" thickBot="1" x14ac:dyDescent="0.35">
      <c r="A253" s="103"/>
      <c r="B253" s="99" t="s">
        <v>193</v>
      </c>
      <c r="C253" s="100" t="s">
        <v>11</v>
      </c>
      <c r="D253" s="100" t="s">
        <v>192</v>
      </c>
      <c r="E253" s="104"/>
    </row>
    <row r="254" spans="1:5" ht="15" thickBot="1" x14ac:dyDescent="0.35"/>
    <row r="255" spans="1:5" ht="18.600000000000001" thickBot="1" x14ac:dyDescent="0.35">
      <c r="A255" s="307" t="s">
        <v>304</v>
      </c>
      <c r="B255" s="308"/>
      <c r="C255" s="308"/>
      <c r="D255" s="308"/>
      <c r="E255" s="309"/>
    </row>
    <row r="256" spans="1:5" x14ac:dyDescent="0.3">
      <c r="A256" s="102"/>
      <c r="B256" s="7" t="s">
        <v>22</v>
      </c>
      <c r="C256" s="94" t="s">
        <v>5</v>
      </c>
      <c r="D256" s="94" t="s">
        <v>122</v>
      </c>
      <c r="E256" s="98"/>
    </row>
    <row r="257" spans="1:5" x14ac:dyDescent="0.3">
      <c r="A257" s="102"/>
      <c r="B257" s="8" t="s">
        <v>10</v>
      </c>
      <c r="C257" s="95" t="s">
        <v>11</v>
      </c>
      <c r="D257" s="95" t="s">
        <v>127</v>
      </c>
      <c r="E257" s="90"/>
    </row>
    <row r="258" spans="1:5" x14ac:dyDescent="0.3">
      <c r="A258" s="102"/>
      <c r="B258" s="8" t="s">
        <v>13</v>
      </c>
      <c r="C258" s="95" t="s">
        <v>7</v>
      </c>
      <c r="D258" s="95" t="s">
        <v>128</v>
      </c>
      <c r="E258" s="91"/>
    </row>
    <row r="259" spans="1:5" ht="15" thickBot="1" x14ac:dyDescent="0.35">
      <c r="A259" s="102"/>
      <c r="B259" s="9" t="s">
        <v>14</v>
      </c>
      <c r="C259" s="96" t="s">
        <v>7</v>
      </c>
      <c r="D259" s="96" t="s">
        <v>129</v>
      </c>
      <c r="E259" s="92"/>
    </row>
    <row r="260" spans="1:5" ht="15" thickBot="1" x14ac:dyDescent="0.35">
      <c r="A260" s="103"/>
      <c r="B260" s="99" t="s">
        <v>193</v>
      </c>
      <c r="C260" s="100" t="s">
        <v>11</v>
      </c>
      <c r="D260" s="100" t="s">
        <v>192</v>
      </c>
      <c r="E260" s="104"/>
    </row>
    <row r="261" spans="1:5" ht="15" thickBot="1" x14ac:dyDescent="0.35"/>
    <row r="262" spans="1:5" ht="18.600000000000001" thickBot="1" x14ac:dyDescent="0.35">
      <c r="A262" s="307" t="s">
        <v>305</v>
      </c>
      <c r="B262" s="308"/>
      <c r="C262" s="308"/>
      <c r="D262" s="308"/>
      <c r="E262" s="309"/>
    </row>
    <row r="263" spans="1:5" x14ac:dyDescent="0.3">
      <c r="A263" s="102"/>
      <c r="B263" s="7" t="s">
        <v>22</v>
      </c>
      <c r="C263" s="94" t="s">
        <v>5</v>
      </c>
      <c r="D263" s="94" t="s">
        <v>122</v>
      </c>
      <c r="E263" s="98"/>
    </row>
    <row r="264" spans="1:5" x14ac:dyDescent="0.3">
      <c r="A264" s="102"/>
      <c r="B264" s="8" t="s">
        <v>10</v>
      </c>
      <c r="C264" s="95" t="s">
        <v>11</v>
      </c>
      <c r="D264" s="95" t="s">
        <v>127</v>
      </c>
      <c r="E264" s="90"/>
    </row>
    <row r="265" spans="1:5" x14ac:dyDescent="0.3">
      <c r="A265" s="102"/>
      <c r="B265" s="8" t="s">
        <v>13</v>
      </c>
      <c r="C265" s="95" t="s">
        <v>7</v>
      </c>
      <c r="D265" s="95" t="s">
        <v>128</v>
      </c>
      <c r="E265" s="91"/>
    </row>
    <row r="266" spans="1:5" ht="15" thickBot="1" x14ac:dyDescent="0.35">
      <c r="A266" s="102"/>
      <c r="B266" s="9" t="s">
        <v>14</v>
      </c>
      <c r="C266" s="96" t="s">
        <v>7</v>
      </c>
      <c r="D266" s="96" t="s">
        <v>129</v>
      </c>
      <c r="E266" s="92"/>
    </row>
    <row r="267" spans="1:5" ht="15" thickBot="1" x14ac:dyDescent="0.35">
      <c r="A267" s="103"/>
      <c r="B267" s="99" t="s">
        <v>193</v>
      </c>
      <c r="C267" s="100" t="s">
        <v>11</v>
      </c>
      <c r="D267" s="100" t="s">
        <v>192</v>
      </c>
      <c r="E267" s="104"/>
    </row>
    <row r="268" spans="1:5" ht="15" thickBot="1" x14ac:dyDescent="0.35"/>
    <row r="269" spans="1:5" ht="18.600000000000001" thickBot="1" x14ac:dyDescent="0.35">
      <c r="A269" s="307" t="s">
        <v>306</v>
      </c>
      <c r="B269" s="308"/>
      <c r="C269" s="308"/>
      <c r="D269" s="308"/>
      <c r="E269" s="309"/>
    </row>
    <row r="270" spans="1:5" x14ac:dyDescent="0.3">
      <c r="A270" s="102"/>
      <c r="B270" s="7" t="s">
        <v>22</v>
      </c>
      <c r="C270" s="94" t="s">
        <v>5</v>
      </c>
      <c r="D270" s="94" t="s">
        <v>122</v>
      </c>
      <c r="E270" s="98"/>
    </row>
    <row r="271" spans="1:5" x14ac:dyDescent="0.3">
      <c r="A271" s="102"/>
      <c r="B271" s="8" t="s">
        <v>10</v>
      </c>
      <c r="C271" s="95" t="s">
        <v>11</v>
      </c>
      <c r="D271" s="95" t="s">
        <v>127</v>
      </c>
      <c r="E271" s="90"/>
    </row>
    <row r="272" spans="1:5" x14ac:dyDescent="0.3">
      <c r="A272" s="102"/>
      <c r="B272" s="8" t="s">
        <v>13</v>
      </c>
      <c r="C272" s="95" t="s">
        <v>7</v>
      </c>
      <c r="D272" s="95" t="s">
        <v>128</v>
      </c>
      <c r="E272" s="91"/>
    </row>
    <row r="273" spans="1:5" ht="15" thickBot="1" x14ac:dyDescent="0.35">
      <c r="A273" s="102"/>
      <c r="B273" s="9" t="s">
        <v>14</v>
      </c>
      <c r="C273" s="96" t="s">
        <v>7</v>
      </c>
      <c r="D273" s="96" t="s">
        <v>129</v>
      </c>
      <c r="E273" s="92"/>
    </row>
    <row r="274" spans="1:5" ht="15" thickBot="1" x14ac:dyDescent="0.35">
      <c r="A274" s="103"/>
      <c r="B274" s="99" t="s">
        <v>193</v>
      </c>
      <c r="C274" s="100" t="s">
        <v>11</v>
      </c>
      <c r="D274" s="100" t="s">
        <v>192</v>
      </c>
      <c r="E274" s="104"/>
    </row>
    <row r="275" spans="1:5" ht="15" thickBot="1" x14ac:dyDescent="0.35"/>
    <row r="276" spans="1:5" ht="18.600000000000001" thickBot="1" x14ac:dyDescent="0.35">
      <c r="A276" s="307" t="s">
        <v>307</v>
      </c>
      <c r="B276" s="308"/>
      <c r="C276" s="308"/>
      <c r="D276" s="308"/>
      <c r="E276" s="309"/>
    </row>
    <row r="277" spans="1:5" x14ac:dyDescent="0.3">
      <c r="A277" s="102"/>
      <c r="B277" s="7" t="s">
        <v>22</v>
      </c>
      <c r="C277" s="94" t="s">
        <v>5</v>
      </c>
      <c r="D277" s="94" t="s">
        <v>122</v>
      </c>
      <c r="E277" s="98"/>
    </row>
    <row r="278" spans="1:5" x14ac:dyDescent="0.3">
      <c r="A278" s="102"/>
      <c r="B278" s="8" t="s">
        <v>10</v>
      </c>
      <c r="C278" s="95" t="s">
        <v>11</v>
      </c>
      <c r="D278" s="95" t="s">
        <v>127</v>
      </c>
      <c r="E278" s="90"/>
    </row>
    <row r="279" spans="1:5" x14ac:dyDescent="0.3">
      <c r="A279" s="102"/>
      <c r="B279" s="8" t="s">
        <v>13</v>
      </c>
      <c r="C279" s="95" t="s">
        <v>7</v>
      </c>
      <c r="D279" s="95" t="s">
        <v>128</v>
      </c>
      <c r="E279" s="91"/>
    </row>
    <row r="280" spans="1:5" ht="15" thickBot="1" x14ac:dyDescent="0.35">
      <c r="A280" s="102"/>
      <c r="B280" s="9" t="s">
        <v>14</v>
      </c>
      <c r="C280" s="96" t="s">
        <v>7</v>
      </c>
      <c r="D280" s="96" t="s">
        <v>129</v>
      </c>
      <c r="E280" s="92"/>
    </row>
    <row r="281" spans="1:5" ht="15" thickBot="1" x14ac:dyDescent="0.35">
      <c r="A281" s="103"/>
      <c r="B281" s="99" t="s">
        <v>193</v>
      </c>
      <c r="C281" s="100" t="s">
        <v>11</v>
      </c>
      <c r="D281" s="100" t="s">
        <v>192</v>
      </c>
      <c r="E281" s="104"/>
    </row>
    <row r="282" spans="1:5" ht="15" thickBot="1" x14ac:dyDescent="0.35"/>
    <row r="283" spans="1:5" ht="18.600000000000001" thickBot="1" x14ac:dyDescent="0.35">
      <c r="A283" s="307" t="s">
        <v>308</v>
      </c>
      <c r="B283" s="308"/>
      <c r="C283" s="308"/>
      <c r="D283" s="308"/>
      <c r="E283" s="309"/>
    </row>
    <row r="284" spans="1:5" x14ac:dyDescent="0.3">
      <c r="A284" s="102"/>
      <c r="B284" s="7" t="s">
        <v>22</v>
      </c>
      <c r="C284" s="94" t="s">
        <v>5</v>
      </c>
      <c r="D284" s="94" t="s">
        <v>122</v>
      </c>
      <c r="E284" s="98"/>
    </row>
    <row r="285" spans="1:5" x14ac:dyDescent="0.3">
      <c r="A285" s="102"/>
      <c r="B285" s="8" t="s">
        <v>10</v>
      </c>
      <c r="C285" s="95" t="s">
        <v>11</v>
      </c>
      <c r="D285" s="95" t="s">
        <v>127</v>
      </c>
      <c r="E285" s="90"/>
    </row>
    <row r="286" spans="1:5" x14ac:dyDescent="0.3">
      <c r="A286" s="102"/>
      <c r="B286" s="8" t="s">
        <v>13</v>
      </c>
      <c r="C286" s="95" t="s">
        <v>7</v>
      </c>
      <c r="D286" s="95" t="s">
        <v>128</v>
      </c>
      <c r="E286" s="91"/>
    </row>
    <row r="287" spans="1:5" ht="15" thickBot="1" x14ac:dyDescent="0.35">
      <c r="A287" s="102"/>
      <c r="B287" s="9" t="s">
        <v>14</v>
      </c>
      <c r="C287" s="96" t="s">
        <v>7</v>
      </c>
      <c r="D287" s="96" t="s">
        <v>129</v>
      </c>
      <c r="E287" s="92"/>
    </row>
    <row r="288" spans="1:5" ht="15" thickBot="1" x14ac:dyDescent="0.35">
      <c r="A288" s="103"/>
      <c r="B288" s="99" t="s">
        <v>193</v>
      </c>
      <c r="C288" s="100" t="s">
        <v>11</v>
      </c>
      <c r="D288" s="100" t="s">
        <v>192</v>
      </c>
      <c r="E288" s="104"/>
    </row>
    <row r="289" spans="1:5" ht="15" thickBot="1" x14ac:dyDescent="0.35"/>
    <row r="290" spans="1:5" ht="18.600000000000001" thickBot="1" x14ac:dyDescent="0.35">
      <c r="A290" s="307" t="s">
        <v>309</v>
      </c>
      <c r="B290" s="308"/>
      <c r="C290" s="308"/>
      <c r="D290" s="308"/>
      <c r="E290" s="309"/>
    </row>
    <row r="291" spans="1:5" x14ac:dyDescent="0.3">
      <c r="A291" s="102"/>
      <c r="B291" s="7" t="s">
        <v>22</v>
      </c>
      <c r="C291" s="94" t="s">
        <v>5</v>
      </c>
      <c r="D291" s="94" t="s">
        <v>122</v>
      </c>
      <c r="E291" s="98"/>
    </row>
    <row r="292" spans="1:5" x14ac:dyDescent="0.3">
      <c r="A292" s="102"/>
      <c r="B292" s="8" t="s">
        <v>10</v>
      </c>
      <c r="C292" s="95" t="s">
        <v>11</v>
      </c>
      <c r="D292" s="95" t="s">
        <v>127</v>
      </c>
      <c r="E292" s="90"/>
    </row>
    <row r="293" spans="1:5" x14ac:dyDescent="0.3">
      <c r="A293" s="102"/>
      <c r="B293" s="8" t="s">
        <v>13</v>
      </c>
      <c r="C293" s="95" t="s">
        <v>7</v>
      </c>
      <c r="D293" s="95" t="s">
        <v>128</v>
      </c>
      <c r="E293" s="91"/>
    </row>
    <row r="294" spans="1:5" ht="15" thickBot="1" x14ac:dyDescent="0.35">
      <c r="A294" s="102"/>
      <c r="B294" s="9" t="s">
        <v>14</v>
      </c>
      <c r="C294" s="96" t="s">
        <v>7</v>
      </c>
      <c r="D294" s="96" t="s">
        <v>129</v>
      </c>
      <c r="E294" s="92"/>
    </row>
    <row r="295" spans="1:5" ht="15" thickBot="1" x14ac:dyDescent="0.35">
      <c r="A295" s="103"/>
      <c r="B295" s="99" t="s">
        <v>193</v>
      </c>
      <c r="C295" s="100" t="s">
        <v>11</v>
      </c>
      <c r="D295" s="100" t="s">
        <v>192</v>
      </c>
      <c r="E295" s="104"/>
    </row>
    <row r="296" spans="1:5" ht="15" thickBot="1" x14ac:dyDescent="0.35"/>
    <row r="297" spans="1:5" ht="18.600000000000001" thickBot="1" x14ac:dyDescent="0.35">
      <c r="A297" s="307" t="s">
        <v>310</v>
      </c>
      <c r="B297" s="308"/>
      <c r="C297" s="308"/>
      <c r="D297" s="308"/>
      <c r="E297" s="309"/>
    </row>
    <row r="298" spans="1:5" x14ac:dyDescent="0.3">
      <c r="A298" s="102"/>
      <c r="B298" s="7" t="s">
        <v>22</v>
      </c>
      <c r="C298" s="94" t="s">
        <v>5</v>
      </c>
      <c r="D298" s="94" t="s">
        <v>122</v>
      </c>
      <c r="E298" s="98"/>
    </row>
    <row r="299" spans="1:5" x14ac:dyDescent="0.3">
      <c r="A299" s="102"/>
      <c r="B299" s="8" t="s">
        <v>10</v>
      </c>
      <c r="C299" s="95" t="s">
        <v>11</v>
      </c>
      <c r="D299" s="95" t="s">
        <v>127</v>
      </c>
      <c r="E299" s="90"/>
    </row>
    <row r="300" spans="1:5" x14ac:dyDescent="0.3">
      <c r="A300" s="102"/>
      <c r="B300" s="8" t="s">
        <v>13</v>
      </c>
      <c r="C300" s="95" t="s">
        <v>7</v>
      </c>
      <c r="D300" s="95" t="s">
        <v>128</v>
      </c>
      <c r="E300" s="91"/>
    </row>
    <row r="301" spans="1:5" ht="15" thickBot="1" x14ac:dyDescent="0.35">
      <c r="A301" s="102"/>
      <c r="B301" s="9" t="s">
        <v>14</v>
      </c>
      <c r="C301" s="96" t="s">
        <v>7</v>
      </c>
      <c r="D301" s="96" t="s">
        <v>129</v>
      </c>
      <c r="E301" s="92"/>
    </row>
    <row r="302" spans="1:5" ht="15" thickBot="1" x14ac:dyDescent="0.35">
      <c r="A302" s="103"/>
      <c r="B302" s="99" t="s">
        <v>193</v>
      </c>
      <c r="C302" s="100" t="s">
        <v>11</v>
      </c>
      <c r="D302" s="100" t="s">
        <v>192</v>
      </c>
      <c r="E302" s="104"/>
    </row>
    <row r="303" spans="1:5" ht="15" thickBot="1" x14ac:dyDescent="0.35"/>
    <row r="304" spans="1:5" ht="18.600000000000001" thickBot="1" x14ac:dyDescent="0.35">
      <c r="A304" s="307" t="s">
        <v>311</v>
      </c>
      <c r="B304" s="308"/>
      <c r="C304" s="308"/>
      <c r="D304" s="308"/>
      <c r="E304" s="309"/>
    </row>
    <row r="305" spans="1:5" x14ac:dyDescent="0.3">
      <c r="A305" s="102"/>
      <c r="B305" s="7" t="s">
        <v>22</v>
      </c>
      <c r="C305" s="94" t="s">
        <v>5</v>
      </c>
      <c r="D305" s="94" t="s">
        <v>122</v>
      </c>
      <c r="E305" s="98"/>
    </row>
    <row r="306" spans="1:5" x14ac:dyDescent="0.3">
      <c r="A306" s="102"/>
      <c r="B306" s="8" t="s">
        <v>10</v>
      </c>
      <c r="C306" s="95" t="s">
        <v>11</v>
      </c>
      <c r="D306" s="95" t="s">
        <v>127</v>
      </c>
      <c r="E306" s="90"/>
    </row>
    <row r="307" spans="1:5" x14ac:dyDescent="0.3">
      <c r="A307" s="102"/>
      <c r="B307" s="8" t="s">
        <v>13</v>
      </c>
      <c r="C307" s="95" t="s">
        <v>7</v>
      </c>
      <c r="D307" s="95" t="s">
        <v>128</v>
      </c>
      <c r="E307" s="91"/>
    </row>
    <row r="308" spans="1:5" ht="15" thickBot="1" x14ac:dyDescent="0.35">
      <c r="A308" s="102"/>
      <c r="B308" s="9" t="s">
        <v>14</v>
      </c>
      <c r="C308" s="96" t="s">
        <v>7</v>
      </c>
      <c r="D308" s="96" t="s">
        <v>129</v>
      </c>
      <c r="E308" s="92"/>
    </row>
    <row r="309" spans="1:5" ht="15" thickBot="1" x14ac:dyDescent="0.35">
      <c r="A309" s="103"/>
      <c r="B309" s="99" t="s">
        <v>193</v>
      </c>
      <c r="C309" s="100" t="s">
        <v>11</v>
      </c>
      <c r="D309" s="100" t="s">
        <v>192</v>
      </c>
      <c r="E309" s="104"/>
    </row>
    <row r="310" spans="1:5" ht="15" thickBot="1" x14ac:dyDescent="0.35"/>
    <row r="311" spans="1:5" ht="18.600000000000001" thickBot="1" x14ac:dyDescent="0.35">
      <c r="A311" s="307" t="s">
        <v>312</v>
      </c>
      <c r="B311" s="308"/>
      <c r="C311" s="308"/>
      <c r="D311" s="308"/>
      <c r="E311" s="309"/>
    </row>
    <row r="312" spans="1:5" x14ac:dyDescent="0.3">
      <c r="A312" s="102"/>
      <c r="B312" s="7" t="s">
        <v>22</v>
      </c>
      <c r="C312" s="94" t="s">
        <v>5</v>
      </c>
      <c r="D312" s="94" t="s">
        <v>122</v>
      </c>
      <c r="E312" s="98"/>
    </row>
    <row r="313" spans="1:5" x14ac:dyDescent="0.3">
      <c r="A313" s="102"/>
      <c r="B313" s="8" t="s">
        <v>10</v>
      </c>
      <c r="C313" s="95" t="s">
        <v>11</v>
      </c>
      <c r="D313" s="95" t="s">
        <v>127</v>
      </c>
      <c r="E313" s="90"/>
    </row>
    <row r="314" spans="1:5" x14ac:dyDescent="0.3">
      <c r="A314" s="102"/>
      <c r="B314" s="8" t="s">
        <v>13</v>
      </c>
      <c r="C314" s="95" t="s">
        <v>7</v>
      </c>
      <c r="D314" s="95" t="s">
        <v>128</v>
      </c>
      <c r="E314" s="91"/>
    </row>
    <row r="315" spans="1:5" ht="15" thickBot="1" x14ac:dyDescent="0.35">
      <c r="A315" s="102"/>
      <c r="B315" s="9" t="s">
        <v>14</v>
      </c>
      <c r="C315" s="96" t="s">
        <v>7</v>
      </c>
      <c r="D315" s="96" t="s">
        <v>129</v>
      </c>
      <c r="E315" s="92"/>
    </row>
    <row r="316" spans="1:5" ht="15" thickBot="1" x14ac:dyDescent="0.35">
      <c r="A316" s="103"/>
      <c r="B316" s="99" t="s">
        <v>193</v>
      </c>
      <c r="C316" s="100" t="s">
        <v>11</v>
      </c>
      <c r="D316" s="100" t="s">
        <v>192</v>
      </c>
      <c r="E316" s="104"/>
    </row>
    <row r="317" spans="1:5" ht="15" thickBot="1" x14ac:dyDescent="0.35"/>
    <row r="318" spans="1:5" ht="18.600000000000001" thickBot="1" x14ac:dyDescent="0.35">
      <c r="A318" s="307" t="s">
        <v>313</v>
      </c>
      <c r="B318" s="308"/>
      <c r="C318" s="308"/>
      <c r="D318" s="308"/>
      <c r="E318" s="309"/>
    </row>
    <row r="319" spans="1:5" x14ac:dyDescent="0.3">
      <c r="A319" s="102"/>
      <c r="B319" s="7" t="s">
        <v>22</v>
      </c>
      <c r="C319" s="94" t="s">
        <v>5</v>
      </c>
      <c r="D319" s="94" t="s">
        <v>122</v>
      </c>
      <c r="E319" s="98"/>
    </row>
    <row r="320" spans="1:5" x14ac:dyDescent="0.3">
      <c r="A320" s="102"/>
      <c r="B320" s="8" t="s">
        <v>10</v>
      </c>
      <c r="C320" s="95" t="s">
        <v>11</v>
      </c>
      <c r="D320" s="95" t="s">
        <v>127</v>
      </c>
      <c r="E320" s="90"/>
    </row>
    <row r="321" spans="1:5" x14ac:dyDescent="0.3">
      <c r="A321" s="102"/>
      <c r="B321" s="8" t="s">
        <v>13</v>
      </c>
      <c r="C321" s="95" t="s">
        <v>7</v>
      </c>
      <c r="D321" s="95" t="s">
        <v>128</v>
      </c>
      <c r="E321" s="91"/>
    </row>
    <row r="322" spans="1:5" ht="15" thickBot="1" x14ac:dyDescent="0.35">
      <c r="A322" s="102"/>
      <c r="B322" s="9" t="s">
        <v>14</v>
      </c>
      <c r="C322" s="96" t="s">
        <v>7</v>
      </c>
      <c r="D322" s="96" t="s">
        <v>129</v>
      </c>
      <c r="E322" s="92"/>
    </row>
    <row r="323" spans="1:5" ht="15" thickBot="1" x14ac:dyDescent="0.35">
      <c r="A323" s="103"/>
      <c r="B323" s="99" t="s">
        <v>193</v>
      </c>
      <c r="C323" s="100" t="s">
        <v>11</v>
      </c>
      <c r="D323" s="100" t="s">
        <v>192</v>
      </c>
      <c r="E323" s="104"/>
    </row>
    <row r="324" spans="1:5" ht="15" thickBot="1" x14ac:dyDescent="0.35"/>
    <row r="325" spans="1:5" ht="18.600000000000001" thickBot="1" x14ac:dyDescent="0.35">
      <c r="A325" s="307" t="s">
        <v>314</v>
      </c>
      <c r="B325" s="308"/>
      <c r="C325" s="308"/>
      <c r="D325" s="308"/>
      <c r="E325" s="309"/>
    </row>
    <row r="326" spans="1:5" x14ac:dyDescent="0.3">
      <c r="A326" s="102"/>
      <c r="B326" s="7" t="s">
        <v>22</v>
      </c>
      <c r="C326" s="94" t="s">
        <v>5</v>
      </c>
      <c r="D326" s="94" t="s">
        <v>122</v>
      </c>
      <c r="E326" s="98"/>
    </row>
    <row r="327" spans="1:5" x14ac:dyDescent="0.3">
      <c r="A327" s="102"/>
      <c r="B327" s="8" t="s">
        <v>10</v>
      </c>
      <c r="C327" s="95" t="s">
        <v>11</v>
      </c>
      <c r="D327" s="95" t="s">
        <v>127</v>
      </c>
      <c r="E327" s="90"/>
    </row>
    <row r="328" spans="1:5" x14ac:dyDescent="0.3">
      <c r="A328" s="102"/>
      <c r="B328" s="8" t="s">
        <v>13</v>
      </c>
      <c r="C328" s="95" t="s">
        <v>7</v>
      </c>
      <c r="D328" s="95" t="s">
        <v>128</v>
      </c>
      <c r="E328" s="91"/>
    </row>
    <row r="329" spans="1:5" ht="15" thickBot="1" x14ac:dyDescent="0.35">
      <c r="A329" s="102"/>
      <c r="B329" s="9" t="s">
        <v>14</v>
      </c>
      <c r="C329" s="96" t="s">
        <v>7</v>
      </c>
      <c r="D329" s="96" t="s">
        <v>129</v>
      </c>
      <c r="E329" s="92"/>
    </row>
    <row r="330" spans="1:5" ht="15" thickBot="1" x14ac:dyDescent="0.35">
      <c r="A330" s="103"/>
      <c r="B330" s="99" t="s">
        <v>193</v>
      </c>
      <c r="C330" s="100" t="s">
        <v>11</v>
      </c>
      <c r="D330" s="100" t="s">
        <v>192</v>
      </c>
      <c r="E330" s="104"/>
    </row>
    <row r="331" spans="1:5" ht="15" thickBot="1" x14ac:dyDescent="0.35"/>
    <row r="332" spans="1:5" ht="18.600000000000001" thickBot="1" x14ac:dyDescent="0.35">
      <c r="A332" s="307" t="s">
        <v>315</v>
      </c>
      <c r="B332" s="308"/>
      <c r="C332" s="308"/>
      <c r="D332" s="308"/>
      <c r="E332" s="309"/>
    </row>
    <row r="333" spans="1:5" x14ac:dyDescent="0.3">
      <c r="A333" s="102"/>
      <c r="B333" s="7" t="s">
        <v>22</v>
      </c>
      <c r="C333" s="94" t="s">
        <v>5</v>
      </c>
      <c r="D333" s="94" t="s">
        <v>122</v>
      </c>
      <c r="E333" s="98"/>
    </row>
    <row r="334" spans="1:5" x14ac:dyDescent="0.3">
      <c r="A334" s="102"/>
      <c r="B334" s="8" t="s">
        <v>10</v>
      </c>
      <c r="C334" s="95" t="s">
        <v>11</v>
      </c>
      <c r="D334" s="95" t="s">
        <v>127</v>
      </c>
      <c r="E334" s="90"/>
    </row>
    <row r="335" spans="1:5" x14ac:dyDescent="0.3">
      <c r="A335" s="102"/>
      <c r="B335" s="8" t="s">
        <v>13</v>
      </c>
      <c r="C335" s="95" t="s">
        <v>7</v>
      </c>
      <c r="D335" s="95" t="s">
        <v>128</v>
      </c>
      <c r="E335" s="91"/>
    </row>
    <row r="336" spans="1:5" ht="15" thickBot="1" x14ac:dyDescent="0.35">
      <c r="A336" s="102"/>
      <c r="B336" s="9" t="s">
        <v>14</v>
      </c>
      <c r="C336" s="96" t="s">
        <v>7</v>
      </c>
      <c r="D336" s="96" t="s">
        <v>129</v>
      </c>
      <c r="E336" s="92"/>
    </row>
    <row r="337" spans="1:5" ht="15" thickBot="1" x14ac:dyDescent="0.35">
      <c r="A337" s="103"/>
      <c r="B337" s="99" t="s">
        <v>193</v>
      </c>
      <c r="C337" s="100" t="s">
        <v>11</v>
      </c>
      <c r="D337" s="100" t="s">
        <v>192</v>
      </c>
      <c r="E337" s="104"/>
    </row>
    <row r="338" spans="1:5" ht="15" thickBot="1" x14ac:dyDescent="0.35"/>
    <row r="339" spans="1:5" ht="18.600000000000001" thickBot="1" x14ac:dyDescent="0.35">
      <c r="A339" s="307" t="s">
        <v>316</v>
      </c>
      <c r="B339" s="308"/>
      <c r="C339" s="308"/>
      <c r="D339" s="308"/>
      <c r="E339" s="309"/>
    </row>
    <row r="340" spans="1:5" x14ac:dyDescent="0.3">
      <c r="A340" s="102"/>
      <c r="B340" s="7" t="s">
        <v>22</v>
      </c>
      <c r="C340" s="94" t="s">
        <v>5</v>
      </c>
      <c r="D340" s="94" t="s">
        <v>122</v>
      </c>
      <c r="E340" s="98"/>
    </row>
    <row r="341" spans="1:5" x14ac:dyDescent="0.3">
      <c r="A341" s="102"/>
      <c r="B341" s="8" t="s">
        <v>10</v>
      </c>
      <c r="C341" s="95" t="s">
        <v>11</v>
      </c>
      <c r="D341" s="95" t="s">
        <v>127</v>
      </c>
      <c r="E341" s="90"/>
    </row>
    <row r="342" spans="1:5" x14ac:dyDescent="0.3">
      <c r="A342" s="102"/>
      <c r="B342" s="8" t="s">
        <v>13</v>
      </c>
      <c r="C342" s="95" t="s">
        <v>7</v>
      </c>
      <c r="D342" s="95" t="s">
        <v>128</v>
      </c>
      <c r="E342" s="91"/>
    </row>
    <row r="343" spans="1:5" ht="15" thickBot="1" x14ac:dyDescent="0.35">
      <c r="A343" s="102"/>
      <c r="B343" s="9" t="s">
        <v>14</v>
      </c>
      <c r="C343" s="96" t="s">
        <v>7</v>
      </c>
      <c r="D343" s="96" t="s">
        <v>129</v>
      </c>
      <c r="E343" s="92"/>
    </row>
    <row r="344" spans="1:5" ht="15" thickBot="1" x14ac:dyDescent="0.35">
      <c r="A344" s="103"/>
      <c r="B344" s="99" t="s">
        <v>193</v>
      </c>
      <c r="C344" s="100" t="s">
        <v>11</v>
      </c>
      <c r="D344" s="100" t="s">
        <v>192</v>
      </c>
      <c r="E344" s="104"/>
    </row>
    <row r="345" spans="1:5" ht="15" thickBot="1" x14ac:dyDescent="0.35"/>
    <row r="346" spans="1:5" ht="18.600000000000001" thickBot="1" x14ac:dyDescent="0.35">
      <c r="A346" s="307" t="s">
        <v>317</v>
      </c>
      <c r="B346" s="308"/>
      <c r="C346" s="308"/>
      <c r="D346" s="308"/>
      <c r="E346" s="309"/>
    </row>
    <row r="347" spans="1:5" x14ac:dyDescent="0.3">
      <c r="A347" s="102"/>
      <c r="B347" s="7" t="s">
        <v>22</v>
      </c>
      <c r="C347" s="94" t="s">
        <v>5</v>
      </c>
      <c r="D347" s="94" t="s">
        <v>122</v>
      </c>
      <c r="E347" s="98"/>
    </row>
    <row r="348" spans="1:5" x14ac:dyDescent="0.3">
      <c r="A348" s="102"/>
      <c r="B348" s="8" t="s">
        <v>10</v>
      </c>
      <c r="C348" s="95" t="s">
        <v>11</v>
      </c>
      <c r="D348" s="95" t="s">
        <v>127</v>
      </c>
      <c r="E348" s="90"/>
    </row>
    <row r="349" spans="1:5" x14ac:dyDescent="0.3">
      <c r="A349" s="102"/>
      <c r="B349" s="8" t="s">
        <v>13</v>
      </c>
      <c r="C349" s="95" t="s">
        <v>7</v>
      </c>
      <c r="D349" s="95" t="s">
        <v>128</v>
      </c>
      <c r="E349" s="91"/>
    </row>
    <row r="350" spans="1:5" ht="15" thickBot="1" x14ac:dyDescent="0.35">
      <c r="A350" s="102"/>
      <c r="B350" s="9" t="s">
        <v>14</v>
      </c>
      <c r="C350" s="96" t="s">
        <v>7</v>
      </c>
      <c r="D350" s="96" t="s">
        <v>129</v>
      </c>
      <c r="E350" s="92"/>
    </row>
    <row r="351" spans="1:5" ht="15" thickBot="1" x14ac:dyDescent="0.35">
      <c r="A351" s="103"/>
      <c r="B351" s="99" t="s">
        <v>193</v>
      </c>
      <c r="C351" s="100" t="s">
        <v>11</v>
      </c>
      <c r="D351" s="100" t="s">
        <v>192</v>
      </c>
      <c r="E351" s="104"/>
    </row>
    <row r="352" spans="1:5" ht="15" thickBot="1" x14ac:dyDescent="0.35"/>
    <row r="353" spans="1:5" ht="18.600000000000001" thickBot="1" x14ac:dyDescent="0.35">
      <c r="A353" s="307" t="s">
        <v>318</v>
      </c>
      <c r="B353" s="308"/>
      <c r="C353" s="308"/>
      <c r="D353" s="308"/>
      <c r="E353" s="309"/>
    </row>
    <row r="354" spans="1:5" x14ac:dyDescent="0.3">
      <c r="A354" s="102"/>
      <c r="B354" s="7" t="s">
        <v>22</v>
      </c>
      <c r="C354" s="94" t="s">
        <v>5</v>
      </c>
      <c r="D354" s="94" t="s">
        <v>122</v>
      </c>
      <c r="E354" s="98"/>
    </row>
    <row r="355" spans="1:5" x14ac:dyDescent="0.3">
      <c r="A355" s="102"/>
      <c r="B355" s="8" t="s">
        <v>10</v>
      </c>
      <c r="C355" s="95" t="s">
        <v>11</v>
      </c>
      <c r="D355" s="95" t="s">
        <v>127</v>
      </c>
      <c r="E355" s="90"/>
    </row>
    <row r="356" spans="1:5" x14ac:dyDescent="0.3">
      <c r="A356" s="102"/>
      <c r="B356" s="8" t="s">
        <v>13</v>
      </c>
      <c r="C356" s="95" t="s">
        <v>7</v>
      </c>
      <c r="D356" s="95" t="s">
        <v>128</v>
      </c>
      <c r="E356" s="91"/>
    </row>
    <row r="357" spans="1:5" ht="15" thickBot="1" x14ac:dyDescent="0.35">
      <c r="A357" s="102"/>
      <c r="B357" s="9" t="s">
        <v>14</v>
      </c>
      <c r="C357" s="96" t="s">
        <v>7</v>
      </c>
      <c r="D357" s="96" t="s">
        <v>129</v>
      </c>
      <c r="E357" s="92"/>
    </row>
    <row r="358" spans="1:5" ht="15" thickBot="1" x14ac:dyDescent="0.35">
      <c r="A358" s="103"/>
      <c r="B358" s="99" t="s">
        <v>193</v>
      </c>
      <c r="C358" s="100" t="s">
        <v>11</v>
      </c>
      <c r="D358" s="100" t="s">
        <v>192</v>
      </c>
      <c r="E358" s="104"/>
    </row>
    <row r="359" spans="1:5" ht="15" thickBot="1" x14ac:dyDescent="0.35"/>
    <row r="360" spans="1:5" ht="18.600000000000001" thickBot="1" x14ac:dyDescent="0.35">
      <c r="A360" s="307" t="s">
        <v>319</v>
      </c>
      <c r="B360" s="308"/>
      <c r="C360" s="308"/>
      <c r="D360" s="308"/>
      <c r="E360" s="309"/>
    </row>
    <row r="361" spans="1:5" x14ac:dyDescent="0.3">
      <c r="A361" s="102"/>
      <c r="B361" s="7" t="s">
        <v>22</v>
      </c>
      <c r="C361" s="94" t="s">
        <v>5</v>
      </c>
      <c r="D361" s="94" t="s">
        <v>122</v>
      </c>
      <c r="E361" s="98"/>
    </row>
    <row r="362" spans="1:5" x14ac:dyDescent="0.3">
      <c r="A362" s="102"/>
      <c r="B362" s="8" t="s">
        <v>10</v>
      </c>
      <c r="C362" s="95" t="s">
        <v>11</v>
      </c>
      <c r="D362" s="95" t="s">
        <v>127</v>
      </c>
      <c r="E362" s="90"/>
    </row>
    <row r="363" spans="1:5" x14ac:dyDescent="0.3">
      <c r="A363" s="102"/>
      <c r="B363" s="8" t="s">
        <v>13</v>
      </c>
      <c r="C363" s="95" t="s">
        <v>7</v>
      </c>
      <c r="D363" s="95" t="s">
        <v>128</v>
      </c>
      <c r="E363" s="91"/>
    </row>
    <row r="364" spans="1:5" ht="15" thickBot="1" x14ac:dyDescent="0.35">
      <c r="A364" s="102"/>
      <c r="B364" s="9" t="s">
        <v>14</v>
      </c>
      <c r="C364" s="96" t="s">
        <v>7</v>
      </c>
      <c r="D364" s="96" t="s">
        <v>129</v>
      </c>
      <c r="E364" s="92"/>
    </row>
    <row r="365" spans="1:5" ht="15" thickBot="1" x14ac:dyDescent="0.35">
      <c r="A365" s="103"/>
      <c r="B365" s="99" t="s">
        <v>193</v>
      </c>
      <c r="C365" s="100" t="s">
        <v>11</v>
      </c>
      <c r="D365" s="100" t="s">
        <v>192</v>
      </c>
      <c r="E365" s="104"/>
    </row>
    <row r="366" spans="1:5" ht="15" thickBot="1" x14ac:dyDescent="0.35"/>
    <row r="367" spans="1:5" ht="18.600000000000001" thickBot="1" x14ac:dyDescent="0.35">
      <c r="A367" s="307" t="s">
        <v>320</v>
      </c>
      <c r="B367" s="308"/>
      <c r="C367" s="308"/>
      <c r="D367" s="308"/>
      <c r="E367" s="309"/>
    </row>
    <row r="368" spans="1:5" x14ac:dyDescent="0.3">
      <c r="A368" s="102"/>
      <c r="B368" s="7" t="s">
        <v>22</v>
      </c>
      <c r="C368" s="94" t="s">
        <v>5</v>
      </c>
      <c r="D368" s="94" t="s">
        <v>122</v>
      </c>
      <c r="E368" s="98"/>
    </row>
    <row r="369" spans="1:5" x14ac:dyDescent="0.3">
      <c r="A369" s="102"/>
      <c r="B369" s="8" t="s">
        <v>10</v>
      </c>
      <c r="C369" s="95" t="s">
        <v>11</v>
      </c>
      <c r="D369" s="95" t="s">
        <v>127</v>
      </c>
      <c r="E369" s="90"/>
    </row>
    <row r="370" spans="1:5" x14ac:dyDescent="0.3">
      <c r="A370" s="102"/>
      <c r="B370" s="8" t="s">
        <v>13</v>
      </c>
      <c r="C370" s="95" t="s">
        <v>7</v>
      </c>
      <c r="D370" s="95" t="s">
        <v>128</v>
      </c>
      <c r="E370" s="91"/>
    </row>
    <row r="371" spans="1:5" ht="15" thickBot="1" x14ac:dyDescent="0.35">
      <c r="A371" s="102"/>
      <c r="B371" s="9" t="s">
        <v>14</v>
      </c>
      <c r="C371" s="96" t="s">
        <v>7</v>
      </c>
      <c r="D371" s="96" t="s">
        <v>129</v>
      </c>
      <c r="E371" s="92"/>
    </row>
    <row r="372" spans="1:5" ht="15" thickBot="1" x14ac:dyDescent="0.35">
      <c r="A372" s="103"/>
      <c r="B372" s="99" t="s">
        <v>193</v>
      </c>
      <c r="C372" s="100" t="s">
        <v>11</v>
      </c>
      <c r="D372" s="100" t="s">
        <v>192</v>
      </c>
      <c r="E372" s="104"/>
    </row>
    <row r="373" spans="1:5" ht="15" thickBot="1" x14ac:dyDescent="0.35"/>
    <row r="374" spans="1:5" ht="18.600000000000001" thickBot="1" x14ac:dyDescent="0.35">
      <c r="A374" s="307" t="s">
        <v>321</v>
      </c>
      <c r="B374" s="308"/>
      <c r="C374" s="308"/>
      <c r="D374" s="308"/>
      <c r="E374" s="309"/>
    </row>
    <row r="375" spans="1:5" x14ac:dyDescent="0.3">
      <c r="A375" s="102"/>
      <c r="B375" s="7" t="s">
        <v>22</v>
      </c>
      <c r="C375" s="94" t="s">
        <v>5</v>
      </c>
      <c r="D375" s="94" t="s">
        <v>122</v>
      </c>
      <c r="E375" s="98"/>
    </row>
    <row r="376" spans="1:5" x14ac:dyDescent="0.3">
      <c r="A376" s="102"/>
      <c r="B376" s="8" t="s">
        <v>10</v>
      </c>
      <c r="C376" s="95" t="s">
        <v>11</v>
      </c>
      <c r="D376" s="95" t="s">
        <v>127</v>
      </c>
      <c r="E376" s="90"/>
    </row>
    <row r="377" spans="1:5" x14ac:dyDescent="0.3">
      <c r="A377" s="102"/>
      <c r="B377" s="8" t="s">
        <v>13</v>
      </c>
      <c r="C377" s="95" t="s">
        <v>7</v>
      </c>
      <c r="D377" s="95" t="s">
        <v>128</v>
      </c>
      <c r="E377" s="91"/>
    </row>
    <row r="378" spans="1:5" ht="15" thickBot="1" x14ac:dyDescent="0.35">
      <c r="A378" s="102"/>
      <c r="B378" s="9" t="s">
        <v>14</v>
      </c>
      <c r="C378" s="96" t="s">
        <v>7</v>
      </c>
      <c r="D378" s="96" t="s">
        <v>129</v>
      </c>
      <c r="E378" s="92"/>
    </row>
    <row r="379" spans="1:5" ht="15" thickBot="1" x14ac:dyDescent="0.35">
      <c r="A379" s="103"/>
      <c r="B379" s="99" t="s">
        <v>193</v>
      </c>
      <c r="C379" s="100" t="s">
        <v>11</v>
      </c>
      <c r="D379" s="100" t="s">
        <v>192</v>
      </c>
      <c r="E379" s="104"/>
    </row>
    <row r="380" spans="1:5" ht="15" thickBot="1" x14ac:dyDescent="0.35"/>
    <row r="381" spans="1:5" ht="18.600000000000001" thickBot="1" x14ac:dyDescent="0.35">
      <c r="A381" s="307" t="s">
        <v>322</v>
      </c>
      <c r="B381" s="308"/>
      <c r="C381" s="308"/>
      <c r="D381" s="308"/>
      <c r="E381" s="309"/>
    </row>
    <row r="382" spans="1:5" x14ac:dyDescent="0.3">
      <c r="A382" s="102"/>
      <c r="B382" s="7" t="s">
        <v>22</v>
      </c>
      <c r="C382" s="94" t="s">
        <v>5</v>
      </c>
      <c r="D382" s="94" t="s">
        <v>122</v>
      </c>
      <c r="E382" s="98"/>
    </row>
    <row r="383" spans="1:5" x14ac:dyDescent="0.3">
      <c r="A383" s="102"/>
      <c r="B383" s="8" t="s">
        <v>10</v>
      </c>
      <c r="C383" s="95" t="s">
        <v>11</v>
      </c>
      <c r="D383" s="95" t="s">
        <v>127</v>
      </c>
      <c r="E383" s="90"/>
    </row>
    <row r="384" spans="1:5" x14ac:dyDescent="0.3">
      <c r="A384" s="102"/>
      <c r="B384" s="8" t="s">
        <v>13</v>
      </c>
      <c r="C384" s="95" t="s">
        <v>7</v>
      </c>
      <c r="D384" s="95" t="s">
        <v>128</v>
      </c>
      <c r="E384" s="91"/>
    </row>
    <row r="385" spans="1:5" ht="15" thickBot="1" x14ac:dyDescent="0.35">
      <c r="A385" s="102"/>
      <c r="B385" s="9" t="s">
        <v>14</v>
      </c>
      <c r="C385" s="96" t="s">
        <v>7</v>
      </c>
      <c r="D385" s="96" t="s">
        <v>129</v>
      </c>
      <c r="E385" s="92"/>
    </row>
    <row r="386" spans="1:5" ht="15" thickBot="1" x14ac:dyDescent="0.35">
      <c r="A386" s="103"/>
      <c r="B386" s="99" t="s">
        <v>193</v>
      </c>
      <c r="C386" s="100" t="s">
        <v>11</v>
      </c>
      <c r="D386" s="100" t="s">
        <v>192</v>
      </c>
      <c r="E386" s="104"/>
    </row>
    <row r="387" spans="1:5" ht="15" thickBot="1" x14ac:dyDescent="0.35"/>
    <row r="388" spans="1:5" ht="18.600000000000001" thickBot="1" x14ac:dyDescent="0.35">
      <c r="A388" s="307" t="s">
        <v>323</v>
      </c>
      <c r="B388" s="308"/>
      <c r="C388" s="308"/>
      <c r="D388" s="308"/>
      <c r="E388" s="309"/>
    </row>
    <row r="389" spans="1:5" x14ac:dyDescent="0.3">
      <c r="A389" s="102"/>
      <c r="B389" s="7" t="s">
        <v>22</v>
      </c>
      <c r="C389" s="94" t="s">
        <v>5</v>
      </c>
      <c r="D389" s="94" t="s">
        <v>122</v>
      </c>
      <c r="E389" s="98"/>
    </row>
    <row r="390" spans="1:5" x14ac:dyDescent="0.3">
      <c r="A390" s="102"/>
      <c r="B390" s="8" t="s">
        <v>10</v>
      </c>
      <c r="C390" s="95" t="s">
        <v>11</v>
      </c>
      <c r="D390" s="95" t="s">
        <v>127</v>
      </c>
      <c r="E390" s="90"/>
    </row>
    <row r="391" spans="1:5" x14ac:dyDescent="0.3">
      <c r="A391" s="102"/>
      <c r="B391" s="8" t="s">
        <v>13</v>
      </c>
      <c r="C391" s="95" t="s">
        <v>7</v>
      </c>
      <c r="D391" s="95" t="s">
        <v>128</v>
      </c>
      <c r="E391" s="91"/>
    </row>
    <row r="392" spans="1:5" ht="15" thickBot="1" x14ac:dyDescent="0.35">
      <c r="A392" s="102"/>
      <c r="B392" s="9" t="s">
        <v>14</v>
      </c>
      <c r="C392" s="96" t="s">
        <v>7</v>
      </c>
      <c r="D392" s="96" t="s">
        <v>129</v>
      </c>
      <c r="E392" s="92"/>
    </row>
    <row r="393" spans="1:5" ht="15" thickBot="1" x14ac:dyDescent="0.35">
      <c r="A393" s="103"/>
      <c r="B393" s="99" t="s">
        <v>193</v>
      </c>
      <c r="C393" s="100" t="s">
        <v>11</v>
      </c>
      <c r="D393" s="100" t="s">
        <v>192</v>
      </c>
      <c r="E393" s="104"/>
    </row>
    <row r="394" spans="1:5" ht="15" thickBot="1" x14ac:dyDescent="0.35"/>
    <row r="395" spans="1:5" ht="18.600000000000001" thickBot="1" x14ac:dyDescent="0.35">
      <c r="A395" s="307" t="s">
        <v>324</v>
      </c>
      <c r="B395" s="308"/>
      <c r="C395" s="308"/>
      <c r="D395" s="308"/>
      <c r="E395" s="309"/>
    </row>
    <row r="396" spans="1:5" x14ac:dyDescent="0.3">
      <c r="A396" s="102"/>
      <c r="B396" s="7" t="s">
        <v>22</v>
      </c>
      <c r="C396" s="94" t="s">
        <v>5</v>
      </c>
      <c r="D396" s="94" t="s">
        <v>122</v>
      </c>
      <c r="E396" s="98"/>
    </row>
    <row r="397" spans="1:5" x14ac:dyDescent="0.3">
      <c r="A397" s="102"/>
      <c r="B397" s="8" t="s">
        <v>10</v>
      </c>
      <c r="C397" s="95" t="s">
        <v>11</v>
      </c>
      <c r="D397" s="95" t="s">
        <v>127</v>
      </c>
      <c r="E397" s="90"/>
    </row>
    <row r="398" spans="1:5" x14ac:dyDescent="0.3">
      <c r="A398" s="102"/>
      <c r="B398" s="8" t="s">
        <v>13</v>
      </c>
      <c r="C398" s="95" t="s">
        <v>7</v>
      </c>
      <c r="D398" s="95" t="s">
        <v>128</v>
      </c>
      <c r="E398" s="91"/>
    </row>
    <row r="399" spans="1:5" ht="15" thickBot="1" x14ac:dyDescent="0.35">
      <c r="A399" s="102"/>
      <c r="B399" s="9" t="s">
        <v>14</v>
      </c>
      <c r="C399" s="96" t="s">
        <v>7</v>
      </c>
      <c r="D399" s="96" t="s">
        <v>129</v>
      </c>
      <c r="E399" s="92"/>
    </row>
    <row r="400" spans="1:5" ht="15" thickBot="1" x14ac:dyDescent="0.35">
      <c r="A400" s="103"/>
      <c r="B400" s="99" t="s">
        <v>193</v>
      </c>
      <c r="C400" s="100" t="s">
        <v>11</v>
      </c>
      <c r="D400" s="100" t="s">
        <v>192</v>
      </c>
      <c r="E400" s="104"/>
    </row>
    <row r="401" spans="1:5" ht="15" thickBot="1" x14ac:dyDescent="0.35"/>
    <row r="402" spans="1:5" ht="18.600000000000001" thickBot="1" x14ac:dyDescent="0.35">
      <c r="A402" s="307" t="s">
        <v>325</v>
      </c>
      <c r="B402" s="308"/>
      <c r="C402" s="308"/>
      <c r="D402" s="308"/>
      <c r="E402" s="309"/>
    </row>
    <row r="403" spans="1:5" x14ac:dyDescent="0.3">
      <c r="A403" s="102"/>
      <c r="B403" s="7" t="s">
        <v>22</v>
      </c>
      <c r="C403" s="94" t="s">
        <v>5</v>
      </c>
      <c r="D403" s="94" t="s">
        <v>122</v>
      </c>
      <c r="E403" s="98"/>
    </row>
    <row r="404" spans="1:5" x14ac:dyDescent="0.3">
      <c r="A404" s="102"/>
      <c r="B404" s="8" t="s">
        <v>10</v>
      </c>
      <c r="C404" s="95" t="s">
        <v>11</v>
      </c>
      <c r="D404" s="95" t="s">
        <v>127</v>
      </c>
      <c r="E404" s="90"/>
    </row>
    <row r="405" spans="1:5" x14ac:dyDescent="0.3">
      <c r="A405" s="102"/>
      <c r="B405" s="8" t="s">
        <v>13</v>
      </c>
      <c r="C405" s="95" t="s">
        <v>7</v>
      </c>
      <c r="D405" s="95" t="s">
        <v>128</v>
      </c>
      <c r="E405" s="91"/>
    </row>
    <row r="406" spans="1:5" ht="15" thickBot="1" x14ac:dyDescent="0.35">
      <c r="A406" s="102"/>
      <c r="B406" s="9" t="s">
        <v>14</v>
      </c>
      <c r="C406" s="96" t="s">
        <v>7</v>
      </c>
      <c r="D406" s="96" t="s">
        <v>129</v>
      </c>
      <c r="E406" s="92"/>
    </row>
    <row r="407" spans="1:5" ht="15" thickBot="1" x14ac:dyDescent="0.35">
      <c r="A407" s="103"/>
      <c r="B407" s="99" t="s">
        <v>193</v>
      </c>
      <c r="C407" s="100" t="s">
        <v>11</v>
      </c>
      <c r="D407" s="100" t="s">
        <v>192</v>
      </c>
      <c r="E407" s="104"/>
    </row>
    <row r="408" spans="1:5" ht="15" thickBot="1" x14ac:dyDescent="0.35"/>
    <row r="409" spans="1:5" ht="18.600000000000001" thickBot="1" x14ac:dyDescent="0.35">
      <c r="A409" s="307" t="s">
        <v>326</v>
      </c>
      <c r="B409" s="308"/>
      <c r="C409" s="308"/>
      <c r="D409" s="308"/>
      <c r="E409" s="309"/>
    </row>
    <row r="410" spans="1:5" x14ac:dyDescent="0.3">
      <c r="A410" s="102"/>
      <c r="B410" s="7" t="s">
        <v>22</v>
      </c>
      <c r="C410" s="94" t="s">
        <v>5</v>
      </c>
      <c r="D410" s="94" t="s">
        <v>122</v>
      </c>
      <c r="E410" s="98"/>
    </row>
    <row r="411" spans="1:5" x14ac:dyDescent="0.3">
      <c r="A411" s="102"/>
      <c r="B411" s="8" t="s">
        <v>10</v>
      </c>
      <c r="C411" s="95" t="s">
        <v>11</v>
      </c>
      <c r="D411" s="95" t="s">
        <v>127</v>
      </c>
      <c r="E411" s="90"/>
    </row>
    <row r="412" spans="1:5" x14ac:dyDescent="0.3">
      <c r="A412" s="102"/>
      <c r="B412" s="8" t="s">
        <v>13</v>
      </c>
      <c r="C412" s="95" t="s">
        <v>7</v>
      </c>
      <c r="D412" s="95" t="s">
        <v>128</v>
      </c>
      <c r="E412" s="91"/>
    </row>
    <row r="413" spans="1:5" ht="15" thickBot="1" x14ac:dyDescent="0.35">
      <c r="A413" s="102"/>
      <c r="B413" s="9" t="s">
        <v>14</v>
      </c>
      <c r="C413" s="96" t="s">
        <v>7</v>
      </c>
      <c r="D413" s="96" t="s">
        <v>129</v>
      </c>
      <c r="E413" s="92"/>
    </row>
    <row r="414" spans="1:5" ht="15" thickBot="1" x14ac:dyDescent="0.35">
      <c r="A414" s="103"/>
      <c r="B414" s="99" t="s">
        <v>193</v>
      </c>
      <c r="C414" s="100" t="s">
        <v>11</v>
      </c>
      <c r="D414" s="100" t="s">
        <v>192</v>
      </c>
      <c r="E414" s="104"/>
    </row>
    <row r="415" spans="1:5" ht="15" thickBot="1" x14ac:dyDescent="0.35"/>
    <row r="416" spans="1:5" ht="18.600000000000001" thickBot="1" x14ac:dyDescent="0.35">
      <c r="A416" s="307" t="s">
        <v>327</v>
      </c>
      <c r="B416" s="308"/>
      <c r="C416" s="308"/>
      <c r="D416" s="308"/>
      <c r="E416" s="309"/>
    </row>
    <row r="417" spans="1:5" x14ac:dyDescent="0.3">
      <c r="A417" s="102"/>
      <c r="B417" s="7" t="s">
        <v>22</v>
      </c>
      <c r="C417" s="94" t="s">
        <v>5</v>
      </c>
      <c r="D417" s="94" t="s">
        <v>122</v>
      </c>
      <c r="E417" s="98"/>
    </row>
    <row r="418" spans="1:5" x14ac:dyDescent="0.3">
      <c r="A418" s="102"/>
      <c r="B418" s="8" t="s">
        <v>10</v>
      </c>
      <c r="C418" s="95" t="s">
        <v>11</v>
      </c>
      <c r="D418" s="95" t="s">
        <v>127</v>
      </c>
      <c r="E418" s="90"/>
    </row>
    <row r="419" spans="1:5" x14ac:dyDescent="0.3">
      <c r="A419" s="102"/>
      <c r="B419" s="8" t="s">
        <v>13</v>
      </c>
      <c r="C419" s="95" t="s">
        <v>7</v>
      </c>
      <c r="D419" s="95" t="s">
        <v>128</v>
      </c>
      <c r="E419" s="91"/>
    </row>
    <row r="420" spans="1:5" ht="15" thickBot="1" x14ac:dyDescent="0.35">
      <c r="A420" s="102"/>
      <c r="B420" s="9" t="s">
        <v>14</v>
      </c>
      <c r="C420" s="96" t="s">
        <v>7</v>
      </c>
      <c r="D420" s="96" t="s">
        <v>129</v>
      </c>
      <c r="E420" s="92"/>
    </row>
    <row r="421" spans="1:5" ht="15" thickBot="1" x14ac:dyDescent="0.35">
      <c r="A421" s="103"/>
      <c r="B421" s="99" t="s">
        <v>193</v>
      </c>
      <c r="C421" s="100" t="s">
        <v>11</v>
      </c>
      <c r="D421" s="100" t="s">
        <v>192</v>
      </c>
      <c r="E421" s="104"/>
    </row>
    <row r="422" spans="1:5" ht="15" thickBot="1" x14ac:dyDescent="0.35"/>
    <row r="423" spans="1:5" ht="18.600000000000001" thickBot="1" x14ac:dyDescent="0.35">
      <c r="A423" s="307" t="s">
        <v>328</v>
      </c>
      <c r="B423" s="308"/>
      <c r="C423" s="308"/>
      <c r="D423" s="308"/>
      <c r="E423" s="309"/>
    </row>
    <row r="424" spans="1:5" x14ac:dyDescent="0.3">
      <c r="A424" s="102"/>
      <c r="B424" s="7" t="s">
        <v>22</v>
      </c>
      <c r="C424" s="94" t="s">
        <v>5</v>
      </c>
      <c r="D424" s="94" t="s">
        <v>122</v>
      </c>
      <c r="E424" s="98"/>
    </row>
    <row r="425" spans="1:5" x14ac:dyDescent="0.3">
      <c r="A425" s="102"/>
      <c r="B425" s="8" t="s">
        <v>10</v>
      </c>
      <c r="C425" s="95" t="s">
        <v>11</v>
      </c>
      <c r="D425" s="95" t="s">
        <v>127</v>
      </c>
      <c r="E425" s="90"/>
    </row>
    <row r="426" spans="1:5" x14ac:dyDescent="0.3">
      <c r="A426" s="102"/>
      <c r="B426" s="8" t="s">
        <v>13</v>
      </c>
      <c r="C426" s="95" t="s">
        <v>7</v>
      </c>
      <c r="D426" s="95" t="s">
        <v>128</v>
      </c>
      <c r="E426" s="91"/>
    </row>
    <row r="427" spans="1:5" ht="15" thickBot="1" x14ac:dyDescent="0.35">
      <c r="A427" s="102"/>
      <c r="B427" s="9" t="s">
        <v>14</v>
      </c>
      <c r="C427" s="96" t="s">
        <v>7</v>
      </c>
      <c r="D427" s="96" t="s">
        <v>129</v>
      </c>
      <c r="E427" s="92"/>
    </row>
    <row r="428" spans="1:5" ht="15" thickBot="1" x14ac:dyDescent="0.35">
      <c r="A428" s="103"/>
      <c r="B428" s="99" t="s">
        <v>193</v>
      </c>
      <c r="C428" s="100" t="s">
        <v>11</v>
      </c>
      <c r="D428" s="100" t="s">
        <v>192</v>
      </c>
      <c r="E428" s="104"/>
    </row>
    <row r="429" spans="1:5" ht="15" thickBot="1" x14ac:dyDescent="0.35"/>
    <row r="430" spans="1:5" ht="18.600000000000001" thickBot="1" x14ac:dyDescent="0.35">
      <c r="A430" s="307" t="s">
        <v>329</v>
      </c>
      <c r="B430" s="308"/>
      <c r="C430" s="308"/>
      <c r="D430" s="308"/>
      <c r="E430" s="309"/>
    </row>
    <row r="431" spans="1:5" x14ac:dyDescent="0.3">
      <c r="A431" s="102"/>
      <c r="B431" s="7" t="s">
        <v>22</v>
      </c>
      <c r="C431" s="94" t="s">
        <v>5</v>
      </c>
      <c r="D431" s="94" t="s">
        <v>122</v>
      </c>
      <c r="E431" s="98"/>
    </row>
    <row r="432" spans="1:5" x14ac:dyDescent="0.3">
      <c r="A432" s="102"/>
      <c r="B432" s="8" t="s">
        <v>10</v>
      </c>
      <c r="C432" s="95" t="s">
        <v>11</v>
      </c>
      <c r="D432" s="95" t="s">
        <v>127</v>
      </c>
      <c r="E432" s="90"/>
    </row>
    <row r="433" spans="1:5" x14ac:dyDescent="0.3">
      <c r="A433" s="102"/>
      <c r="B433" s="8" t="s">
        <v>13</v>
      </c>
      <c r="C433" s="95" t="s">
        <v>7</v>
      </c>
      <c r="D433" s="95" t="s">
        <v>128</v>
      </c>
      <c r="E433" s="91"/>
    </row>
    <row r="434" spans="1:5" ht="15" thickBot="1" x14ac:dyDescent="0.35">
      <c r="A434" s="102"/>
      <c r="B434" s="9" t="s">
        <v>14</v>
      </c>
      <c r="C434" s="96" t="s">
        <v>7</v>
      </c>
      <c r="D434" s="96" t="s">
        <v>129</v>
      </c>
      <c r="E434" s="92"/>
    </row>
    <row r="435" spans="1:5" ht="15" thickBot="1" x14ac:dyDescent="0.35">
      <c r="A435" s="103"/>
      <c r="B435" s="99" t="s">
        <v>193</v>
      </c>
      <c r="C435" s="100" t="s">
        <v>11</v>
      </c>
      <c r="D435" s="100" t="s">
        <v>192</v>
      </c>
      <c r="E435" s="104"/>
    </row>
  </sheetData>
  <mergeCells count="62">
    <mergeCell ref="A38:E38"/>
    <mergeCell ref="A3:E3"/>
    <mergeCell ref="A10:E10"/>
    <mergeCell ref="A17:E17"/>
    <mergeCell ref="A24:E24"/>
    <mergeCell ref="A31:E31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423:E423"/>
    <mergeCell ref="A430:E430"/>
    <mergeCell ref="A381:E381"/>
    <mergeCell ref="A388:E388"/>
    <mergeCell ref="A395:E395"/>
    <mergeCell ref="A402:E402"/>
    <mergeCell ref="A409:E409"/>
    <mergeCell ref="A416:E416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1C96-2833-4124-A380-BF3B72D234E8}">
  <sheetPr codeName="Sheet3"/>
  <dimension ref="A1:AI9520"/>
  <sheetViews>
    <sheetView zoomScaleNormal="100" workbookViewId="0">
      <selection activeCell="E38" sqref="E14:E38"/>
    </sheetView>
  </sheetViews>
  <sheetFormatPr defaultRowHeight="14.4" x14ac:dyDescent="0.3"/>
  <cols>
    <col min="1" max="1" width="15.5546875" style="10" bestFit="1" customWidth="1"/>
    <col min="2" max="2" width="15.21875" style="225" bestFit="1" customWidth="1"/>
    <col min="3" max="3" width="8.88671875" style="224"/>
    <col min="4" max="4" width="8.88671875" style="225"/>
    <col min="5" max="6" width="8.88671875" style="226"/>
    <col min="7" max="7" width="8.88671875" style="228"/>
    <col min="8" max="8" width="8.88671875" style="225"/>
    <col min="9" max="9" width="8.88671875" style="224"/>
    <col min="10" max="10" width="8.88671875" style="71"/>
    <col min="11" max="11" width="8.88671875" style="57"/>
    <col min="12" max="12" width="8.88671875" style="61"/>
    <col min="13" max="13" width="8.88671875" style="57"/>
    <col min="14" max="14" width="8.88671875" style="61"/>
    <col min="15" max="15" width="8.88671875" style="57"/>
    <col min="16" max="16" width="8.88671875" style="61"/>
    <col min="17" max="17" width="8.88671875" style="57"/>
    <col min="18" max="18" width="8.88671875" style="61"/>
    <col min="19" max="19" width="8.88671875" style="57"/>
    <col min="20" max="20" width="8.88671875" style="71"/>
    <col min="21" max="21" width="8.88671875" style="57"/>
    <col min="22" max="22" width="8.88671875" style="61"/>
    <col min="23" max="23" width="8.88671875" style="57"/>
    <col min="24" max="24" width="8.88671875" style="61"/>
    <col min="25" max="25" width="8.88671875" style="57"/>
    <col min="26" max="26" width="8.88671875" style="61"/>
    <col min="27" max="27" width="8.88671875" style="57"/>
    <col min="28" max="28" width="8.88671875" style="61"/>
    <col min="29" max="29" width="8.88671875" style="57"/>
    <col min="30" max="30" width="8.88671875" style="61"/>
    <col min="31" max="31" width="8.88671875" style="57"/>
    <col min="32" max="32" width="8.88671875" style="61"/>
    <col min="33" max="33" width="8.88671875" style="57"/>
    <col min="34" max="34" width="8.88671875" style="61"/>
    <col min="35" max="35" width="8.88671875" style="57"/>
  </cols>
  <sheetData>
    <row r="1" spans="1:35" ht="15" thickBot="1" x14ac:dyDescent="0.35">
      <c r="A1" s="11"/>
      <c r="B1" s="317">
        <v>1</v>
      </c>
      <c r="C1" s="318"/>
      <c r="D1" s="317">
        <v>2</v>
      </c>
      <c r="E1" s="318"/>
      <c r="F1" s="317">
        <v>3</v>
      </c>
      <c r="G1" s="318"/>
      <c r="H1" s="317">
        <v>4</v>
      </c>
      <c r="I1" s="318"/>
      <c r="J1" s="317">
        <v>5</v>
      </c>
      <c r="K1" s="318"/>
      <c r="L1" s="317">
        <v>6</v>
      </c>
      <c r="M1" s="318"/>
      <c r="N1" s="317">
        <v>7</v>
      </c>
      <c r="O1" s="318"/>
      <c r="P1" s="317">
        <v>8</v>
      </c>
      <c r="Q1" s="318"/>
      <c r="R1" s="317">
        <v>9</v>
      </c>
      <c r="S1" s="318"/>
      <c r="T1" s="320"/>
      <c r="U1" s="321"/>
      <c r="V1" s="320"/>
      <c r="W1" s="321"/>
      <c r="X1" s="320"/>
      <c r="Y1" s="321"/>
      <c r="Z1" s="320"/>
      <c r="AA1" s="321"/>
      <c r="AB1" s="320"/>
      <c r="AC1" s="321"/>
      <c r="AD1" s="320"/>
      <c r="AE1" s="321"/>
      <c r="AF1" s="320"/>
      <c r="AG1" s="321"/>
      <c r="AH1" s="320"/>
      <c r="AI1" s="321"/>
    </row>
    <row r="2" spans="1:35" s="58" customFormat="1" x14ac:dyDescent="0.3">
      <c r="A2" s="11" t="s">
        <v>21</v>
      </c>
      <c r="B2" s="315" t="s">
        <v>176</v>
      </c>
      <c r="C2" s="316"/>
      <c r="D2" s="315" t="s">
        <v>417</v>
      </c>
      <c r="E2" s="316"/>
      <c r="F2" s="315" t="s">
        <v>418</v>
      </c>
      <c r="G2" s="316"/>
      <c r="H2" s="315" t="s">
        <v>418</v>
      </c>
      <c r="I2" s="316"/>
      <c r="J2" s="317" t="s">
        <v>418</v>
      </c>
      <c r="K2" s="318"/>
      <c r="L2" s="317"/>
      <c r="M2" s="318"/>
      <c r="N2" s="317"/>
      <c r="O2" s="318"/>
      <c r="P2" s="317"/>
      <c r="Q2" s="318"/>
      <c r="R2" s="317"/>
      <c r="S2" s="318"/>
      <c r="T2" s="312"/>
      <c r="U2" s="312"/>
      <c r="V2" s="312"/>
      <c r="W2" s="312"/>
      <c r="X2" s="312"/>
      <c r="Y2" s="312"/>
      <c r="Z2" s="312"/>
      <c r="AA2" s="312"/>
      <c r="AB2" s="312"/>
      <c r="AC2" s="312"/>
      <c r="AD2" s="312"/>
      <c r="AE2" s="312"/>
      <c r="AF2" s="312"/>
      <c r="AG2" s="312"/>
      <c r="AH2" s="312"/>
      <c r="AI2" s="312"/>
    </row>
    <row r="3" spans="1:35" x14ac:dyDescent="0.3">
      <c r="A3" s="10" t="s">
        <v>80</v>
      </c>
      <c r="B3" s="313"/>
      <c r="C3" s="314"/>
      <c r="D3" s="313"/>
      <c r="E3" s="314"/>
      <c r="F3" s="313"/>
      <c r="G3" s="314"/>
      <c r="H3" s="313"/>
      <c r="I3" s="314"/>
      <c r="J3" s="320" t="s">
        <v>496</v>
      </c>
      <c r="K3" s="321"/>
      <c r="L3" s="320"/>
      <c r="M3" s="321"/>
      <c r="N3" s="320"/>
      <c r="O3" s="321"/>
      <c r="P3" s="320"/>
      <c r="Q3" s="321"/>
      <c r="R3" s="320"/>
      <c r="S3" s="321"/>
      <c r="T3" s="310"/>
      <c r="U3" s="310"/>
      <c r="V3" s="310"/>
      <c r="W3" s="310"/>
      <c r="X3" s="310"/>
      <c r="Y3" s="310"/>
      <c r="Z3" s="310"/>
      <c r="AA3" s="310"/>
      <c r="AB3" s="310"/>
      <c r="AC3" s="310"/>
      <c r="AD3" s="310"/>
      <c r="AE3" s="310"/>
      <c r="AF3" s="310"/>
      <c r="AG3" s="310"/>
      <c r="AH3" s="310"/>
      <c r="AI3" s="310"/>
    </row>
    <row r="4" spans="1:35" x14ac:dyDescent="0.3">
      <c r="A4" s="10" t="s">
        <v>110</v>
      </c>
      <c r="B4" s="313" t="s">
        <v>348</v>
      </c>
      <c r="C4" s="314"/>
      <c r="D4" s="313" t="s">
        <v>348</v>
      </c>
      <c r="E4" s="314"/>
      <c r="F4" s="313" t="s">
        <v>348</v>
      </c>
      <c r="G4" s="314"/>
      <c r="H4" s="313" t="s">
        <v>348</v>
      </c>
      <c r="I4" s="314"/>
      <c r="J4" s="320" t="s">
        <v>348</v>
      </c>
      <c r="K4" s="321"/>
      <c r="L4" s="320"/>
      <c r="M4" s="321"/>
      <c r="N4" s="320"/>
      <c r="O4" s="321"/>
      <c r="P4" s="320"/>
      <c r="Q4" s="321"/>
      <c r="R4" s="320"/>
      <c r="S4" s="321"/>
      <c r="T4" s="310"/>
      <c r="U4" s="310"/>
      <c r="V4" s="310"/>
      <c r="W4" s="310"/>
      <c r="X4" s="310"/>
      <c r="Y4" s="310"/>
      <c r="Z4" s="310"/>
      <c r="AA4" s="310"/>
      <c r="AB4" s="310"/>
      <c r="AC4" s="310"/>
      <c r="AD4" s="310"/>
      <c r="AE4" s="310"/>
      <c r="AF4" s="310"/>
      <c r="AG4" s="310"/>
      <c r="AH4" s="310"/>
      <c r="AI4" s="310"/>
    </row>
    <row r="5" spans="1:35" x14ac:dyDescent="0.3">
      <c r="A5" s="10" t="s">
        <v>109</v>
      </c>
      <c r="B5" s="313" t="s">
        <v>348</v>
      </c>
      <c r="C5" s="314"/>
      <c r="D5" s="313" t="s">
        <v>348</v>
      </c>
      <c r="E5" s="314"/>
      <c r="F5" s="313" t="s">
        <v>348</v>
      </c>
      <c r="G5" s="314"/>
      <c r="H5" s="313" t="s">
        <v>348</v>
      </c>
      <c r="I5" s="314"/>
      <c r="J5" s="320" t="s">
        <v>348</v>
      </c>
      <c r="K5" s="321"/>
      <c r="L5" s="320"/>
      <c r="M5" s="321"/>
      <c r="N5" s="320"/>
      <c r="O5" s="321"/>
      <c r="P5" s="320"/>
      <c r="Q5" s="321"/>
      <c r="R5" s="320"/>
      <c r="S5" s="321"/>
      <c r="T5" s="310"/>
      <c r="U5" s="310"/>
      <c r="V5" s="310"/>
      <c r="W5" s="310"/>
      <c r="X5" s="310"/>
      <c r="Y5" s="310"/>
      <c r="Z5" s="310"/>
      <c r="AA5" s="310"/>
      <c r="AB5" s="310"/>
      <c r="AC5" s="310"/>
      <c r="AD5" s="310"/>
      <c r="AE5" s="310"/>
      <c r="AF5" s="310"/>
      <c r="AG5" s="310"/>
      <c r="AH5" s="310"/>
      <c r="AI5" s="310"/>
    </row>
    <row r="6" spans="1:35" s="60" customFormat="1" ht="15" thickBot="1" x14ac:dyDescent="0.35">
      <c r="A6" s="59" t="s">
        <v>83</v>
      </c>
      <c r="B6" s="324" t="s">
        <v>485</v>
      </c>
      <c r="C6" s="325"/>
      <c r="D6" s="324" t="s">
        <v>488</v>
      </c>
      <c r="E6" s="325"/>
      <c r="F6" s="324" t="s">
        <v>489</v>
      </c>
      <c r="G6" s="325"/>
      <c r="H6" s="324" t="s">
        <v>491</v>
      </c>
      <c r="I6" s="325"/>
      <c r="J6" s="332"/>
      <c r="K6" s="333"/>
      <c r="L6" s="332"/>
      <c r="M6" s="333"/>
      <c r="N6" s="332"/>
      <c r="O6" s="333"/>
      <c r="P6" s="332"/>
      <c r="Q6" s="333"/>
      <c r="R6" s="332"/>
      <c r="S6" s="333"/>
      <c r="T6" s="311"/>
      <c r="U6" s="311"/>
      <c r="V6" s="311"/>
      <c r="W6" s="311"/>
      <c r="X6" s="311"/>
      <c r="Y6" s="311"/>
      <c r="Z6" s="311"/>
      <c r="AA6" s="311"/>
      <c r="AB6" s="311"/>
      <c r="AC6" s="311"/>
      <c r="AD6" s="311"/>
      <c r="AE6" s="311"/>
      <c r="AF6" s="311"/>
      <c r="AG6" s="311"/>
      <c r="AH6" s="311"/>
      <c r="AI6" s="311"/>
    </row>
    <row r="7" spans="1:35" x14ac:dyDescent="0.3">
      <c r="A7" s="10" t="s">
        <v>354</v>
      </c>
      <c r="B7" s="216"/>
      <c r="C7" s="217"/>
      <c r="D7" s="216"/>
      <c r="E7" s="263"/>
      <c r="F7" s="218"/>
      <c r="G7" s="218"/>
      <c r="H7" s="216"/>
      <c r="I7" s="217"/>
      <c r="J7" s="88"/>
      <c r="K7" s="86"/>
      <c r="L7" s="85"/>
      <c r="M7" s="86"/>
      <c r="N7" s="85"/>
      <c r="O7" s="86"/>
      <c r="P7" s="85"/>
      <c r="Q7" s="86"/>
      <c r="R7" s="85"/>
      <c r="S7" s="86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</row>
    <row r="8" spans="1:35" x14ac:dyDescent="0.3">
      <c r="A8" s="10" t="s">
        <v>84</v>
      </c>
      <c r="B8" s="330" t="b">
        <v>1</v>
      </c>
      <c r="C8" s="331"/>
      <c r="D8" s="330" t="b">
        <v>1</v>
      </c>
      <c r="E8" s="331"/>
      <c r="F8" s="330" t="b">
        <v>1</v>
      </c>
      <c r="G8" s="331"/>
      <c r="H8" s="330" t="b">
        <v>0</v>
      </c>
      <c r="I8" s="331"/>
      <c r="J8" s="328" t="b">
        <v>0</v>
      </c>
      <c r="K8" s="329"/>
      <c r="L8" s="328" t="b">
        <v>0</v>
      </c>
      <c r="M8" s="329"/>
      <c r="N8" s="328" t="b">
        <v>0</v>
      </c>
      <c r="O8" s="329"/>
      <c r="P8" s="328" t="b">
        <v>0</v>
      </c>
      <c r="Q8" s="329"/>
      <c r="R8" s="328" t="b">
        <v>0</v>
      </c>
      <c r="S8" s="329"/>
      <c r="T8" s="328" t="b">
        <v>0</v>
      </c>
      <c r="U8" s="329"/>
      <c r="V8" s="328" t="b">
        <v>0</v>
      </c>
      <c r="W8" s="329"/>
      <c r="X8" s="328" t="b">
        <v>0</v>
      </c>
      <c r="Y8" s="329"/>
      <c r="Z8" s="328" t="b">
        <v>0</v>
      </c>
      <c r="AA8" s="329"/>
      <c r="AB8" s="328" t="b">
        <v>0</v>
      </c>
      <c r="AC8" s="329"/>
      <c r="AD8" s="328" t="b">
        <v>0</v>
      </c>
      <c r="AE8" s="329"/>
      <c r="AF8" s="328" t="b">
        <v>0</v>
      </c>
      <c r="AG8" s="329"/>
      <c r="AH8" s="328" t="b">
        <v>0</v>
      </c>
      <c r="AI8" s="329"/>
    </row>
    <row r="9" spans="1:35" ht="15" thickBot="1" x14ac:dyDescent="0.35">
      <c r="A9" s="10" t="s">
        <v>353</v>
      </c>
      <c r="B9" s="330" t="b">
        <v>0</v>
      </c>
      <c r="C9" s="331"/>
      <c r="D9" s="330" t="b">
        <v>0</v>
      </c>
      <c r="E9" s="331"/>
      <c r="F9" s="330" t="b">
        <v>0</v>
      </c>
      <c r="G9" s="331"/>
      <c r="H9" s="330" t="b">
        <v>0</v>
      </c>
      <c r="I9" s="331"/>
      <c r="J9" s="328" t="b">
        <v>0</v>
      </c>
      <c r="K9" s="329"/>
      <c r="L9" s="328" t="b">
        <v>0</v>
      </c>
      <c r="M9" s="329"/>
      <c r="N9" s="328" t="b">
        <v>0</v>
      </c>
      <c r="O9" s="329"/>
      <c r="P9" s="328" t="b">
        <v>0</v>
      </c>
      <c r="Q9" s="329"/>
      <c r="R9" s="328" t="b">
        <v>0</v>
      </c>
      <c r="S9" s="329"/>
      <c r="T9" s="328" t="b">
        <v>0</v>
      </c>
      <c r="U9" s="329"/>
      <c r="V9" s="328" t="b">
        <v>0</v>
      </c>
      <c r="W9" s="329"/>
      <c r="X9" s="328" t="b">
        <v>0</v>
      </c>
      <c r="Y9" s="329"/>
      <c r="Z9" s="328" t="b">
        <v>0</v>
      </c>
      <c r="AA9" s="329"/>
      <c r="AB9" s="328" t="b">
        <v>0</v>
      </c>
      <c r="AC9" s="329"/>
      <c r="AD9" s="328" t="b">
        <v>0</v>
      </c>
      <c r="AE9" s="329"/>
      <c r="AF9" s="328" t="b">
        <v>0</v>
      </c>
      <c r="AG9" s="329"/>
      <c r="AH9" s="328" t="b">
        <v>0</v>
      </c>
      <c r="AI9" s="329"/>
    </row>
    <row r="10" spans="1:35" s="58" customFormat="1" x14ac:dyDescent="0.3">
      <c r="A10" s="11" t="s">
        <v>351</v>
      </c>
      <c r="B10" s="315" t="s">
        <v>350</v>
      </c>
      <c r="C10" s="316"/>
      <c r="D10" s="315" t="s">
        <v>350</v>
      </c>
      <c r="E10" s="316"/>
      <c r="F10" s="315" t="s">
        <v>350</v>
      </c>
      <c r="G10" s="316"/>
      <c r="H10" s="315" t="s">
        <v>472</v>
      </c>
      <c r="I10" s="316"/>
      <c r="J10" s="317" t="s">
        <v>472</v>
      </c>
      <c r="K10" s="318"/>
      <c r="L10" s="312"/>
      <c r="M10" s="312"/>
      <c r="N10" s="312"/>
      <c r="O10" s="312"/>
      <c r="P10" s="312"/>
      <c r="Q10" s="312"/>
      <c r="R10" s="312"/>
      <c r="S10" s="312"/>
      <c r="T10" s="312"/>
      <c r="U10" s="312"/>
      <c r="V10" s="312"/>
      <c r="W10" s="312"/>
      <c r="X10" s="312"/>
      <c r="Y10" s="312"/>
      <c r="Z10" s="312"/>
      <c r="AA10" s="312"/>
      <c r="AB10" s="312"/>
      <c r="AC10" s="312"/>
      <c r="AD10" s="312"/>
      <c r="AE10" s="312"/>
      <c r="AF10" s="312"/>
      <c r="AG10" s="312"/>
      <c r="AH10" s="312"/>
      <c r="AI10" s="312"/>
    </row>
    <row r="11" spans="1:35" x14ac:dyDescent="0.3">
      <c r="A11" s="10" t="s">
        <v>10</v>
      </c>
      <c r="B11" s="313" t="s">
        <v>12</v>
      </c>
      <c r="C11" s="314"/>
      <c r="D11" s="313" t="s">
        <v>12</v>
      </c>
      <c r="E11" s="314"/>
      <c r="F11" s="319" t="s">
        <v>12</v>
      </c>
      <c r="G11" s="319"/>
      <c r="H11" s="313"/>
      <c r="I11" s="314"/>
      <c r="J11" s="320"/>
      <c r="K11" s="321"/>
      <c r="L11" s="310"/>
      <c r="M11" s="310"/>
      <c r="N11" s="310"/>
      <c r="O11" s="310"/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0"/>
      <c r="AC11" s="310"/>
      <c r="AD11" s="310"/>
      <c r="AE11" s="310"/>
      <c r="AF11" s="310"/>
      <c r="AG11" s="310"/>
      <c r="AH11" s="310"/>
      <c r="AI11" s="310"/>
    </row>
    <row r="12" spans="1:35" s="60" customFormat="1" ht="15" thickBot="1" x14ac:dyDescent="0.35">
      <c r="A12" s="59" t="s">
        <v>352</v>
      </c>
      <c r="B12" s="322">
        <v>45658</v>
      </c>
      <c r="C12" s="323"/>
      <c r="D12" s="322">
        <v>45658</v>
      </c>
      <c r="E12" s="323"/>
      <c r="F12" s="322">
        <v>45658</v>
      </c>
      <c r="G12" s="323"/>
      <c r="H12" s="324"/>
      <c r="I12" s="325"/>
      <c r="J12" s="326"/>
      <c r="K12" s="327"/>
      <c r="L12" s="311"/>
      <c r="M12" s="311"/>
      <c r="N12" s="311"/>
      <c r="O12" s="311"/>
      <c r="P12" s="311"/>
      <c r="Q12" s="311"/>
      <c r="R12" s="311"/>
      <c r="S12" s="311"/>
      <c r="T12" s="311"/>
      <c r="U12" s="311"/>
      <c r="V12" s="311"/>
      <c r="W12" s="311"/>
      <c r="X12" s="311"/>
      <c r="Y12" s="311"/>
      <c r="Z12" s="311"/>
      <c r="AA12" s="311"/>
      <c r="AB12" s="311"/>
      <c r="AC12" s="311"/>
      <c r="AD12" s="311"/>
      <c r="AE12" s="311"/>
      <c r="AF12" s="311"/>
      <c r="AG12" s="311"/>
      <c r="AH12" s="311"/>
      <c r="AI12" s="311"/>
    </row>
    <row r="13" spans="1:35" s="70" customFormat="1" ht="16.2" thickBot="1" x14ac:dyDescent="0.35">
      <c r="A13" s="219"/>
      <c r="B13" s="220" t="s">
        <v>81</v>
      </c>
      <c r="C13" s="221" t="s">
        <v>82</v>
      </c>
      <c r="D13" s="220" t="s">
        <v>81</v>
      </c>
      <c r="E13" s="222" t="s">
        <v>82</v>
      </c>
      <c r="F13" s="222" t="s">
        <v>81</v>
      </c>
      <c r="G13" s="70" t="s">
        <v>82</v>
      </c>
      <c r="H13" s="220" t="s">
        <v>81</v>
      </c>
      <c r="I13" s="221" t="s">
        <v>82</v>
      </c>
      <c r="J13" s="222" t="s">
        <v>81</v>
      </c>
      <c r="K13" s="221" t="s">
        <v>82</v>
      </c>
      <c r="L13" s="220" t="s">
        <v>81</v>
      </c>
      <c r="M13" s="221" t="s">
        <v>82</v>
      </c>
      <c r="N13" s="220" t="s">
        <v>81</v>
      </c>
      <c r="O13" s="221" t="s">
        <v>82</v>
      </c>
      <c r="P13" s="220" t="s">
        <v>81</v>
      </c>
      <c r="Q13" s="221" t="s">
        <v>82</v>
      </c>
      <c r="R13" s="220" t="s">
        <v>81</v>
      </c>
      <c r="S13" s="221" t="s">
        <v>82</v>
      </c>
      <c r="T13" s="222" t="s">
        <v>81</v>
      </c>
      <c r="U13" s="221" t="s">
        <v>82</v>
      </c>
      <c r="V13" s="220" t="s">
        <v>81</v>
      </c>
      <c r="W13" s="221" t="s">
        <v>82</v>
      </c>
      <c r="X13" s="220" t="s">
        <v>81</v>
      </c>
      <c r="Y13" s="221" t="s">
        <v>82</v>
      </c>
      <c r="Z13" s="220" t="s">
        <v>81</v>
      </c>
      <c r="AA13" s="221" t="s">
        <v>82</v>
      </c>
      <c r="AB13" s="220" t="s">
        <v>81</v>
      </c>
      <c r="AC13" s="221" t="s">
        <v>82</v>
      </c>
      <c r="AD13" s="220" t="s">
        <v>81</v>
      </c>
      <c r="AE13" s="221" t="s">
        <v>82</v>
      </c>
      <c r="AF13" s="220" t="s">
        <v>81</v>
      </c>
      <c r="AG13" s="221" t="s">
        <v>82</v>
      </c>
      <c r="AH13" s="220" t="s">
        <v>81</v>
      </c>
      <c r="AI13" s="221" t="s">
        <v>82</v>
      </c>
    </row>
    <row r="14" spans="1:35" x14ac:dyDescent="0.3">
      <c r="B14" s="223"/>
      <c r="C14" s="272">
        <v>0</v>
      </c>
      <c r="D14" s="259"/>
      <c r="E14" s="264">
        <v>-0.12</v>
      </c>
      <c r="F14" s="260"/>
      <c r="G14" s="262">
        <v>0.15</v>
      </c>
      <c r="H14" s="259"/>
      <c r="I14" s="261">
        <v>0.1051</v>
      </c>
      <c r="K14" s="62">
        <v>0.12570000000000001</v>
      </c>
    </row>
    <row r="15" spans="1:35" x14ac:dyDescent="0.3">
      <c r="B15" s="223"/>
      <c r="C15" s="272">
        <v>0</v>
      </c>
      <c r="D15" s="259"/>
      <c r="E15" s="264">
        <v>-0.11</v>
      </c>
      <c r="F15" s="260"/>
      <c r="G15" s="262">
        <v>0.14000000000000001</v>
      </c>
      <c r="H15" s="259"/>
      <c r="I15" s="261"/>
      <c r="K15" s="62"/>
    </row>
    <row r="16" spans="1:35" x14ac:dyDescent="0.3">
      <c r="B16" s="223"/>
      <c r="C16" s="272">
        <v>0</v>
      </c>
      <c r="D16" s="259"/>
      <c r="E16" s="264">
        <v>-0.1</v>
      </c>
      <c r="F16" s="260"/>
      <c r="G16" s="262">
        <v>0.13</v>
      </c>
      <c r="H16" s="259"/>
      <c r="I16" s="261"/>
      <c r="K16" s="62"/>
    </row>
    <row r="17" spans="2:11" x14ac:dyDescent="0.3">
      <c r="B17" s="223"/>
      <c r="C17" s="272">
        <v>0</v>
      </c>
      <c r="D17" s="259"/>
      <c r="E17" s="264">
        <v>-0.1</v>
      </c>
      <c r="F17" s="260"/>
      <c r="G17" s="262">
        <v>0.13</v>
      </c>
      <c r="H17" s="259"/>
      <c r="I17" s="261"/>
      <c r="K17" s="62"/>
    </row>
    <row r="18" spans="2:11" x14ac:dyDescent="0.3">
      <c r="B18" s="223"/>
      <c r="C18" s="272">
        <v>0</v>
      </c>
      <c r="D18" s="259"/>
      <c r="E18" s="264">
        <v>-0.11</v>
      </c>
      <c r="F18" s="260"/>
      <c r="G18" s="262">
        <v>0.14000000000000001</v>
      </c>
      <c r="H18" s="259"/>
      <c r="I18" s="261"/>
      <c r="K18" s="62"/>
    </row>
    <row r="19" spans="2:11" x14ac:dyDescent="0.3">
      <c r="B19" s="223"/>
      <c r="C19" s="272">
        <v>0</v>
      </c>
      <c r="D19" s="259"/>
      <c r="E19" s="264">
        <v>-0.13</v>
      </c>
      <c r="F19" s="260"/>
      <c r="G19" s="262">
        <v>0.16</v>
      </c>
      <c r="H19" s="259"/>
      <c r="I19" s="261"/>
      <c r="K19" s="62"/>
    </row>
    <row r="20" spans="2:11" x14ac:dyDescent="0.3">
      <c r="B20" s="223"/>
      <c r="C20" s="272">
        <v>0</v>
      </c>
      <c r="D20" s="259"/>
      <c r="E20" s="264">
        <v>-0.16</v>
      </c>
      <c r="F20" s="260"/>
      <c r="G20" s="262">
        <v>0.2</v>
      </c>
      <c r="H20" s="259"/>
      <c r="I20" s="261"/>
      <c r="K20" s="62"/>
    </row>
    <row r="21" spans="2:11" x14ac:dyDescent="0.3">
      <c r="B21" s="223"/>
      <c r="C21" s="272">
        <v>0</v>
      </c>
      <c r="D21" s="259"/>
      <c r="E21" s="264">
        <v>-0.2</v>
      </c>
      <c r="F21" s="260"/>
      <c r="G21" s="262">
        <v>0.25</v>
      </c>
      <c r="H21" s="259"/>
      <c r="I21" s="261"/>
      <c r="K21" s="62"/>
    </row>
    <row r="22" spans="2:11" x14ac:dyDescent="0.3">
      <c r="B22" s="223"/>
      <c r="C22" s="272">
        <v>0</v>
      </c>
      <c r="D22" s="259"/>
      <c r="E22" s="264">
        <v>-0.24</v>
      </c>
      <c r="F22" s="260"/>
      <c r="G22" s="262">
        <v>0.3</v>
      </c>
      <c r="H22" s="259"/>
      <c r="I22" s="261"/>
      <c r="K22" s="62"/>
    </row>
    <row r="23" spans="2:11" x14ac:dyDescent="0.3">
      <c r="B23" s="223"/>
      <c r="C23" s="272">
        <v>0</v>
      </c>
      <c r="D23" s="259"/>
      <c r="E23" s="264">
        <v>-0.23</v>
      </c>
      <c r="F23" s="260"/>
      <c r="G23" s="262">
        <v>0.28000000000000003</v>
      </c>
      <c r="H23" s="259"/>
      <c r="I23" s="261"/>
      <c r="K23" s="62"/>
    </row>
    <row r="24" spans="2:11" x14ac:dyDescent="0.3">
      <c r="B24" s="223"/>
      <c r="C24" s="272">
        <v>0.25881904510252002</v>
      </c>
      <c r="D24" s="259"/>
      <c r="E24" s="264">
        <v>-0.21</v>
      </c>
      <c r="F24" s="260"/>
      <c r="G24" s="262">
        <v>0.26</v>
      </c>
      <c r="H24" s="259"/>
      <c r="I24" s="261"/>
      <c r="K24" s="62"/>
    </row>
    <row r="25" spans="2:11" x14ac:dyDescent="0.3">
      <c r="B25" s="223"/>
      <c r="C25" s="272">
        <v>0.499999999999999</v>
      </c>
      <c r="D25" s="259"/>
      <c r="E25" s="264">
        <v>-0.2</v>
      </c>
      <c r="F25" s="260"/>
      <c r="G25" s="262">
        <v>0.24</v>
      </c>
      <c r="H25" s="259"/>
      <c r="I25" s="261"/>
    </row>
    <row r="26" spans="2:11" x14ac:dyDescent="0.3">
      <c r="B26" s="223"/>
      <c r="C26" s="272">
        <v>0.70710678118654702</v>
      </c>
      <c r="D26" s="259"/>
      <c r="E26" s="264">
        <v>-0.18</v>
      </c>
      <c r="F26" s="260"/>
      <c r="G26" s="262">
        <v>0.22</v>
      </c>
      <c r="H26" s="259"/>
      <c r="I26" s="261"/>
    </row>
    <row r="27" spans="2:11" x14ac:dyDescent="0.3">
      <c r="B27" s="223"/>
      <c r="C27" s="272">
        <v>0.86602540378443804</v>
      </c>
      <c r="D27" s="259"/>
      <c r="E27" s="264">
        <v>-0.16</v>
      </c>
      <c r="F27" s="260"/>
      <c r="G27" s="262">
        <v>0.2</v>
      </c>
      <c r="H27" s="259"/>
      <c r="I27" s="261"/>
    </row>
    <row r="28" spans="2:11" x14ac:dyDescent="0.3">
      <c r="B28" s="223"/>
      <c r="C28" s="272">
        <v>0.96592582628906798</v>
      </c>
      <c r="D28" s="259"/>
      <c r="E28" s="264">
        <v>-0.15</v>
      </c>
      <c r="F28" s="260"/>
      <c r="G28" s="262">
        <v>0.19</v>
      </c>
      <c r="H28" s="259"/>
      <c r="I28" s="261"/>
    </row>
    <row r="29" spans="2:11" x14ac:dyDescent="0.3">
      <c r="B29" s="223"/>
      <c r="C29" s="272">
        <v>1</v>
      </c>
      <c r="D29" s="259"/>
      <c r="E29" s="264">
        <v>-0.14000000000000001</v>
      </c>
      <c r="F29" s="260"/>
      <c r="G29" s="262">
        <v>0.18</v>
      </c>
      <c r="H29" s="259"/>
      <c r="I29" s="261"/>
    </row>
    <row r="30" spans="2:11" x14ac:dyDescent="0.3">
      <c r="B30" s="223"/>
      <c r="C30" s="272">
        <v>0.96592582628906798</v>
      </c>
      <c r="D30" s="259"/>
      <c r="E30" s="264">
        <v>-0.16</v>
      </c>
      <c r="F30" s="260"/>
      <c r="G30" s="262">
        <v>0.2</v>
      </c>
      <c r="H30" s="259"/>
      <c r="I30" s="261"/>
    </row>
    <row r="31" spans="2:11" x14ac:dyDescent="0.3">
      <c r="B31" s="223"/>
      <c r="C31" s="272">
        <v>0.86602540378443804</v>
      </c>
      <c r="D31" s="259"/>
      <c r="E31" s="264">
        <v>-0.2</v>
      </c>
      <c r="F31" s="260"/>
      <c r="G31" s="262">
        <v>0.24</v>
      </c>
      <c r="H31" s="259"/>
      <c r="I31" s="261"/>
    </row>
    <row r="32" spans="2:11" x14ac:dyDescent="0.3">
      <c r="B32" s="223"/>
      <c r="C32" s="272">
        <v>0.70710678118654702</v>
      </c>
      <c r="D32" s="259"/>
      <c r="E32" s="264">
        <v>-0.23</v>
      </c>
      <c r="F32" s="260"/>
      <c r="G32" s="262">
        <v>0.28000000000000003</v>
      </c>
      <c r="H32" s="259"/>
      <c r="I32" s="261"/>
    </row>
    <row r="33" spans="2:9" x14ac:dyDescent="0.3">
      <c r="B33" s="223"/>
      <c r="C33" s="272">
        <v>0.499999999999999</v>
      </c>
      <c r="D33" s="259"/>
      <c r="E33" s="264">
        <v>-0.26</v>
      </c>
      <c r="F33" s="260"/>
      <c r="G33" s="262">
        <v>0.32</v>
      </c>
      <c r="H33" s="259"/>
      <c r="I33" s="261"/>
    </row>
    <row r="34" spans="2:9" x14ac:dyDescent="0.3">
      <c r="B34" s="223"/>
      <c r="C34" s="272">
        <v>0</v>
      </c>
      <c r="D34" s="259"/>
      <c r="E34" s="264">
        <v>-0.25</v>
      </c>
      <c r="F34" s="260"/>
      <c r="G34" s="262">
        <v>0.3</v>
      </c>
      <c r="H34" s="259"/>
      <c r="I34" s="261"/>
    </row>
    <row r="35" spans="2:9" x14ac:dyDescent="0.3">
      <c r="B35" s="223"/>
      <c r="C35" s="272">
        <v>0</v>
      </c>
      <c r="D35" s="259"/>
      <c r="E35" s="264">
        <v>-0.23</v>
      </c>
      <c r="F35" s="260"/>
      <c r="G35" s="262">
        <v>0.28000000000000003</v>
      </c>
      <c r="H35" s="259"/>
      <c r="I35" s="261"/>
    </row>
    <row r="36" spans="2:9" x14ac:dyDescent="0.3">
      <c r="B36" s="223"/>
      <c r="C36" s="272">
        <v>0</v>
      </c>
      <c r="D36" s="259"/>
      <c r="E36" s="264">
        <v>-0.21</v>
      </c>
      <c r="F36" s="260"/>
      <c r="G36" s="262">
        <v>0.25</v>
      </c>
      <c r="H36" s="259"/>
      <c r="I36" s="261"/>
    </row>
    <row r="37" spans="2:9" x14ac:dyDescent="0.3">
      <c r="B37" s="223"/>
      <c r="C37" s="272">
        <v>0</v>
      </c>
      <c r="D37" s="259"/>
      <c r="E37" s="264">
        <v>-0.16</v>
      </c>
      <c r="F37" s="260"/>
      <c r="G37" s="262">
        <v>0.2</v>
      </c>
      <c r="H37" s="259"/>
      <c r="I37" s="261"/>
    </row>
    <row r="38" spans="2:9" x14ac:dyDescent="0.3">
      <c r="B38" s="223"/>
      <c r="C38" s="272">
        <v>0</v>
      </c>
      <c r="E38" s="265">
        <v>-0.16</v>
      </c>
      <c r="G38" s="227">
        <v>0.2</v>
      </c>
    </row>
    <row r="39" spans="2:9" x14ac:dyDescent="0.3">
      <c r="B39" s="223"/>
      <c r="E39" s="265"/>
      <c r="G39" s="227"/>
    </row>
    <row r="40" spans="2:9" x14ac:dyDescent="0.3">
      <c r="B40" s="223"/>
      <c r="E40" s="265"/>
      <c r="G40" s="227"/>
    </row>
    <row r="41" spans="2:9" x14ac:dyDescent="0.3">
      <c r="B41" s="223"/>
      <c r="E41" s="265"/>
      <c r="G41" s="227"/>
    </row>
    <row r="42" spans="2:9" x14ac:dyDescent="0.3">
      <c r="B42" s="223"/>
      <c r="E42" s="265"/>
      <c r="G42" s="227"/>
    </row>
    <row r="43" spans="2:9" x14ac:dyDescent="0.3">
      <c r="B43" s="223"/>
      <c r="E43" s="265"/>
      <c r="G43" s="227"/>
    </row>
    <row r="44" spans="2:9" x14ac:dyDescent="0.3">
      <c r="B44" s="223"/>
      <c r="E44" s="265"/>
      <c r="G44" s="227"/>
    </row>
    <row r="45" spans="2:9" x14ac:dyDescent="0.3">
      <c r="B45" s="223"/>
      <c r="E45" s="265"/>
      <c r="G45" s="227"/>
    </row>
    <row r="46" spans="2:9" x14ac:dyDescent="0.3">
      <c r="B46" s="223"/>
      <c r="E46" s="265"/>
      <c r="G46" s="227"/>
    </row>
    <row r="47" spans="2:9" x14ac:dyDescent="0.3">
      <c r="B47" s="223"/>
      <c r="E47" s="265"/>
      <c r="G47" s="227"/>
    </row>
    <row r="48" spans="2:9" x14ac:dyDescent="0.3">
      <c r="B48" s="223"/>
      <c r="E48" s="265"/>
      <c r="G48" s="227"/>
    </row>
    <row r="49" spans="2:7" x14ac:dyDescent="0.3">
      <c r="B49" s="223"/>
      <c r="E49" s="265"/>
      <c r="G49" s="227"/>
    </row>
    <row r="50" spans="2:7" x14ac:dyDescent="0.3">
      <c r="B50" s="223"/>
      <c r="E50" s="265"/>
      <c r="G50" s="227"/>
    </row>
    <row r="51" spans="2:7" x14ac:dyDescent="0.3">
      <c r="B51" s="223"/>
      <c r="E51" s="265"/>
      <c r="G51" s="227"/>
    </row>
    <row r="52" spans="2:7" x14ac:dyDescent="0.3">
      <c r="B52" s="223"/>
      <c r="E52" s="265"/>
      <c r="G52" s="227"/>
    </row>
    <row r="53" spans="2:7" x14ac:dyDescent="0.3">
      <c r="B53" s="223"/>
      <c r="E53" s="265"/>
      <c r="G53" s="227"/>
    </row>
    <row r="54" spans="2:7" x14ac:dyDescent="0.3">
      <c r="B54" s="223"/>
      <c r="E54" s="265"/>
      <c r="G54" s="227"/>
    </row>
    <row r="55" spans="2:7" x14ac:dyDescent="0.3">
      <c r="B55" s="223"/>
      <c r="E55" s="265"/>
      <c r="G55" s="227"/>
    </row>
    <row r="56" spans="2:7" x14ac:dyDescent="0.3">
      <c r="B56" s="223"/>
      <c r="E56" s="265"/>
      <c r="G56" s="227"/>
    </row>
    <row r="57" spans="2:7" x14ac:dyDescent="0.3">
      <c r="B57" s="223"/>
      <c r="E57" s="265"/>
      <c r="G57" s="227"/>
    </row>
    <row r="58" spans="2:7" x14ac:dyDescent="0.3">
      <c r="B58" s="223"/>
      <c r="E58" s="265"/>
      <c r="G58" s="227"/>
    </row>
    <row r="59" spans="2:7" x14ac:dyDescent="0.3">
      <c r="B59" s="223"/>
      <c r="E59" s="265"/>
      <c r="G59" s="227"/>
    </row>
    <row r="60" spans="2:7" x14ac:dyDescent="0.3">
      <c r="B60" s="223"/>
      <c r="E60" s="265"/>
      <c r="G60" s="227"/>
    </row>
    <row r="61" spans="2:7" x14ac:dyDescent="0.3">
      <c r="B61" s="223"/>
      <c r="E61" s="265"/>
      <c r="G61" s="227"/>
    </row>
    <row r="62" spans="2:7" x14ac:dyDescent="0.3">
      <c r="B62" s="223"/>
      <c r="E62" s="265"/>
      <c r="G62" s="227"/>
    </row>
    <row r="63" spans="2:7" x14ac:dyDescent="0.3">
      <c r="B63" s="223"/>
      <c r="E63" s="265"/>
      <c r="G63" s="227"/>
    </row>
    <row r="64" spans="2:7" x14ac:dyDescent="0.3">
      <c r="B64" s="223"/>
      <c r="E64" s="265"/>
      <c r="G64" s="227"/>
    </row>
    <row r="65" spans="2:7" x14ac:dyDescent="0.3">
      <c r="B65" s="223"/>
      <c r="E65" s="265"/>
      <c r="G65" s="227"/>
    </row>
    <row r="66" spans="2:7" x14ac:dyDescent="0.3">
      <c r="B66" s="223"/>
      <c r="E66" s="265"/>
      <c r="G66" s="227"/>
    </row>
    <row r="67" spans="2:7" x14ac:dyDescent="0.3">
      <c r="B67" s="223"/>
      <c r="E67" s="265"/>
      <c r="G67" s="227"/>
    </row>
    <row r="68" spans="2:7" x14ac:dyDescent="0.3">
      <c r="B68" s="223"/>
      <c r="E68" s="265"/>
      <c r="G68" s="227"/>
    </row>
    <row r="69" spans="2:7" x14ac:dyDescent="0.3">
      <c r="B69" s="223"/>
      <c r="E69" s="265"/>
      <c r="G69" s="227"/>
    </row>
    <row r="70" spans="2:7" x14ac:dyDescent="0.3">
      <c r="B70" s="223"/>
      <c r="E70" s="265"/>
      <c r="G70" s="227"/>
    </row>
    <row r="71" spans="2:7" x14ac:dyDescent="0.3">
      <c r="B71" s="223"/>
      <c r="E71" s="265"/>
      <c r="G71" s="227"/>
    </row>
    <row r="72" spans="2:7" x14ac:dyDescent="0.3">
      <c r="B72" s="223"/>
      <c r="E72" s="265"/>
      <c r="G72" s="227"/>
    </row>
    <row r="73" spans="2:7" x14ac:dyDescent="0.3">
      <c r="B73" s="223"/>
      <c r="E73" s="265"/>
      <c r="G73" s="227"/>
    </row>
    <row r="74" spans="2:7" x14ac:dyDescent="0.3">
      <c r="B74" s="223"/>
      <c r="E74" s="265"/>
      <c r="G74" s="227"/>
    </row>
    <row r="75" spans="2:7" x14ac:dyDescent="0.3">
      <c r="B75" s="223"/>
      <c r="E75" s="265"/>
      <c r="G75" s="227"/>
    </row>
    <row r="76" spans="2:7" x14ac:dyDescent="0.3">
      <c r="B76" s="223"/>
      <c r="E76" s="265"/>
      <c r="G76" s="227"/>
    </row>
    <row r="77" spans="2:7" x14ac:dyDescent="0.3">
      <c r="B77" s="223"/>
      <c r="E77" s="265"/>
      <c r="G77" s="227"/>
    </row>
    <row r="78" spans="2:7" x14ac:dyDescent="0.3">
      <c r="B78" s="223"/>
      <c r="E78" s="265"/>
      <c r="G78" s="227"/>
    </row>
    <row r="79" spans="2:7" x14ac:dyDescent="0.3">
      <c r="B79" s="223"/>
      <c r="E79" s="265"/>
      <c r="G79" s="227"/>
    </row>
    <row r="80" spans="2:7" x14ac:dyDescent="0.3">
      <c r="B80" s="223"/>
      <c r="E80" s="265"/>
      <c r="G80" s="227"/>
    </row>
    <row r="81" spans="2:7" x14ac:dyDescent="0.3">
      <c r="B81" s="223"/>
      <c r="E81" s="265"/>
      <c r="G81" s="227"/>
    </row>
    <row r="82" spans="2:7" x14ac:dyDescent="0.3">
      <c r="B82" s="223"/>
      <c r="E82" s="265"/>
      <c r="G82" s="227"/>
    </row>
    <row r="83" spans="2:7" x14ac:dyDescent="0.3">
      <c r="B83" s="223"/>
      <c r="E83" s="265"/>
      <c r="G83" s="227"/>
    </row>
    <row r="84" spans="2:7" x14ac:dyDescent="0.3">
      <c r="B84" s="223"/>
      <c r="E84" s="265"/>
      <c r="G84" s="227"/>
    </row>
    <row r="85" spans="2:7" x14ac:dyDescent="0.3">
      <c r="B85" s="223"/>
      <c r="E85" s="265"/>
      <c r="G85" s="227"/>
    </row>
    <row r="86" spans="2:7" x14ac:dyDescent="0.3">
      <c r="B86" s="223"/>
      <c r="E86" s="265"/>
      <c r="G86" s="227"/>
    </row>
    <row r="87" spans="2:7" x14ac:dyDescent="0.3">
      <c r="B87" s="223"/>
      <c r="E87" s="265"/>
      <c r="G87" s="227"/>
    </row>
    <row r="88" spans="2:7" x14ac:dyDescent="0.3">
      <c r="B88" s="223"/>
      <c r="E88" s="265"/>
      <c r="G88" s="227"/>
    </row>
    <row r="89" spans="2:7" x14ac:dyDescent="0.3">
      <c r="B89" s="223"/>
      <c r="E89" s="265"/>
      <c r="G89" s="227"/>
    </row>
    <row r="90" spans="2:7" x14ac:dyDescent="0.3">
      <c r="B90" s="223"/>
      <c r="E90" s="265"/>
      <c r="G90" s="227"/>
    </row>
    <row r="91" spans="2:7" x14ac:dyDescent="0.3">
      <c r="B91" s="223"/>
      <c r="E91" s="265"/>
      <c r="G91" s="227"/>
    </row>
    <row r="92" spans="2:7" x14ac:dyDescent="0.3">
      <c r="B92" s="223"/>
      <c r="E92" s="265"/>
      <c r="G92" s="227"/>
    </row>
    <row r="93" spans="2:7" x14ac:dyDescent="0.3">
      <c r="B93" s="223"/>
      <c r="E93" s="265"/>
      <c r="G93" s="227"/>
    </row>
    <row r="94" spans="2:7" x14ac:dyDescent="0.3">
      <c r="B94" s="223"/>
      <c r="E94" s="265"/>
      <c r="G94" s="227"/>
    </row>
    <row r="95" spans="2:7" x14ac:dyDescent="0.3">
      <c r="B95" s="223"/>
      <c r="E95" s="265"/>
      <c r="G95" s="227"/>
    </row>
    <row r="96" spans="2:7" x14ac:dyDescent="0.3">
      <c r="B96" s="223"/>
      <c r="E96" s="265"/>
      <c r="G96" s="227"/>
    </row>
    <row r="97" spans="2:7" x14ac:dyDescent="0.3">
      <c r="B97" s="223"/>
      <c r="E97" s="265"/>
      <c r="G97" s="227"/>
    </row>
    <row r="98" spans="2:7" x14ac:dyDescent="0.3">
      <c r="B98" s="223"/>
      <c r="E98" s="265"/>
      <c r="G98" s="227"/>
    </row>
    <row r="99" spans="2:7" x14ac:dyDescent="0.3">
      <c r="B99" s="223"/>
      <c r="E99" s="265"/>
      <c r="G99" s="227"/>
    </row>
    <row r="100" spans="2:7" x14ac:dyDescent="0.3">
      <c r="B100" s="223"/>
      <c r="E100" s="265"/>
      <c r="G100" s="227"/>
    </row>
    <row r="101" spans="2:7" x14ac:dyDescent="0.3">
      <c r="B101" s="223"/>
      <c r="E101" s="265"/>
      <c r="G101" s="227"/>
    </row>
    <row r="102" spans="2:7" x14ac:dyDescent="0.3">
      <c r="B102" s="223"/>
      <c r="E102" s="265"/>
      <c r="G102" s="227"/>
    </row>
    <row r="103" spans="2:7" x14ac:dyDescent="0.3">
      <c r="B103" s="223"/>
      <c r="E103" s="265"/>
      <c r="G103" s="227"/>
    </row>
    <row r="104" spans="2:7" x14ac:dyDescent="0.3">
      <c r="B104" s="223"/>
      <c r="E104" s="265"/>
      <c r="G104" s="227"/>
    </row>
    <row r="105" spans="2:7" x14ac:dyDescent="0.3">
      <c r="B105" s="223"/>
      <c r="E105" s="265"/>
      <c r="G105" s="227"/>
    </row>
    <row r="106" spans="2:7" x14ac:dyDescent="0.3">
      <c r="B106" s="223"/>
      <c r="E106" s="265"/>
      <c r="G106" s="227"/>
    </row>
    <row r="107" spans="2:7" x14ac:dyDescent="0.3">
      <c r="B107" s="223"/>
      <c r="E107" s="265"/>
      <c r="G107" s="227"/>
    </row>
    <row r="108" spans="2:7" x14ac:dyDescent="0.3">
      <c r="B108" s="223"/>
      <c r="E108" s="265"/>
      <c r="G108" s="227"/>
    </row>
    <row r="109" spans="2:7" x14ac:dyDescent="0.3">
      <c r="B109" s="223"/>
      <c r="E109" s="265"/>
      <c r="G109" s="227"/>
    </row>
    <row r="110" spans="2:7" x14ac:dyDescent="0.3">
      <c r="B110" s="223"/>
      <c r="E110" s="265"/>
      <c r="G110" s="227"/>
    </row>
    <row r="111" spans="2:7" x14ac:dyDescent="0.3">
      <c r="B111" s="223"/>
      <c r="E111" s="265"/>
      <c r="G111" s="227"/>
    </row>
    <row r="112" spans="2:7" x14ac:dyDescent="0.3">
      <c r="B112" s="223"/>
      <c r="E112" s="265"/>
      <c r="G112" s="227"/>
    </row>
    <row r="113" spans="2:7" x14ac:dyDescent="0.3">
      <c r="B113" s="223"/>
      <c r="E113" s="265"/>
      <c r="G113" s="227"/>
    </row>
    <row r="114" spans="2:7" x14ac:dyDescent="0.3">
      <c r="B114" s="223"/>
      <c r="E114" s="265"/>
      <c r="G114" s="227"/>
    </row>
    <row r="115" spans="2:7" x14ac:dyDescent="0.3">
      <c r="B115" s="223"/>
      <c r="E115" s="265"/>
      <c r="G115" s="227"/>
    </row>
    <row r="116" spans="2:7" x14ac:dyDescent="0.3">
      <c r="B116" s="223"/>
      <c r="E116" s="265"/>
      <c r="G116" s="227"/>
    </row>
    <row r="117" spans="2:7" x14ac:dyDescent="0.3">
      <c r="B117" s="223"/>
      <c r="E117" s="265"/>
      <c r="G117" s="227"/>
    </row>
    <row r="118" spans="2:7" x14ac:dyDescent="0.3">
      <c r="B118" s="223"/>
      <c r="E118" s="265"/>
      <c r="G118" s="227"/>
    </row>
    <row r="119" spans="2:7" x14ac:dyDescent="0.3">
      <c r="B119" s="223"/>
      <c r="E119" s="265"/>
      <c r="G119" s="227"/>
    </row>
    <row r="120" spans="2:7" x14ac:dyDescent="0.3">
      <c r="B120" s="223"/>
      <c r="E120" s="265"/>
      <c r="G120" s="227"/>
    </row>
    <row r="121" spans="2:7" x14ac:dyDescent="0.3">
      <c r="B121" s="223"/>
      <c r="E121" s="265"/>
      <c r="G121" s="227"/>
    </row>
    <row r="122" spans="2:7" x14ac:dyDescent="0.3">
      <c r="B122" s="223"/>
      <c r="E122" s="265"/>
      <c r="G122" s="227"/>
    </row>
    <row r="123" spans="2:7" x14ac:dyDescent="0.3">
      <c r="B123" s="223"/>
      <c r="E123" s="265"/>
      <c r="G123" s="227"/>
    </row>
    <row r="124" spans="2:7" x14ac:dyDescent="0.3">
      <c r="B124" s="223"/>
      <c r="E124" s="265"/>
      <c r="G124" s="227"/>
    </row>
    <row r="125" spans="2:7" x14ac:dyDescent="0.3">
      <c r="B125" s="223"/>
      <c r="E125" s="265"/>
      <c r="G125" s="227"/>
    </row>
    <row r="126" spans="2:7" x14ac:dyDescent="0.3">
      <c r="B126" s="223"/>
      <c r="E126" s="265"/>
      <c r="G126" s="227"/>
    </row>
    <row r="127" spans="2:7" x14ac:dyDescent="0.3">
      <c r="B127" s="223"/>
      <c r="E127" s="265"/>
      <c r="G127" s="227"/>
    </row>
    <row r="128" spans="2:7" x14ac:dyDescent="0.3">
      <c r="B128" s="223"/>
      <c r="E128" s="265"/>
      <c r="G128" s="227"/>
    </row>
    <row r="129" spans="2:7" x14ac:dyDescent="0.3">
      <c r="B129" s="223"/>
      <c r="E129" s="265"/>
      <c r="G129" s="227"/>
    </row>
    <row r="130" spans="2:7" x14ac:dyDescent="0.3">
      <c r="B130" s="223"/>
      <c r="E130" s="265"/>
      <c r="G130" s="227"/>
    </row>
    <row r="131" spans="2:7" x14ac:dyDescent="0.3">
      <c r="B131" s="223"/>
      <c r="E131" s="265"/>
      <c r="G131" s="227"/>
    </row>
    <row r="132" spans="2:7" x14ac:dyDescent="0.3">
      <c r="B132" s="223"/>
      <c r="E132" s="265"/>
      <c r="G132" s="227"/>
    </row>
    <row r="133" spans="2:7" x14ac:dyDescent="0.3">
      <c r="B133" s="223"/>
      <c r="E133" s="265"/>
      <c r="G133" s="227"/>
    </row>
    <row r="134" spans="2:7" x14ac:dyDescent="0.3">
      <c r="B134" s="223"/>
      <c r="E134" s="265"/>
      <c r="G134" s="227"/>
    </row>
    <row r="135" spans="2:7" x14ac:dyDescent="0.3">
      <c r="B135" s="223"/>
      <c r="E135" s="265"/>
      <c r="G135" s="227"/>
    </row>
    <row r="136" spans="2:7" x14ac:dyDescent="0.3">
      <c r="B136" s="223"/>
      <c r="E136" s="265"/>
      <c r="G136" s="227"/>
    </row>
    <row r="137" spans="2:7" x14ac:dyDescent="0.3">
      <c r="B137" s="223"/>
      <c r="E137" s="265"/>
      <c r="G137" s="227"/>
    </row>
    <row r="138" spans="2:7" x14ac:dyDescent="0.3">
      <c r="B138" s="223"/>
      <c r="E138" s="265"/>
      <c r="G138" s="227"/>
    </row>
    <row r="139" spans="2:7" x14ac:dyDescent="0.3">
      <c r="B139" s="223"/>
      <c r="E139" s="265"/>
      <c r="G139" s="227"/>
    </row>
    <row r="140" spans="2:7" x14ac:dyDescent="0.3">
      <c r="B140" s="223"/>
      <c r="E140" s="265"/>
      <c r="G140" s="227"/>
    </row>
    <row r="141" spans="2:7" x14ac:dyDescent="0.3">
      <c r="B141" s="223"/>
      <c r="E141" s="265"/>
      <c r="G141" s="227"/>
    </row>
    <row r="142" spans="2:7" x14ac:dyDescent="0.3">
      <c r="B142" s="223"/>
      <c r="E142" s="265"/>
      <c r="G142" s="227"/>
    </row>
    <row r="143" spans="2:7" x14ac:dyDescent="0.3">
      <c r="B143" s="223"/>
      <c r="E143" s="265"/>
      <c r="G143" s="227"/>
    </row>
    <row r="144" spans="2:7" x14ac:dyDescent="0.3">
      <c r="B144" s="223"/>
      <c r="E144" s="265"/>
      <c r="G144" s="227"/>
    </row>
    <row r="145" spans="2:7" x14ac:dyDescent="0.3">
      <c r="B145" s="223"/>
      <c r="E145" s="265"/>
      <c r="G145" s="227"/>
    </row>
    <row r="146" spans="2:7" x14ac:dyDescent="0.3">
      <c r="B146" s="223"/>
      <c r="E146" s="265"/>
      <c r="G146" s="227"/>
    </row>
    <row r="147" spans="2:7" x14ac:dyDescent="0.3">
      <c r="B147" s="223"/>
      <c r="E147" s="265"/>
      <c r="G147" s="227"/>
    </row>
    <row r="148" spans="2:7" x14ac:dyDescent="0.3">
      <c r="B148" s="223"/>
      <c r="E148" s="265"/>
      <c r="G148" s="227"/>
    </row>
    <row r="149" spans="2:7" x14ac:dyDescent="0.3">
      <c r="B149" s="223"/>
      <c r="E149" s="265"/>
      <c r="G149" s="227"/>
    </row>
    <row r="150" spans="2:7" x14ac:dyDescent="0.3">
      <c r="B150" s="223"/>
      <c r="E150" s="265"/>
      <c r="G150" s="227"/>
    </row>
    <row r="151" spans="2:7" x14ac:dyDescent="0.3">
      <c r="B151" s="223"/>
      <c r="E151" s="265"/>
      <c r="G151" s="227"/>
    </row>
    <row r="152" spans="2:7" x14ac:dyDescent="0.3">
      <c r="B152" s="223"/>
      <c r="E152" s="265"/>
      <c r="G152" s="227"/>
    </row>
    <row r="153" spans="2:7" x14ac:dyDescent="0.3">
      <c r="B153" s="223"/>
      <c r="E153" s="265"/>
      <c r="G153" s="227"/>
    </row>
    <row r="154" spans="2:7" x14ac:dyDescent="0.3">
      <c r="B154" s="223"/>
      <c r="E154" s="265"/>
      <c r="G154" s="227"/>
    </row>
    <row r="155" spans="2:7" x14ac:dyDescent="0.3">
      <c r="B155" s="223"/>
      <c r="E155" s="265"/>
      <c r="G155" s="227"/>
    </row>
    <row r="156" spans="2:7" x14ac:dyDescent="0.3">
      <c r="B156" s="223"/>
      <c r="E156" s="265"/>
      <c r="G156" s="227"/>
    </row>
    <row r="157" spans="2:7" x14ac:dyDescent="0.3">
      <c r="B157" s="223"/>
      <c r="E157" s="265"/>
      <c r="G157" s="227"/>
    </row>
    <row r="158" spans="2:7" x14ac:dyDescent="0.3">
      <c r="B158" s="223"/>
      <c r="E158" s="265"/>
      <c r="G158" s="227"/>
    </row>
    <row r="159" spans="2:7" x14ac:dyDescent="0.3">
      <c r="B159" s="223"/>
      <c r="E159" s="265"/>
      <c r="G159" s="227"/>
    </row>
    <row r="160" spans="2:7" x14ac:dyDescent="0.3">
      <c r="B160" s="223"/>
      <c r="E160" s="265"/>
      <c r="G160" s="227"/>
    </row>
    <row r="161" spans="2:7" x14ac:dyDescent="0.3">
      <c r="B161" s="223"/>
      <c r="E161" s="265"/>
      <c r="G161" s="227"/>
    </row>
    <row r="162" spans="2:7" x14ac:dyDescent="0.3">
      <c r="B162" s="223"/>
      <c r="E162" s="265"/>
      <c r="G162" s="227"/>
    </row>
    <row r="163" spans="2:7" x14ac:dyDescent="0.3">
      <c r="B163" s="223"/>
      <c r="E163" s="265"/>
      <c r="G163" s="227"/>
    </row>
    <row r="164" spans="2:7" x14ac:dyDescent="0.3">
      <c r="B164" s="223"/>
      <c r="E164" s="265"/>
      <c r="G164" s="227"/>
    </row>
    <row r="165" spans="2:7" x14ac:dyDescent="0.3">
      <c r="B165" s="223"/>
      <c r="E165" s="265"/>
      <c r="G165" s="227"/>
    </row>
    <row r="166" spans="2:7" x14ac:dyDescent="0.3">
      <c r="B166" s="223"/>
      <c r="E166" s="265"/>
      <c r="G166" s="227"/>
    </row>
    <row r="167" spans="2:7" x14ac:dyDescent="0.3">
      <c r="B167" s="223"/>
      <c r="E167" s="265"/>
      <c r="G167" s="227"/>
    </row>
    <row r="168" spans="2:7" x14ac:dyDescent="0.3">
      <c r="B168" s="223"/>
      <c r="E168" s="265"/>
      <c r="G168" s="227"/>
    </row>
    <row r="169" spans="2:7" x14ac:dyDescent="0.3">
      <c r="B169" s="223"/>
      <c r="E169" s="265"/>
      <c r="G169" s="227"/>
    </row>
    <row r="170" spans="2:7" x14ac:dyDescent="0.3">
      <c r="B170" s="223"/>
      <c r="E170" s="265"/>
      <c r="G170" s="227"/>
    </row>
    <row r="171" spans="2:7" x14ac:dyDescent="0.3">
      <c r="B171" s="223"/>
      <c r="E171" s="265"/>
      <c r="G171" s="227"/>
    </row>
    <row r="172" spans="2:7" x14ac:dyDescent="0.3">
      <c r="B172" s="223"/>
      <c r="E172" s="265"/>
      <c r="G172" s="227"/>
    </row>
    <row r="173" spans="2:7" x14ac:dyDescent="0.3">
      <c r="B173" s="223"/>
      <c r="E173" s="265"/>
      <c r="G173" s="227"/>
    </row>
    <row r="174" spans="2:7" x14ac:dyDescent="0.3">
      <c r="B174" s="223"/>
      <c r="E174" s="265"/>
      <c r="G174" s="227"/>
    </row>
    <row r="175" spans="2:7" x14ac:dyDescent="0.3">
      <c r="B175" s="223"/>
      <c r="E175" s="265"/>
      <c r="G175" s="227"/>
    </row>
    <row r="176" spans="2:7" x14ac:dyDescent="0.3">
      <c r="B176" s="223"/>
      <c r="E176" s="265"/>
      <c r="G176" s="227"/>
    </row>
    <row r="177" spans="2:7" x14ac:dyDescent="0.3">
      <c r="B177" s="223"/>
      <c r="E177" s="265"/>
      <c r="G177" s="227"/>
    </row>
    <row r="178" spans="2:7" x14ac:dyDescent="0.3">
      <c r="B178" s="223"/>
      <c r="E178" s="265"/>
      <c r="G178" s="227"/>
    </row>
    <row r="179" spans="2:7" x14ac:dyDescent="0.3">
      <c r="B179" s="223"/>
      <c r="E179" s="265"/>
      <c r="G179" s="227"/>
    </row>
    <row r="180" spans="2:7" x14ac:dyDescent="0.3">
      <c r="B180" s="223"/>
      <c r="E180" s="265"/>
      <c r="G180" s="227"/>
    </row>
    <row r="181" spans="2:7" x14ac:dyDescent="0.3">
      <c r="B181" s="223"/>
      <c r="E181" s="265"/>
      <c r="G181" s="227"/>
    </row>
    <row r="182" spans="2:7" x14ac:dyDescent="0.3">
      <c r="B182" s="223"/>
      <c r="E182" s="265"/>
      <c r="G182" s="227"/>
    </row>
    <row r="183" spans="2:7" x14ac:dyDescent="0.3">
      <c r="B183" s="223"/>
      <c r="E183" s="265"/>
      <c r="G183" s="227"/>
    </row>
    <row r="184" spans="2:7" x14ac:dyDescent="0.3">
      <c r="B184" s="223"/>
      <c r="E184" s="265"/>
      <c r="G184" s="227"/>
    </row>
    <row r="185" spans="2:7" x14ac:dyDescent="0.3">
      <c r="B185" s="223"/>
      <c r="E185" s="265"/>
      <c r="G185" s="227"/>
    </row>
    <row r="186" spans="2:7" x14ac:dyDescent="0.3">
      <c r="B186" s="223"/>
      <c r="E186" s="265"/>
      <c r="G186" s="227"/>
    </row>
    <row r="187" spans="2:7" x14ac:dyDescent="0.3">
      <c r="B187" s="223"/>
      <c r="E187" s="265"/>
      <c r="G187" s="227"/>
    </row>
    <row r="188" spans="2:7" x14ac:dyDescent="0.3">
      <c r="B188" s="223"/>
      <c r="E188" s="265"/>
      <c r="G188" s="227"/>
    </row>
    <row r="189" spans="2:7" x14ac:dyDescent="0.3">
      <c r="B189" s="223"/>
      <c r="E189" s="265"/>
      <c r="G189" s="227"/>
    </row>
    <row r="190" spans="2:7" x14ac:dyDescent="0.3">
      <c r="B190" s="223"/>
      <c r="E190" s="265"/>
      <c r="G190" s="227"/>
    </row>
    <row r="191" spans="2:7" x14ac:dyDescent="0.3">
      <c r="B191" s="223"/>
      <c r="E191" s="265"/>
      <c r="G191" s="227"/>
    </row>
    <row r="192" spans="2:7" x14ac:dyDescent="0.3">
      <c r="B192" s="223"/>
      <c r="E192" s="265"/>
      <c r="G192" s="227"/>
    </row>
    <row r="193" spans="2:7" x14ac:dyDescent="0.3">
      <c r="B193" s="223"/>
      <c r="E193" s="265"/>
      <c r="G193" s="227"/>
    </row>
    <row r="194" spans="2:7" x14ac:dyDescent="0.3">
      <c r="B194" s="223"/>
      <c r="E194" s="265"/>
      <c r="G194" s="227"/>
    </row>
    <row r="195" spans="2:7" x14ac:dyDescent="0.3">
      <c r="B195" s="223"/>
      <c r="E195" s="265"/>
      <c r="G195" s="227"/>
    </row>
    <row r="196" spans="2:7" x14ac:dyDescent="0.3">
      <c r="B196" s="223"/>
      <c r="E196" s="265"/>
      <c r="G196" s="227"/>
    </row>
    <row r="197" spans="2:7" x14ac:dyDescent="0.3">
      <c r="B197" s="223"/>
      <c r="E197" s="265"/>
      <c r="G197" s="227"/>
    </row>
    <row r="198" spans="2:7" x14ac:dyDescent="0.3">
      <c r="B198" s="223"/>
      <c r="E198" s="265"/>
      <c r="G198" s="227"/>
    </row>
    <row r="199" spans="2:7" x14ac:dyDescent="0.3">
      <c r="B199" s="223"/>
      <c r="E199" s="265"/>
      <c r="G199" s="227"/>
    </row>
    <row r="200" spans="2:7" x14ac:dyDescent="0.3">
      <c r="B200" s="223"/>
      <c r="E200" s="265"/>
      <c r="G200" s="227"/>
    </row>
    <row r="201" spans="2:7" x14ac:dyDescent="0.3">
      <c r="B201" s="223"/>
      <c r="E201" s="265"/>
      <c r="G201" s="227"/>
    </row>
    <row r="202" spans="2:7" x14ac:dyDescent="0.3">
      <c r="B202" s="223"/>
      <c r="E202" s="265"/>
      <c r="G202" s="227"/>
    </row>
    <row r="203" spans="2:7" x14ac:dyDescent="0.3">
      <c r="B203" s="223"/>
      <c r="E203" s="265"/>
      <c r="G203" s="227"/>
    </row>
    <row r="204" spans="2:7" x14ac:dyDescent="0.3">
      <c r="B204" s="223"/>
      <c r="E204" s="265"/>
      <c r="G204" s="227"/>
    </row>
    <row r="205" spans="2:7" x14ac:dyDescent="0.3">
      <c r="B205" s="223"/>
      <c r="E205" s="265"/>
      <c r="G205" s="227"/>
    </row>
    <row r="206" spans="2:7" x14ac:dyDescent="0.3">
      <c r="B206" s="223"/>
      <c r="E206" s="265"/>
      <c r="G206" s="227"/>
    </row>
    <row r="207" spans="2:7" x14ac:dyDescent="0.3">
      <c r="B207" s="223"/>
      <c r="E207" s="265"/>
      <c r="G207" s="227"/>
    </row>
    <row r="208" spans="2:7" x14ac:dyDescent="0.3">
      <c r="B208" s="223"/>
      <c r="E208" s="265"/>
      <c r="G208" s="227"/>
    </row>
    <row r="209" spans="2:7" x14ac:dyDescent="0.3">
      <c r="B209" s="223"/>
      <c r="E209" s="265"/>
      <c r="G209" s="227"/>
    </row>
    <row r="210" spans="2:7" x14ac:dyDescent="0.3">
      <c r="B210" s="223"/>
      <c r="E210" s="265"/>
      <c r="G210" s="227"/>
    </row>
    <row r="211" spans="2:7" x14ac:dyDescent="0.3">
      <c r="B211" s="223"/>
      <c r="E211" s="265"/>
      <c r="G211" s="227"/>
    </row>
    <row r="212" spans="2:7" x14ac:dyDescent="0.3">
      <c r="B212" s="223"/>
      <c r="E212" s="265"/>
      <c r="G212" s="227"/>
    </row>
    <row r="213" spans="2:7" x14ac:dyDescent="0.3">
      <c r="B213" s="223"/>
      <c r="E213" s="265"/>
      <c r="G213" s="227"/>
    </row>
    <row r="214" spans="2:7" x14ac:dyDescent="0.3">
      <c r="B214" s="223"/>
      <c r="E214" s="265"/>
      <c r="G214" s="227"/>
    </row>
    <row r="215" spans="2:7" x14ac:dyDescent="0.3">
      <c r="B215" s="223"/>
      <c r="E215" s="265"/>
      <c r="G215" s="227"/>
    </row>
    <row r="216" spans="2:7" x14ac:dyDescent="0.3">
      <c r="B216" s="223"/>
      <c r="E216" s="265"/>
      <c r="G216" s="227"/>
    </row>
    <row r="217" spans="2:7" x14ac:dyDescent="0.3">
      <c r="B217" s="223"/>
      <c r="E217" s="265"/>
      <c r="G217" s="227"/>
    </row>
    <row r="218" spans="2:7" x14ac:dyDescent="0.3">
      <c r="B218" s="223"/>
      <c r="E218" s="265"/>
      <c r="G218" s="227"/>
    </row>
    <row r="219" spans="2:7" x14ac:dyDescent="0.3">
      <c r="B219" s="223"/>
      <c r="E219" s="265"/>
      <c r="G219" s="227"/>
    </row>
    <row r="220" spans="2:7" x14ac:dyDescent="0.3">
      <c r="B220" s="223"/>
      <c r="E220" s="265"/>
      <c r="G220" s="227"/>
    </row>
    <row r="221" spans="2:7" x14ac:dyDescent="0.3">
      <c r="B221" s="223"/>
      <c r="E221" s="265"/>
      <c r="G221" s="227"/>
    </row>
    <row r="222" spans="2:7" x14ac:dyDescent="0.3">
      <c r="B222" s="223"/>
      <c r="E222" s="265"/>
      <c r="G222" s="227"/>
    </row>
    <row r="223" spans="2:7" x14ac:dyDescent="0.3">
      <c r="B223" s="223"/>
      <c r="E223" s="265"/>
      <c r="G223" s="227"/>
    </row>
    <row r="224" spans="2:7" x14ac:dyDescent="0.3">
      <c r="B224" s="223"/>
      <c r="E224" s="265"/>
      <c r="G224" s="227"/>
    </row>
    <row r="225" spans="2:7" x14ac:dyDescent="0.3">
      <c r="B225" s="223"/>
      <c r="E225" s="265"/>
      <c r="G225" s="227"/>
    </row>
    <row r="226" spans="2:7" x14ac:dyDescent="0.3">
      <c r="B226" s="223"/>
      <c r="E226" s="265"/>
      <c r="G226" s="227"/>
    </row>
    <row r="227" spans="2:7" x14ac:dyDescent="0.3">
      <c r="B227" s="223"/>
      <c r="E227" s="265"/>
      <c r="G227" s="227"/>
    </row>
    <row r="228" spans="2:7" x14ac:dyDescent="0.3">
      <c r="B228" s="223"/>
      <c r="E228" s="265"/>
      <c r="G228" s="227"/>
    </row>
    <row r="229" spans="2:7" x14ac:dyDescent="0.3">
      <c r="B229" s="223"/>
      <c r="E229" s="265"/>
      <c r="G229" s="227"/>
    </row>
    <row r="230" spans="2:7" x14ac:dyDescent="0.3">
      <c r="B230" s="223"/>
      <c r="E230" s="265"/>
      <c r="G230" s="227"/>
    </row>
    <row r="231" spans="2:7" x14ac:dyDescent="0.3">
      <c r="B231" s="223"/>
      <c r="E231" s="265"/>
      <c r="G231" s="227"/>
    </row>
    <row r="232" spans="2:7" x14ac:dyDescent="0.3">
      <c r="B232" s="223"/>
      <c r="E232" s="265"/>
      <c r="G232" s="227"/>
    </row>
    <row r="233" spans="2:7" x14ac:dyDescent="0.3">
      <c r="B233" s="223"/>
      <c r="E233" s="265"/>
      <c r="G233" s="227"/>
    </row>
    <row r="234" spans="2:7" x14ac:dyDescent="0.3">
      <c r="B234" s="223"/>
      <c r="E234" s="265"/>
      <c r="G234" s="227"/>
    </row>
    <row r="235" spans="2:7" x14ac:dyDescent="0.3">
      <c r="B235" s="223"/>
      <c r="E235" s="265"/>
      <c r="G235" s="227"/>
    </row>
    <row r="236" spans="2:7" x14ac:dyDescent="0.3">
      <c r="B236" s="223"/>
      <c r="E236" s="265"/>
      <c r="G236" s="227"/>
    </row>
    <row r="237" spans="2:7" x14ac:dyDescent="0.3">
      <c r="B237" s="223"/>
      <c r="E237" s="265"/>
      <c r="G237" s="227"/>
    </row>
    <row r="238" spans="2:7" x14ac:dyDescent="0.3">
      <c r="B238" s="223"/>
      <c r="E238" s="265"/>
      <c r="G238" s="227"/>
    </row>
    <row r="239" spans="2:7" x14ac:dyDescent="0.3">
      <c r="B239" s="223"/>
      <c r="E239" s="265"/>
      <c r="G239" s="227"/>
    </row>
    <row r="240" spans="2:7" x14ac:dyDescent="0.3">
      <c r="B240" s="223"/>
      <c r="E240" s="265"/>
      <c r="G240" s="227"/>
    </row>
    <row r="241" spans="2:7" x14ac:dyDescent="0.3">
      <c r="B241" s="223"/>
      <c r="E241" s="265"/>
      <c r="G241" s="227"/>
    </row>
    <row r="242" spans="2:7" x14ac:dyDescent="0.3">
      <c r="B242" s="223"/>
      <c r="E242" s="265"/>
      <c r="G242" s="227"/>
    </row>
    <row r="243" spans="2:7" x14ac:dyDescent="0.3">
      <c r="B243" s="223"/>
      <c r="E243" s="265"/>
      <c r="G243" s="227"/>
    </row>
    <row r="244" spans="2:7" x14ac:dyDescent="0.3">
      <c r="B244" s="223"/>
      <c r="E244" s="265"/>
      <c r="G244" s="227"/>
    </row>
    <row r="245" spans="2:7" x14ac:dyDescent="0.3">
      <c r="B245" s="223"/>
      <c r="E245" s="265"/>
      <c r="G245" s="227"/>
    </row>
    <row r="246" spans="2:7" x14ac:dyDescent="0.3">
      <c r="B246" s="223"/>
      <c r="E246" s="265"/>
      <c r="G246" s="227"/>
    </row>
    <row r="247" spans="2:7" x14ac:dyDescent="0.3">
      <c r="B247" s="223"/>
      <c r="E247" s="265"/>
      <c r="G247" s="227"/>
    </row>
    <row r="248" spans="2:7" x14ac:dyDescent="0.3">
      <c r="B248" s="223"/>
      <c r="E248" s="265"/>
      <c r="G248" s="227"/>
    </row>
    <row r="249" spans="2:7" x14ac:dyDescent="0.3">
      <c r="B249" s="223"/>
      <c r="E249" s="265"/>
      <c r="G249" s="227"/>
    </row>
    <row r="250" spans="2:7" x14ac:dyDescent="0.3">
      <c r="B250" s="223"/>
      <c r="E250" s="265"/>
      <c r="G250" s="227"/>
    </row>
    <row r="251" spans="2:7" x14ac:dyDescent="0.3">
      <c r="B251" s="223"/>
      <c r="E251" s="265"/>
      <c r="G251" s="227"/>
    </row>
    <row r="252" spans="2:7" x14ac:dyDescent="0.3">
      <c r="B252" s="223"/>
      <c r="E252" s="265"/>
      <c r="G252" s="227"/>
    </row>
    <row r="253" spans="2:7" x14ac:dyDescent="0.3">
      <c r="B253" s="223"/>
      <c r="E253" s="265"/>
      <c r="G253" s="227"/>
    </row>
    <row r="254" spans="2:7" x14ac:dyDescent="0.3">
      <c r="B254" s="223"/>
      <c r="E254" s="265"/>
      <c r="G254" s="227"/>
    </row>
    <row r="255" spans="2:7" x14ac:dyDescent="0.3">
      <c r="B255" s="223"/>
      <c r="E255" s="265"/>
      <c r="G255" s="227"/>
    </row>
    <row r="256" spans="2:7" x14ac:dyDescent="0.3">
      <c r="B256" s="223"/>
      <c r="E256" s="265"/>
      <c r="G256" s="227"/>
    </row>
    <row r="257" spans="2:7" x14ac:dyDescent="0.3">
      <c r="B257" s="223"/>
      <c r="E257" s="265"/>
      <c r="G257" s="227"/>
    </row>
    <row r="258" spans="2:7" x14ac:dyDescent="0.3">
      <c r="B258" s="223"/>
      <c r="E258" s="265"/>
      <c r="G258" s="227"/>
    </row>
    <row r="259" spans="2:7" x14ac:dyDescent="0.3">
      <c r="B259" s="223"/>
      <c r="E259" s="265"/>
      <c r="G259" s="227"/>
    </row>
    <row r="260" spans="2:7" x14ac:dyDescent="0.3">
      <c r="B260" s="223"/>
      <c r="E260" s="265"/>
      <c r="G260" s="227"/>
    </row>
    <row r="261" spans="2:7" x14ac:dyDescent="0.3">
      <c r="B261" s="223"/>
      <c r="E261" s="265"/>
      <c r="G261" s="227"/>
    </row>
    <row r="262" spans="2:7" x14ac:dyDescent="0.3">
      <c r="B262" s="223"/>
      <c r="E262" s="265"/>
      <c r="G262" s="227"/>
    </row>
    <row r="263" spans="2:7" x14ac:dyDescent="0.3">
      <c r="B263" s="223"/>
      <c r="E263" s="265"/>
      <c r="G263" s="227"/>
    </row>
    <row r="264" spans="2:7" x14ac:dyDescent="0.3">
      <c r="B264" s="223"/>
      <c r="E264" s="265"/>
      <c r="G264" s="227"/>
    </row>
    <row r="265" spans="2:7" x14ac:dyDescent="0.3">
      <c r="B265" s="223"/>
      <c r="E265" s="265"/>
      <c r="G265" s="227"/>
    </row>
    <row r="266" spans="2:7" x14ac:dyDescent="0.3">
      <c r="B266" s="223"/>
      <c r="E266" s="265"/>
      <c r="G266" s="227"/>
    </row>
    <row r="267" spans="2:7" x14ac:dyDescent="0.3">
      <c r="B267" s="223"/>
      <c r="E267" s="265"/>
      <c r="G267" s="227"/>
    </row>
    <row r="268" spans="2:7" x14ac:dyDescent="0.3">
      <c r="B268" s="223"/>
      <c r="E268" s="265"/>
      <c r="G268" s="227"/>
    </row>
    <row r="269" spans="2:7" x14ac:dyDescent="0.3">
      <c r="B269" s="223"/>
      <c r="E269" s="265"/>
      <c r="G269" s="227"/>
    </row>
    <row r="270" spans="2:7" x14ac:dyDescent="0.3">
      <c r="B270" s="223"/>
      <c r="E270" s="265"/>
      <c r="G270" s="227"/>
    </row>
    <row r="271" spans="2:7" x14ac:dyDescent="0.3">
      <c r="B271" s="223"/>
      <c r="E271" s="265"/>
      <c r="G271" s="227"/>
    </row>
    <row r="272" spans="2:7" x14ac:dyDescent="0.3">
      <c r="B272" s="223"/>
      <c r="E272" s="265"/>
      <c r="G272" s="227"/>
    </row>
    <row r="273" spans="2:7" x14ac:dyDescent="0.3">
      <c r="B273" s="223"/>
      <c r="E273" s="265"/>
      <c r="G273" s="227"/>
    </row>
    <row r="274" spans="2:7" x14ac:dyDescent="0.3">
      <c r="B274" s="223"/>
      <c r="E274" s="265"/>
      <c r="G274" s="227"/>
    </row>
    <row r="275" spans="2:7" x14ac:dyDescent="0.3">
      <c r="B275" s="223"/>
      <c r="E275" s="265"/>
      <c r="G275" s="227"/>
    </row>
    <row r="276" spans="2:7" x14ac:dyDescent="0.3">
      <c r="B276" s="223"/>
      <c r="E276" s="265"/>
      <c r="G276" s="227"/>
    </row>
    <row r="277" spans="2:7" x14ac:dyDescent="0.3">
      <c r="B277" s="223"/>
      <c r="E277" s="265"/>
      <c r="G277" s="227"/>
    </row>
    <row r="278" spans="2:7" x14ac:dyDescent="0.3">
      <c r="B278" s="223"/>
      <c r="E278" s="265"/>
      <c r="G278" s="227"/>
    </row>
    <row r="279" spans="2:7" x14ac:dyDescent="0.3">
      <c r="B279" s="223"/>
      <c r="E279" s="265"/>
      <c r="G279" s="227"/>
    </row>
    <row r="280" spans="2:7" x14ac:dyDescent="0.3">
      <c r="B280" s="223"/>
      <c r="E280" s="265"/>
      <c r="G280" s="227"/>
    </row>
    <row r="281" spans="2:7" x14ac:dyDescent="0.3">
      <c r="B281" s="223"/>
      <c r="E281" s="265"/>
      <c r="G281" s="227"/>
    </row>
    <row r="282" spans="2:7" x14ac:dyDescent="0.3">
      <c r="B282" s="223"/>
      <c r="E282" s="265"/>
      <c r="G282" s="227"/>
    </row>
    <row r="283" spans="2:7" x14ac:dyDescent="0.3">
      <c r="B283" s="223"/>
      <c r="E283" s="265"/>
      <c r="G283" s="227"/>
    </row>
    <row r="284" spans="2:7" x14ac:dyDescent="0.3">
      <c r="B284" s="223"/>
      <c r="E284" s="265"/>
      <c r="G284" s="227"/>
    </row>
    <row r="285" spans="2:7" x14ac:dyDescent="0.3">
      <c r="B285" s="223"/>
      <c r="E285" s="265"/>
      <c r="G285" s="227"/>
    </row>
    <row r="286" spans="2:7" x14ac:dyDescent="0.3">
      <c r="B286" s="223"/>
      <c r="E286" s="265"/>
      <c r="G286" s="227"/>
    </row>
    <row r="287" spans="2:7" x14ac:dyDescent="0.3">
      <c r="B287" s="223"/>
      <c r="E287" s="265"/>
      <c r="G287" s="227"/>
    </row>
    <row r="288" spans="2:7" x14ac:dyDescent="0.3">
      <c r="B288" s="223"/>
      <c r="E288" s="265"/>
      <c r="G288" s="227"/>
    </row>
    <row r="289" spans="2:7" x14ac:dyDescent="0.3">
      <c r="B289" s="223"/>
      <c r="E289" s="265"/>
      <c r="G289" s="227"/>
    </row>
    <row r="290" spans="2:7" x14ac:dyDescent="0.3">
      <c r="B290" s="223"/>
      <c r="E290" s="265"/>
      <c r="G290" s="227"/>
    </row>
    <row r="291" spans="2:7" x14ac:dyDescent="0.3">
      <c r="B291" s="223"/>
      <c r="E291" s="265"/>
      <c r="G291" s="227"/>
    </row>
    <row r="292" spans="2:7" x14ac:dyDescent="0.3">
      <c r="B292" s="223"/>
      <c r="E292" s="265"/>
      <c r="G292" s="227"/>
    </row>
    <row r="293" spans="2:7" x14ac:dyDescent="0.3">
      <c r="B293" s="223"/>
      <c r="E293" s="265"/>
      <c r="G293" s="227"/>
    </row>
    <row r="294" spans="2:7" x14ac:dyDescent="0.3">
      <c r="B294" s="223"/>
      <c r="E294" s="265"/>
      <c r="G294" s="227"/>
    </row>
    <row r="295" spans="2:7" x14ac:dyDescent="0.3">
      <c r="B295" s="223"/>
      <c r="E295" s="265"/>
      <c r="G295" s="227"/>
    </row>
    <row r="296" spans="2:7" x14ac:dyDescent="0.3">
      <c r="B296" s="223"/>
      <c r="E296" s="265"/>
      <c r="G296" s="227"/>
    </row>
    <row r="297" spans="2:7" x14ac:dyDescent="0.3">
      <c r="B297" s="223"/>
      <c r="E297" s="265"/>
      <c r="G297" s="227"/>
    </row>
    <row r="298" spans="2:7" x14ac:dyDescent="0.3">
      <c r="B298" s="223"/>
      <c r="E298" s="265"/>
      <c r="G298" s="227"/>
    </row>
    <row r="299" spans="2:7" x14ac:dyDescent="0.3">
      <c r="B299" s="223"/>
      <c r="E299" s="265"/>
      <c r="G299" s="227"/>
    </row>
    <row r="300" spans="2:7" x14ac:dyDescent="0.3">
      <c r="B300" s="223"/>
      <c r="E300" s="265"/>
      <c r="G300" s="227"/>
    </row>
    <row r="301" spans="2:7" x14ac:dyDescent="0.3">
      <c r="B301" s="223"/>
      <c r="E301" s="265"/>
      <c r="G301" s="227"/>
    </row>
    <row r="302" spans="2:7" x14ac:dyDescent="0.3">
      <c r="B302" s="223"/>
      <c r="E302" s="265"/>
      <c r="G302" s="227"/>
    </row>
    <row r="303" spans="2:7" x14ac:dyDescent="0.3">
      <c r="B303" s="223"/>
      <c r="E303" s="265"/>
      <c r="G303" s="227"/>
    </row>
    <row r="304" spans="2:7" x14ac:dyDescent="0.3">
      <c r="B304" s="223"/>
      <c r="E304" s="265"/>
      <c r="G304" s="227"/>
    </row>
    <row r="305" spans="2:7" x14ac:dyDescent="0.3">
      <c r="B305" s="223"/>
      <c r="E305" s="265"/>
      <c r="G305" s="227"/>
    </row>
    <row r="306" spans="2:7" x14ac:dyDescent="0.3">
      <c r="B306" s="223"/>
      <c r="E306" s="265"/>
      <c r="G306" s="227"/>
    </row>
    <row r="307" spans="2:7" x14ac:dyDescent="0.3">
      <c r="B307" s="223"/>
      <c r="E307" s="265"/>
      <c r="G307" s="227"/>
    </row>
    <row r="308" spans="2:7" x14ac:dyDescent="0.3">
      <c r="B308" s="223"/>
      <c r="E308" s="265"/>
      <c r="G308" s="227"/>
    </row>
    <row r="309" spans="2:7" x14ac:dyDescent="0.3">
      <c r="B309" s="223"/>
      <c r="E309" s="265"/>
      <c r="G309" s="227"/>
    </row>
    <row r="310" spans="2:7" x14ac:dyDescent="0.3">
      <c r="B310" s="223"/>
      <c r="E310" s="265"/>
      <c r="G310" s="227"/>
    </row>
    <row r="311" spans="2:7" x14ac:dyDescent="0.3">
      <c r="B311" s="223"/>
      <c r="E311" s="265"/>
      <c r="G311" s="227"/>
    </row>
    <row r="312" spans="2:7" x14ac:dyDescent="0.3">
      <c r="B312" s="223"/>
      <c r="E312" s="265"/>
      <c r="G312" s="227"/>
    </row>
    <row r="313" spans="2:7" x14ac:dyDescent="0.3">
      <c r="B313" s="223"/>
      <c r="E313" s="265"/>
      <c r="G313" s="227"/>
    </row>
    <row r="314" spans="2:7" x14ac:dyDescent="0.3">
      <c r="B314" s="223"/>
      <c r="E314" s="265"/>
      <c r="G314" s="227"/>
    </row>
    <row r="315" spans="2:7" x14ac:dyDescent="0.3">
      <c r="B315" s="223"/>
      <c r="E315" s="265"/>
      <c r="G315" s="227"/>
    </row>
    <row r="316" spans="2:7" x14ac:dyDescent="0.3">
      <c r="B316" s="223"/>
      <c r="E316" s="265"/>
      <c r="G316" s="227"/>
    </row>
    <row r="317" spans="2:7" x14ac:dyDescent="0.3">
      <c r="B317" s="223"/>
      <c r="E317" s="265"/>
      <c r="G317" s="227"/>
    </row>
    <row r="318" spans="2:7" x14ac:dyDescent="0.3">
      <c r="B318" s="223"/>
      <c r="E318" s="265"/>
      <c r="G318" s="227"/>
    </row>
    <row r="319" spans="2:7" x14ac:dyDescent="0.3">
      <c r="B319" s="223"/>
      <c r="E319" s="265"/>
      <c r="G319" s="227"/>
    </row>
    <row r="320" spans="2:7" x14ac:dyDescent="0.3">
      <c r="B320" s="223"/>
      <c r="E320" s="265"/>
      <c r="G320" s="227"/>
    </row>
    <row r="321" spans="2:7" x14ac:dyDescent="0.3">
      <c r="B321" s="223"/>
      <c r="E321" s="265"/>
      <c r="G321" s="227"/>
    </row>
    <row r="322" spans="2:7" x14ac:dyDescent="0.3">
      <c r="B322" s="223"/>
      <c r="E322" s="265"/>
      <c r="G322" s="227"/>
    </row>
    <row r="323" spans="2:7" x14ac:dyDescent="0.3">
      <c r="B323" s="223"/>
      <c r="E323" s="265"/>
      <c r="G323" s="227"/>
    </row>
    <row r="324" spans="2:7" x14ac:dyDescent="0.3">
      <c r="B324" s="223"/>
      <c r="E324" s="265"/>
      <c r="G324" s="227"/>
    </row>
    <row r="325" spans="2:7" x14ac:dyDescent="0.3">
      <c r="B325" s="223"/>
      <c r="E325" s="265"/>
      <c r="G325" s="227"/>
    </row>
    <row r="326" spans="2:7" x14ac:dyDescent="0.3">
      <c r="B326" s="223"/>
      <c r="E326" s="265"/>
      <c r="G326" s="227"/>
    </row>
    <row r="327" spans="2:7" x14ac:dyDescent="0.3">
      <c r="B327" s="223"/>
      <c r="E327" s="265"/>
      <c r="G327" s="227"/>
    </row>
    <row r="328" spans="2:7" x14ac:dyDescent="0.3">
      <c r="B328" s="223"/>
      <c r="E328" s="265"/>
      <c r="G328" s="227"/>
    </row>
    <row r="329" spans="2:7" x14ac:dyDescent="0.3">
      <c r="B329" s="223"/>
      <c r="E329" s="265"/>
      <c r="G329" s="227"/>
    </row>
    <row r="330" spans="2:7" x14ac:dyDescent="0.3">
      <c r="B330" s="223"/>
      <c r="E330" s="265"/>
      <c r="G330" s="227"/>
    </row>
    <row r="331" spans="2:7" x14ac:dyDescent="0.3">
      <c r="B331" s="223"/>
      <c r="E331" s="265"/>
      <c r="G331" s="227"/>
    </row>
    <row r="332" spans="2:7" x14ac:dyDescent="0.3">
      <c r="B332" s="223"/>
      <c r="E332" s="265"/>
      <c r="G332" s="227"/>
    </row>
    <row r="333" spans="2:7" x14ac:dyDescent="0.3">
      <c r="B333" s="223"/>
      <c r="E333" s="265"/>
      <c r="G333" s="227"/>
    </row>
    <row r="334" spans="2:7" x14ac:dyDescent="0.3">
      <c r="B334" s="223"/>
      <c r="E334" s="265"/>
      <c r="G334" s="227"/>
    </row>
    <row r="335" spans="2:7" x14ac:dyDescent="0.3">
      <c r="B335" s="223"/>
      <c r="E335" s="265"/>
      <c r="G335" s="227"/>
    </row>
    <row r="336" spans="2:7" x14ac:dyDescent="0.3">
      <c r="B336" s="223"/>
      <c r="E336" s="265"/>
      <c r="G336" s="227"/>
    </row>
    <row r="337" spans="2:7" x14ac:dyDescent="0.3">
      <c r="B337" s="223"/>
      <c r="E337" s="265"/>
      <c r="G337" s="227"/>
    </row>
    <row r="338" spans="2:7" x14ac:dyDescent="0.3">
      <c r="B338" s="223"/>
      <c r="E338" s="265"/>
      <c r="G338" s="227"/>
    </row>
    <row r="339" spans="2:7" x14ac:dyDescent="0.3">
      <c r="B339" s="223"/>
      <c r="E339" s="265"/>
      <c r="G339" s="227"/>
    </row>
    <row r="340" spans="2:7" x14ac:dyDescent="0.3">
      <c r="B340" s="223"/>
      <c r="E340" s="265"/>
      <c r="G340" s="227"/>
    </row>
    <row r="341" spans="2:7" x14ac:dyDescent="0.3">
      <c r="B341" s="223"/>
      <c r="E341" s="265"/>
      <c r="G341" s="227"/>
    </row>
    <row r="342" spans="2:7" x14ac:dyDescent="0.3">
      <c r="B342" s="223"/>
      <c r="E342" s="265"/>
      <c r="G342" s="227"/>
    </row>
    <row r="343" spans="2:7" x14ac:dyDescent="0.3">
      <c r="B343" s="223"/>
      <c r="E343" s="265"/>
      <c r="G343" s="227"/>
    </row>
    <row r="344" spans="2:7" x14ac:dyDescent="0.3">
      <c r="B344" s="223"/>
      <c r="E344" s="265"/>
      <c r="G344" s="227"/>
    </row>
    <row r="345" spans="2:7" x14ac:dyDescent="0.3">
      <c r="B345" s="223"/>
      <c r="E345" s="265"/>
      <c r="G345" s="227"/>
    </row>
    <row r="346" spans="2:7" x14ac:dyDescent="0.3">
      <c r="B346" s="223"/>
      <c r="E346" s="265"/>
      <c r="G346" s="227"/>
    </row>
    <row r="347" spans="2:7" x14ac:dyDescent="0.3">
      <c r="B347" s="223"/>
      <c r="E347" s="265"/>
      <c r="G347" s="227"/>
    </row>
    <row r="348" spans="2:7" x14ac:dyDescent="0.3">
      <c r="B348" s="223"/>
      <c r="E348" s="265"/>
      <c r="G348" s="227"/>
    </row>
    <row r="349" spans="2:7" x14ac:dyDescent="0.3">
      <c r="B349" s="223"/>
      <c r="E349" s="265"/>
      <c r="G349" s="227"/>
    </row>
    <row r="350" spans="2:7" x14ac:dyDescent="0.3">
      <c r="B350" s="223"/>
      <c r="E350" s="265"/>
      <c r="G350" s="227"/>
    </row>
    <row r="351" spans="2:7" x14ac:dyDescent="0.3">
      <c r="B351" s="223"/>
      <c r="E351" s="265"/>
      <c r="G351" s="227"/>
    </row>
    <row r="352" spans="2:7" x14ac:dyDescent="0.3">
      <c r="B352" s="223"/>
      <c r="E352" s="265"/>
      <c r="G352" s="227"/>
    </row>
    <row r="353" spans="2:7" x14ac:dyDescent="0.3">
      <c r="B353" s="223"/>
      <c r="E353" s="265"/>
      <c r="G353" s="227"/>
    </row>
    <row r="354" spans="2:7" x14ac:dyDescent="0.3">
      <c r="B354" s="223"/>
      <c r="E354" s="265"/>
      <c r="G354" s="227"/>
    </row>
    <row r="355" spans="2:7" x14ac:dyDescent="0.3">
      <c r="B355" s="223"/>
      <c r="E355" s="265"/>
      <c r="G355" s="227"/>
    </row>
    <row r="356" spans="2:7" x14ac:dyDescent="0.3">
      <c r="B356" s="223"/>
      <c r="E356" s="265"/>
      <c r="G356" s="227"/>
    </row>
    <row r="357" spans="2:7" x14ac:dyDescent="0.3">
      <c r="B357" s="223"/>
      <c r="E357" s="265"/>
      <c r="G357" s="227"/>
    </row>
    <row r="358" spans="2:7" x14ac:dyDescent="0.3">
      <c r="B358" s="223"/>
      <c r="E358" s="265"/>
      <c r="G358" s="227"/>
    </row>
    <row r="359" spans="2:7" x14ac:dyDescent="0.3">
      <c r="B359" s="223"/>
      <c r="E359" s="265"/>
      <c r="G359" s="227"/>
    </row>
    <row r="360" spans="2:7" x14ac:dyDescent="0.3">
      <c r="B360" s="223"/>
      <c r="E360" s="265"/>
      <c r="G360" s="227"/>
    </row>
    <row r="361" spans="2:7" x14ac:dyDescent="0.3">
      <c r="B361" s="223"/>
      <c r="E361" s="265"/>
      <c r="G361" s="227"/>
    </row>
    <row r="362" spans="2:7" x14ac:dyDescent="0.3">
      <c r="B362" s="223"/>
      <c r="E362" s="265"/>
      <c r="G362" s="227"/>
    </row>
    <row r="363" spans="2:7" x14ac:dyDescent="0.3">
      <c r="B363" s="223"/>
      <c r="E363" s="265"/>
      <c r="G363" s="227"/>
    </row>
    <row r="364" spans="2:7" x14ac:dyDescent="0.3">
      <c r="B364" s="223"/>
      <c r="E364" s="265"/>
      <c r="G364" s="227"/>
    </row>
    <row r="365" spans="2:7" x14ac:dyDescent="0.3">
      <c r="B365" s="223"/>
      <c r="E365" s="265"/>
      <c r="G365" s="227"/>
    </row>
    <row r="366" spans="2:7" x14ac:dyDescent="0.3">
      <c r="B366" s="223"/>
      <c r="E366" s="265"/>
      <c r="G366" s="227"/>
    </row>
    <row r="367" spans="2:7" x14ac:dyDescent="0.3">
      <c r="B367" s="223"/>
      <c r="E367" s="265"/>
      <c r="G367" s="227"/>
    </row>
    <row r="368" spans="2:7" x14ac:dyDescent="0.3">
      <c r="B368" s="223"/>
      <c r="E368" s="265"/>
      <c r="G368" s="227"/>
    </row>
    <row r="369" spans="2:7" x14ac:dyDescent="0.3">
      <c r="B369" s="223"/>
      <c r="E369" s="265"/>
      <c r="G369" s="227"/>
    </row>
    <row r="370" spans="2:7" x14ac:dyDescent="0.3">
      <c r="B370" s="223"/>
      <c r="E370" s="265"/>
      <c r="G370" s="227"/>
    </row>
    <row r="371" spans="2:7" x14ac:dyDescent="0.3">
      <c r="B371" s="223"/>
      <c r="E371" s="265"/>
      <c r="G371" s="227"/>
    </row>
    <row r="372" spans="2:7" x14ac:dyDescent="0.3">
      <c r="B372" s="223"/>
      <c r="E372" s="265"/>
      <c r="G372" s="227"/>
    </row>
    <row r="373" spans="2:7" x14ac:dyDescent="0.3">
      <c r="B373" s="223"/>
      <c r="E373" s="265"/>
      <c r="G373" s="227"/>
    </row>
    <row r="374" spans="2:7" x14ac:dyDescent="0.3">
      <c r="B374" s="223"/>
      <c r="E374" s="265"/>
      <c r="G374" s="227"/>
    </row>
    <row r="375" spans="2:7" x14ac:dyDescent="0.3">
      <c r="B375" s="223"/>
      <c r="E375" s="265"/>
      <c r="G375" s="227"/>
    </row>
    <row r="376" spans="2:7" x14ac:dyDescent="0.3">
      <c r="B376" s="223"/>
      <c r="E376" s="265"/>
      <c r="G376" s="227"/>
    </row>
    <row r="377" spans="2:7" x14ac:dyDescent="0.3">
      <c r="B377" s="223"/>
      <c r="E377" s="265"/>
      <c r="G377" s="227"/>
    </row>
    <row r="378" spans="2:7" x14ac:dyDescent="0.3">
      <c r="B378" s="223"/>
      <c r="E378" s="265"/>
      <c r="G378" s="227"/>
    </row>
    <row r="379" spans="2:7" x14ac:dyDescent="0.3">
      <c r="B379" s="223"/>
      <c r="E379" s="265"/>
      <c r="G379" s="227"/>
    </row>
    <row r="380" spans="2:7" x14ac:dyDescent="0.3">
      <c r="B380" s="223"/>
      <c r="E380" s="265"/>
      <c r="G380" s="227"/>
    </row>
    <row r="381" spans="2:7" x14ac:dyDescent="0.3">
      <c r="B381" s="223"/>
      <c r="E381" s="265"/>
      <c r="G381" s="227"/>
    </row>
    <row r="382" spans="2:7" x14ac:dyDescent="0.3">
      <c r="B382" s="223"/>
      <c r="E382" s="265"/>
      <c r="G382" s="227"/>
    </row>
    <row r="383" spans="2:7" x14ac:dyDescent="0.3">
      <c r="B383" s="223"/>
      <c r="E383" s="265"/>
      <c r="G383" s="227"/>
    </row>
    <row r="384" spans="2:7" x14ac:dyDescent="0.3">
      <c r="B384" s="223"/>
      <c r="E384" s="265"/>
      <c r="G384" s="227"/>
    </row>
    <row r="385" spans="2:7" x14ac:dyDescent="0.3">
      <c r="B385" s="223"/>
      <c r="E385" s="265"/>
      <c r="G385" s="227"/>
    </row>
    <row r="386" spans="2:7" x14ac:dyDescent="0.3">
      <c r="B386" s="223"/>
      <c r="E386" s="265"/>
      <c r="G386" s="227"/>
    </row>
    <row r="387" spans="2:7" x14ac:dyDescent="0.3">
      <c r="B387" s="223"/>
      <c r="E387" s="265"/>
      <c r="G387" s="227"/>
    </row>
    <row r="388" spans="2:7" x14ac:dyDescent="0.3">
      <c r="B388" s="223"/>
      <c r="E388" s="265"/>
      <c r="G388" s="227"/>
    </row>
    <row r="389" spans="2:7" x14ac:dyDescent="0.3">
      <c r="B389" s="223"/>
      <c r="E389" s="265"/>
      <c r="G389" s="227"/>
    </row>
    <row r="390" spans="2:7" x14ac:dyDescent="0.3">
      <c r="B390" s="223"/>
      <c r="E390" s="265"/>
      <c r="G390" s="227"/>
    </row>
    <row r="391" spans="2:7" x14ac:dyDescent="0.3">
      <c r="B391" s="223"/>
      <c r="E391" s="265"/>
      <c r="G391" s="227"/>
    </row>
    <row r="392" spans="2:7" x14ac:dyDescent="0.3">
      <c r="B392" s="223"/>
      <c r="E392" s="265"/>
      <c r="G392" s="227"/>
    </row>
    <row r="393" spans="2:7" x14ac:dyDescent="0.3">
      <c r="B393" s="223"/>
      <c r="E393" s="265"/>
      <c r="G393" s="227"/>
    </row>
    <row r="394" spans="2:7" x14ac:dyDescent="0.3">
      <c r="B394" s="223"/>
      <c r="E394" s="265"/>
      <c r="G394" s="227"/>
    </row>
    <row r="395" spans="2:7" x14ac:dyDescent="0.3">
      <c r="B395" s="223"/>
      <c r="E395" s="265"/>
      <c r="G395" s="227"/>
    </row>
    <row r="396" spans="2:7" x14ac:dyDescent="0.3">
      <c r="B396" s="223"/>
      <c r="E396" s="265"/>
      <c r="G396" s="227"/>
    </row>
    <row r="397" spans="2:7" x14ac:dyDescent="0.3">
      <c r="B397" s="223"/>
      <c r="E397" s="265"/>
      <c r="G397" s="227"/>
    </row>
    <row r="398" spans="2:7" x14ac:dyDescent="0.3">
      <c r="B398" s="223"/>
      <c r="E398" s="265"/>
      <c r="G398" s="227"/>
    </row>
    <row r="399" spans="2:7" x14ac:dyDescent="0.3">
      <c r="B399" s="223"/>
      <c r="E399" s="265"/>
      <c r="G399" s="227"/>
    </row>
    <row r="400" spans="2:7" x14ac:dyDescent="0.3">
      <c r="B400" s="223"/>
      <c r="E400" s="265"/>
      <c r="G400" s="227"/>
    </row>
    <row r="401" spans="2:7" x14ac:dyDescent="0.3">
      <c r="B401" s="223"/>
      <c r="E401" s="265"/>
      <c r="G401" s="227"/>
    </row>
    <row r="402" spans="2:7" x14ac:dyDescent="0.3">
      <c r="B402" s="223"/>
      <c r="E402" s="265"/>
      <c r="G402" s="227"/>
    </row>
    <row r="403" spans="2:7" x14ac:dyDescent="0.3">
      <c r="B403" s="223"/>
      <c r="E403" s="265"/>
      <c r="G403" s="227"/>
    </row>
    <row r="404" spans="2:7" x14ac:dyDescent="0.3">
      <c r="B404" s="223"/>
      <c r="E404" s="265"/>
      <c r="G404" s="227"/>
    </row>
    <row r="405" spans="2:7" x14ac:dyDescent="0.3">
      <c r="B405" s="223"/>
      <c r="E405" s="265"/>
      <c r="G405" s="227"/>
    </row>
    <row r="406" spans="2:7" x14ac:dyDescent="0.3">
      <c r="B406" s="223"/>
      <c r="E406" s="265"/>
      <c r="G406" s="227"/>
    </row>
    <row r="407" spans="2:7" x14ac:dyDescent="0.3">
      <c r="B407" s="223"/>
      <c r="E407" s="265"/>
      <c r="G407" s="227"/>
    </row>
    <row r="408" spans="2:7" x14ac:dyDescent="0.3">
      <c r="B408" s="223"/>
      <c r="E408" s="265"/>
      <c r="G408" s="227"/>
    </row>
    <row r="409" spans="2:7" x14ac:dyDescent="0.3">
      <c r="B409" s="223"/>
      <c r="E409" s="265"/>
      <c r="G409" s="227"/>
    </row>
    <row r="410" spans="2:7" x14ac:dyDescent="0.3">
      <c r="B410" s="223"/>
      <c r="E410" s="265"/>
      <c r="G410" s="227"/>
    </row>
    <row r="411" spans="2:7" x14ac:dyDescent="0.3">
      <c r="B411" s="223"/>
      <c r="E411" s="265"/>
      <c r="G411" s="227"/>
    </row>
    <row r="412" spans="2:7" x14ac:dyDescent="0.3">
      <c r="B412" s="223"/>
      <c r="E412" s="265"/>
      <c r="G412" s="227"/>
    </row>
    <row r="413" spans="2:7" x14ac:dyDescent="0.3">
      <c r="B413" s="223"/>
      <c r="E413" s="265"/>
      <c r="G413" s="227"/>
    </row>
    <row r="414" spans="2:7" x14ac:dyDescent="0.3">
      <c r="B414" s="223"/>
      <c r="E414" s="265"/>
      <c r="G414" s="227"/>
    </row>
    <row r="415" spans="2:7" x14ac:dyDescent="0.3">
      <c r="B415" s="223"/>
      <c r="E415" s="265"/>
      <c r="G415" s="227"/>
    </row>
    <row r="416" spans="2:7" x14ac:dyDescent="0.3">
      <c r="B416" s="223"/>
      <c r="E416" s="265"/>
      <c r="G416" s="227"/>
    </row>
    <row r="417" spans="2:7" x14ac:dyDescent="0.3">
      <c r="B417" s="223"/>
      <c r="E417" s="265"/>
      <c r="G417" s="227"/>
    </row>
    <row r="418" spans="2:7" x14ac:dyDescent="0.3">
      <c r="B418" s="223"/>
      <c r="E418" s="265"/>
      <c r="G418" s="227"/>
    </row>
    <row r="419" spans="2:7" x14ac:dyDescent="0.3">
      <c r="B419" s="223"/>
      <c r="E419" s="265"/>
      <c r="G419" s="227"/>
    </row>
    <row r="420" spans="2:7" x14ac:dyDescent="0.3">
      <c r="B420" s="223"/>
      <c r="E420" s="265"/>
      <c r="G420" s="227"/>
    </row>
    <row r="421" spans="2:7" x14ac:dyDescent="0.3">
      <c r="B421" s="223"/>
      <c r="E421" s="265"/>
      <c r="G421" s="227"/>
    </row>
    <row r="422" spans="2:7" x14ac:dyDescent="0.3">
      <c r="B422" s="223"/>
      <c r="E422" s="265"/>
      <c r="G422" s="227"/>
    </row>
    <row r="423" spans="2:7" x14ac:dyDescent="0.3">
      <c r="B423" s="223"/>
      <c r="E423" s="265"/>
      <c r="G423" s="227"/>
    </row>
    <row r="424" spans="2:7" x14ac:dyDescent="0.3">
      <c r="B424" s="223"/>
      <c r="E424" s="265"/>
      <c r="G424" s="227"/>
    </row>
    <row r="425" spans="2:7" x14ac:dyDescent="0.3">
      <c r="B425" s="223"/>
      <c r="E425" s="265"/>
      <c r="G425" s="227"/>
    </row>
    <row r="426" spans="2:7" x14ac:dyDescent="0.3">
      <c r="B426" s="223"/>
      <c r="E426" s="265"/>
      <c r="G426" s="227"/>
    </row>
    <row r="427" spans="2:7" x14ac:dyDescent="0.3">
      <c r="B427" s="223"/>
      <c r="E427" s="265"/>
      <c r="G427" s="227"/>
    </row>
    <row r="428" spans="2:7" x14ac:dyDescent="0.3">
      <c r="B428" s="223"/>
      <c r="E428" s="265"/>
      <c r="G428" s="227"/>
    </row>
    <row r="429" spans="2:7" x14ac:dyDescent="0.3">
      <c r="B429" s="223"/>
      <c r="E429" s="265"/>
      <c r="G429" s="227"/>
    </row>
    <row r="430" spans="2:7" x14ac:dyDescent="0.3">
      <c r="B430" s="223"/>
      <c r="E430" s="265"/>
      <c r="G430" s="227"/>
    </row>
    <row r="431" spans="2:7" x14ac:dyDescent="0.3">
      <c r="B431" s="223"/>
      <c r="E431" s="265"/>
      <c r="G431" s="227"/>
    </row>
    <row r="432" spans="2:7" x14ac:dyDescent="0.3">
      <c r="B432" s="223"/>
      <c r="E432" s="265"/>
      <c r="G432" s="227"/>
    </row>
    <row r="433" spans="2:7" x14ac:dyDescent="0.3">
      <c r="B433" s="223"/>
      <c r="E433" s="265"/>
      <c r="G433" s="227"/>
    </row>
    <row r="434" spans="2:7" x14ac:dyDescent="0.3">
      <c r="B434" s="223"/>
      <c r="E434" s="265"/>
      <c r="G434" s="227"/>
    </row>
    <row r="435" spans="2:7" x14ac:dyDescent="0.3">
      <c r="B435" s="223"/>
      <c r="E435" s="265"/>
      <c r="G435" s="227"/>
    </row>
    <row r="436" spans="2:7" x14ac:dyDescent="0.3">
      <c r="B436" s="223"/>
      <c r="E436" s="265"/>
      <c r="G436" s="227"/>
    </row>
    <row r="437" spans="2:7" x14ac:dyDescent="0.3">
      <c r="B437" s="223"/>
      <c r="E437" s="265"/>
      <c r="G437" s="227"/>
    </row>
    <row r="438" spans="2:7" x14ac:dyDescent="0.3">
      <c r="B438" s="223"/>
      <c r="E438" s="265"/>
      <c r="G438" s="227"/>
    </row>
    <row r="439" spans="2:7" x14ac:dyDescent="0.3">
      <c r="B439" s="223"/>
      <c r="E439" s="265"/>
      <c r="G439" s="227"/>
    </row>
    <row r="440" spans="2:7" x14ac:dyDescent="0.3">
      <c r="B440" s="223"/>
      <c r="E440" s="265"/>
      <c r="G440" s="227"/>
    </row>
    <row r="441" spans="2:7" x14ac:dyDescent="0.3">
      <c r="B441" s="223"/>
      <c r="E441" s="265"/>
      <c r="G441" s="227"/>
    </row>
    <row r="442" spans="2:7" x14ac:dyDescent="0.3">
      <c r="B442" s="223"/>
      <c r="E442" s="265"/>
      <c r="G442" s="227"/>
    </row>
    <row r="443" spans="2:7" x14ac:dyDescent="0.3">
      <c r="B443" s="223"/>
      <c r="E443" s="265"/>
      <c r="G443" s="227"/>
    </row>
    <row r="444" spans="2:7" x14ac:dyDescent="0.3">
      <c r="B444" s="223"/>
      <c r="E444" s="265"/>
      <c r="G444" s="227"/>
    </row>
    <row r="445" spans="2:7" x14ac:dyDescent="0.3">
      <c r="B445" s="223"/>
      <c r="E445" s="265"/>
      <c r="G445" s="227"/>
    </row>
    <row r="446" spans="2:7" x14ac:dyDescent="0.3">
      <c r="B446" s="223"/>
      <c r="E446" s="265"/>
      <c r="G446" s="227"/>
    </row>
    <row r="447" spans="2:7" x14ac:dyDescent="0.3">
      <c r="B447" s="223"/>
      <c r="E447" s="265"/>
      <c r="G447" s="227"/>
    </row>
    <row r="448" spans="2:7" x14ac:dyDescent="0.3">
      <c r="B448" s="223"/>
      <c r="E448" s="265"/>
      <c r="G448" s="227"/>
    </row>
    <row r="449" spans="2:7" x14ac:dyDescent="0.3">
      <c r="B449" s="223"/>
      <c r="E449" s="265"/>
      <c r="G449" s="227"/>
    </row>
    <row r="450" spans="2:7" x14ac:dyDescent="0.3">
      <c r="B450" s="223"/>
      <c r="E450" s="265"/>
      <c r="G450" s="227"/>
    </row>
    <row r="451" spans="2:7" x14ac:dyDescent="0.3">
      <c r="B451" s="223"/>
      <c r="E451" s="265"/>
      <c r="G451" s="227"/>
    </row>
    <row r="452" spans="2:7" x14ac:dyDescent="0.3">
      <c r="B452" s="223"/>
      <c r="E452" s="265"/>
      <c r="G452" s="227"/>
    </row>
    <row r="453" spans="2:7" x14ac:dyDescent="0.3">
      <c r="B453" s="223"/>
      <c r="E453" s="265"/>
      <c r="G453" s="227"/>
    </row>
    <row r="454" spans="2:7" x14ac:dyDescent="0.3">
      <c r="B454" s="223"/>
      <c r="E454" s="265"/>
      <c r="G454" s="227"/>
    </row>
    <row r="455" spans="2:7" x14ac:dyDescent="0.3">
      <c r="B455" s="223"/>
      <c r="E455" s="265"/>
      <c r="G455" s="227"/>
    </row>
    <row r="456" spans="2:7" x14ac:dyDescent="0.3">
      <c r="B456" s="223"/>
      <c r="E456" s="265"/>
      <c r="G456" s="227"/>
    </row>
    <row r="457" spans="2:7" x14ac:dyDescent="0.3">
      <c r="B457" s="223"/>
      <c r="E457" s="265"/>
      <c r="G457" s="227"/>
    </row>
    <row r="458" spans="2:7" x14ac:dyDescent="0.3">
      <c r="B458" s="223"/>
      <c r="E458" s="265"/>
      <c r="G458" s="227"/>
    </row>
    <row r="459" spans="2:7" x14ac:dyDescent="0.3">
      <c r="B459" s="223"/>
      <c r="E459" s="265"/>
      <c r="G459" s="227"/>
    </row>
    <row r="460" spans="2:7" x14ac:dyDescent="0.3">
      <c r="B460" s="223"/>
      <c r="E460" s="265"/>
      <c r="G460" s="227"/>
    </row>
    <row r="461" spans="2:7" x14ac:dyDescent="0.3">
      <c r="B461" s="223"/>
      <c r="E461" s="265"/>
      <c r="G461" s="227"/>
    </row>
    <row r="462" spans="2:7" x14ac:dyDescent="0.3">
      <c r="B462" s="223"/>
      <c r="E462" s="265"/>
      <c r="G462" s="227"/>
    </row>
    <row r="463" spans="2:7" x14ac:dyDescent="0.3">
      <c r="B463" s="223"/>
      <c r="E463" s="265"/>
      <c r="G463" s="227"/>
    </row>
    <row r="464" spans="2:7" x14ac:dyDescent="0.3">
      <c r="B464" s="223"/>
      <c r="E464" s="265"/>
      <c r="G464" s="227"/>
    </row>
    <row r="465" spans="2:7" x14ac:dyDescent="0.3">
      <c r="B465" s="223"/>
      <c r="E465" s="265"/>
      <c r="G465" s="227"/>
    </row>
    <row r="466" spans="2:7" x14ac:dyDescent="0.3">
      <c r="B466" s="223"/>
      <c r="E466" s="265"/>
      <c r="G466" s="227"/>
    </row>
    <row r="467" spans="2:7" x14ac:dyDescent="0.3">
      <c r="B467" s="223"/>
      <c r="E467" s="265"/>
      <c r="G467" s="227"/>
    </row>
    <row r="468" spans="2:7" x14ac:dyDescent="0.3">
      <c r="B468" s="223"/>
      <c r="E468" s="265"/>
      <c r="G468" s="227"/>
    </row>
    <row r="469" spans="2:7" x14ac:dyDescent="0.3">
      <c r="B469" s="223"/>
      <c r="E469" s="265"/>
      <c r="G469" s="227"/>
    </row>
    <row r="470" spans="2:7" x14ac:dyDescent="0.3">
      <c r="B470" s="223"/>
      <c r="E470" s="265"/>
      <c r="G470" s="227"/>
    </row>
    <row r="471" spans="2:7" x14ac:dyDescent="0.3">
      <c r="B471" s="223"/>
      <c r="E471" s="265"/>
      <c r="G471" s="227"/>
    </row>
    <row r="472" spans="2:7" x14ac:dyDescent="0.3">
      <c r="B472" s="223"/>
      <c r="E472" s="265"/>
      <c r="G472" s="227"/>
    </row>
    <row r="473" spans="2:7" x14ac:dyDescent="0.3">
      <c r="B473" s="223"/>
      <c r="E473" s="265"/>
      <c r="G473" s="227"/>
    </row>
    <row r="474" spans="2:7" x14ac:dyDescent="0.3">
      <c r="B474" s="223"/>
      <c r="E474" s="265"/>
      <c r="G474" s="227"/>
    </row>
    <row r="475" spans="2:7" x14ac:dyDescent="0.3">
      <c r="B475" s="223"/>
      <c r="E475" s="265"/>
      <c r="G475" s="227"/>
    </row>
    <row r="476" spans="2:7" x14ac:dyDescent="0.3">
      <c r="B476" s="223"/>
      <c r="E476" s="265"/>
      <c r="G476" s="227"/>
    </row>
    <row r="477" spans="2:7" x14ac:dyDescent="0.3">
      <c r="B477" s="223"/>
      <c r="E477" s="265"/>
      <c r="G477" s="227"/>
    </row>
    <row r="478" spans="2:7" x14ac:dyDescent="0.3">
      <c r="B478" s="223"/>
      <c r="E478" s="265"/>
      <c r="G478" s="227"/>
    </row>
    <row r="479" spans="2:7" x14ac:dyDescent="0.3">
      <c r="B479" s="223"/>
      <c r="E479" s="265"/>
      <c r="G479" s="227"/>
    </row>
    <row r="480" spans="2:7" x14ac:dyDescent="0.3">
      <c r="B480" s="223"/>
      <c r="E480" s="265"/>
      <c r="G480" s="227"/>
    </row>
    <row r="481" spans="2:7" x14ac:dyDescent="0.3">
      <c r="B481" s="223"/>
      <c r="E481" s="265"/>
      <c r="G481" s="227"/>
    </row>
    <row r="482" spans="2:7" x14ac:dyDescent="0.3">
      <c r="B482" s="223"/>
      <c r="E482" s="265"/>
      <c r="G482" s="227"/>
    </row>
    <row r="483" spans="2:7" x14ac:dyDescent="0.3">
      <c r="B483" s="223"/>
      <c r="E483" s="265"/>
      <c r="G483" s="227"/>
    </row>
    <row r="484" spans="2:7" x14ac:dyDescent="0.3">
      <c r="B484" s="223"/>
      <c r="E484" s="265"/>
      <c r="G484" s="227"/>
    </row>
    <row r="485" spans="2:7" x14ac:dyDescent="0.3">
      <c r="B485" s="223"/>
      <c r="E485" s="265"/>
      <c r="G485" s="227"/>
    </row>
    <row r="486" spans="2:7" x14ac:dyDescent="0.3">
      <c r="B486" s="223"/>
      <c r="E486" s="265"/>
      <c r="G486" s="227"/>
    </row>
    <row r="487" spans="2:7" x14ac:dyDescent="0.3">
      <c r="B487" s="223"/>
      <c r="E487" s="265"/>
      <c r="G487" s="227"/>
    </row>
    <row r="488" spans="2:7" x14ac:dyDescent="0.3">
      <c r="B488" s="223"/>
      <c r="E488" s="265"/>
      <c r="G488" s="227"/>
    </row>
    <row r="489" spans="2:7" x14ac:dyDescent="0.3">
      <c r="B489" s="223"/>
      <c r="E489" s="265"/>
      <c r="G489" s="227"/>
    </row>
    <row r="490" spans="2:7" x14ac:dyDescent="0.3">
      <c r="B490" s="223"/>
      <c r="E490" s="265"/>
      <c r="G490" s="227"/>
    </row>
    <row r="491" spans="2:7" x14ac:dyDescent="0.3">
      <c r="B491" s="223"/>
      <c r="E491" s="265"/>
      <c r="G491" s="227"/>
    </row>
    <row r="492" spans="2:7" x14ac:dyDescent="0.3">
      <c r="B492" s="223"/>
      <c r="E492" s="265"/>
      <c r="G492" s="227"/>
    </row>
    <row r="493" spans="2:7" x14ac:dyDescent="0.3">
      <c r="B493" s="223"/>
      <c r="E493" s="265"/>
      <c r="G493" s="227"/>
    </row>
    <row r="494" spans="2:7" x14ac:dyDescent="0.3">
      <c r="B494" s="223"/>
      <c r="E494" s="265"/>
      <c r="G494" s="227"/>
    </row>
    <row r="495" spans="2:7" x14ac:dyDescent="0.3">
      <c r="B495" s="223"/>
      <c r="E495" s="265"/>
      <c r="G495" s="227"/>
    </row>
    <row r="496" spans="2:7" x14ac:dyDescent="0.3">
      <c r="B496" s="223"/>
      <c r="E496" s="265"/>
      <c r="G496" s="227"/>
    </row>
    <row r="497" spans="2:7" x14ac:dyDescent="0.3">
      <c r="B497" s="223"/>
      <c r="E497" s="265"/>
      <c r="G497" s="227"/>
    </row>
    <row r="498" spans="2:7" x14ac:dyDescent="0.3">
      <c r="B498" s="223"/>
      <c r="E498" s="265"/>
      <c r="G498" s="227"/>
    </row>
    <row r="499" spans="2:7" x14ac:dyDescent="0.3">
      <c r="B499" s="223"/>
      <c r="E499" s="265"/>
      <c r="G499" s="227"/>
    </row>
    <row r="500" spans="2:7" x14ac:dyDescent="0.3">
      <c r="B500" s="223"/>
      <c r="E500" s="265"/>
      <c r="G500" s="227"/>
    </row>
    <row r="501" spans="2:7" x14ac:dyDescent="0.3">
      <c r="B501" s="223"/>
      <c r="E501" s="265"/>
      <c r="G501" s="227"/>
    </row>
    <row r="502" spans="2:7" x14ac:dyDescent="0.3">
      <c r="B502" s="223"/>
      <c r="E502" s="265"/>
      <c r="G502" s="227"/>
    </row>
    <row r="503" spans="2:7" x14ac:dyDescent="0.3">
      <c r="B503" s="223"/>
      <c r="E503" s="265"/>
      <c r="G503" s="227"/>
    </row>
    <row r="504" spans="2:7" x14ac:dyDescent="0.3">
      <c r="B504" s="223"/>
      <c r="E504" s="265"/>
      <c r="G504" s="227"/>
    </row>
    <row r="505" spans="2:7" x14ac:dyDescent="0.3">
      <c r="B505" s="223"/>
      <c r="E505" s="265"/>
      <c r="G505" s="227"/>
    </row>
    <row r="506" spans="2:7" x14ac:dyDescent="0.3">
      <c r="B506" s="223"/>
      <c r="E506" s="265"/>
      <c r="G506" s="227"/>
    </row>
    <row r="507" spans="2:7" x14ac:dyDescent="0.3">
      <c r="B507" s="223"/>
      <c r="E507" s="265"/>
      <c r="G507" s="227"/>
    </row>
    <row r="508" spans="2:7" x14ac:dyDescent="0.3">
      <c r="B508" s="223"/>
      <c r="E508" s="265"/>
      <c r="G508" s="227"/>
    </row>
    <row r="509" spans="2:7" x14ac:dyDescent="0.3">
      <c r="B509" s="223"/>
      <c r="E509" s="265"/>
      <c r="G509" s="227"/>
    </row>
    <row r="510" spans="2:7" x14ac:dyDescent="0.3">
      <c r="B510" s="223"/>
      <c r="E510" s="265"/>
      <c r="G510" s="227"/>
    </row>
    <row r="511" spans="2:7" x14ac:dyDescent="0.3">
      <c r="B511" s="223"/>
      <c r="E511" s="265"/>
      <c r="G511" s="227"/>
    </row>
    <row r="512" spans="2:7" x14ac:dyDescent="0.3">
      <c r="B512" s="223"/>
      <c r="E512" s="265"/>
      <c r="G512" s="227"/>
    </row>
    <row r="513" spans="2:7" x14ac:dyDescent="0.3">
      <c r="B513" s="223"/>
      <c r="E513" s="265"/>
      <c r="G513" s="227"/>
    </row>
    <row r="514" spans="2:7" x14ac:dyDescent="0.3">
      <c r="B514" s="223"/>
      <c r="E514" s="265"/>
      <c r="G514" s="227"/>
    </row>
    <row r="515" spans="2:7" x14ac:dyDescent="0.3">
      <c r="B515" s="223"/>
      <c r="E515" s="265"/>
      <c r="G515" s="227"/>
    </row>
    <row r="516" spans="2:7" x14ac:dyDescent="0.3">
      <c r="B516" s="223"/>
      <c r="E516" s="265"/>
      <c r="G516" s="227"/>
    </row>
    <row r="517" spans="2:7" x14ac:dyDescent="0.3">
      <c r="B517" s="223"/>
      <c r="E517" s="265"/>
      <c r="G517" s="227"/>
    </row>
    <row r="518" spans="2:7" x14ac:dyDescent="0.3">
      <c r="B518" s="223"/>
      <c r="E518" s="265"/>
      <c r="G518" s="227"/>
    </row>
    <row r="519" spans="2:7" x14ac:dyDescent="0.3">
      <c r="B519" s="223"/>
      <c r="E519" s="265"/>
      <c r="G519" s="227"/>
    </row>
    <row r="520" spans="2:7" x14ac:dyDescent="0.3">
      <c r="B520" s="223"/>
      <c r="E520" s="265"/>
      <c r="G520" s="227"/>
    </row>
    <row r="521" spans="2:7" x14ac:dyDescent="0.3">
      <c r="B521" s="223"/>
      <c r="E521" s="265"/>
      <c r="G521" s="227"/>
    </row>
    <row r="522" spans="2:7" x14ac:dyDescent="0.3">
      <c r="B522" s="223"/>
      <c r="E522" s="265"/>
      <c r="G522" s="227"/>
    </row>
    <row r="523" spans="2:7" x14ac:dyDescent="0.3">
      <c r="B523" s="223"/>
      <c r="E523" s="265"/>
      <c r="G523" s="227"/>
    </row>
    <row r="524" spans="2:7" x14ac:dyDescent="0.3">
      <c r="B524" s="223"/>
      <c r="E524" s="265"/>
      <c r="G524" s="227"/>
    </row>
    <row r="525" spans="2:7" x14ac:dyDescent="0.3">
      <c r="B525" s="223"/>
      <c r="E525" s="265"/>
      <c r="G525" s="227"/>
    </row>
    <row r="526" spans="2:7" x14ac:dyDescent="0.3">
      <c r="B526" s="223"/>
      <c r="E526" s="265"/>
      <c r="G526" s="227"/>
    </row>
    <row r="527" spans="2:7" x14ac:dyDescent="0.3">
      <c r="B527" s="223"/>
      <c r="E527" s="265"/>
      <c r="G527" s="227"/>
    </row>
    <row r="528" spans="2:7" x14ac:dyDescent="0.3">
      <c r="B528" s="223"/>
      <c r="E528" s="265"/>
      <c r="G528" s="227"/>
    </row>
    <row r="529" spans="2:7" x14ac:dyDescent="0.3">
      <c r="B529" s="223"/>
      <c r="E529" s="265"/>
      <c r="G529" s="227"/>
    </row>
    <row r="530" spans="2:7" x14ac:dyDescent="0.3">
      <c r="B530" s="223"/>
      <c r="E530" s="265"/>
      <c r="G530" s="227"/>
    </row>
    <row r="531" spans="2:7" x14ac:dyDescent="0.3">
      <c r="B531" s="223"/>
      <c r="E531" s="265"/>
      <c r="G531" s="227"/>
    </row>
    <row r="532" spans="2:7" x14ac:dyDescent="0.3">
      <c r="B532" s="223"/>
      <c r="E532" s="265"/>
      <c r="G532" s="227"/>
    </row>
    <row r="533" spans="2:7" x14ac:dyDescent="0.3">
      <c r="B533" s="223"/>
      <c r="E533" s="265"/>
      <c r="G533" s="227"/>
    </row>
    <row r="534" spans="2:7" x14ac:dyDescent="0.3">
      <c r="B534" s="223"/>
      <c r="E534" s="265"/>
      <c r="G534" s="227"/>
    </row>
    <row r="535" spans="2:7" x14ac:dyDescent="0.3">
      <c r="B535" s="223"/>
      <c r="E535" s="265"/>
      <c r="G535" s="227"/>
    </row>
    <row r="536" spans="2:7" x14ac:dyDescent="0.3">
      <c r="B536" s="223"/>
      <c r="E536" s="265"/>
      <c r="G536" s="227"/>
    </row>
    <row r="537" spans="2:7" x14ac:dyDescent="0.3">
      <c r="B537" s="223"/>
      <c r="E537" s="265"/>
      <c r="G537" s="227"/>
    </row>
    <row r="538" spans="2:7" x14ac:dyDescent="0.3">
      <c r="B538" s="223"/>
      <c r="E538" s="265"/>
      <c r="G538" s="227"/>
    </row>
    <row r="539" spans="2:7" x14ac:dyDescent="0.3">
      <c r="B539" s="223"/>
      <c r="E539" s="265"/>
      <c r="G539" s="227"/>
    </row>
    <row r="540" spans="2:7" x14ac:dyDescent="0.3">
      <c r="B540" s="223"/>
      <c r="E540" s="265"/>
      <c r="G540" s="227"/>
    </row>
    <row r="541" spans="2:7" x14ac:dyDescent="0.3">
      <c r="B541" s="223"/>
      <c r="E541" s="265"/>
      <c r="G541" s="227"/>
    </row>
    <row r="542" spans="2:7" x14ac:dyDescent="0.3">
      <c r="B542" s="223"/>
      <c r="E542" s="265"/>
      <c r="G542" s="227"/>
    </row>
    <row r="543" spans="2:7" x14ac:dyDescent="0.3">
      <c r="B543" s="223"/>
      <c r="E543" s="265"/>
      <c r="G543" s="227"/>
    </row>
    <row r="544" spans="2:7" x14ac:dyDescent="0.3">
      <c r="B544" s="223"/>
      <c r="E544" s="265"/>
      <c r="G544" s="227"/>
    </row>
    <row r="545" spans="2:7" x14ac:dyDescent="0.3">
      <c r="B545" s="223"/>
      <c r="E545" s="265"/>
      <c r="G545" s="227"/>
    </row>
    <row r="546" spans="2:7" x14ac:dyDescent="0.3">
      <c r="B546" s="223"/>
      <c r="E546" s="265"/>
      <c r="G546" s="227"/>
    </row>
    <row r="547" spans="2:7" x14ac:dyDescent="0.3">
      <c r="B547" s="223"/>
      <c r="E547" s="265"/>
      <c r="G547" s="227"/>
    </row>
    <row r="548" spans="2:7" x14ac:dyDescent="0.3">
      <c r="B548" s="223"/>
      <c r="E548" s="265"/>
      <c r="G548" s="227"/>
    </row>
    <row r="549" spans="2:7" x14ac:dyDescent="0.3">
      <c r="B549" s="223"/>
      <c r="E549" s="265"/>
      <c r="G549" s="227"/>
    </row>
    <row r="550" spans="2:7" x14ac:dyDescent="0.3">
      <c r="B550" s="223"/>
      <c r="E550" s="265"/>
      <c r="G550" s="227"/>
    </row>
    <row r="551" spans="2:7" x14ac:dyDescent="0.3">
      <c r="B551" s="223"/>
      <c r="E551" s="265"/>
      <c r="G551" s="227"/>
    </row>
    <row r="552" spans="2:7" x14ac:dyDescent="0.3">
      <c r="B552" s="223"/>
      <c r="E552" s="265"/>
      <c r="G552" s="227"/>
    </row>
    <row r="553" spans="2:7" x14ac:dyDescent="0.3">
      <c r="B553" s="223"/>
      <c r="E553" s="265"/>
      <c r="G553" s="227"/>
    </row>
    <row r="554" spans="2:7" x14ac:dyDescent="0.3">
      <c r="B554" s="223"/>
      <c r="E554" s="265"/>
      <c r="G554" s="227"/>
    </row>
    <row r="555" spans="2:7" x14ac:dyDescent="0.3">
      <c r="B555" s="223"/>
      <c r="E555" s="265"/>
      <c r="G555" s="227"/>
    </row>
    <row r="556" spans="2:7" x14ac:dyDescent="0.3">
      <c r="B556" s="223"/>
      <c r="E556" s="265"/>
      <c r="G556" s="227"/>
    </row>
    <row r="557" spans="2:7" x14ac:dyDescent="0.3">
      <c r="B557" s="223"/>
      <c r="E557" s="265"/>
      <c r="G557" s="227"/>
    </row>
    <row r="558" spans="2:7" x14ac:dyDescent="0.3">
      <c r="B558" s="223"/>
      <c r="E558" s="265"/>
      <c r="G558" s="227"/>
    </row>
    <row r="559" spans="2:7" x14ac:dyDescent="0.3">
      <c r="B559" s="223"/>
      <c r="E559" s="265"/>
      <c r="G559" s="227"/>
    </row>
    <row r="560" spans="2:7" x14ac:dyDescent="0.3">
      <c r="B560" s="223"/>
      <c r="E560" s="265"/>
      <c r="G560" s="227"/>
    </row>
    <row r="561" spans="2:7" x14ac:dyDescent="0.3">
      <c r="B561" s="223"/>
      <c r="E561" s="265"/>
      <c r="G561" s="227"/>
    </row>
    <row r="562" spans="2:7" x14ac:dyDescent="0.3">
      <c r="B562" s="223"/>
      <c r="E562" s="265"/>
      <c r="G562" s="227"/>
    </row>
    <row r="563" spans="2:7" x14ac:dyDescent="0.3">
      <c r="B563" s="223"/>
      <c r="E563" s="265"/>
      <c r="G563" s="227"/>
    </row>
    <row r="564" spans="2:7" x14ac:dyDescent="0.3">
      <c r="B564" s="223"/>
      <c r="E564" s="265"/>
      <c r="G564" s="227"/>
    </row>
    <row r="565" spans="2:7" x14ac:dyDescent="0.3">
      <c r="B565" s="223"/>
      <c r="E565" s="265"/>
      <c r="G565" s="227"/>
    </row>
    <row r="566" spans="2:7" x14ac:dyDescent="0.3">
      <c r="B566" s="223"/>
      <c r="E566" s="265"/>
      <c r="G566" s="227"/>
    </row>
    <row r="567" spans="2:7" x14ac:dyDescent="0.3">
      <c r="B567" s="223"/>
      <c r="E567" s="265"/>
      <c r="G567" s="227"/>
    </row>
    <row r="568" spans="2:7" x14ac:dyDescent="0.3">
      <c r="B568" s="223"/>
      <c r="E568" s="265"/>
      <c r="G568" s="227"/>
    </row>
    <row r="569" spans="2:7" x14ac:dyDescent="0.3">
      <c r="B569" s="223"/>
      <c r="E569" s="265"/>
      <c r="G569" s="227"/>
    </row>
    <row r="570" spans="2:7" x14ac:dyDescent="0.3">
      <c r="B570" s="223"/>
      <c r="E570" s="265"/>
      <c r="G570" s="227"/>
    </row>
    <row r="571" spans="2:7" x14ac:dyDescent="0.3">
      <c r="B571" s="223"/>
      <c r="E571" s="265"/>
      <c r="G571" s="227"/>
    </row>
    <row r="572" spans="2:7" x14ac:dyDescent="0.3">
      <c r="B572" s="223"/>
      <c r="E572" s="265"/>
      <c r="G572" s="227"/>
    </row>
    <row r="573" spans="2:7" x14ac:dyDescent="0.3">
      <c r="B573" s="223"/>
      <c r="E573" s="265"/>
      <c r="G573" s="227"/>
    </row>
    <row r="574" spans="2:7" x14ac:dyDescent="0.3">
      <c r="B574" s="223"/>
      <c r="E574" s="265"/>
      <c r="G574" s="227"/>
    </row>
    <row r="575" spans="2:7" x14ac:dyDescent="0.3">
      <c r="B575" s="223"/>
      <c r="E575" s="265"/>
      <c r="G575" s="227"/>
    </row>
    <row r="576" spans="2:7" x14ac:dyDescent="0.3">
      <c r="B576" s="223"/>
      <c r="E576" s="265"/>
      <c r="G576" s="227"/>
    </row>
    <row r="577" spans="2:7" x14ac:dyDescent="0.3">
      <c r="B577" s="223"/>
      <c r="E577" s="265"/>
      <c r="G577" s="227"/>
    </row>
    <row r="578" spans="2:7" x14ac:dyDescent="0.3">
      <c r="B578" s="223"/>
      <c r="E578" s="265"/>
      <c r="G578" s="227"/>
    </row>
    <row r="579" spans="2:7" x14ac:dyDescent="0.3">
      <c r="B579" s="223"/>
      <c r="E579" s="265"/>
      <c r="G579" s="227"/>
    </row>
    <row r="580" spans="2:7" x14ac:dyDescent="0.3">
      <c r="B580" s="223"/>
      <c r="E580" s="265"/>
      <c r="G580" s="227"/>
    </row>
    <row r="581" spans="2:7" x14ac:dyDescent="0.3">
      <c r="B581" s="223"/>
      <c r="E581" s="265"/>
      <c r="G581" s="227"/>
    </row>
    <row r="582" spans="2:7" x14ac:dyDescent="0.3">
      <c r="B582" s="223"/>
      <c r="E582" s="265"/>
      <c r="G582" s="227"/>
    </row>
    <row r="583" spans="2:7" x14ac:dyDescent="0.3">
      <c r="B583" s="223"/>
      <c r="E583" s="265"/>
      <c r="G583" s="227"/>
    </row>
    <row r="584" spans="2:7" x14ac:dyDescent="0.3">
      <c r="B584" s="223"/>
      <c r="E584" s="265"/>
      <c r="G584" s="227"/>
    </row>
    <row r="585" spans="2:7" x14ac:dyDescent="0.3">
      <c r="B585" s="223"/>
      <c r="E585" s="265"/>
      <c r="G585" s="227"/>
    </row>
    <row r="586" spans="2:7" x14ac:dyDescent="0.3">
      <c r="B586" s="223"/>
      <c r="E586" s="265"/>
      <c r="G586" s="227"/>
    </row>
    <row r="587" spans="2:7" x14ac:dyDescent="0.3">
      <c r="B587" s="223"/>
      <c r="E587" s="265"/>
      <c r="G587" s="227"/>
    </row>
    <row r="588" spans="2:7" x14ac:dyDescent="0.3">
      <c r="B588" s="223"/>
      <c r="E588" s="265"/>
      <c r="G588" s="227"/>
    </row>
    <row r="589" spans="2:7" x14ac:dyDescent="0.3">
      <c r="B589" s="223"/>
      <c r="E589" s="265"/>
      <c r="G589" s="227"/>
    </row>
    <row r="590" spans="2:7" x14ac:dyDescent="0.3">
      <c r="B590" s="223"/>
      <c r="E590" s="265"/>
      <c r="G590" s="227"/>
    </row>
    <row r="591" spans="2:7" x14ac:dyDescent="0.3">
      <c r="B591" s="223"/>
      <c r="E591" s="265"/>
      <c r="G591" s="227"/>
    </row>
    <row r="592" spans="2:7" x14ac:dyDescent="0.3">
      <c r="B592" s="223"/>
      <c r="E592" s="265"/>
      <c r="G592" s="227"/>
    </row>
    <row r="593" spans="2:7" x14ac:dyDescent="0.3">
      <c r="B593" s="223"/>
      <c r="E593" s="265"/>
      <c r="G593" s="227"/>
    </row>
    <row r="594" spans="2:7" x14ac:dyDescent="0.3">
      <c r="B594" s="223"/>
      <c r="E594" s="265"/>
      <c r="G594" s="227"/>
    </row>
    <row r="595" spans="2:7" x14ac:dyDescent="0.3">
      <c r="B595" s="223"/>
      <c r="E595" s="265"/>
      <c r="G595" s="227"/>
    </row>
    <row r="596" spans="2:7" x14ac:dyDescent="0.3">
      <c r="B596" s="223"/>
      <c r="E596" s="265"/>
      <c r="G596" s="227"/>
    </row>
    <row r="597" spans="2:7" x14ac:dyDescent="0.3">
      <c r="B597" s="223"/>
      <c r="E597" s="265"/>
      <c r="G597" s="227"/>
    </row>
    <row r="598" spans="2:7" x14ac:dyDescent="0.3">
      <c r="B598" s="223"/>
      <c r="E598" s="265"/>
      <c r="G598" s="227"/>
    </row>
    <row r="599" spans="2:7" x14ac:dyDescent="0.3">
      <c r="B599" s="223"/>
      <c r="E599" s="265"/>
      <c r="G599" s="227"/>
    </row>
    <row r="600" spans="2:7" x14ac:dyDescent="0.3">
      <c r="B600" s="223"/>
      <c r="E600" s="265"/>
      <c r="G600" s="227"/>
    </row>
    <row r="601" spans="2:7" x14ac:dyDescent="0.3">
      <c r="B601" s="223"/>
      <c r="E601" s="265"/>
      <c r="G601" s="227"/>
    </row>
    <row r="602" spans="2:7" x14ac:dyDescent="0.3">
      <c r="B602" s="223"/>
      <c r="E602" s="265"/>
      <c r="G602" s="227"/>
    </row>
    <row r="603" spans="2:7" x14ac:dyDescent="0.3">
      <c r="B603" s="223"/>
      <c r="E603" s="265"/>
      <c r="G603" s="227"/>
    </row>
    <row r="604" spans="2:7" x14ac:dyDescent="0.3">
      <c r="B604" s="223"/>
      <c r="E604" s="265"/>
      <c r="G604" s="227"/>
    </row>
    <row r="605" spans="2:7" x14ac:dyDescent="0.3">
      <c r="B605" s="223"/>
      <c r="E605" s="265"/>
      <c r="G605" s="227"/>
    </row>
    <row r="606" spans="2:7" x14ac:dyDescent="0.3">
      <c r="B606" s="223"/>
      <c r="E606" s="265"/>
      <c r="G606" s="227"/>
    </row>
    <row r="607" spans="2:7" x14ac:dyDescent="0.3">
      <c r="B607" s="223"/>
      <c r="E607" s="265"/>
      <c r="G607" s="227"/>
    </row>
    <row r="608" spans="2:7" x14ac:dyDescent="0.3">
      <c r="B608" s="223"/>
      <c r="E608" s="265"/>
      <c r="G608" s="227"/>
    </row>
    <row r="609" spans="2:7" x14ac:dyDescent="0.3">
      <c r="B609" s="223"/>
      <c r="E609" s="265"/>
      <c r="G609" s="227"/>
    </row>
    <row r="610" spans="2:7" x14ac:dyDescent="0.3">
      <c r="B610" s="223"/>
      <c r="E610" s="265"/>
      <c r="G610" s="227"/>
    </row>
    <row r="611" spans="2:7" x14ac:dyDescent="0.3">
      <c r="B611" s="223"/>
      <c r="E611" s="265"/>
      <c r="G611" s="227"/>
    </row>
    <row r="612" spans="2:7" x14ac:dyDescent="0.3">
      <c r="B612" s="223"/>
      <c r="E612" s="265"/>
      <c r="G612" s="227"/>
    </row>
    <row r="613" spans="2:7" x14ac:dyDescent="0.3">
      <c r="B613" s="223"/>
      <c r="E613" s="265"/>
      <c r="G613" s="227"/>
    </row>
    <row r="614" spans="2:7" x14ac:dyDescent="0.3">
      <c r="B614" s="223"/>
      <c r="E614" s="265"/>
      <c r="G614" s="227"/>
    </row>
    <row r="615" spans="2:7" x14ac:dyDescent="0.3">
      <c r="B615" s="223"/>
      <c r="E615" s="265"/>
      <c r="G615" s="227"/>
    </row>
    <row r="616" spans="2:7" x14ac:dyDescent="0.3">
      <c r="B616" s="223"/>
      <c r="E616" s="265"/>
      <c r="G616" s="227"/>
    </row>
    <row r="617" spans="2:7" x14ac:dyDescent="0.3">
      <c r="B617" s="223"/>
      <c r="E617" s="265"/>
      <c r="G617" s="227"/>
    </row>
    <row r="618" spans="2:7" x14ac:dyDescent="0.3">
      <c r="B618" s="223"/>
      <c r="E618" s="265"/>
      <c r="G618" s="227"/>
    </row>
    <row r="619" spans="2:7" x14ac:dyDescent="0.3">
      <c r="B619" s="223"/>
      <c r="E619" s="265"/>
      <c r="G619" s="227"/>
    </row>
    <row r="620" spans="2:7" x14ac:dyDescent="0.3">
      <c r="B620" s="223"/>
      <c r="E620" s="265"/>
      <c r="G620" s="227"/>
    </row>
    <row r="621" spans="2:7" x14ac:dyDescent="0.3">
      <c r="B621" s="223"/>
      <c r="E621" s="265"/>
      <c r="G621" s="227"/>
    </row>
    <row r="622" spans="2:7" x14ac:dyDescent="0.3">
      <c r="B622" s="223"/>
      <c r="E622" s="265"/>
      <c r="G622" s="227"/>
    </row>
    <row r="623" spans="2:7" x14ac:dyDescent="0.3">
      <c r="B623" s="223"/>
      <c r="E623" s="265"/>
      <c r="G623" s="227"/>
    </row>
    <row r="624" spans="2:7" x14ac:dyDescent="0.3">
      <c r="B624" s="223"/>
      <c r="E624" s="265"/>
      <c r="G624" s="227"/>
    </row>
    <row r="625" spans="2:7" x14ac:dyDescent="0.3">
      <c r="B625" s="223"/>
      <c r="E625" s="265"/>
      <c r="G625" s="227"/>
    </row>
    <row r="626" spans="2:7" x14ac:dyDescent="0.3">
      <c r="B626" s="223"/>
      <c r="E626" s="265"/>
      <c r="G626" s="227"/>
    </row>
    <row r="627" spans="2:7" x14ac:dyDescent="0.3">
      <c r="B627" s="223"/>
      <c r="E627" s="265"/>
      <c r="G627" s="227"/>
    </row>
    <row r="628" spans="2:7" x14ac:dyDescent="0.3">
      <c r="B628" s="223"/>
      <c r="E628" s="265"/>
      <c r="G628" s="227"/>
    </row>
    <row r="629" spans="2:7" x14ac:dyDescent="0.3">
      <c r="B629" s="223"/>
      <c r="E629" s="265"/>
      <c r="G629" s="227"/>
    </row>
    <row r="630" spans="2:7" x14ac:dyDescent="0.3">
      <c r="B630" s="223"/>
      <c r="E630" s="265"/>
      <c r="G630" s="227"/>
    </row>
    <row r="631" spans="2:7" x14ac:dyDescent="0.3">
      <c r="B631" s="223"/>
      <c r="E631" s="265"/>
      <c r="G631" s="227"/>
    </row>
    <row r="632" spans="2:7" x14ac:dyDescent="0.3">
      <c r="B632" s="223"/>
      <c r="E632" s="265"/>
      <c r="G632" s="227"/>
    </row>
    <row r="633" spans="2:7" x14ac:dyDescent="0.3">
      <c r="B633" s="223"/>
      <c r="E633" s="265"/>
      <c r="G633" s="227"/>
    </row>
    <row r="634" spans="2:7" x14ac:dyDescent="0.3">
      <c r="B634" s="223"/>
      <c r="E634" s="265"/>
      <c r="G634" s="227"/>
    </row>
    <row r="635" spans="2:7" x14ac:dyDescent="0.3">
      <c r="B635" s="223"/>
      <c r="E635" s="265"/>
      <c r="G635" s="227"/>
    </row>
    <row r="636" spans="2:7" x14ac:dyDescent="0.3">
      <c r="B636" s="223"/>
      <c r="E636" s="265"/>
      <c r="G636" s="227"/>
    </row>
    <row r="637" spans="2:7" x14ac:dyDescent="0.3">
      <c r="B637" s="223"/>
      <c r="E637" s="265"/>
      <c r="G637" s="227"/>
    </row>
    <row r="638" spans="2:7" x14ac:dyDescent="0.3">
      <c r="B638" s="223"/>
      <c r="E638" s="265"/>
      <c r="G638" s="227"/>
    </row>
    <row r="639" spans="2:7" x14ac:dyDescent="0.3">
      <c r="B639" s="223"/>
      <c r="E639" s="265"/>
      <c r="G639" s="227"/>
    </row>
    <row r="640" spans="2:7" x14ac:dyDescent="0.3">
      <c r="B640" s="223"/>
      <c r="E640" s="265"/>
      <c r="G640" s="227"/>
    </row>
    <row r="641" spans="2:7" x14ac:dyDescent="0.3">
      <c r="B641" s="223"/>
      <c r="E641" s="265"/>
      <c r="G641" s="227"/>
    </row>
    <row r="642" spans="2:7" x14ac:dyDescent="0.3">
      <c r="B642" s="223"/>
      <c r="E642" s="265"/>
      <c r="G642" s="227"/>
    </row>
    <row r="643" spans="2:7" x14ac:dyDescent="0.3">
      <c r="B643" s="223"/>
      <c r="E643" s="265"/>
      <c r="G643" s="227"/>
    </row>
    <row r="644" spans="2:7" x14ac:dyDescent="0.3">
      <c r="B644" s="223"/>
      <c r="E644" s="265"/>
      <c r="G644" s="227"/>
    </row>
    <row r="645" spans="2:7" x14ac:dyDescent="0.3">
      <c r="B645" s="223"/>
      <c r="E645" s="265"/>
      <c r="G645" s="227"/>
    </row>
    <row r="646" spans="2:7" x14ac:dyDescent="0.3">
      <c r="B646" s="223"/>
      <c r="E646" s="265"/>
      <c r="G646" s="227"/>
    </row>
    <row r="647" spans="2:7" x14ac:dyDescent="0.3">
      <c r="B647" s="223"/>
      <c r="E647" s="265"/>
      <c r="G647" s="227"/>
    </row>
    <row r="648" spans="2:7" x14ac:dyDescent="0.3">
      <c r="B648" s="223"/>
      <c r="E648" s="265"/>
      <c r="G648" s="227"/>
    </row>
    <row r="649" spans="2:7" x14ac:dyDescent="0.3">
      <c r="B649" s="223"/>
      <c r="E649" s="265"/>
      <c r="G649" s="227"/>
    </row>
    <row r="650" spans="2:7" x14ac:dyDescent="0.3">
      <c r="B650" s="223"/>
      <c r="E650" s="265"/>
      <c r="G650" s="227"/>
    </row>
    <row r="651" spans="2:7" x14ac:dyDescent="0.3">
      <c r="B651" s="223"/>
      <c r="E651" s="265"/>
      <c r="G651" s="227"/>
    </row>
    <row r="652" spans="2:7" x14ac:dyDescent="0.3">
      <c r="B652" s="223"/>
      <c r="E652" s="265"/>
      <c r="G652" s="227"/>
    </row>
    <row r="653" spans="2:7" x14ac:dyDescent="0.3">
      <c r="B653" s="223"/>
      <c r="E653" s="265"/>
      <c r="G653" s="227"/>
    </row>
    <row r="654" spans="2:7" x14ac:dyDescent="0.3">
      <c r="B654" s="223"/>
      <c r="E654" s="265"/>
      <c r="G654" s="227"/>
    </row>
    <row r="655" spans="2:7" x14ac:dyDescent="0.3">
      <c r="B655" s="223"/>
      <c r="E655" s="265"/>
      <c r="G655" s="227"/>
    </row>
    <row r="656" spans="2:7" x14ac:dyDescent="0.3">
      <c r="B656" s="223"/>
      <c r="E656" s="265"/>
      <c r="G656" s="227"/>
    </row>
    <row r="657" spans="2:7" x14ac:dyDescent="0.3">
      <c r="B657" s="223"/>
      <c r="E657" s="265"/>
      <c r="G657" s="227"/>
    </row>
    <row r="658" spans="2:7" x14ac:dyDescent="0.3">
      <c r="B658" s="223"/>
      <c r="E658" s="265"/>
      <c r="G658" s="227"/>
    </row>
    <row r="659" spans="2:7" x14ac:dyDescent="0.3">
      <c r="B659" s="223"/>
      <c r="E659" s="265"/>
      <c r="G659" s="227"/>
    </row>
    <row r="660" spans="2:7" x14ac:dyDescent="0.3">
      <c r="B660" s="223"/>
      <c r="E660" s="265"/>
      <c r="G660" s="227"/>
    </row>
    <row r="661" spans="2:7" x14ac:dyDescent="0.3">
      <c r="B661" s="223"/>
      <c r="E661" s="265"/>
      <c r="G661" s="227"/>
    </row>
    <row r="662" spans="2:7" x14ac:dyDescent="0.3">
      <c r="B662" s="223"/>
      <c r="E662" s="265"/>
      <c r="G662" s="227"/>
    </row>
    <row r="663" spans="2:7" x14ac:dyDescent="0.3">
      <c r="B663" s="223"/>
      <c r="E663" s="265"/>
      <c r="G663" s="227"/>
    </row>
    <row r="664" spans="2:7" x14ac:dyDescent="0.3">
      <c r="B664" s="223"/>
      <c r="E664" s="265"/>
      <c r="G664" s="227"/>
    </row>
    <row r="665" spans="2:7" x14ac:dyDescent="0.3">
      <c r="B665" s="223"/>
      <c r="E665" s="265"/>
      <c r="G665" s="227"/>
    </row>
    <row r="666" spans="2:7" x14ac:dyDescent="0.3">
      <c r="B666" s="223"/>
      <c r="E666" s="265"/>
      <c r="G666" s="227"/>
    </row>
    <row r="667" spans="2:7" x14ac:dyDescent="0.3">
      <c r="B667" s="223"/>
      <c r="E667" s="265"/>
      <c r="G667" s="227"/>
    </row>
    <row r="668" spans="2:7" x14ac:dyDescent="0.3">
      <c r="B668" s="223"/>
      <c r="E668" s="265"/>
      <c r="G668" s="227"/>
    </row>
    <row r="669" spans="2:7" x14ac:dyDescent="0.3">
      <c r="B669" s="223"/>
      <c r="E669" s="265"/>
      <c r="G669" s="227"/>
    </row>
    <row r="670" spans="2:7" x14ac:dyDescent="0.3">
      <c r="B670" s="223"/>
      <c r="E670" s="265"/>
      <c r="G670" s="227"/>
    </row>
    <row r="671" spans="2:7" x14ac:dyDescent="0.3">
      <c r="B671" s="223"/>
      <c r="E671" s="265"/>
      <c r="G671" s="227"/>
    </row>
    <row r="672" spans="2:7" x14ac:dyDescent="0.3">
      <c r="B672" s="223"/>
      <c r="E672" s="265"/>
      <c r="G672" s="227"/>
    </row>
    <row r="673" spans="2:7" x14ac:dyDescent="0.3">
      <c r="B673" s="223"/>
      <c r="E673" s="265"/>
      <c r="G673" s="227"/>
    </row>
    <row r="674" spans="2:7" x14ac:dyDescent="0.3">
      <c r="B674" s="223"/>
      <c r="E674" s="265"/>
      <c r="G674" s="227"/>
    </row>
    <row r="675" spans="2:7" x14ac:dyDescent="0.3">
      <c r="B675" s="223"/>
      <c r="E675" s="265"/>
      <c r="G675" s="227"/>
    </row>
    <row r="676" spans="2:7" x14ac:dyDescent="0.3">
      <c r="B676" s="223"/>
      <c r="E676" s="265"/>
      <c r="G676" s="227"/>
    </row>
    <row r="677" spans="2:7" x14ac:dyDescent="0.3">
      <c r="B677" s="223"/>
      <c r="E677" s="265"/>
      <c r="G677" s="227"/>
    </row>
    <row r="678" spans="2:7" x14ac:dyDescent="0.3">
      <c r="B678" s="223"/>
      <c r="E678" s="265"/>
      <c r="G678" s="227"/>
    </row>
    <row r="679" spans="2:7" x14ac:dyDescent="0.3">
      <c r="B679" s="223"/>
      <c r="E679" s="265"/>
      <c r="G679" s="227"/>
    </row>
    <row r="680" spans="2:7" x14ac:dyDescent="0.3">
      <c r="B680" s="223"/>
      <c r="E680" s="265"/>
      <c r="G680" s="227"/>
    </row>
    <row r="681" spans="2:7" x14ac:dyDescent="0.3">
      <c r="B681" s="223"/>
      <c r="E681" s="265"/>
      <c r="G681" s="227"/>
    </row>
    <row r="682" spans="2:7" x14ac:dyDescent="0.3">
      <c r="B682" s="223"/>
      <c r="E682" s="265"/>
      <c r="G682" s="227"/>
    </row>
    <row r="683" spans="2:7" x14ac:dyDescent="0.3">
      <c r="B683" s="223"/>
      <c r="E683" s="265"/>
      <c r="G683" s="227"/>
    </row>
    <row r="684" spans="2:7" x14ac:dyDescent="0.3">
      <c r="B684" s="223"/>
      <c r="E684" s="265"/>
      <c r="G684" s="227"/>
    </row>
    <row r="685" spans="2:7" x14ac:dyDescent="0.3">
      <c r="B685" s="223"/>
      <c r="E685" s="265"/>
      <c r="G685" s="227"/>
    </row>
    <row r="686" spans="2:7" x14ac:dyDescent="0.3">
      <c r="B686" s="223"/>
      <c r="E686" s="265"/>
      <c r="G686" s="227"/>
    </row>
    <row r="687" spans="2:7" x14ac:dyDescent="0.3">
      <c r="B687" s="223"/>
      <c r="E687" s="265"/>
      <c r="G687" s="227"/>
    </row>
    <row r="688" spans="2:7" x14ac:dyDescent="0.3">
      <c r="B688" s="223"/>
      <c r="E688" s="265"/>
      <c r="G688" s="227"/>
    </row>
    <row r="689" spans="2:7" x14ac:dyDescent="0.3">
      <c r="B689" s="223"/>
      <c r="E689" s="265"/>
      <c r="G689" s="227"/>
    </row>
    <row r="690" spans="2:7" x14ac:dyDescent="0.3">
      <c r="B690" s="223"/>
      <c r="E690" s="265"/>
      <c r="G690" s="227"/>
    </row>
    <row r="691" spans="2:7" x14ac:dyDescent="0.3">
      <c r="B691" s="223"/>
      <c r="E691" s="265"/>
      <c r="G691" s="227"/>
    </row>
    <row r="692" spans="2:7" x14ac:dyDescent="0.3">
      <c r="B692" s="223"/>
      <c r="E692" s="265"/>
      <c r="G692" s="227"/>
    </row>
    <row r="693" spans="2:7" x14ac:dyDescent="0.3">
      <c r="B693" s="223"/>
      <c r="E693" s="265"/>
      <c r="G693" s="227"/>
    </row>
    <row r="694" spans="2:7" x14ac:dyDescent="0.3">
      <c r="B694" s="223"/>
      <c r="E694" s="265"/>
      <c r="G694" s="227"/>
    </row>
    <row r="695" spans="2:7" x14ac:dyDescent="0.3">
      <c r="B695" s="223"/>
      <c r="E695" s="265"/>
      <c r="G695" s="227"/>
    </row>
    <row r="696" spans="2:7" x14ac:dyDescent="0.3">
      <c r="B696" s="223"/>
      <c r="E696" s="265"/>
      <c r="G696" s="227"/>
    </row>
    <row r="697" spans="2:7" x14ac:dyDescent="0.3">
      <c r="B697" s="223"/>
      <c r="E697" s="265"/>
      <c r="G697" s="227"/>
    </row>
    <row r="698" spans="2:7" x14ac:dyDescent="0.3">
      <c r="B698" s="223"/>
      <c r="E698" s="265"/>
      <c r="G698" s="227"/>
    </row>
    <row r="699" spans="2:7" x14ac:dyDescent="0.3">
      <c r="B699" s="223"/>
      <c r="E699" s="265"/>
      <c r="G699" s="227"/>
    </row>
    <row r="700" spans="2:7" x14ac:dyDescent="0.3">
      <c r="B700" s="223"/>
      <c r="E700" s="265"/>
      <c r="G700" s="227"/>
    </row>
    <row r="701" spans="2:7" x14ac:dyDescent="0.3">
      <c r="B701" s="223"/>
      <c r="E701" s="265"/>
      <c r="G701" s="227"/>
    </row>
    <row r="702" spans="2:7" x14ac:dyDescent="0.3">
      <c r="B702" s="223"/>
      <c r="E702" s="265"/>
      <c r="G702" s="227"/>
    </row>
    <row r="703" spans="2:7" x14ac:dyDescent="0.3">
      <c r="B703" s="223"/>
      <c r="E703" s="265"/>
      <c r="G703" s="227"/>
    </row>
    <row r="704" spans="2:7" x14ac:dyDescent="0.3">
      <c r="B704" s="223"/>
      <c r="E704" s="265"/>
      <c r="G704" s="227"/>
    </row>
    <row r="705" spans="2:7" x14ac:dyDescent="0.3">
      <c r="B705" s="223"/>
      <c r="E705" s="265"/>
      <c r="G705" s="227"/>
    </row>
    <row r="706" spans="2:7" x14ac:dyDescent="0.3">
      <c r="B706" s="223"/>
      <c r="E706" s="265"/>
      <c r="G706" s="227"/>
    </row>
    <row r="707" spans="2:7" x14ac:dyDescent="0.3">
      <c r="B707" s="223"/>
      <c r="E707" s="265"/>
      <c r="G707" s="227"/>
    </row>
    <row r="708" spans="2:7" x14ac:dyDescent="0.3">
      <c r="B708" s="223"/>
      <c r="E708" s="265"/>
      <c r="G708" s="227"/>
    </row>
    <row r="709" spans="2:7" x14ac:dyDescent="0.3">
      <c r="B709" s="223"/>
      <c r="E709" s="265"/>
      <c r="G709" s="227"/>
    </row>
    <row r="710" spans="2:7" x14ac:dyDescent="0.3">
      <c r="B710" s="223"/>
      <c r="E710" s="265"/>
      <c r="G710" s="227"/>
    </row>
    <row r="711" spans="2:7" x14ac:dyDescent="0.3">
      <c r="B711" s="223"/>
      <c r="E711" s="265"/>
      <c r="G711" s="227"/>
    </row>
    <row r="712" spans="2:7" x14ac:dyDescent="0.3">
      <c r="B712" s="223"/>
      <c r="E712" s="265"/>
      <c r="G712" s="227"/>
    </row>
    <row r="713" spans="2:7" x14ac:dyDescent="0.3">
      <c r="B713" s="223"/>
      <c r="E713" s="265"/>
      <c r="G713" s="227"/>
    </row>
    <row r="714" spans="2:7" x14ac:dyDescent="0.3">
      <c r="B714" s="223"/>
      <c r="E714" s="265"/>
      <c r="G714" s="227"/>
    </row>
    <row r="715" spans="2:7" x14ac:dyDescent="0.3">
      <c r="B715" s="223"/>
      <c r="E715" s="265"/>
      <c r="G715" s="227"/>
    </row>
    <row r="716" spans="2:7" x14ac:dyDescent="0.3">
      <c r="B716" s="223"/>
      <c r="E716" s="265"/>
      <c r="G716" s="227"/>
    </row>
    <row r="717" spans="2:7" x14ac:dyDescent="0.3">
      <c r="B717" s="223"/>
      <c r="E717" s="265"/>
      <c r="G717" s="227"/>
    </row>
    <row r="718" spans="2:7" x14ac:dyDescent="0.3">
      <c r="B718" s="223"/>
      <c r="E718" s="265"/>
      <c r="G718" s="227"/>
    </row>
    <row r="719" spans="2:7" x14ac:dyDescent="0.3">
      <c r="B719" s="223"/>
      <c r="E719" s="265"/>
      <c r="G719" s="227"/>
    </row>
    <row r="720" spans="2:7" x14ac:dyDescent="0.3">
      <c r="B720" s="223"/>
      <c r="E720" s="265"/>
      <c r="G720" s="227"/>
    </row>
    <row r="721" spans="2:7" x14ac:dyDescent="0.3">
      <c r="B721" s="223"/>
      <c r="E721" s="265"/>
      <c r="G721" s="227"/>
    </row>
    <row r="722" spans="2:7" x14ac:dyDescent="0.3">
      <c r="B722" s="223"/>
      <c r="E722" s="265"/>
      <c r="G722" s="227"/>
    </row>
    <row r="723" spans="2:7" x14ac:dyDescent="0.3">
      <c r="B723" s="223"/>
      <c r="E723" s="265"/>
      <c r="G723" s="227"/>
    </row>
    <row r="724" spans="2:7" x14ac:dyDescent="0.3">
      <c r="B724" s="223"/>
      <c r="E724" s="265"/>
      <c r="G724" s="227"/>
    </row>
    <row r="725" spans="2:7" x14ac:dyDescent="0.3">
      <c r="B725" s="223"/>
      <c r="E725" s="265"/>
      <c r="G725" s="227"/>
    </row>
    <row r="726" spans="2:7" x14ac:dyDescent="0.3">
      <c r="B726" s="223"/>
      <c r="E726" s="265"/>
      <c r="G726" s="227"/>
    </row>
    <row r="727" spans="2:7" x14ac:dyDescent="0.3">
      <c r="B727" s="223"/>
      <c r="E727" s="265"/>
      <c r="G727" s="227"/>
    </row>
    <row r="728" spans="2:7" x14ac:dyDescent="0.3">
      <c r="B728" s="223"/>
      <c r="E728" s="265"/>
      <c r="G728" s="227"/>
    </row>
    <row r="729" spans="2:7" x14ac:dyDescent="0.3">
      <c r="B729" s="223"/>
      <c r="E729" s="265"/>
      <c r="G729" s="227"/>
    </row>
    <row r="730" spans="2:7" x14ac:dyDescent="0.3">
      <c r="B730" s="223"/>
      <c r="E730" s="265"/>
      <c r="G730" s="227"/>
    </row>
    <row r="731" spans="2:7" x14ac:dyDescent="0.3">
      <c r="B731" s="223"/>
      <c r="E731" s="265"/>
      <c r="G731" s="227"/>
    </row>
    <row r="732" spans="2:7" x14ac:dyDescent="0.3">
      <c r="B732" s="223"/>
      <c r="E732" s="265"/>
      <c r="G732" s="227"/>
    </row>
    <row r="733" spans="2:7" x14ac:dyDescent="0.3">
      <c r="B733" s="223"/>
      <c r="E733" s="265"/>
      <c r="G733" s="227"/>
    </row>
    <row r="734" spans="2:7" x14ac:dyDescent="0.3">
      <c r="B734" s="223"/>
      <c r="E734" s="265"/>
      <c r="G734" s="227"/>
    </row>
    <row r="735" spans="2:7" x14ac:dyDescent="0.3">
      <c r="B735" s="223"/>
      <c r="E735" s="265"/>
      <c r="G735" s="227"/>
    </row>
    <row r="736" spans="2:7" x14ac:dyDescent="0.3">
      <c r="B736" s="223"/>
      <c r="E736" s="265"/>
      <c r="G736" s="227"/>
    </row>
    <row r="737" spans="2:7" x14ac:dyDescent="0.3">
      <c r="B737" s="223"/>
      <c r="E737" s="265"/>
      <c r="G737" s="227"/>
    </row>
    <row r="738" spans="2:7" x14ac:dyDescent="0.3">
      <c r="B738" s="223"/>
      <c r="E738" s="265"/>
      <c r="G738" s="227"/>
    </row>
    <row r="739" spans="2:7" x14ac:dyDescent="0.3">
      <c r="B739" s="223"/>
      <c r="E739" s="265"/>
      <c r="G739" s="227"/>
    </row>
    <row r="740" spans="2:7" x14ac:dyDescent="0.3">
      <c r="B740" s="223"/>
      <c r="E740" s="265"/>
      <c r="G740" s="227"/>
    </row>
    <row r="741" spans="2:7" x14ac:dyDescent="0.3">
      <c r="B741" s="223"/>
      <c r="E741" s="265"/>
      <c r="G741" s="227"/>
    </row>
    <row r="742" spans="2:7" x14ac:dyDescent="0.3">
      <c r="B742" s="223"/>
      <c r="E742" s="265"/>
      <c r="G742" s="227"/>
    </row>
    <row r="743" spans="2:7" x14ac:dyDescent="0.3">
      <c r="B743" s="223"/>
      <c r="E743" s="265"/>
      <c r="G743" s="227"/>
    </row>
    <row r="744" spans="2:7" x14ac:dyDescent="0.3">
      <c r="B744" s="223"/>
      <c r="E744" s="265"/>
      <c r="G744" s="227"/>
    </row>
    <row r="745" spans="2:7" x14ac:dyDescent="0.3">
      <c r="B745" s="223"/>
      <c r="E745" s="265"/>
      <c r="G745" s="227"/>
    </row>
    <row r="746" spans="2:7" x14ac:dyDescent="0.3">
      <c r="B746" s="223"/>
      <c r="E746" s="265"/>
      <c r="G746" s="227"/>
    </row>
    <row r="747" spans="2:7" x14ac:dyDescent="0.3">
      <c r="B747" s="223"/>
      <c r="E747" s="265"/>
      <c r="G747" s="227"/>
    </row>
    <row r="748" spans="2:7" x14ac:dyDescent="0.3">
      <c r="B748" s="223"/>
      <c r="E748" s="265"/>
      <c r="G748" s="227"/>
    </row>
    <row r="749" spans="2:7" x14ac:dyDescent="0.3">
      <c r="B749" s="223"/>
      <c r="E749" s="265"/>
      <c r="G749" s="227"/>
    </row>
    <row r="750" spans="2:7" x14ac:dyDescent="0.3">
      <c r="B750" s="223"/>
      <c r="E750" s="265"/>
      <c r="G750" s="227"/>
    </row>
    <row r="751" spans="2:7" x14ac:dyDescent="0.3">
      <c r="B751" s="223"/>
      <c r="E751" s="265"/>
      <c r="G751" s="227"/>
    </row>
    <row r="752" spans="2:7" x14ac:dyDescent="0.3">
      <c r="B752" s="223"/>
      <c r="E752" s="265"/>
      <c r="G752" s="227"/>
    </row>
    <row r="753" spans="2:7" x14ac:dyDescent="0.3">
      <c r="B753" s="223"/>
      <c r="E753" s="265"/>
      <c r="G753" s="227"/>
    </row>
    <row r="754" spans="2:7" x14ac:dyDescent="0.3">
      <c r="B754" s="223"/>
      <c r="E754" s="265"/>
      <c r="G754" s="227"/>
    </row>
    <row r="755" spans="2:7" x14ac:dyDescent="0.3">
      <c r="B755" s="223"/>
      <c r="E755" s="265"/>
      <c r="G755" s="227"/>
    </row>
    <row r="756" spans="2:7" x14ac:dyDescent="0.3">
      <c r="B756" s="223"/>
      <c r="E756" s="265"/>
      <c r="G756" s="227"/>
    </row>
    <row r="757" spans="2:7" x14ac:dyDescent="0.3">
      <c r="B757" s="223"/>
      <c r="E757" s="265"/>
      <c r="G757" s="227"/>
    </row>
    <row r="758" spans="2:7" x14ac:dyDescent="0.3">
      <c r="B758" s="223"/>
      <c r="E758" s="265"/>
      <c r="G758" s="227"/>
    </row>
    <row r="759" spans="2:7" x14ac:dyDescent="0.3">
      <c r="B759" s="223"/>
      <c r="E759" s="265"/>
      <c r="G759" s="227"/>
    </row>
    <row r="760" spans="2:7" x14ac:dyDescent="0.3">
      <c r="B760" s="223"/>
      <c r="E760" s="265"/>
      <c r="G760" s="227"/>
    </row>
    <row r="761" spans="2:7" x14ac:dyDescent="0.3">
      <c r="B761" s="223"/>
      <c r="E761" s="265"/>
      <c r="G761" s="227"/>
    </row>
    <row r="762" spans="2:7" x14ac:dyDescent="0.3">
      <c r="B762" s="223"/>
      <c r="E762" s="265"/>
      <c r="G762" s="227"/>
    </row>
    <row r="763" spans="2:7" x14ac:dyDescent="0.3">
      <c r="B763" s="223"/>
      <c r="E763" s="265"/>
      <c r="G763" s="227"/>
    </row>
    <row r="764" spans="2:7" x14ac:dyDescent="0.3">
      <c r="B764" s="223"/>
      <c r="E764" s="265"/>
      <c r="G764" s="227"/>
    </row>
    <row r="765" spans="2:7" x14ac:dyDescent="0.3">
      <c r="B765" s="223"/>
      <c r="E765" s="265"/>
      <c r="G765" s="227"/>
    </row>
    <row r="766" spans="2:7" x14ac:dyDescent="0.3">
      <c r="B766" s="223"/>
      <c r="E766" s="265"/>
      <c r="G766" s="227"/>
    </row>
    <row r="767" spans="2:7" x14ac:dyDescent="0.3">
      <c r="B767" s="223"/>
      <c r="E767" s="265"/>
      <c r="G767" s="227"/>
    </row>
    <row r="768" spans="2:7" x14ac:dyDescent="0.3">
      <c r="B768" s="223"/>
      <c r="E768" s="265"/>
      <c r="G768" s="227"/>
    </row>
    <row r="769" spans="2:7" x14ac:dyDescent="0.3">
      <c r="B769" s="223"/>
      <c r="E769" s="265"/>
      <c r="G769" s="227"/>
    </row>
    <row r="770" spans="2:7" x14ac:dyDescent="0.3">
      <c r="B770" s="223"/>
      <c r="E770" s="265"/>
      <c r="G770" s="227"/>
    </row>
    <row r="771" spans="2:7" x14ac:dyDescent="0.3">
      <c r="B771" s="223"/>
      <c r="E771" s="265"/>
      <c r="G771" s="227"/>
    </row>
    <row r="772" spans="2:7" x14ac:dyDescent="0.3">
      <c r="B772" s="223"/>
      <c r="E772" s="265"/>
      <c r="G772" s="227"/>
    </row>
    <row r="773" spans="2:7" x14ac:dyDescent="0.3">
      <c r="B773" s="223"/>
      <c r="E773" s="265"/>
      <c r="G773" s="227"/>
    </row>
    <row r="774" spans="2:7" x14ac:dyDescent="0.3">
      <c r="B774" s="223"/>
      <c r="E774" s="265"/>
      <c r="G774" s="227"/>
    </row>
    <row r="775" spans="2:7" x14ac:dyDescent="0.3">
      <c r="B775" s="223"/>
      <c r="E775" s="265"/>
      <c r="G775" s="227"/>
    </row>
    <row r="776" spans="2:7" x14ac:dyDescent="0.3">
      <c r="B776" s="223"/>
      <c r="E776" s="265"/>
      <c r="G776" s="227"/>
    </row>
    <row r="777" spans="2:7" x14ac:dyDescent="0.3">
      <c r="B777" s="223"/>
      <c r="E777" s="265"/>
      <c r="G777" s="227"/>
    </row>
    <row r="778" spans="2:7" x14ac:dyDescent="0.3">
      <c r="B778" s="223"/>
      <c r="E778" s="265"/>
      <c r="G778" s="227"/>
    </row>
    <row r="779" spans="2:7" x14ac:dyDescent="0.3">
      <c r="B779" s="223"/>
      <c r="E779" s="265"/>
      <c r="G779" s="227"/>
    </row>
    <row r="780" spans="2:7" x14ac:dyDescent="0.3">
      <c r="B780" s="223"/>
      <c r="E780" s="265"/>
      <c r="G780" s="227"/>
    </row>
    <row r="781" spans="2:7" x14ac:dyDescent="0.3">
      <c r="B781" s="223"/>
      <c r="E781" s="265"/>
      <c r="G781" s="227"/>
    </row>
    <row r="782" spans="2:7" x14ac:dyDescent="0.3">
      <c r="B782" s="223"/>
      <c r="E782" s="265"/>
      <c r="G782" s="227"/>
    </row>
    <row r="783" spans="2:7" x14ac:dyDescent="0.3">
      <c r="B783" s="223"/>
      <c r="E783" s="265"/>
      <c r="G783" s="227"/>
    </row>
    <row r="784" spans="2:7" x14ac:dyDescent="0.3">
      <c r="B784" s="223"/>
      <c r="E784" s="265"/>
      <c r="G784" s="227"/>
    </row>
    <row r="785" spans="2:7" x14ac:dyDescent="0.3">
      <c r="B785" s="223"/>
      <c r="E785" s="265"/>
      <c r="G785" s="227"/>
    </row>
    <row r="786" spans="2:7" x14ac:dyDescent="0.3">
      <c r="B786" s="223"/>
      <c r="E786" s="265"/>
      <c r="G786" s="227"/>
    </row>
    <row r="787" spans="2:7" x14ac:dyDescent="0.3">
      <c r="B787" s="223"/>
      <c r="E787" s="265"/>
      <c r="G787" s="227"/>
    </row>
    <row r="788" spans="2:7" x14ac:dyDescent="0.3">
      <c r="B788" s="223"/>
      <c r="E788" s="265"/>
      <c r="G788" s="227"/>
    </row>
    <row r="789" spans="2:7" x14ac:dyDescent="0.3">
      <c r="B789" s="223"/>
      <c r="E789" s="265"/>
      <c r="G789" s="227"/>
    </row>
    <row r="790" spans="2:7" x14ac:dyDescent="0.3">
      <c r="B790" s="223"/>
      <c r="E790" s="265"/>
      <c r="G790" s="227"/>
    </row>
    <row r="791" spans="2:7" x14ac:dyDescent="0.3">
      <c r="B791" s="223"/>
      <c r="E791" s="265"/>
      <c r="G791" s="227"/>
    </row>
    <row r="792" spans="2:7" x14ac:dyDescent="0.3">
      <c r="B792" s="223"/>
      <c r="E792" s="265"/>
      <c r="G792" s="227"/>
    </row>
    <row r="793" spans="2:7" x14ac:dyDescent="0.3">
      <c r="B793" s="223"/>
      <c r="E793" s="265"/>
      <c r="G793" s="227"/>
    </row>
    <row r="794" spans="2:7" x14ac:dyDescent="0.3">
      <c r="B794" s="223"/>
      <c r="E794" s="265"/>
      <c r="G794" s="227"/>
    </row>
    <row r="795" spans="2:7" x14ac:dyDescent="0.3">
      <c r="B795" s="223"/>
      <c r="E795" s="265"/>
      <c r="G795" s="227"/>
    </row>
    <row r="796" spans="2:7" x14ac:dyDescent="0.3">
      <c r="B796" s="223"/>
      <c r="E796" s="265"/>
      <c r="G796" s="227"/>
    </row>
    <row r="797" spans="2:7" x14ac:dyDescent="0.3">
      <c r="B797" s="223"/>
      <c r="E797" s="265"/>
      <c r="G797" s="227"/>
    </row>
    <row r="798" spans="2:7" x14ac:dyDescent="0.3">
      <c r="B798" s="223"/>
      <c r="E798" s="265"/>
      <c r="G798" s="227"/>
    </row>
    <row r="799" spans="2:7" x14ac:dyDescent="0.3">
      <c r="B799" s="223"/>
      <c r="E799" s="265"/>
      <c r="G799" s="227"/>
    </row>
    <row r="800" spans="2:7" x14ac:dyDescent="0.3">
      <c r="B800" s="223"/>
      <c r="E800" s="265"/>
      <c r="G800" s="227"/>
    </row>
    <row r="801" spans="2:7" x14ac:dyDescent="0.3">
      <c r="B801" s="223"/>
      <c r="E801" s="265"/>
      <c r="G801" s="227"/>
    </row>
    <row r="802" spans="2:7" x14ac:dyDescent="0.3">
      <c r="B802" s="223"/>
      <c r="E802" s="265"/>
      <c r="G802" s="227"/>
    </row>
    <row r="803" spans="2:7" x14ac:dyDescent="0.3">
      <c r="B803" s="223"/>
      <c r="E803" s="265"/>
      <c r="G803" s="227"/>
    </row>
    <row r="804" spans="2:7" x14ac:dyDescent="0.3">
      <c r="B804" s="223"/>
      <c r="E804" s="265"/>
      <c r="G804" s="227"/>
    </row>
    <row r="805" spans="2:7" x14ac:dyDescent="0.3">
      <c r="B805" s="223"/>
      <c r="E805" s="265"/>
      <c r="G805" s="227"/>
    </row>
    <row r="806" spans="2:7" x14ac:dyDescent="0.3">
      <c r="B806" s="223"/>
      <c r="E806" s="265"/>
      <c r="G806" s="227"/>
    </row>
    <row r="807" spans="2:7" x14ac:dyDescent="0.3">
      <c r="B807" s="223"/>
      <c r="E807" s="265"/>
      <c r="G807" s="227"/>
    </row>
    <row r="808" spans="2:7" x14ac:dyDescent="0.3">
      <c r="B808" s="223"/>
      <c r="E808" s="265"/>
      <c r="G808" s="227"/>
    </row>
    <row r="809" spans="2:7" x14ac:dyDescent="0.3">
      <c r="B809" s="223"/>
      <c r="E809" s="265"/>
      <c r="G809" s="227"/>
    </row>
    <row r="810" spans="2:7" x14ac:dyDescent="0.3">
      <c r="B810" s="223"/>
      <c r="E810" s="265"/>
      <c r="G810" s="227"/>
    </row>
    <row r="811" spans="2:7" x14ac:dyDescent="0.3">
      <c r="B811" s="223"/>
      <c r="E811" s="265"/>
      <c r="G811" s="227"/>
    </row>
    <row r="812" spans="2:7" x14ac:dyDescent="0.3">
      <c r="B812" s="223"/>
      <c r="E812" s="265"/>
      <c r="G812" s="227"/>
    </row>
    <row r="813" spans="2:7" x14ac:dyDescent="0.3">
      <c r="B813" s="223"/>
      <c r="E813" s="265"/>
      <c r="G813" s="227"/>
    </row>
    <row r="814" spans="2:7" x14ac:dyDescent="0.3">
      <c r="B814" s="223"/>
      <c r="E814" s="265"/>
      <c r="G814" s="227"/>
    </row>
    <row r="815" spans="2:7" x14ac:dyDescent="0.3">
      <c r="B815" s="223"/>
      <c r="E815" s="265"/>
      <c r="G815" s="227"/>
    </row>
    <row r="816" spans="2:7" x14ac:dyDescent="0.3">
      <c r="B816" s="223"/>
      <c r="E816" s="265"/>
      <c r="G816" s="227"/>
    </row>
    <row r="817" spans="2:7" x14ac:dyDescent="0.3">
      <c r="B817" s="223"/>
      <c r="E817" s="265"/>
      <c r="G817" s="227"/>
    </row>
    <row r="818" spans="2:7" x14ac:dyDescent="0.3">
      <c r="B818" s="223"/>
      <c r="E818" s="265"/>
      <c r="G818" s="227"/>
    </row>
    <row r="819" spans="2:7" x14ac:dyDescent="0.3">
      <c r="B819" s="223"/>
      <c r="E819" s="265"/>
      <c r="G819" s="227"/>
    </row>
    <row r="820" spans="2:7" x14ac:dyDescent="0.3">
      <c r="B820" s="223"/>
      <c r="E820" s="265"/>
      <c r="G820" s="227"/>
    </row>
    <row r="821" spans="2:7" x14ac:dyDescent="0.3">
      <c r="B821" s="223"/>
      <c r="E821" s="265"/>
      <c r="G821" s="227"/>
    </row>
    <row r="822" spans="2:7" x14ac:dyDescent="0.3">
      <c r="B822" s="223"/>
      <c r="E822" s="265"/>
      <c r="G822" s="227"/>
    </row>
    <row r="823" spans="2:7" x14ac:dyDescent="0.3">
      <c r="B823" s="223"/>
      <c r="E823" s="265"/>
      <c r="G823" s="227"/>
    </row>
    <row r="824" spans="2:7" x14ac:dyDescent="0.3">
      <c r="B824" s="223"/>
      <c r="E824" s="265"/>
      <c r="G824" s="227"/>
    </row>
    <row r="825" spans="2:7" x14ac:dyDescent="0.3">
      <c r="B825" s="223"/>
      <c r="E825" s="265"/>
      <c r="G825" s="227"/>
    </row>
    <row r="826" spans="2:7" x14ac:dyDescent="0.3">
      <c r="B826" s="223"/>
      <c r="E826" s="265"/>
      <c r="G826" s="227"/>
    </row>
    <row r="827" spans="2:7" x14ac:dyDescent="0.3">
      <c r="B827" s="223"/>
      <c r="E827" s="265"/>
      <c r="G827" s="227"/>
    </row>
    <row r="828" spans="2:7" x14ac:dyDescent="0.3">
      <c r="B828" s="223"/>
      <c r="E828" s="265"/>
      <c r="G828" s="227"/>
    </row>
    <row r="829" spans="2:7" x14ac:dyDescent="0.3">
      <c r="B829" s="223"/>
      <c r="E829" s="265"/>
      <c r="G829" s="227"/>
    </row>
    <row r="830" spans="2:7" x14ac:dyDescent="0.3">
      <c r="B830" s="223"/>
      <c r="E830" s="265"/>
      <c r="G830" s="227"/>
    </row>
    <row r="831" spans="2:7" x14ac:dyDescent="0.3">
      <c r="B831" s="223"/>
      <c r="E831" s="265"/>
      <c r="G831" s="227"/>
    </row>
    <row r="832" spans="2:7" x14ac:dyDescent="0.3">
      <c r="B832" s="223"/>
      <c r="E832" s="265"/>
      <c r="G832" s="227"/>
    </row>
    <row r="833" spans="2:7" x14ac:dyDescent="0.3">
      <c r="B833" s="223"/>
      <c r="E833" s="265"/>
      <c r="G833" s="227"/>
    </row>
    <row r="834" spans="2:7" x14ac:dyDescent="0.3">
      <c r="B834" s="223"/>
      <c r="E834" s="265"/>
      <c r="G834" s="227"/>
    </row>
    <row r="835" spans="2:7" x14ac:dyDescent="0.3">
      <c r="B835" s="223"/>
      <c r="E835" s="265"/>
      <c r="G835" s="227"/>
    </row>
    <row r="836" spans="2:7" x14ac:dyDescent="0.3">
      <c r="B836" s="223"/>
      <c r="E836" s="265"/>
      <c r="G836" s="227"/>
    </row>
    <row r="837" spans="2:7" x14ac:dyDescent="0.3">
      <c r="B837" s="223"/>
      <c r="E837" s="265"/>
      <c r="G837" s="227"/>
    </row>
    <row r="838" spans="2:7" x14ac:dyDescent="0.3">
      <c r="B838" s="223"/>
      <c r="E838" s="265"/>
      <c r="G838" s="227"/>
    </row>
    <row r="839" spans="2:7" x14ac:dyDescent="0.3">
      <c r="B839" s="223"/>
      <c r="E839" s="265"/>
      <c r="G839" s="227"/>
    </row>
    <row r="840" spans="2:7" x14ac:dyDescent="0.3">
      <c r="B840" s="223"/>
      <c r="E840" s="265"/>
      <c r="G840" s="227"/>
    </row>
    <row r="841" spans="2:7" x14ac:dyDescent="0.3">
      <c r="B841" s="223"/>
      <c r="E841" s="265"/>
      <c r="G841" s="227"/>
    </row>
    <row r="842" spans="2:7" x14ac:dyDescent="0.3">
      <c r="B842" s="223"/>
      <c r="E842" s="265"/>
      <c r="G842" s="227"/>
    </row>
    <row r="843" spans="2:7" x14ac:dyDescent="0.3">
      <c r="B843" s="223"/>
      <c r="E843" s="265"/>
      <c r="G843" s="227"/>
    </row>
    <row r="844" spans="2:7" x14ac:dyDescent="0.3">
      <c r="B844" s="223"/>
      <c r="E844" s="265"/>
      <c r="G844" s="227"/>
    </row>
    <row r="845" spans="2:7" x14ac:dyDescent="0.3">
      <c r="B845" s="223"/>
      <c r="E845" s="265"/>
      <c r="G845" s="227"/>
    </row>
    <row r="846" spans="2:7" x14ac:dyDescent="0.3">
      <c r="B846" s="223"/>
      <c r="E846" s="265"/>
      <c r="G846" s="227"/>
    </row>
    <row r="847" spans="2:7" x14ac:dyDescent="0.3">
      <c r="B847" s="223"/>
      <c r="E847" s="265"/>
      <c r="G847" s="227"/>
    </row>
    <row r="848" spans="2:7" x14ac:dyDescent="0.3">
      <c r="B848" s="223"/>
      <c r="E848" s="265"/>
      <c r="G848" s="227"/>
    </row>
    <row r="849" spans="2:7" x14ac:dyDescent="0.3">
      <c r="B849" s="223"/>
      <c r="E849" s="265"/>
      <c r="G849" s="227"/>
    </row>
    <row r="850" spans="2:7" x14ac:dyDescent="0.3">
      <c r="B850" s="223"/>
      <c r="E850" s="265"/>
      <c r="G850" s="227"/>
    </row>
    <row r="851" spans="2:7" x14ac:dyDescent="0.3">
      <c r="B851" s="223"/>
      <c r="E851" s="265"/>
      <c r="G851" s="227"/>
    </row>
    <row r="852" spans="2:7" x14ac:dyDescent="0.3">
      <c r="B852" s="223"/>
      <c r="E852" s="265"/>
      <c r="G852" s="227"/>
    </row>
    <row r="853" spans="2:7" x14ac:dyDescent="0.3">
      <c r="B853" s="223"/>
      <c r="E853" s="265"/>
      <c r="G853" s="227"/>
    </row>
    <row r="854" spans="2:7" x14ac:dyDescent="0.3">
      <c r="B854" s="223"/>
      <c r="E854" s="265"/>
      <c r="G854" s="227"/>
    </row>
    <row r="855" spans="2:7" x14ac:dyDescent="0.3">
      <c r="B855" s="223"/>
      <c r="E855" s="265"/>
      <c r="G855" s="227"/>
    </row>
    <row r="856" spans="2:7" x14ac:dyDescent="0.3">
      <c r="B856" s="223"/>
      <c r="E856" s="265"/>
      <c r="G856" s="227"/>
    </row>
    <row r="857" spans="2:7" x14ac:dyDescent="0.3">
      <c r="B857" s="223"/>
      <c r="E857" s="265"/>
      <c r="G857" s="227"/>
    </row>
    <row r="858" spans="2:7" x14ac:dyDescent="0.3">
      <c r="B858" s="223"/>
      <c r="E858" s="265"/>
      <c r="G858" s="227"/>
    </row>
    <row r="859" spans="2:7" x14ac:dyDescent="0.3">
      <c r="B859" s="223"/>
      <c r="E859" s="265"/>
      <c r="G859" s="227"/>
    </row>
    <row r="860" spans="2:7" x14ac:dyDescent="0.3">
      <c r="B860" s="223"/>
      <c r="E860" s="265"/>
      <c r="G860" s="227"/>
    </row>
    <row r="861" spans="2:7" x14ac:dyDescent="0.3">
      <c r="B861" s="223"/>
      <c r="E861" s="265"/>
      <c r="G861" s="227"/>
    </row>
    <row r="862" spans="2:7" x14ac:dyDescent="0.3">
      <c r="B862" s="223"/>
      <c r="E862" s="265"/>
      <c r="G862" s="227"/>
    </row>
    <row r="863" spans="2:7" x14ac:dyDescent="0.3">
      <c r="B863" s="223"/>
      <c r="E863" s="265"/>
      <c r="G863" s="227"/>
    </row>
    <row r="864" spans="2:7" x14ac:dyDescent="0.3">
      <c r="B864" s="223"/>
      <c r="E864" s="265"/>
      <c r="G864" s="227"/>
    </row>
    <row r="865" spans="2:7" x14ac:dyDescent="0.3">
      <c r="B865" s="223"/>
      <c r="E865" s="265"/>
      <c r="G865" s="227"/>
    </row>
    <row r="866" spans="2:7" x14ac:dyDescent="0.3">
      <c r="B866" s="223"/>
      <c r="E866" s="265"/>
      <c r="G866" s="227"/>
    </row>
    <row r="867" spans="2:7" x14ac:dyDescent="0.3">
      <c r="B867" s="223"/>
      <c r="E867" s="265"/>
      <c r="G867" s="227"/>
    </row>
    <row r="868" spans="2:7" x14ac:dyDescent="0.3">
      <c r="B868" s="223"/>
      <c r="E868" s="265"/>
      <c r="G868" s="227"/>
    </row>
    <row r="869" spans="2:7" x14ac:dyDescent="0.3">
      <c r="B869" s="223"/>
      <c r="E869" s="265"/>
      <c r="G869" s="227"/>
    </row>
    <row r="870" spans="2:7" x14ac:dyDescent="0.3">
      <c r="B870" s="223"/>
      <c r="E870" s="265"/>
      <c r="G870" s="227"/>
    </row>
    <row r="871" spans="2:7" x14ac:dyDescent="0.3">
      <c r="B871" s="223"/>
      <c r="E871" s="265"/>
      <c r="G871" s="227"/>
    </row>
    <row r="872" spans="2:7" x14ac:dyDescent="0.3">
      <c r="B872" s="223"/>
      <c r="E872" s="265"/>
      <c r="G872" s="227"/>
    </row>
    <row r="873" spans="2:7" x14ac:dyDescent="0.3">
      <c r="B873" s="223"/>
      <c r="E873" s="265"/>
      <c r="G873" s="227"/>
    </row>
    <row r="874" spans="2:7" x14ac:dyDescent="0.3">
      <c r="B874" s="223"/>
      <c r="E874" s="265"/>
      <c r="G874" s="227"/>
    </row>
    <row r="875" spans="2:7" x14ac:dyDescent="0.3">
      <c r="B875" s="223"/>
      <c r="E875" s="265"/>
      <c r="G875" s="227"/>
    </row>
    <row r="876" spans="2:7" x14ac:dyDescent="0.3">
      <c r="B876" s="223"/>
      <c r="E876" s="265"/>
      <c r="G876" s="227"/>
    </row>
    <row r="877" spans="2:7" x14ac:dyDescent="0.3">
      <c r="B877" s="223"/>
      <c r="E877" s="265"/>
      <c r="G877" s="227"/>
    </row>
    <row r="878" spans="2:7" x14ac:dyDescent="0.3">
      <c r="B878" s="223"/>
      <c r="E878" s="265"/>
      <c r="G878" s="227"/>
    </row>
    <row r="879" spans="2:7" x14ac:dyDescent="0.3">
      <c r="B879" s="223"/>
      <c r="E879" s="265"/>
      <c r="G879" s="227"/>
    </row>
    <row r="880" spans="2:7" x14ac:dyDescent="0.3">
      <c r="B880" s="223"/>
      <c r="E880" s="265"/>
      <c r="G880" s="227"/>
    </row>
    <row r="881" spans="2:7" x14ac:dyDescent="0.3">
      <c r="B881" s="223"/>
      <c r="E881" s="265"/>
      <c r="G881" s="227"/>
    </row>
    <row r="882" spans="2:7" x14ac:dyDescent="0.3">
      <c r="B882" s="223"/>
      <c r="E882" s="265"/>
      <c r="G882" s="227"/>
    </row>
    <row r="883" spans="2:7" x14ac:dyDescent="0.3">
      <c r="B883" s="223"/>
      <c r="E883" s="265"/>
      <c r="G883" s="227"/>
    </row>
    <row r="884" spans="2:7" x14ac:dyDescent="0.3">
      <c r="B884" s="223"/>
      <c r="E884" s="265"/>
      <c r="G884" s="227"/>
    </row>
    <row r="885" spans="2:7" x14ac:dyDescent="0.3">
      <c r="B885" s="223"/>
      <c r="E885" s="265"/>
      <c r="G885" s="227"/>
    </row>
    <row r="886" spans="2:7" x14ac:dyDescent="0.3">
      <c r="B886" s="223"/>
      <c r="E886" s="265"/>
      <c r="G886" s="227"/>
    </row>
    <row r="887" spans="2:7" x14ac:dyDescent="0.3">
      <c r="B887" s="223"/>
      <c r="E887" s="265"/>
      <c r="G887" s="227"/>
    </row>
    <row r="888" spans="2:7" x14ac:dyDescent="0.3">
      <c r="B888" s="223"/>
      <c r="E888" s="265"/>
      <c r="G888" s="227"/>
    </row>
    <row r="889" spans="2:7" x14ac:dyDescent="0.3">
      <c r="B889" s="223"/>
      <c r="E889" s="265"/>
      <c r="G889" s="227"/>
    </row>
    <row r="890" spans="2:7" x14ac:dyDescent="0.3">
      <c r="B890" s="223"/>
      <c r="E890" s="265"/>
      <c r="G890" s="227"/>
    </row>
    <row r="891" spans="2:7" x14ac:dyDescent="0.3">
      <c r="B891" s="223"/>
      <c r="E891" s="265"/>
      <c r="G891" s="227"/>
    </row>
    <row r="892" spans="2:7" x14ac:dyDescent="0.3">
      <c r="B892" s="223"/>
      <c r="E892" s="265"/>
      <c r="G892" s="227"/>
    </row>
    <row r="893" spans="2:7" x14ac:dyDescent="0.3">
      <c r="B893" s="223"/>
      <c r="E893" s="265"/>
      <c r="G893" s="227"/>
    </row>
    <row r="894" spans="2:7" x14ac:dyDescent="0.3">
      <c r="B894" s="223"/>
      <c r="E894" s="265"/>
      <c r="G894" s="227"/>
    </row>
    <row r="895" spans="2:7" x14ac:dyDescent="0.3">
      <c r="B895" s="223"/>
      <c r="E895" s="265"/>
      <c r="G895" s="227"/>
    </row>
    <row r="896" spans="2:7" x14ac:dyDescent="0.3">
      <c r="B896" s="223"/>
      <c r="E896" s="265"/>
      <c r="G896" s="227"/>
    </row>
    <row r="897" spans="2:7" x14ac:dyDescent="0.3">
      <c r="B897" s="223"/>
      <c r="E897" s="265"/>
      <c r="G897" s="227"/>
    </row>
    <row r="898" spans="2:7" x14ac:dyDescent="0.3">
      <c r="B898" s="223"/>
      <c r="E898" s="265"/>
      <c r="G898" s="227"/>
    </row>
    <row r="899" spans="2:7" x14ac:dyDescent="0.3">
      <c r="B899" s="223"/>
      <c r="E899" s="265"/>
      <c r="G899" s="227"/>
    </row>
    <row r="900" spans="2:7" x14ac:dyDescent="0.3">
      <c r="B900" s="223"/>
      <c r="E900" s="265"/>
      <c r="G900" s="227"/>
    </row>
    <row r="901" spans="2:7" x14ac:dyDescent="0.3">
      <c r="B901" s="223"/>
      <c r="E901" s="265"/>
      <c r="G901" s="227"/>
    </row>
    <row r="902" spans="2:7" x14ac:dyDescent="0.3">
      <c r="B902" s="223"/>
      <c r="E902" s="265"/>
      <c r="G902" s="227"/>
    </row>
    <row r="903" spans="2:7" x14ac:dyDescent="0.3">
      <c r="B903" s="223"/>
      <c r="E903" s="265"/>
      <c r="G903" s="227"/>
    </row>
    <row r="904" spans="2:7" x14ac:dyDescent="0.3">
      <c r="B904" s="223"/>
      <c r="E904" s="265"/>
      <c r="G904" s="227"/>
    </row>
    <row r="905" spans="2:7" x14ac:dyDescent="0.3">
      <c r="B905" s="223"/>
      <c r="E905" s="265"/>
      <c r="G905" s="227"/>
    </row>
    <row r="906" spans="2:7" x14ac:dyDescent="0.3">
      <c r="B906" s="223"/>
      <c r="E906" s="265"/>
      <c r="G906" s="227"/>
    </row>
    <row r="907" spans="2:7" x14ac:dyDescent="0.3">
      <c r="B907" s="223"/>
      <c r="E907" s="265"/>
      <c r="G907" s="227"/>
    </row>
    <row r="908" spans="2:7" x14ac:dyDescent="0.3">
      <c r="B908" s="223"/>
      <c r="E908" s="265"/>
      <c r="G908" s="227"/>
    </row>
    <row r="909" spans="2:7" x14ac:dyDescent="0.3">
      <c r="B909" s="223"/>
      <c r="E909" s="265"/>
      <c r="G909" s="227"/>
    </row>
    <row r="910" spans="2:7" x14ac:dyDescent="0.3">
      <c r="B910" s="223"/>
      <c r="E910" s="265"/>
      <c r="G910" s="227"/>
    </row>
    <row r="911" spans="2:7" x14ac:dyDescent="0.3">
      <c r="B911" s="223"/>
      <c r="E911" s="265"/>
      <c r="G911" s="227"/>
    </row>
    <row r="912" spans="2:7" x14ac:dyDescent="0.3">
      <c r="B912" s="223"/>
      <c r="E912" s="265"/>
      <c r="G912" s="227"/>
    </row>
    <row r="913" spans="2:7" x14ac:dyDescent="0.3">
      <c r="B913" s="223"/>
      <c r="E913" s="265"/>
      <c r="G913" s="227"/>
    </row>
    <row r="914" spans="2:7" x14ac:dyDescent="0.3">
      <c r="B914" s="223"/>
      <c r="E914" s="265"/>
      <c r="G914" s="227"/>
    </row>
    <row r="915" spans="2:7" x14ac:dyDescent="0.3">
      <c r="B915" s="223"/>
      <c r="E915" s="265"/>
      <c r="G915" s="227"/>
    </row>
    <row r="916" spans="2:7" x14ac:dyDescent="0.3">
      <c r="B916" s="223"/>
      <c r="E916" s="265"/>
      <c r="G916" s="227"/>
    </row>
    <row r="917" spans="2:7" x14ac:dyDescent="0.3">
      <c r="B917" s="223"/>
      <c r="E917" s="265"/>
      <c r="G917" s="227"/>
    </row>
    <row r="918" spans="2:7" x14ac:dyDescent="0.3">
      <c r="B918" s="223"/>
      <c r="E918" s="265"/>
      <c r="G918" s="227"/>
    </row>
    <row r="919" spans="2:7" x14ac:dyDescent="0.3">
      <c r="B919" s="223"/>
      <c r="E919" s="265"/>
      <c r="G919" s="227"/>
    </row>
    <row r="920" spans="2:7" x14ac:dyDescent="0.3">
      <c r="B920" s="223"/>
      <c r="E920" s="265"/>
      <c r="G920" s="227"/>
    </row>
    <row r="921" spans="2:7" x14ac:dyDescent="0.3">
      <c r="B921" s="223"/>
      <c r="E921" s="265"/>
      <c r="G921" s="227"/>
    </row>
    <row r="922" spans="2:7" x14ac:dyDescent="0.3">
      <c r="B922" s="223"/>
      <c r="E922" s="265"/>
      <c r="G922" s="227"/>
    </row>
    <row r="923" spans="2:7" x14ac:dyDescent="0.3">
      <c r="B923" s="223"/>
      <c r="E923" s="265"/>
      <c r="G923" s="227"/>
    </row>
    <row r="924" spans="2:7" x14ac:dyDescent="0.3">
      <c r="B924" s="223"/>
      <c r="E924" s="265"/>
      <c r="G924" s="227"/>
    </row>
    <row r="925" spans="2:7" x14ac:dyDescent="0.3">
      <c r="B925" s="223"/>
      <c r="E925" s="265"/>
      <c r="G925" s="227"/>
    </row>
    <row r="926" spans="2:7" x14ac:dyDescent="0.3">
      <c r="B926" s="223"/>
      <c r="E926" s="265"/>
      <c r="G926" s="227"/>
    </row>
    <row r="927" spans="2:7" x14ac:dyDescent="0.3">
      <c r="B927" s="223"/>
      <c r="E927" s="265"/>
      <c r="G927" s="227"/>
    </row>
    <row r="928" spans="2:7" x14ac:dyDescent="0.3">
      <c r="B928" s="223"/>
      <c r="E928" s="265"/>
      <c r="G928" s="227"/>
    </row>
    <row r="929" spans="2:7" x14ac:dyDescent="0.3">
      <c r="B929" s="223"/>
      <c r="E929" s="265"/>
      <c r="G929" s="227"/>
    </row>
    <row r="930" spans="2:7" x14ac:dyDescent="0.3">
      <c r="B930" s="223"/>
      <c r="E930" s="265"/>
      <c r="G930" s="227"/>
    </row>
    <row r="931" spans="2:7" x14ac:dyDescent="0.3">
      <c r="B931" s="223"/>
      <c r="E931" s="265"/>
      <c r="G931" s="227"/>
    </row>
    <row r="932" spans="2:7" x14ac:dyDescent="0.3">
      <c r="B932" s="223"/>
      <c r="E932" s="265"/>
      <c r="G932" s="227"/>
    </row>
    <row r="933" spans="2:7" x14ac:dyDescent="0.3">
      <c r="B933" s="223"/>
      <c r="E933" s="265"/>
      <c r="G933" s="227"/>
    </row>
    <row r="934" spans="2:7" x14ac:dyDescent="0.3">
      <c r="B934" s="223"/>
      <c r="E934" s="265"/>
      <c r="G934" s="227"/>
    </row>
    <row r="935" spans="2:7" x14ac:dyDescent="0.3">
      <c r="B935" s="223"/>
      <c r="E935" s="265"/>
      <c r="G935" s="227"/>
    </row>
    <row r="936" spans="2:7" x14ac:dyDescent="0.3">
      <c r="B936" s="223"/>
      <c r="E936" s="265"/>
      <c r="G936" s="227"/>
    </row>
    <row r="937" spans="2:7" x14ac:dyDescent="0.3">
      <c r="B937" s="223"/>
      <c r="E937" s="265"/>
      <c r="G937" s="227"/>
    </row>
    <row r="938" spans="2:7" x14ac:dyDescent="0.3">
      <c r="B938" s="223"/>
      <c r="E938" s="265"/>
      <c r="G938" s="227"/>
    </row>
    <row r="939" spans="2:7" x14ac:dyDescent="0.3">
      <c r="B939" s="223"/>
      <c r="E939" s="265"/>
      <c r="G939" s="227"/>
    </row>
    <row r="940" spans="2:7" x14ac:dyDescent="0.3">
      <c r="B940" s="223"/>
      <c r="E940" s="265"/>
      <c r="G940" s="227"/>
    </row>
    <row r="941" spans="2:7" x14ac:dyDescent="0.3">
      <c r="B941" s="223"/>
      <c r="E941" s="265"/>
      <c r="G941" s="227"/>
    </row>
    <row r="942" spans="2:7" x14ac:dyDescent="0.3">
      <c r="B942" s="223"/>
      <c r="E942" s="265"/>
      <c r="G942" s="227"/>
    </row>
    <row r="943" spans="2:7" x14ac:dyDescent="0.3">
      <c r="B943" s="223"/>
      <c r="E943" s="265"/>
      <c r="G943" s="227"/>
    </row>
    <row r="944" spans="2:7" x14ac:dyDescent="0.3">
      <c r="B944" s="223"/>
      <c r="E944" s="265"/>
      <c r="G944" s="227"/>
    </row>
    <row r="945" spans="2:7" x14ac:dyDescent="0.3">
      <c r="B945" s="223"/>
      <c r="E945" s="265"/>
      <c r="G945" s="227"/>
    </row>
    <row r="946" spans="2:7" x14ac:dyDescent="0.3">
      <c r="B946" s="223"/>
      <c r="E946" s="265"/>
      <c r="G946" s="227"/>
    </row>
    <row r="947" spans="2:7" x14ac:dyDescent="0.3">
      <c r="B947" s="223"/>
      <c r="E947" s="265"/>
      <c r="G947" s="227"/>
    </row>
    <row r="948" spans="2:7" x14ac:dyDescent="0.3">
      <c r="B948" s="223"/>
      <c r="E948" s="265"/>
      <c r="G948" s="227"/>
    </row>
    <row r="949" spans="2:7" x14ac:dyDescent="0.3">
      <c r="B949" s="223"/>
      <c r="E949" s="265"/>
      <c r="G949" s="227"/>
    </row>
    <row r="950" spans="2:7" x14ac:dyDescent="0.3">
      <c r="B950" s="223"/>
      <c r="E950" s="265"/>
      <c r="G950" s="227"/>
    </row>
    <row r="951" spans="2:7" x14ac:dyDescent="0.3">
      <c r="B951" s="223"/>
      <c r="E951" s="265"/>
      <c r="G951" s="227"/>
    </row>
    <row r="952" spans="2:7" x14ac:dyDescent="0.3">
      <c r="B952" s="223"/>
      <c r="E952" s="265"/>
      <c r="G952" s="227"/>
    </row>
    <row r="953" spans="2:7" x14ac:dyDescent="0.3">
      <c r="B953" s="223"/>
      <c r="E953" s="265"/>
      <c r="G953" s="227"/>
    </row>
    <row r="954" spans="2:7" x14ac:dyDescent="0.3">
      <c r="B954" s="223"/>
      <c r="E954" s="265"/>
      <c r="G954" s="227"/>
    </row>
    <row r="955" spans="2:7" x14ac:dyDescent="0.3">
      <c r="B955" s="223"/>
      <c r="E955" s="265"/>
      <c r="G955" s="227"/>
    </row>
    <row r="956" spans="2:7" x14ac:dyDescent="0.3">
      <c r="B956" s="223"/>
      <c r="E956" s="265"/>
      <c r="G956" s="227"/>
    </row>
    <row r="957" spans="2:7" x14ac:dyDescent="0.3">
      <c r="B957" s="223"/>
      <c r="E957" s="265"/>
      <c r="G957" s="227"/>
    </row>
    <row r="958" spans="2:7" x14ac:dyDescent="0.3">
      <c r="B958" s="223"/>
      <c r="E958" s="265"/>
      <c r="G958" s="227"/>
    </row>
    <row r="959" spans="2:7" x14ac:dyDescent="0.3">
      <c r="B959" s="223"/>
      <c r="E959" s="265"/>
      <c r="G959" s="227"/>
    </row>
    <row r="960" spans="2:7" x14ac:dyDescent="0.3">
      <c r="B960" s="223"/>
      <c r="E960" s="265"/>
      <c r="G960" s="227"/>
    </row>
    <row r="961" spans="2:7" x14ac:dyDescent="0.3">
      <c r="B961" s="223"/>
      <c r="E961" s="265"/>
      <c r="G961" s="227"/>
    </row>
    <row r="962" spans="2:7" x14ac:dyDescent="0.3">
      <c r="B962" s="223"/>
      <c r="E962" s="265"/>
      <c r="G962" s="227"/>
    </row>
    <row r="963" spans="2:7" x14ac:dyDescent="0.3">
      <c r="B963" s="223"/>
      <c r="E963" s="265"/>
      <c r="G963" s="227"/>
    </row>
    <row r="964" spans="2:7" x14ac:dyDescent="0.3">
      <c r="B964" s="223"/>
      <c r="E964" s="265"/>
      <c r="G964" s="227"/>
    </row>
    <row r="965" spans="2:7" x14ac:dyDescent="0.3">
      <c r="B965" s="223"/>
      <c r="E965" s="265"/>
      <c r="G965" s="227"/>
    </row>
    <row r="966" spans="2:7" x14ac:dyDescent="0.3">
      <c r="B966" s="223"/>
      <c r="E966" s="265"/>
      <c r="G966" s="227"/>
    </row>
    <row r="967" spans="2:7" x14ac:dyDescent="0.3">
      <c r="B967" s="223"/>
      <c r="E967" s="265"/>
      <c r="G967" s="227"/>
    </row>
    <row r="968" spans="2:7" x14ac:dyDescent="0.3">
      <c r="B968" s="223"/>
      <c r="E968" s="265"/>
      <c r="G968" s="227"/>
    </row>
    <row r="969" spans="2:7" x14ac:dyDescent="0.3">
      <c r="B969" s="223"/>
      <c r="E969" s="265"/>
      <c r="G969" s="227"/>
    </row>
    <row r="970" spans="2:7" x14ac:dyDescent="0.3">
      <c r="B970" s="223"/>
      <c r="E970" s="265"/>
      <c r="G970" s="227"/>
    </row>
    <row r="971" spans="2:7" x14ac:dyDescent="0.3">
      <c r="B971" s="223"/>
      <c r="E971" s="265"/>
      <c r="G971" s="227"/>
    </row>
    <row r="972" spans="2:7" x14ac:dyDescent="0.3">
      <c r="B972" s="223"/>
      <c r="E972" s="265"/>
      <c r="G972" s="227"/>
    </row>
    <row r="973" spans="2:7" x14ac:dyDescent="0.3">
      <c r="B973" s="223"/>
      <c r="E973" s="265"/>
      <c r="G973" s="227"/>
    </row>
    <row r="974" spans="2:7" x14ac:dyDescent="0.3">
      <c r="B974" s="223"/>
      <c r="E974" s="265"/>
      <c r="G974" s="227"/>
    </row>
    <row r="975" spans="2:7" x14ac:dyDescent="0.3">
      <c r="B975" s="223"/>
      <c r="E975" s="265"/>
      <c r="G975" s="227"/>
    </row>
    <row r="976" spans="2:7" x14ac:dyDescent="0.3">
      <c r="B976" s="223"/>
      <c r="E976" s="265"/>
      <c r="G976" s="227"/>
    </row>
    <row r="977" spans="2:7" x14ac:dyDescent="0.3">
      <c r="B977" s="223"/>
      <c r="E977" s="265"/>
      <c r="G977" s="227"/>
    </row>
    <row r="978" spans="2:7" x14ac:dyDescent="0.3">
      <c r="B978" s="223"/>
      <c r="E978" s="265"/>
      <c r="G978" s="227"/>
    </row>
    <row r="979" spans="2:7" x14ac:dyDescent="0.3">
      <c r="B979" s="223"/>
      <c r="E979" s="265"/>
      <c r="G979" s="227"/>
    </row>
    <row r="980" spans="2:7" x14ac:dyDescent="0.3">
      <c r="B980" s="223"/>
      <c r="E980" s="265"/>
      <c r="G980" s="227"/>
    </row>
    <row r="981" spans="2:7" x14ac:dyDescent="0.3">
      <c r="B981" s="223"/>
      <c r="E981" s="265"/>
      <c r="G981" s="227"/>
    </row>
    <row r="982" spans="2:7" x14ac:dyDescent="0.3">
      <c r="B982" s="223"/>
      <c r="E982" s="265"/>
      <c r="G982" s="227"/>
    </row>
    <row r="983" spans="2:7" x14ac:dyDescent="0.3">
      <c r="B983" s="223"/>
      <c r="E983" s="265"/>
      <c r="G983" s="227"/>
    </row>
    <row r="984" spans="2:7" x14ac:dyDescent="0.3">
      <c r="B984" s="223"/>
      <c r="E984" s="265"/>
      <c r="G984" s="227"/>
    </row>
    <row r="985" spans="2:7" x14ac:dyDescent="0.3">
      <c r="B985" s="223"/>
      <c r="E985" s="265"/>
      <c r="G985" s="227"/>
    </row>
    <row r="986" spans="2:7" x14ac:dyDescent="0.3">
      <c r="B986" s="223"/>
      <c r="E986" s="265"/>
      <c r="G986" s="227"/>
    </row>
    <row r="987" spans="2:7" x14ac:dyDescent="0.3">
      <c r="B987" s="223"/>
      <c r="E987" s="265"/>
      <c r="G987" s="227"/>
    </row>
    <row r="988" spans="2:7" x14ac:dyDescent="0.3">
      <c r="B988" s="223"/>
      <c r="E988" s="265"/>
      <c r="G988" s="227"/>
    </row>
    <row r="989" spans="2:7" x14ac:dyDescent="0.3">
      <c r="B989" s="223"/>
      <c r="E989" s="265"/>
      <c r="G989" s="227"/>
    </row>
    <row r="990" spans="2:7" x14ac:dyDescent="0.3">
      <c r="B990" s="223"/>
      <c r="E990" s="265"/>
      <c r="G990" s="227"/>
    </row>
    <row r="991" spans="2:7" x14ac:dyDescent="0.3">
      <c r="B991" s="223"/>
      <c r="E991" s="265"/>
      <c r="G991" s="227"/>
    </row>
    <row r="992" spans="2:7" x14ac:dyDescent="0.3">
      <c r="B992" s="223"/>
      <c r="E992" s="265"/>
      <c r="G992" s="227"/>
    </row>
    <row r="993" spans="2:7" x14ac:dyDescent="0.3">
      <c r="B993" s="223"/>
      <c r="E993" s="265"/>
      <c r="G993" s="227"/>
    </row>
    <row r="994" spans="2:7" x14ac:dyDescent="0.3">
      <c r="B994" s="223"/>
      <c r="E994" s="265"/>
      <c r="G994" s="227"/>
    </row>
    <row r="995" spans="2:7" x14ac:dyDescent="0.3">
      <c r="B995" s="223"/>
      <c r="E995" s="265"/>
      <c r="G995" s="227"/>
    </row>
    <row r="996" spans="2:7" x14ac:dyDescent="0.3">
      <c r="B996" s="223"/>
      <c r="E996" s="265"/>
      <c r="G996" s="227"/>
    </row>
    <row r="997" spans="2:7" x14ac:dyDescent="0.3">
      <c r="B997" s="223"/>
      <c r="E997" s="265"/>
      <c r="G997" s="227"/>
    </row>
    <row r="998" spans="2:7" x14ac:dyDescent="0.3">
      <c r="B998" s="223"/>
      <c r="E998" s="265"/>
      <c r="G998" s="227"/>
    </row>
    <row r="999" spans="2:7" x14ac:dyDescent="0.3">
      <c r="B999" s="223"/>
      <c r="E999" s="265"/>
      <c r="G999" s="227"/>
    </row>
    <row r="1000" spans="2:7" x14ac:dyDescent="0.3">
      <c r="B1000" s="223"/>
      <c r="E1000" s="265"/>
      <c r="G1000" s="227"/>
    </row>
    <row r="1001" spans="2:7" x14ac:dyDescent="0.3">
      <c r="B1001" s="223"/>
      <c r="E1001" s="265"/>
      <c r="G1001" s="227"/>
    </row>
    <row r="1002" spans="2:7" x14ac:dyDescent="0.3">
      <c r="B1002" s="223"/>
      <c r="E1002" s="265"/>
      <c r="G1002" s="227"/>
    </row>
    <row r="1003" spans="2:7" x14ac:dyDescent="0.3">
      <c r="B1003" s="223"/>
      <c r="E1003" s="265"/>
      <c r="G1003" s="227"/>
    </row>
    <row r="1004" spans="2:7" x14ac:dyDescent="0.3">
      <c r="B1004" s="223"/>
      <c r="E1004" s="265"/>
      <c r="G1004" s="227"/>
    </row>
    <row r="1005" spans="2:7" x14ac:dyDescent="0.3">
      <c r="B1005" s="223"/>
      <c r="E1005" s="265"/>
      <c r="G1005" s="227"/>
    </row>
    <row r="1006" spans="2:7" x14ac:dyDescent="0.3">
      <c r="B1006" s="223"/>
      <c r="E1006" s="265"/>
      <c r="G1006" s="227"/>
    </row>
    <row r="1007" spans="2:7" x14ac:dyDescent="0.3">
      <c r="B1007" s="223"/>
      <c r="E1007" s="265"/>
      <c r="G1007" s="227"/>
    </row>
    <row r="1008" spans="2:7" x14ac:dyDescent="0.3">
      <c r="B1008" s="223"/>
      <c r="E1008" s="265"/>
      <c r="G1008" s="227"/>
    </row>
    <row r="1009" spans="2:7" x14ac:dyDescent="0.3">
      <c r="B1009" s="223"/>
      <c r="E1009" s="265"/>
      <c r="G1009" s="227"/>
    </row>
    <row r="1010" spans="2:7" x14ac:dyDescent="0.3">
      <c r="B1010" s="223"/>
      <c r="E1010" s="265"/>
      <c r="G1010" s="227"/>
    </row>
    <row r="1011" spans="2:7" x14ac:dyDescent="0.3">
      <c r="B1011" s="223"/>
      <c r="E1011" s="265"/>
      <c r="G1011" s="227"/>
    </row>
    <row r="1012" spans="2:7" x14ac:dyDescent="0.3">
      <c r="B1012" s="223"/>
      <c r="E1012" s="265"/>
      <c r="G1012" s="227"/>
    </row>
    <row r="1013" spans="2:7" x14ac:dyDescent="0.3">
      <c r="B1013" s="223"/>
      <c r="E1013" s="265"/>
      <c r="G1013" s="227"/>
    </row>
    <row r="1014" spans="2:7" x14ac:dyDescent="0.3">
      <c r="B1014" s="223"/>
      <c r="E1014" s="265"/>
      <c r="G1014" s="227"/>
    </row>
    <row r="1015" spans="2:7" x14ac:dyDescent="0.3">
      <c r="B1015" s="223"/>
      <c r="E1015" s="265"/>
      <c r="G1015" s="227"/>
    </row>
    <row r="1016" spans="2:7" x14ac:dyDescent="0.3">
      <c r="B1016" s="223"/>
      <c r="E1016" s="265"/>
      <c r="G1016" s="227"/>
    </row>
    <row r="1017" spans="2:7" x14ac:dyDescent="0.3">
      <c r="B1017" s="223"/>
      <c r="E1017" s="265"/>
      <c r="G1017" s="227"/>
    </row>
    <row r="1018" spans="2:7" x14ac:dyDescent="0.3">
      <c r="B1018" s="223"/>
      <c r="E1018" s="265"/>
      <c r="G1018" s="227"/>
    </row>
    <row r="1019" spans="2:7" x14ac:dyDescent="0.3">
      <c r="B1019" s="223"/>
      <c r="E1019" s="265"/>
      <c r="G1019" s="227"/>
    </row>
    <row r="1020" spans="2:7" x14ac:dyDescent="0.3">
      <c r="B1020" s="223"/>
      <c r="E1020" s="265"/>
      <c r="G1020" s="227"/>
    </row>
    <row r="1021" spans="2:7" x14ac:dyDescent="0.3">
      <c r="B1021" s="223"/>
      <c r="E1021" s="265"/>
      <c r="G1021" s="227"/>
    </row>
    <row r="1022" spans="2:7" x14ac:dyDescent="0.3">
      <c r="B1022" s="223"/>
      <c r="E1022" s="265"/>
      <c r="G1022" s="227"/>
    </row>
    <row r="1023" spans="2:7" x14ac:dyDescent="0.3">
      <c r="B1023" s="223"/>
      <c r="E1023" s="265"/>
      <c r="G1023" s="227"/>
    </row>
    <row r="1024" spans="2:7" x14ac:dyDescent="0.3">
      <c r="B1024" s="223"/>
      <c r="E1024" s="265"/>
      <c r="G1024" s="227"/>
    </row>
    <row r="1025" spans="2:7" x14ac:dyDescent="0.3">
      <c r="B1025" s="223"/>
      <c r="E1025" s="265"/>
      <c r="G1025" s="227"/>
    </row>
    <row r="1026" spans="2:7" x14ac:dyDescent="0.3">
      <c r="B1026" s="223"/>
      <c r="E1026" s="265"/>
      <c r="G1026" s="227"/>
    </row>
    <row r="1027" spans="2:7" x14ac:dyDescent="0.3">
      <c r="B1027" s="223"/>
      <c r="E1027" s="265"/>
      <c r="G1027" s="227"/>
    </row>
    <row r="1028" spans="2:7" x14ac:dyDescent="0.3">
      <c r="B1028" s="223"/>
      <c r="E1028" s="265"/>
      <c r="G1028" s="227"/>
    </row>
    <row r="1029" spans="2:7" x14ac:dyDescent="0.3">
      <c r="B1029" s="223"/>
      <c r="E1029" s="265"/>
      <c r="G1029" s="227"/>
    </row>
    <row r="1030" spans="2:7" x14ac:dyDescent="0.3">
      <c r="B1030" s="223"/>
      <c r="E1030" s="265"/>
      <c r="G1030" s="227"/>
    </row>
    <row r="1031" spans="2:7" x14ac:dyDescent="0.3">
      <c r="B1031" s="223"/>
      <c r="E1031" s="265"/>
      <c r="G1031" s="227"/>
    </row>
    <row r="1032" spans="2:7" x14ac:dyDescent="0.3">
      <c r="B1032" s="223"/>
      <c r="E1032" s="265"/>
      <c r="G1032" s="227"/>
    </row>
    <row r="1033" spans="2:7" x14ac:dyDescent="0.3">
      <c r="B1033" s="223"/>
      <c r="E1033" s="265"/>
      <c r="G1033" s="227"/>
    </row>
    <row r="1034" spans="2:7" x14ac:dyDescent="0.3">
      <c r="B1034" s="223"/>
      <c r="E1034" s="265"/>
      <c r="G1034" s="227"/>
    </row>
    <row r="1035" spans="2:7" x14ac:dyDescent="0.3">
      <c r="B1035" s="223"/>
      <c r="E1035" s="265"/>
      <c r="G1035" s="227"/>
    </row>
    <row r="1036" spans="2:7" x14ac:dyDescent="0.3">
      <c r="B1036" s="223"/>
      <c r="E1036" s="265"/>
      <c r="G1036" s="227"/>
    </row>
    <row r="1037" spans="2:7" x14ac:dyDescent="0.3">
      <c r="B1037" s="223"/>
      <c r="E1037" s="265"/>
      <c r="G1037" s="227"/>
    </row>
    <row r="1038" spans="2:7" x14ac:dyDescent="0.3">
      <c r="B1038" s="223"/>
      <c r="E1038" s="265"/>
      <c r="G1038" s="227"/>
    </row>
    <row r="1039" spans="2:7" x14ac:dyDescent="0.3">
      <c r="B1039" s="223"/>
      <c r="E1039" s="265"/>
      <c r="G1039" s="227"/>
    </row>
    <row r="1040" spans="2:7" x14ac:dyDescent="0.3">
      <c r="B1040" s="223"/>
      <c r="E1040" s="265"/>
      <c r="G1040" s="227"/>
    </row>
    <row r="1041" spans="2:7" x14ac:dyDescent="0.3">
      <c r="B1041" s="223"/>
      <c r="E1041" s="265"/>
      <c r="G1041" s="227"/>
    </row>
    <row r="1042" spans="2:7" x14ac:dyDescent="0.3">
      <c r="B1042" s="223"/>
      <c r="E1042" s="265"/>
      <c r="G1042" s="227"/>
    </row>
    <row r="1043" spans="2:7" x14ac:dyDescent="0.3">
      <c r="B1043" s="223"/>
      <c r="E1043" s="265"/>
      <c r="G1043" s="227"/>
    </row>
    <row r="1044" spans="2:7" x14ac:dyDescent="0.3">
      <c r="B1044" s="223"/>
      <c r="E1044" s="265"/>
      <c r="G1044" s="227"/>
    </row>
    <row r="1045" spans="2:7" x14ac:dyDescent="0.3">
      <c r="B1045" s="223"/>
      <c r="E1045" s="265"/>
      <c r="G1045" s="227"/>
    </row>
    <row r="1046" spans="2:7" x14ac:dyDescent="0.3">
      <c r="B1046" s="223"/>
      <c r="E1046" s="265"/>
      <c r="G1046" s="227"/>
    </row>
    <row r="1047" spans="2:7" x14ac:dyDescent="0.3">
      <c r="B1047" s="223"/>
      <c r="E1047" s="265"/>
      <c r="G1047" s="227"/>
    </row>
    <row r="1048" spans="2:7" x14ac:dyDescent="0.3">
      <c r="B1048" s="223"/>
      <c r="E1048" s="265"/>
      <c r="G1048" s="227"/>
    </row>
    <row r="1049" spans="2:7" x14ac:dyDescent="0.3">
      <c r="B1049" s="223"/>
      <c r="E1049" s="265"/>
      <c r="G1049" s="227"/>
    </row>
    <row r="1050" spans="2:7" x14ac:dyDescent="0.3">
      <c r="B1050" s="223"/>
      <c r="E1050" s="265"/>
      <c r="G1050" s="227"/>
    </row>
    <row r="1051" spans="2:7" x14ac:dyDescent="0.3">
      <c r="B1051" s="223"/>
      <c r="E1051" s="265"/>
      <c r="G1051" s="227"/>
    </row>
    <row r="1052" spans="2:7" x14ac:dyDescent="0.3">
      <c r="B1052" s="223"/>
      <c r="E1052" s="265"/>
      <c r="G1052" s="227"/>
    </row>
    <row r="1053" spans="2:7" x14ac:dyDescent="0.3">
      <c r="B1053" s="223"/>
      <c r="E1053" s="265"/>
      <c r="G1053" s="227"/>
    </row>
    <row r="1054" spans="2:7" x14ac:dyDescent="0.3">
      <c r="B1054" s="223"/>
      <c r="E1054" s="265"/>
      <c r="G1054" s="227"/>
    </row>
    <row r="1055" spans="2:7" x14ac:dyDescent="0.3">
      <c r="B1055" s="223"/>
      <c r="E1055" s="265"/>
      <c r="G1055" s="227"/>
    </row>
    <row r="1056" spans="2:7" x14ac:dyDescent="0.3">
      <c r="B1056" s="223"/>
      <c r="E1056" s="265"/>
      <c r="G1056" s="227"/>
    </row>
    <row r="1057" spans="2:7" x14ac:dyDescent="0.3">
      <c r="B1057" s="223"/>
      <c r="E1057" s="265"/>
      <c r="G1057" s="227"/>
    </row>
    <row r="1058" spans="2:7" x14ac:dyDescent="0.3">
      <c r="B1058" s="223"/>
      <c r="E1058" s="265"/>
      <c r="G1058" s="227"/>
    </row>
    <row r="1059" spans="2:7" x14ac:dyDescent="0.3">
      <c r="B1059" s="223"/>
      <c r="E1059" s="265"/>
      <c r="G1059" s="227"/>
    </row>
    <row r="1060" spans="2:7" x14ac:dyDescent="0.3">
      <c r="B1060" s="223"/>
      <c r="E1060" s="265"/>
      <c r="G1060" s="227"/>
    </row>
    <row r="1061" spans="2:7" x14ac:dyDescent="0.3">
      <c r="B1061" s="223"/>
      <c r="E1061" s="265"/>
      <c r="G1061" s="227"/>
    </row>
    <row r="1062" spans="2:7" x14ac:dyDescent="0.3">
      <c r="B1062" s="223"/>
      <c r="E1062" s="265"/>
      <c r="G1062" s="227"/>
    </row>
    <row r="1063" spans="2:7" x14ac:dyDescent="0.3">
      <c r="B1063" s="223"/>
      <c r="E1063" s="265"/>
      <c r="G1063" s="227"/>
    </row>
    <row r="1064" spans="2:7" x14ac:dyDescent="0.3">
      <c r="B1064" s="223"/>
      <c r="E1064" s="265"/>
      <c r="G1064" s="227"/>
    </row>
    <row r="1065" spans="2:7" x14ac:dyDescent="0.3">
      <c r="B1065" s="223"/>
      <c r="E1065" s="265"/>
      <c r="G1065" s="227"/>
    </row>
    <row r="1066" spans="2:7" x14ac:dyDescent="0.3">
      <c r="B1066" s="223"/>
      <c r="E1066" s="265"/>
      <c r="G1066" s="227"/>
    </row>
    <row r="1067" spans="2:7" x14ac:dyDescent="0.3">
      <c r="B1067" s="223"/>
      <c r="E1067" s="265"/>
      <c r="G1067" s="227"/>
    </row>
    <row r="1068" spans="2:7" x14ac:dyDescent="0.3">
      <c r="B1068" s="223"/>
      <c r="E1068" s="265"/>
      <c r="G1068" s="227"/>
    </row>
    <row r="1069" spans="2:7" x14ac:dyDescent="0.3">
      <c r="B1069" s="223"/>
      <c r="E1069" s="265"/>
      <c r="G1069" s="227"/>
    </row>
    <row r="1070" spans="2:7" x14ac:dyDescent="0.3">
      <c r="B1070" s="223"/>
      <c r="E1070" s="265"/>
      <c r="G1070" s="227"/>
    </row>
    <row r="1071" spans="2:7" x14ac:dyDescent="0.3">
      <c r="B1071" s="223"/>
      <c r="E1071" s="265"/>
      <c r="G1071" s="227"/>
    </row>
    <row r="1072" spans="2:7" x14ac:dyDescent="0.3">
      <c r="B1072" s="223"/>
      <c r="E1072" s="265"/>
      <c r="G1072" s="227"/>
    </row>
    <row r="1073" spans="2:7" x14ac:dyDescent="0.3">
      <c r="B1073" s="223"/>
      <c r="E1073" s="265"/>
      <c r="G1073" s="227"/>
    </row>
    <row r="1074" spans="2:7" x14ac:dyDescent="0.3">
      <c r="B1074" s="223"/>
      <c r="E1074" s="265"/>
      <c r="G1074" s="227"/>
    </row>
    <row r="1075" spans="2:7" x14ac:dyDescent="0.3">
      <c r="B1075" s="223"/>
      <c r="E1075" s="265"/>
      <c r="G1075" s="227"/>
    </row>
    <row r="1076" spans="2:7" x14ac:dyDescent="0.3">
      <c r="B1076" s="223"/>
      <c r="E1076" s="265"/>
      <c r="G1076" s="227"/>
    </row>
    <row r="1077" spans="2:7" x14ac:dyDescent="0.3">
      <c r="B1077" s="223"/>
      <c r="E1077" s="265"/>
      <c r="G1077" s="227"/>
    </row>
    <row r="1078" spans="2:7" x14ac:dyDescent="0.3">
      <c r="B1078" s="223"/>
      <c r="E1078" s="265"/>
      <c r="G1078" s="227"/>
    </row>
    <row r="1079" spans="2:7" x14ac:dyDescent="0.3">
      <c r="B1079" s="223"/>
      <c r="E1079" s="265"/>
      <c r="G1079" s="227"/>
    </row>
    <row r="1080" spans="2:7" x14ac:dyDescent="0.3">
      <c r="B1080" s="223"/>
      <c r="E1080" s="265"/>
      <c r="G1080" s="227"/>
    </row>
    <row r="1081" spans="2:7" x14ac:dyDescent="0.3">
      <c r="B1081" s="223"/>
      <c r="E1081" s="265"/>
      <c r="G1081" s="227"/>
    </row>
    <row r="1082" spans="2:7" x14ac:dyDescent="0.3">
      <c r="B1082" s="223"/>
      <c r="E1082" s="265"/>
      <c r="G1082" s="227"/>
    </row>
    <row r="1083" spans="2:7" x14ac:dyDescent="0.3">
      <c r="B1083" s="223"/>
      <c r="E1083" s="265"/>
      <c r="G1083" s="227"/>
    </row>
    <row r="1084" spans="2:7" x14ac:dyDescent="0.3">
      <c r="B1084" s="223"/>
      <c r="E1084" s="265"/>
      <c r="G1084" s="227"/>
    </row>
    <row r="1085" spans="2:7" x14ac:dyDescent="0.3">
      <c r="B1085" s="223"/>
      <c r="E1085" s="265"/>
      <c r="G1085" s="227"/>
    </row>
    <row r="1086" spans="2:7" x14ac:dyDescent="0.3">
      <c r="B1086" s="223"/>
      <c r="E1086" s="265"/>
      <c r="G1086" s="227"/>
    </row>
    <row r="1087" spans="2:7" x14ac:dyDescent="0.3">
      <c r="B1087" s="223"/>
      <c r="E1087" s="265"/>
      <c r="G1087" s="227"/>
    </row>
    <row r="1088" spans="2:7" x14ac:dyDescent="0.3">
      <c r="B1088" s="223"/>
      <c r="E1088" s="265"/>
      <c r="G1088" s="227"/>
    </row>
    <row r="1089" spans="2:7" x14ac:dyDescent="0.3">
      <c r="B1089" s="223"/>
      <c r="E1089" s="265"/>
      <c r="G1089" s="227"/>
    </row>
    <row r="1090" spans="2:7" x14ac:dyDescent="0.3">
      <c r="B1090" s="223"/>
      <c r="E1090" s="265"/>
      <c r="G1090" s="227"/>
    </row>
    <row r="1091" spans="2:7" x14ac:dyDescent="0.3">
      <c r="B1091" s="223"/>
      <c r="E1091" s="265"/>
      <c r="G1091" s="227"/>
    </row>
    <row r="1092" spans="2:7" x14ac:dyDescent="0.3">
      <c r="B1092" s="223"/>
      <c r="E1092" s="265"/>
      <c r="G1092" s="227"/>
    </row>
    <row r="1093" spans="2:7" x14ac:dyDescent="0.3">
      <c r="B1093" s="223"/>
      <c r="E1093" s="265"/>
      <c r="G1093" s="227"/>
    </row>
    <row r="1094" spans="2:7" x14ac:dyDescent="0.3">
      <c r="B1094" s="223"/>
      <c r="E1094" s="265"/>
      <c r="G1094" s="227"/>
    </row>
    <row r="1095" spans="2:7" x14ac:dyDescent="0.3">
      <c r="B1095" s="223"/>
      <c r="E1095" s="265"/>
      <c r="G1095" s="227"/>
    </row>
    <row r="1096" spans="2:7" x14ac:dyDescent="0.3">
      <c r="B1096" s="223"/>
      <c r="E1096" s="265"/>
      <c r="G1096" s="227"/>
    </row>
    <row r="1097" spans="2:7" x14ac:dyDescent="0.3">
      <c r="B1097" s="223"/>
      <c r="E1097" s="265"/>
      <c r="G1097" s="227"/>
    </row>
    <row r="1098" spans="2:7" x14ac:dyDescent="0.3">
      <c r="B1098" s="223"/>
      <c r="E1098" s="265"/>
      <c r="G1098" s="227"/>
    </row>
    <row r="1099" spans="2:7" x14ac:dyDescent="0.3">
      <c r="B1099" s="223"/>
      <c r="E1099" s="265"/>
      <c r="G1099" s="227"/>
    </row>
    <row r="1100" spans="2:7" x14ac:dyDescent="0.3">
      <c r="B1100" s="223"/>
      <c r="E1100" s="265"/>
      <c r="G1100" s="227"/>
    </row>
    <row r="1101" spans="2:7" x14ac:dyDescent="0.3">
      <c r="B1101" s="223"/>
      <c r="E1101" s="265"/>
      <c r="G1101" s="227"/>
    </row>
    <row r="1102" spans="2:7" x14ac:dyDescent="0.3">
      <c r="B1102" s="223"/>
      <c r="E1102" s="265"/>
      <c r="G1102" s="227"/>
    </row>
    <row r="1103" spans="2:7" x14ac:dyDescent="0.3">
      <c r="B1103" s="223"/>
      <c r="E1103" s="265"/>
      <c r="G1103" s="227"/>
    </row>
    <row r="1104" spans="2:7" x14ac:dyDescent="0.3">
      <c r="B1104" s="223"/>
      <c r="E1104" s="265"/>
      <c r="G1104" s="227"/>
    </row>
    <row r="1105" spans="2:7" x14ac:dyDescent="0.3">
      <c r="B1105" s="223"/>
      <c r="E1105" s="265"/>
      <c r="G1105" s="227"/>
    </row>
    <row r="1106" spans="2:7" x14ac:dyDescent="0.3">
      <c r="B1106" s="223"/>
      <c r="E1106" s="265"/>
      <c r="G1106" s="227"/>
    </row>
    <row r="1107" spans="2:7" x14ac:dyDescent="0.3">
      <c r="B1107" s="223"/>
      <c r="E1107" s="265"/>
      <c r="G1107" s="227"/>
    </row>
    <row r="1108" spans="2:7" x14ac:dyDescent="0.3">
      <c r="B1108" s="223"/>
      <c r="E1108" s="265"/>
      <c r="G1108" s="227"/>
    </row>
    <row r="1109" spans="2:7" x14ac:dyDescent="0.3">
      <c r="B1109" s="223"/>
      <c r="E1109" s="265"/>
      <c r="G1109" s="227"/>
    </row>
    <row r="1110" spans="2:7" x14ac:dyDescent="0.3">
      <c r="B1110" s="223"/>
      <c r="E1110" s="265"/>
      <c r="G1110" s="227"/>
    </row>
    <row r="1111" spans="2:7" x14ac:dyDescent="0.3">
      <c r="B1111" s="223"/>
      <c r="E1111" s="265"/>
      <c r="G1111" s="227"/>
    </row>
    <row r="1112" spans="2:7" x14ac:dyDescent="0.3">
      <c r="B1112" s="223"/>
      <c r="E1112" s="265"/>
      <c r="G1112" s="227"/>
    </row>
    <row r="1113" spans="2:7" x14ac:dyDescent="0.3">
      <c r="B1113" s="223"/>
      <c r="E1113" s="265"/>
      <c r="G1113" s="227"/>
    </row>
    <row r="1114" spans="2:7" x14ac:dyDescent="0.3">
      <c r="B1114" s="223"/>
      <c r="E1114" s="265"/>
      <c r="G1114" s="227"/>
    </row>
    <row r="1115" spans="2:7" x14ac:dyDescent="0.3">
      <c r="B1115" s="223"/>
      <c r="E1115" s="265"/>
      <c r="G1115" s="227"/>
    </row>
    <row r="1116" spans="2:7" x14ac:dyDescent="0.3">
      <c r="B1116" s="223"/>
      <c r="E1116" s="265"/>
      <c r="G1116" s="227"/>
    </row>
    <row r="1117" spans="2:7" x14ac:dyDescent="0.3">
      <c r="B1117" s="223"/>
      <c r="E1117" s="265"/>
      <c r="G1117" s="227"/>
    </row>
    <row r="1118" spans="2:7" x14ac:dyDescent="0.3">
      <c r="B1118" s="223"/>
      <c r="E1118" s="265"/>
      <c r="G1118" s="227"/>
    </row>
    <row r="1119" spans="2:7" x14ac:dyDescent="0.3">
      <c r="B1119" s="223"/>
      <c r="E1119" s="265"/>
      <c r="G1119" s="227"/>
    </row>
    <row r="1120" spans="2:7" x14ac:dyDescent="0.3">
      <c r="B1120" s="223"/>
      <c r="E1120" s="265"/>
      <c r="G1120" s="227"/>
    </row>
    <row r="1121" spans="2:7" x14ac:dyDescent="0.3">
      <c r="B1121" s="223"/>
      <c r="E1121" s="265"/>
      <c r="G1121" s="227"/>
    </row>
    <row r="1122" spans="2:7" x14ac:dyDescent="0.3">
      <c r="B1122" s="223"/>
      <c r="E1122" s="265"/>
      <c r="G1122" s="227"/>
    </row>
    <row r="1123" spans="2:7" x14ac:dyDescent="0.3">
      <c r="B1123" s="223"/>
      <c r="E1123" s="265"/>
      <c r="G1123" s="227"/>
    </row>
    <row r="1124" spans="2:7" x14ac:dyDescent="0.3">
      <c r="B1124" s="223"/>
      <c r="E1124" s="265"/>
      <c r="G1124" s="227"/>
    </row>
    <row r="1125" spans="2:7" x14ac:dyDescent="0.3">
      <c r="B1125" s="223"/>
      <c r="E1125" s="265"/>
      <c r="G1125" s="227"/>
    </row>
    <row r="1126" spans="2:7" x14ac:dyDescent="0.3">
      <c r="B1126" s="223"/>
      <c r="E1126" s="265"/>
      <c r="G1126" s="227"/>
    </row>
    <row r="1127" spans="2:7" x14ac:dyDescent="0.3">
      <c r="B1127" s="223"/>
      <c r="E1127" s="265"/>
      <c r="G1127" s="227"/>
    </row>
    <row r="1128" spans="2:7" x14ac:dyDescent="0.3">
      <c r="B1128" s="223"/>
      <c r="E1128" s="265"/>
      <c r="G1128" s="227"/>
    </row>
    <row r="1129" spans="2:7" x14ac:dyDescent="0.3">
      <c r="B1129" s="223"/>
      <c r="E1129" s="265"/>
      <c r="G1129" s="227"/>
    </row>
    <row r="1130" spans="2:7" x14ac:dyDescent="0.3">
      <c r="B1130" s="223"/>
      <c r="E1130" s="265"/>
      <c r="G1130" s="227"/>
    </row>
    <row r="1131" spans="2:7" x14ac:dyDescent="0.3">
      <c r="B1131" s="223"/>
      <c r="E1131" s="265"/>
      <c r="G1131" s="227"/>
    </row>
    <row r="1132" spans="2:7" x14ac:dyDescent="0.3">
      <c r="B1132" s="223"/>
      <c r="E1132" s="265"/>
      <c r="G1132" s="227"/>
    </row>
    <row r="1133" spans="2:7" x14ac:dyDescent="0.3">
      <c r="B1133" s="223"/>
      <c r="E1133" s="265"/>
      <c r="G1133" s="227"/>
    </row>
    <row r="1134" spans="2:7" x14ac:dyDescent="0.3">
      <c r="B1134" s="223"/>
      <c r="E1134" s="265"/>
      <c r="G1134" s="227"/>
    </row>
    <row r="1135" spans="2:7" x14ac:dyDescent="0.3">
      <c r="B1135" s="223"/>
      <c r="E1135" s="265"/>
      <c r="G1135" s="227"/>
    </row>
    <row r="1136" spans="2:7" x14ac:dyDescent="0.3">
      <c r="B1136" s="223"/>
      <c r="E1136" s="265"/>
      <c r="G1136" s="227"/>
    </row>
    <row r="1137" spans="2:7" x14ac:dyDescent="0.3">
      <c r="B1137" s="223"/>
      <c r="E1137" s="265"/>
      <c r="G1137" s="227"/>
    </row>
    <row r="1138" spans="2:7" x14ac:dyDescent="0.3">
      <c r="B1138" s="223"/>
      <c r="E1138" s="265"/>
      <c r="G1138" s="227"/>
    </row>
    <row r="1139" spans="2:7" x14ac:dyDescent="0.3">
      <c r="B1139" s="223"/>
      <c r="E1139" s="265"/>
      <c r="G1139" s="227"/>
    </row>
    <row r="1140" spans="2:7" x14ac:dyDescent="0.3">
      <c r="B1140" s="223"/>
      <c r="E1140" s="265"/>
      <c r="G1140" s="227"/>
    </row>
    <row r="1141" spans="2:7" x14ac:dyDescent="0.3">
      <c r="B1141" s="223"/>
      <c r="E1141" s="265"/>
      <c r="G1141" s="227"/>
    </row>
    <row r="1142" spans="2:7" x14ac:dyDescent="0.3">
      <c r="B1142" s="223"/>
      <c r="E1142" s="265"/>
      <c r="G1142" s="227"/>
    </row>
    <row r="1143" spans="2:7" x14ac:dyDescent="0.3">
      <c r="B1143" s="223"/>
      <c r="E1143" s="265"/>
      <c r="G1143" s="227"/>
    </row>
    <row r="1144" spans="2:7" x14ac:dyDescent="0.3">
      <c r="B1144" s="223"/>
      <c r="E1144" s="265"/>
      <c r="G1144" s="227"/>
    </row>
    <row r="1145" spans="2:7" x14ac:dyDescent="0.3">
      <c r="B1145" s="223"/>
      <c r="E1145" s="265"/>
      <c r="G1145" s="227"/>
    </row>
    <row r="1146" spans="2:7" x14ac:dyDescent="0.3">
      <c r="B1146" s="223"/>
      <c r="E1146" s="265"/>
      <c r="G1146" s="227"/>
    </row>
    <row r="1147" spans="2:7" x14ac:dyDescent="0.3">
      <c r="B1147" s="223"/>
      <c r="E1147" s="265"/>
      <c r="G1147" s="227"/>
    </row>
    <row r="1148" spans="2:7" x14ac:dyDescent="0.3">
      <c r="B1148" s="223"/>
      <c r="E1148" s="265"/>
      <c r="G1148" s="227"/>
    </row>
    <row r="1149" spans="2:7" x14ac:dyDescent="0.3">
      <c r="B1149" s="223"/>
      <c r="E1149" s="265"/>
      <c r="G1149" s="227"/>
    </row>
    <row r="1150" spans="2:7" x14ac:dyDescent="0.3">
      <c r="B1150" s="223"/>
      <c r="E1150" s="265"/>
      <c r="G1150" s="227"/>
    </row>
    <row r="1151" spans="2:7" x14ac:dyDescent="0.3">
      <c r="B1151" s="223"/>
      <c r="E1151" s="265"/>
      <c r="G1151" s="227"/>
    </row>
    <row r="1152" spans="2:7" x14ac:dyDescent="0.3">
      <c r="B1152" s="223"/>
      <c r="E1152" s="265"/>
      <c r="G1152" s="227"/>
    </row>
    <row r="1153" spans="2:7" x14ac:dyDescent="0.3">
      <c r="B1153" s="223"/>
      <c r="E1153" s="265"/>
      <c r="G1153" s="227"/>
    </row>
    <row r="1154" spans="2:7" x14ac:dyDescent="0.3">
      <c r="B1154" s="223"/>
      <c r="E1154" s="265"/>
      <c r="G1154" s="227"/>
    </row>
    <row r="1155" spans="2:7" x14ac:dyDescent="0.3">
      <c r="B1155" s="223"/>
      <c r="E1155" s="265"/>
      <c r="G1155" s="227"/>
    </row>
    <row r="1156" spans="2:7" x14ac:dyDescent="0.3">
      <c r="B1156" s="223"/>
      <c r="E1156" s="265"/>
      <c r="G1156" s="227"/>
    </row>
    <row r="1157" spans="2:7" x14ac:dyDescent="0.3">
      <c r="B1157" s="223"/>
      <c r="E1157" s="265"/>
      <c r="G1157" s="227"/>
    </row>
    <row r="1158" spans="2:7" x14ac:dyDescent="0.3">
      <c r="B1158" s="223"/>
      <c r="E1158" s="265"/>
      <c r="G1158" s="227"/>
    </row>
    <row r="1159" spans="2:7" x14ac:dyDescent="0.3">
      <c r="B1159" s="223"/>
      <c r="E1159" s="265"/>
      <c r="G1159" s="227"/>
    </row>
    <row r="1160" spans="2:7" x14ac:dyDescent="0.3">
      <c r="B1160" s="223"/>
      <c r="E1160" s="265"/>
      <c r="G1160" s="227"/>
    </row>
    <row r="1161" spans="2:7" x14ac:dyDescent="0.3">
      <c r="B1161" s="223"/>
      <c r="E1161" s="265"/>
      <c r="G1161" s="227"/>
    </row>
    <row r="1162" spans="2:7" x14ac:dyDescent="0.3">
      <c r="B1162" s="223"/>
      <c r="E1162" s="265"/>
      <c r="G1162" s="227"/>
    </row>
    <row r="1163" spans="2:7" x14ac:dyDescent="0.3">
      <c r="B1163" s="223"/>
      <c r="E1163" s="265"/>
      <c r="G1163" s="227"/>
    </row>
    <row r="1164" spans="2:7" x14ac:dyDescent="0.3">
      <c r="B1164" s="223"/>
      <c r="E1164" s="265"/>
      <c r="G1164" s="227"/>
    </row>
    <row r="1165" spans="2:7" x14ac:dyDescent="0.3">
      <c r="B1165" s="223"/>
      <c r="E1165" s="265"/>
      <c r="G1165" s="227"/>
    </row>
    <row r="1166" spans="2:7" x14ac:dyDescent="0.3">
      <c r="B1166" s="223"/>
      <c r="E1166" s="265"/>
      <c r="G1166" s="227"/>
    </row>
    <row r="1167" spans="2:7" x14ac:dyDescent="0.3">
      <c r="B1167" s="223"/>
      <c r="E1167" s="265"/>
      <c r="G1167" s="227"/>
    </row>
    <row r="1168" spans="2:7" x14ac:dyDescent="0.3">
      <c r="B1168" s="223"/>
      <c r="E1168" s="265"/>
      <c r="G1168" s="227"/>
    </row>
    <row r="1169" spans="2:7" x14ac:dyDescent="0.3">
      <c r="B1169" s="223"/>
      <c r="E1169" s="265"/>
      <c r="G1169" s="227"/>
    </row>
    <row r="1170" spans="2:7" x14ac:dyDescent="0.3">
      <c r="B1170" s="223"/>
      <c r="E1170" s="265"/>
      <c r="G1170" s="227"/>
    </row>
    <row r="1171" spans="2:7" x14ac:dyDescent="0.3">
      <c r="B1171" s="223"/>
      <c r="E1171" s="265"/>
      <c r="G1171" s="227"/>
    </row>
    <row r="1172" spans="2:7" x14ac:dyDescent="0.3">
      <c r="B1172" s="223"/>
      <c r="E1172" s="265"/>
      <c r="G1172" s="227"/>
    </row>
    <row r="1173" spans="2:7" x14ac:dyDescent="0.3">
      <c r="B1173" s="223"/>
      <c r="E1173" s="265"/>
      <c r="G1173" s="227"/>
    </row>
    <row r="1174" spans="2:7" x14ac:dyDescent="0.3">
      <c r="B1174" s="223"/>
      <c r="E1174" s="265"/>
      <c r="G1174" s="227"/>
    </row>
    <row r="1175" spans="2:7" x14ac:dyDescent="0.3">
      <c r="B1175" s="223"/>
      <c r="E1175" s="265"/>
      <c r="G1175" s="227"/>
    </row>
    <row r="1176" spans="2:7" x14ac:dyDescent="0.3">
      <c r="B1176" s="223"/>
      <c r="E1176" s="265"/>
      <c r="G1176" s="227"/>
    </row>
    <row r="1177" spans="2:7" x14ac:dyDescent="0.3">
      <c r="B1177" s="223"/>
      <c r="E1177" s="265"/>
      <c r="G1177" s="227"/>
    </row>
    <row r="1178" spans="2:7" x14ac:dyDescent="0.3">
      <c r="B1178" s="223"/>
      <c r="E1178" s="265"/>
      <c r="G1178" s="227"/>
    </row>
    <row r="1179" spans="2:7" x14ac:dyDescent="0.3">
      <c r="B1179" s="223"/>
      <c r="E1179" s="265"/>
      <c r="G1179" s="227"/>
    </row>
    <row r="1180" spans="2:7" x14ac:dyDescent="0.3">
      <c r="B1180" s="223"/>
      <c r="E1180" s="265"/>
      <c r="G1180" s="227"/>
    </row>
    <row r="1181" spans="2:7" x14ac:dyDescent="0.3">
      <c r="B1181" s="223"/>
      <c r="E1181" s="265"/>
      <c r="G1181" s="227"/>
    </row>
    <row r="1182" spans="2:7" x14ac:dyDescent="0.3">
      <c r="B1182" s="223"/>
      <c r="E1182" s="265"/>
      <c r="G1182" s="227"/>
    </row>
    <row r="1183" spans="2:7" x14ac:dyDescent="0.3">
      <c r="B1183" s="223"/>
      <c r="E1183" s="265"/>
      <c r="G1183" s="227"/>
    </row>
    <row r="1184" spans="2:7" x14ac:dyDescent="0.3">
      <c r="B1184" s="223"/>
      <c r="E1184" s="265"/>
      <c r="G1184" s="227"/>
    </row>
    <row r="1185" spans="2:7" x14ac:dyDescent="0.3">
      <c r="B1185" s="223"/>
      <c r="E1185" s="265"/>
      <c r="G1185" s="227"/>
    </row>
    <row r="1186" spans="2:7" x14ac:dyDescent="0.3">
      <c r="B1186" s="223"/>
      <c r="E1186" s="265"/>
      <c r="G1186" s="227"/>
    </row>
    <row r="1187" spans="2:7" x14ac:dyDescent="0.3">
      <c r="B1187" s="223"/>
      <c r="E1187" s="265"/>
      <c r="G1187" s="227"/>
    </row>
    <row r="1188" spans="2:7" x14ac:dyDescent="0.3">
      <c r="B1188" s="223"/>
      <c r="E1188" s="265"/>
      <c r="G1188" s="227"/>
    </row>
    <row r="1189" spans="2:7" x14ac:dyDescent="0.3">
      <c r="B1189" s="223"/>
      <c r="E1189" s="265"/>
      <c r="G1189" s="227"/>
    </row>
    <row r="1190" spans="2:7" x14ac:dyDescent="0.3">
      <c r="B1190" s="223"/>
      <c r="E1190" s="265"/>
      <c r="G1190" s="227"/>
    </row>
    <row r="1191" spans="2:7" x14ac:dyDescent="0.3">
      <c r="B1191" s="223"/>
      <c r="E1191" s="265"/>
      <c r="G1191" s="227"/>
    </row>
    <row r="1192" spans="2:7" x14ac:dyDescent="0.3">
      <c r="B1192" s="223"/>
      <c r="E1192" s="265"/>
      <c r="G1192" s="227"/>
    </row>
    <row r="1193" spans="2:7" x14ac:dyDescent="0.3">
      <c r="B1193" s="223"/>
      <c r="E1193" s="265"/>
      <c r="G1193" s="227"/>
    </row>
    <row r="1194" spans="2:7" x14ac:dyDescent="0.3">
      <c r="B1194" s="223"/>
      <c r="E1194" s="265"/>
      <c r="G1194" s="227"/>
    </row>
    <row r="1195" spans="2:7" x14ac:dyDescent="0.3">
      <c r="B1195" s="223"/>
      <c r="E1195" s="265"/>
      <c r="G1195" s="227"/>
    </row>
    <row r="1196" spans="2:7" x14ac:dyDescent="0.3">
      <c r="B1196" s="223"/>
      <c r="E1196" s="265"/>
      <c r="G1196" s="227"/>
    </row>
    <row r="1197" spans="2:7" x14ac:dyDescent="0.3">
      <c r="B1197" s="223"/>
      <c r="E1197" s="265"/>
      <c r="G1197" s="227"/>
    </row>
    <row r="1198" spans="2:7" x14ac:dyDescent="0.3">
      <c r="B1198" s="223"/>
      <c r="E1198" s="265"/>
      <c r="G1198" s="227"/>
    </row>
    <row r="1199" spans="2:7" x14ac:dyDescent="0.3">
      <c r="B1199" s="223"/>
      <c r="E1199" s="265"/>
      <c r="G1199" s="227"/>
    </row>
    <row r="1200" spans="2:7" x14ac:dyDescent="0.3">
      <c r="B1200" s="223"/>
      <c r="E1200" s="265"/>
      <c r="G1200" s="227"/>
    </row>
    <row r="1201" spans="2:7" x14ac:dyDescent="0.3">
      <c r="B1201" s="223"/>
      <c r="E1201" s="265"/>
      <c r="G1201" s="227"/>
    </row>
    <row r="1202" spans="2:7" x14ac:dyDescent="0.3">
      <c r="B1202" s="223"/>
      <c r="E1202" s="265"/>
      <c r="G1202" s="227"/>
    </row>
    <row r="1203" spans="2:7" x14ac:dyDescent="0.3">
      <c r="B1203" s="223"/>
      <c r="E1203" s="265"/>
      <c r="G1203" s="227"/>
    </row>
    <row r="1204" spans="2:7" x14ac:dyDescent="0.3">
      <c r="B1204" s="223"/>
      <c r="E1204" s="265"/>
      <c r="G1204" s="227"/>
    </row>
    <row r="1205" spans="2:7" x14ac:dyDescent="0.3">
      <c r="B1205" s="223"/>
      <c r="E1205" s="265"/>
      <c r="G1205" s="227"/>
    </row>
    <row r="1206" spans="2:7" x14ac:dyDescent="0.3">
      <c r="B1206" s="223"/>
      <c r="E1206" s="265"/>
      <c r="G1206" s="227"/>
    </row>
    <row r="1207" spans="2:7" x14ac:dyDescent="0.3">
      <c r="B1207" s="223"/>
      <c r="E1207" s="265"/>
      <c r="G1207" s="227"/>
    </row>
    <row r="1208" spans="2:7" x14ac:dyDescent="0.3">
      <c r="B1208" s="223"/>
      <c r="E1208" s="265"/>
      <c r="G1208" s="227"/>
    </row>
    <row r="1209" spans="2:7" x14ac:dyDescent="0.3">
      <c r="B1209" s="223"/>
      <c r="E1209" s="265"/>
      <c r="G1209" s="227"/>
    </row>
    <row r="1210" spans="2:7" x14ac:dyDescent="0.3">
      <c r="B1210" s="223"/>
      <c r="E1210" s="265"/>
      <c r="G1210" s="227"/>
    </row>
    <row r="1211" spans="2:7" x14ac:dyDescent="0.3">
      <c r="B1211" s="223"/>
      <c r="E1211" s="265"/>
      <c r="G1211" s="227"/>
    </row>
    <row r="1212" spans="2:7" x14ac:dyDescent="0.3">
      <c r="B1212" s="223"/>
      <c r="E1212" s="265"/>
      <c r="G1212" s="227"/>
    </row>
    <row r="1213" spans="2:7" x14ac:dyDescent="0.3">
      <c r="B1213" s="223"/>
      <c r="E1213" s="265"/>
      <c r="G1213" s="227"/>
    </row>
    <row r="1214" spans="2:7" x14ac:dyDescent="0.3">
      <c r="B1214" s="223"/>
      <c r="E1214" s="265"/>
      <c r="G1214" s="227"/>
    </row>
    <row r="1215" spans="2:7" x14ac:dyDescent="0.3">
      <c r="B1215" s="223"/>
      <c r="E1215" s="265"/>
      <c r="G1215" s="227"/>
    </row>
    <row r="1216" spans="2:7" x14ac:dyDescent="0.3">
      <c r="B1216" s="223"/>
      <c r="E1216" s="265"/>
      <c r="G1216" s="227"/>
    </row>
    <row r="1217" spans="2:7" x14ac:dyDescent="0.3">
      <c r="B1217" s="223"/>
      <c r="E1217" s="265"/>
      <c r="G1217" s="227"/>
    </row>
    <row r="1218" spans="2:7" x14ac:dyDescent="0.3">
      <c r="B1218" s="223"/>
      <c r="E1218" s="265"/>
      <c r="G1218" s="227"/>
    </row>
    <row r="1219" spans="2:7" x14ac:dyDescent="0.3">
      <c r="B1219" s="223"/>
      <c r="E1219" s="265"/>
      <c r="G1219" s="227"/>
    </row>
    <row r="1220" spans="2:7" x14ac:dyDescent="0.3">
      <c r="B1220" s="223"/>
      <c r="E1220" s="265"/>
      <c r="G1220" s="227"/>
    </row>
    <row r="1221" spans="2:7" x14ac:dyDescent="0.3">
      <c r="B1221" s="223"/>
      <c r="E1221" s="265"/>
      <c r="G1221" s="227"/>
    </row>
    <row r="1222" spans="2:7" x14ac:dyDescent="0.3">
      <c r="B1222" s="223"/>
      <c r="E1222" s="265"/>
      <c r="G1222" s="227"/>
    </row>
    <row r="1223" spans="2:7" x14ac:dyDescent="0.3">
      <c r="B1223" s="223"/>
      <c r="E1223" s="265"/>
      <c r="G1223" s="227"/>
    </row>
    <row r="1224" spans="2:7" x14ac:dyDescent="0.3">
      <c r="B1224" s="223"/>
      <c r="E1224" s="265"/>
      <c r="G1224" s="227"/>
    </row>
    <row r="1225" spans="2:7" x14ac:dyDescent="0.3">
      <c r="B1225" s="223"/>
      <c r="E1225" s="265"/>
      <c r="G1225" s="227"/>
    </row>
    <row r="1226" spans="2:7" x14ac:dyDescent="0.3">
      <c r="B1226" s="223"/>
      <c r="E1226" s="265"/>
      <c r="G1226" s="227"/>
    </row>
    <row r="1227" spans="2:7" x14ac:dyDescent="0.3">
      <c r="B1227" s="223"/>
      <c r="E1227" s="265"/>
      <c r="G1227" s="227"/>
    </row>
    <row r="1228" spans="2:7" x14ac:dyDescent="0.3">
      <c r="B1228" s="223"/>
      <c r="E1228" s="265"/>
      <c r="G1228" s="227"/>
    </row>
    <row r="1229" spans="2:7" x14ac:dyDescent="0.3">
      <c r="B1229" s="223"/>
      <c r="E1229" s="265"/>
      <c r="G1229" s="227"/>
    </row>
    <row r="1230" spans="2:7" x14ac:dyDescent="0.3">
      <c r="B1230" s="223"/>
      <c r="E1230" s="265"/>
      <c r="G1230" s="227"/>
    </row>
    <row r="1231" spans="2:7" x14ac:dyDescent="0.3">
      <c r="B1231" s="223"/>
      <c r="E1231" s="265"/>
      <c r="G1231" s="227"/>
    </row>
    <row r="1232" spans="2:7" x14ac:dyDescent="0.3">
      <c r="B1232" s="223"/>
      <c r="E1232" s="265"/>
      <c r="G1232" s="227"/>
    </row>
    <row r="1233" spans="2:7" x14ac:dyDescent="0.3">
      <c r="B1233" s="223"/>
      <c r="E1233" s="265"/>
      <c r="G1233" s="227"/>
    </row>
    <row r="1234" spans="2:7" x14ac:dyDescent="0.3">
      <c r="B1234" s="223"/>
      <c r="E1234" s="265"/>
      <c r="G1234" s="227"/>
    </row>
    <row r="1235" spans="2:7" x14ac:dyDescent="0.3">
      <c r="B1235" s="223"/>
      <c r="E1235" s="265"/>
      <c r="G1235" s="227"/>
    </row>
    <row r="1236" spans="2:7" x14ac:dyDescent="0.3">
      <c r="B1236" s="223"/>
      <c r="E1236" s="265"/>
      <c r="G1236" s="227"/>
    </row>
    <row r="1237" spans="2:7" x14ac:dyDescent="0.3">
      <c r="B1237" s="223"/>
      <c r="E1237" s="265"/>
      <c r="G1237" s="227"/>
    </row>
    <row r="1238" spans="2:7" x14ac:dyDescent="0.3">
      <c r="B1238" s="223"/>
      <c r="E1238" s="265"/>
      <c r="G1238" s="227"/>
    </row>
    <row r="1239" spans="2:7" x14ac:dyDescent="0.3">
      <c r="B1239" s="223"/>
      <c r="E1239" s="265"/>
      <c r="G1239" s="227"/>
    </row>
    <row r="1240" spans="2:7" x14ac:dyDescent="0.3">
      <c r="B1240" s="223"/>
      <c r="E1240" s="265"/>
      <c r="G1240" s="227"/>
    </row>
    <row r="1241" spans="2:7" x14ac:dyDescent="0.3">
      <c r="B1241" s="223"/>
      <c r="E1241" s="265"/>
      <c r="G1241" s="227"/>
    </row>
    <row r="1242" spans="2:7" x14ac:dyDescent="0.3">
      <c r="B1242" s="223"/>
      <c r="E1242" s="265"/>
      <c r="G1242" s="227"/>
    </row>
    <row r="1243" spans="2:7" x14ac:dyDescent="0.3">
      <c r="B1243" s="223"/>
      <c r="E1243" s="265"/>
      <c r="G1243" s="227"/>
    </row>
    <row r="1244" spans="2:7" x14ac:dyDescent="0.3">
      <c r="B1244" s="223"/>
      <c r="E1244" s="265"/>
      <c r="G1244" s="227"/>
    </row>
    <row r="1245" spans="2:7" x14ac:dyDescent="0.3">
      <c r="B1245" s="223"/>
      <c r="E1245" s="265"/>
      <c r="G1245" s="227"/>
    </row>
    <row r="1246" spans="2:7" x14ac:dyDescent="0.3">
      <c r="B1246" s="223"/>
      <c r="E1246" s="265"/>
      <c r="G1246" s="227"/>
    </row>
    <row r="1247" spans="2:7" x14ac:dyDescent="0.3">
      <c r="B1247" s="223"/>
      <c r="E1247" s="265"/>
      <c r="G1247" s="227"/>
    </row>
    <row r="1248" spans="2:7" x14ac:dyDescent="0.3">
      <c r="B1248" s="223"/>
      <c r="E1248" s="265"/>
      <c r="G1248" s="227"/>
    </row>
    <row r="1249" spans="2:7" x14ac:dyDescent="0.3">
      <c r="B1249" s="223"/>
      <c r="E1249" s="265"/>
      <c r="G1249" s="227"/>
    </row>
    <row r="1250" spans="2:7" x14ac:dyDescent="0.3">
      <c r="B1250" s="223"/>
      <c r="E1250" s="265"/>
      <c r="G1250" s="227"/>
    </row>
    <row r="1251" spans="2:7" x14ac:dyDescent="0.3">
      <c r="B1251" s="223"/>
      <c r="E1251" s="265"/>
      <c r="G1251" s="227"/>
    </row>
    <row r="1252" spans="2:7" x14ac:dyDescent="0.3">
      <c r="B1252" s="223"/>
      <c r="E1252" s="265"/>
      <c r="G1252" s="227"/>
    </row>
    <row r="1253" spans="2:7" x14ac:dyDescent="0.3">
      <c r="B1253" s="223"/>
      <c r="E1253" s="265"/>
      <c r="G1253" s="227"/>
    </row>
    <row r="1254" spans="2:7" x14ac:dyDescent="0.3">
      <c r="B1254" s="223"/>
      <c r="E1254" s="265"/>
      <c r="G1254" s="227"/>
    </row>
    <row r="1255" spans="2:7" x14ac:dyDescent="0.3">
      <c r="B1255" s="223"/>
      <c r="E1255" s="265"/>
      <c r="G1255" s="227"/>
    </row>
    <row r="1256" spans="2:7" x14ac:dyDescent="0.3">
      <c r="B1256" s="223"/>
      <c r="E1256" s="265"/>
      <c r="G1256" s="227"/>
    </row>
    <row r="1257" spans="2:7" x14ac:dyDescent="0.3">
      <c r="B1257" s="223"/>
      <c r="E1257" s="265"/>
      <c r="G1257" s="227"/>
    </row>
    <row r="1258" spans="2:7" x14ac:dyDescent="0.3">
      <c r="B1258" s="223"/>
      <c r="E1258" s="265"/>
      <c r="G1258" s="227"/>
    </row>
    <row r="1259" spans="2:7" x14ac:dyDescent="0.3">
      <c r="B1259" s="223"/>
      <c r="E1259" s="265"/>
      <c r="G1259" s="227"/>
    </row>
    <row r="1260" spans="2:7" x14ac:dyDescent="0.3">
      <c r="B1260" s="223"/>
      <c r="E1260" s="265"/>
      <c r="G1260" s="227"/>
    </row>
    <row r="1261" spans="2:7" x14ac:dyDescent="0.3">
      <c r="B1261" s="223"/>
      <c r="E1261" s="265"/>
      <c r="G1261" s="227"/>
    </row>
    <row r="1262" spans="2:7" x14ac:dyDescent="0.3">
      <c r="B1262" s="223"/>
      <c r="E1262" s="265"/>
      <c r="G1262" s="227"/>
    </row>
    <row r="1263" spans="2:7" x14ac:dyDescent="0.3">
      <c r="B1263" s="223"/>
      <c r="E1263" s="265"/>
      <c r="G1263" s="227"/>
    </row>
    <row r="1264" spans="2:7" x14ac:dyDescent="0.3">
      <c r="B1264" s="223"/>
      <c r="E1264" s="265"/>
      <c r="G1264" s="227"/>
    </row>
    <row r="1265" spans="2:7" x14ac:dyDescent="0.3">
      <c r="B1265" s="223"/>
      <c r="E1265" s="265"/>
      <c r="G1265" s="227"/>
    </row>
    <row r="1266" spans="2:7" x14ac:dyDescent="0.3">
      <c r="B1266" s="223"/>
      <c r="E1266" s="265"/>
      <c r="G1266" s="227"/>
    </row>
    <row r="1267" spans="2:7" x14ac:dyDescent="0.3">
      <c r="B1267" s="223"/>
      <c r="E1267" s="265"/>
      <c r="G1267" s="227"/>
    </row>
    <row r="1268" spans="2:7" x14ac:dyDescent="0.3">
      <c r="B1268" s="223"/>
      <c r="E1268" s="265"/>
      <c r="G1268" s="227"/>
    </row>
    <row r="1269" spans="2:7" x14ac:dyDescent="0.3">
      <c r="B1269" s="223"/>
      <c r="E1269" s="265"/>
      <c r="G1269" s="227"/>
    </row>
    <row r="1270" spans="2:7" x14ac:dyDescent="0.3">
      <c r="B1270" s="223"/>
      <c r="E1270" s="265"/>
      <c r="G1270" s="227"/>
    </row>
    <row r="1271" spans="2:7" x14ac:dyDescent="0.3">
      <c r="B1271" s="223"/>
      <c r="E1271" s="265"/>
      <c r="G1271" s="227"/>
    </row>
    <row r="1272" spans="2:7" x14ac:dyDescent="0.3">
      <c r="B1272" s="223"/>
      <c r="E1272" s="265"/>
      <c r="G1272" s="227"/>
    </row>
    <row r="1273" spans="2:7" x14ac:dyDescent="0.3">
      <c r="B1273" s="223"/>
      <c r="E1273" s="265"/>
      <c r="G1273" s="227"/>
    </row>
    <row r="1274" spans="2:7" x14ac:dyDescent="0.3">
      <c r="B1274" s="223"/>
      <c r="E1274" s="265"/>
      <c r="G1274" s="227"/>
    </row>
    <row r="1275" spans="2:7" x14ac:dyDescent="0.3">
      <c r="B1275" s="223"/>
      <c r="E1275" s="265"/>
      <c r="G1275" s="227"/>
    </row>
    <row r="1276" spans="2:7" x14ac:dyDescent="0.3">
      <c r="B1276" s="223"/>
      <c r="E1276" s="265"/>
      <c r="G1276" s="227"/>
    </row>
    <row r="1277" spans="2:7" x14ac:dyDescent="0.3">
      <c r="B1277" s="223"/>
      <c r="E1277" s="265"/>
      <c r="G1277" s="227"/>
    </row>
    <row r="1278" spans="2:7" x14ac:dyDescent="0.3">
      <c r="B1278" s="223"/>
      <c r="E1278" s="265"/>
      <c r="G1278" s="227"/>
    </row>
    <row r="1279" spans="2:7" x14ac:dyDescent="0.3">
      <c r="B1279" s="223"/>
      <c r="E1279" s="265"/>
      <c r="G1279" s="227"/>
    </row>
    <row r="1280" spans="2:7" x14ac:dyDescent="0.3">
      <c r="B1280" s="223"/>
      <c r="E1280" s="265"/>
      <c r="G1280" s="227"/>
    </row>
    <row r="1281" spans="2:7" x14ac:dyDescent="0.3">
      <c r="B1281" s="223"/>
      <c r="E1281" s="265"/>
      <c r="G1281" s="227"/>
    </row>
    <row r="1282" spans="2:7" x14ac:dyDescent="0.3">
      <c r="B1282" s="223"/>
      <c r="E1282" s="265"/>
      <c r="G1282" s="227"/>
    </row>
    <row r="1283" spans="2:7" x14ac:dyDescent="0.3">
      <c r="B1283" s="223"/>
      <c r="E1283" s="265"/>
      <c r="G1283" s="227"/>
    </row>
    <row r="1284" spans="2:7" x14ac:dyDescent="0.3">
      <c r="B1284" s="223"/>
      <c r="E1284" s="265"/>
      <c r="G1284" s="227"/>
    </row>
    <row r="1285" spans="2:7" x14ac:dyDescent="0.3">
      <c r="B1285" s="223"/>
      <c r="E1285" s="265"/>
      <c r="G1285" s="227"/>
    </row>
    <row r="1286" spans="2:7" x14ac:dyDescent="0.3">
      <c r="B1286" s="223"/>
      <c r="E1286" s="265"/>
      <c r="G1286" s="227"/>
    </row>
    <row r="1287" spans="2:7" x14ac:dyDescent="0.3">
      <c r="B1287" s="223"/>
      <c r="E1287" s="265"/>
      <c r="G1287" s="227"/>
    </row>
    <row r="1288" spans="2:7" x14ac:dyDescent="0.3">
      <c r="B1288" s="223"/>
      <c r="E1288" s="265"/>
      <c r="G1288" s="227"/>
    </row>
    <row r="1289" spans="2:7" x14ac:dyDescent="0.3">
      <c r="B1289" s="223"/>
      <c r="E1289" s="265"/>
      <c r="G1289" s="227"/>
    </row>
    <row r="1290" spans="2:7" x14ac:dyDescent="0.3">
      <c r="B1290" s="223"/>
      <c r="E1290" s="265"/>
      <c r="G1290" s="227"/>
    </row>
    <row r="1291" spans="2:7" x14ac:dyDescent="0.3">
      <c r="B1291" s="223"/>
      <c r="E1291" s="265"/>
      <c r="G1291" s="227"/>
    </row>
    <row r="1292" spans="2:7" x14ac:dyDescent="0.3">
      <c r="B1292" s="223"/>
      <c r="E1292" s="265"/>
      <c r="G1292" s="227"/>
    </row>
    <row r="1293" spans="2:7" x14ac:dyDescent="0.3">
      <c r="B1293" s="223"/>
      <c r="E1293" s="265"/>
      <c r="G1293" s="227"/>
    </row>
    <row r="1294" spans="2:7" x14ac:dyDescent="0.3">
      <c r="B1294" s="223"/>
      <c r="E1294" s="265"/>
      <c r="G1294" s="227"/>
    </row>
    <row r="1295" spans="2:7" x14ac:dyDescent="0.3">
      <c r="B1295" s="223"/>
      <c r="E1295" s="265"/>
      <c r="G1295" s="227"/>
    </row>
    <row r="1296" spans="2:7" x14ac:dyDescent="0.3">
      <c r="B1296" s="223"/>
      <c r="E1296" s="265"/>
      <c r="G1296" s="227"/>
    </row>
    <row r="1297" spans="2:7" x14ac:dyDescent="0.3">
      <c r="B1297" s="223"/>
      <c r="E1297" s="265"/>
      <c r="G1297" s="227"/>
    </row>
    <row r="1298" spans="2:7" x14ac:dyDescent="0.3">
      <c r="B1298" s="223"/>
      <c r="E1298" s="265"/>
      <c r="G1298" s="227"/>
    </row>
    <row r="1299" spans="2:7" x14ac:dyDescent="0.3">
      <c r="B1299" s="223"/>
      <c r="E1299" s="265"/>
      <c r="G1299" s="227"/>
    </row>
    <row r="1300" spans="2:7" x14ac:dyDescent="0.3">
      <c r="B1300" s="223"/>
      <c r="E1300" s="265"/>
      <c r="G1300" s="227"/>
    </row>
    <row r="1301" spans="2:7" x14ac:dyDescent="0.3">
      <c r="B1301" s="223"/>
      <c r="E1301" s="265"/>
      <c r="G1301" s="227"/>
    </row>
    <row r="1302" spans="2:7" x14ac:dyDescent="0.3">
      <c r="B1302" s="223"/>
      <c r="E1302" s="265"/>
      <c r="G1302" s="227"/>
    </row>
    <row r="1303" spans="2:7" x14ac:dyDescent="0.3">
      <c r="B1303" s="223"/>
      <c r="E1303" s="265"/>
      <c r="G1303" s="227"/>
    </row>
    <row r="1304" spans="2:7" x14ac:dyDescent="0.3">
      <c r="B1304" s="223"/>
      <c r="E1304" s="265"/>
      <c r="G1304" s="227"/>
    </row>
    <row r="1305" spans="2:7" x14ac:dyDescent="0.3">
      <c r="B1305" s="223"/>
      <c r="E1305" s="265"/>
      <c r="G1305" s="227"/>
    </row>
    <row r="1306" spans="2:7" x14ac:dyDescent="0.3">
      <c r="B1306" s="223"/>
      <c r="E1306" s="265"/>
      <c r="G1306" s="227"/>
    </row>
    <row r="1307" spans="2:7" x14ac:dyDescent="0.3">
      <c r="B1307" s="223"/>
      <c r="E1307" s="265"/>
      <c r="G1307" s="227"/>
    </row>
    <row r="1308" spans="2:7" x14ac:dyDescent="0.3">
      <c r="B1308" s="223"/>
      <c r="E1308" s="265"/>
      <c r="G1308" s="227"/>
    </row>
    <row r="1309" spans="2:7" x14ac:dyDescent="0.3">
      <c r="B1309" s="223"/>
      <c r="E1309" s="265"/>
      <c r="G1309" s="227"/>
    </row>
    <row r="1310" spans="2:7" x14ac:dyDescent="0.3">
      <c r="B1310" s="223"/>
      <c r="E1310" s="265"/>
      <c r="G1310" s="227"/>
    </row>
    <row r="1311" spans="2:7" x14ac:dyDescent="0.3">
      <c r="B1311" s="223"/>
      <c r="E1311" s="265"/>
      <c r="G1311" s="227"/>
    </row>
    <row r="1312" spans="2:7" x14ac:dyDescent="0.3">
      <c r="B1312" s="223"/>
      <c r="E1312" s="265"/>
      <c r="G1312" s="227"/>
    </row>
    <row r="1313" spans="2:7" x14ac:dyDescent="0.3">
      <c r="B1313" s="223"/>
      <c r="E1313" s="265"/>
      <c r="G1313" s="227"/>
    </row>
    <row r="1314" spans="2:7" x14ac:dyDescent="0.3">
      <c r="B1314" s="223"/>
      <c r="E1314" s="265"/>
      <c r="G1314" s="227"/>
    </row>
    <row r="1315" spans="2:7" x14ac:dyDescent="0.3">
      <c r="B1315" s="223"/>
      <c r="E1315" s="265"/>
      <c r="G1315" s="227"/>
    </row>
    <row r="1316" spans="2:7" x14ac:dyDescent="0.3">
      <c r="B1316" s="223"/>
      <c r="E1316" s="265"/>
      <c r="G1316" s="227"/>
    </row>
    <row r="1317" spans="2:7" x14ac:dyDescent="0.3">
      <c r="B1317" s="223"/>
      <c r="E1317" s="265"/>
      <c r="G1317" s="227"/>
    </row>
    <row r="1318" spans="2:7" x14ac:dyDescent="0.3">
      <c r="B1318" s="223"/>
      <c r="E1318" s="265"/>
      <c r="G1318" s="227"/>
    </row>
    <row r="1319" spans="2:7" x14ac:dyDescent="0.3">
      <c r="B1319" s="223"/>
      <c r="E1319" s="265"/>
      <c r="G1319" s="227"/>
    </row>
    <row r="1320" spans="2:7" x14ac:dyDescent="0.3">
      <c r="B1320" s="223"/>
      <c r="E1320" s="265"/>
      <c r="G1320" s="227"/>
    </row>
    <row r="1321" spans="2:7" x14ac:dyDescent="0.3">
      <c r="B1321" s="223"/>
      <c r="E1321" s="265"/>
      <c r="G1321" s="227"/>
    </row>
    <row r="1322" spans="2:7" x14ac:dyDescent="0.3">
      <c r="B1322" s="223"/>
      <c r="E1322" s="265"/>
      <c r="G1322" s="227"/>
    </row>
    <row r="1323" spans="2:7" x14ac:dyDescent="0.3">
      <c r="B1323" s="223"/>
      <c r="E1323" s="265"/>
      <c r="G1323" s="227"/>
    </row>
    <row r="1324" spans="2:7" x14ac:dyDescent="0.3">
      <c r="B1324" s="223"/>
      <c r="E1324" s="265"/>
      <c r="G1324" s="227"/>
    </row>
    <row r="1325" spans="2:7" x14ac:dyDescent="0.3">
      <c r="B1325" s="223"/>
      <c r="E1325" s="265"/>
      <c r="G1325" s="227"/>
    </row>
    <row r="1326" spans="2:7" x14ac:dyDescent="0.3">
      <c r="B1326" s="223"/>
      <c r="E1326" s="265"/>
      <c r="G1326" s="227"/>
    </row>
    <row r="1327" spans="2:7" x14ac:dyDescent="0.3">
      <c r="B1327" s="223"/>
      <c r="E1327" s="265"/>
      <c r="G1327" s="227"/>
    </row>
    <row r="1328" spans="2:7" x14ac:dyDescent="0.3">
      <c r="B1328" s="223"/>
      <c r="E1328" s="265"/>
      <c r="G1328" s="227"/>
    </row>
    <row r="1329" spans="2:7" x14ac:dyDescent="0.3">
      <c r="B1329" s="223"/>
      <c r="E1329" s="265"/>
      <c r="G1329" s="227"/>
    </row>
    <row r="1330" spans="2:7" x14ac:dyDescent="0.3">
      <c r="B1330" s="223"/>
      <c r="E1330" s="265"/>
      <c r="G1330" s="227"/>
    </row>
    <row r="1331" spans="2:7" x14ac:dyDescent="0.3">
      <c r="B1331" s="223"/>
      <c r="E1331" s="265"/>
      <c r="G1331" s="227"/>
    </row>
    <row r="1332" spans="2:7" x14ac:dyDescent="0.3">
      <c r="B1332" s="223"/>
      <c r="E1332" s="265"/>
      <c r="G1332" s="227"/>
    </row>
    <row r="1333" spans="2:7" x14ac:dyDescent="0.3">
      <c r="B1333" s="223"/>
      <c r="E1333" s="265"/>
      <c r="G1333" s="227"/>
    </row>
    <row r="1334" spans="2:7" x14ac:dyDescent="0.3">
      <c r="B1334" s="223"/>
      <c r="E1334" s="265"/>
      <c r="G1334" s="227"/>
    </row>
    <row r="1335" spans="2:7" x14ac:dyDescent="0.3">
      <c r="B1335" s="223"/>
      <c r="E1335" s="265"/>
      <c r="G1335" s="227"/>
    </row>
    <row r="1336" spans="2:7" x14ac:dyDescent="0.3">
      <c r="B1336" s="223"/>
      <c r="E1336" s="265"/>
      <c r="G1336" s="227"/>
    </row>
    <row r="1337" spans="2:7" x14ac:dyDescent="0.3">
      <c r="B1337" s="223"/>
      <c r="E1337" s="265"/>
      <c r="G1337" s="227"/>
    </row>
    <row r="1338" spans="2:7" x14ac:dyDescent="0.3">
      <c r="B1338" s="223"/>
      <c r="E1338" s="265"/>
      <c r="G1338" s="227"/>
    </row>
    <row r="1339" spans="2:7" x14ac:dyDescent="0.3">
      <c r="B1339" s="223"/>
      <c r="E1339" s="265"/>
      <c r="G1339" s="227"/>
    </row>
    <row r="1340" spans="2:7" x14ac:dyDescent="0.3">
      <c r="B1340" s="223"/>
      <c r="E1340" s="265"/>
      <c r="G1340" s="227"/>
    </row>
    <row r="1341" spans="2:7" x14ac:dyDescent="0.3">
      <c r="B1341" s="223"/>
      <c r="E1341" s="265"/>
      <c r="G1341" s="227"/>
    </row>
    <row r="1342" spans="2:7" x14ac:dyDescent="0.3">
      <c r="B1342" s="223"/>
      <c r="E1342" s="265"/>
      <c r="G1342" s="227"/>
    </row>
    <row r="1343" spans="2:7" x14ac:dyDescent="0.3">
      <c r="B1343" s="223"/>
      <c r="E1343" s="265"/>
      <c r="G1343" s="227"/>
    </row>
    <row r="1344" spans="2:7" x14ac:dyDescent="0.3">
      <c r="B1344" s="223"/>
      <c r="E1344" s="265"/>
      <c r="G1344" s="227"/>
    </row>
    <row r="1345" spans="2:7" x14ac:dyDescent="0.3">
      <c r="B1345" s="223"/>
      <c r="E1345" s="265"/>
      <c r="G1345" s="227"/>
    </row>
    <row r="1346" spans="2:7" x14ac:dyDescent="0.3">
      <c r="B1346" s="223"/>
      <c r="E1346" s="265"/>
      <c r="G1346" s="227"/>
    </row>
    <row r="1347" spans="2:7" x14ac:dyDescent="0.3">
      <c r="B1347" s="223"/>
      <c r="E1347" s="265"/>
      <c r="G1347" s="227"/>
    </row>
    <row r="1348" spans="2:7" x14ac:dyDescent="0.3">
      <c r="B1348" s="223"/>
      <c r="E1348" s="265"/>
      <c r="G1348" s="227"/>
    </row>
    <row r="1349" spans="2:7" x14ac:dyDescent="0.3">
      <c r="B1349" s="223"/>
      <c r="E1349" s="265"/>
      <c r="G1349" s="227"/>
    </row>
    <row r="1350" spans="2:7" x14ac:dyDescent="0.3">
      <c r="B1350" s="223"/>
      <c r="E1350" s="265"/>
      <c r="G1350" s="227"/>
    </row>
    <row r="1351" spans="2:7" x14ac:dyDescent="0.3">
      <c r="B1351" s="223"/>
      <c r="E1351" s="265"/>
      <c r="G1351" s="227"/>
    </row>
    <row r="1352" spans="2:7" x14ac:dyDescent="0.3">
      <c r="B1352" s="223"/>
      <c r="E1352" s="265"/>
      <c r="G1352" s="227"/>
    </row>
    <row r="1353" spans="2:7" x14ac:dyDescent="0.3">
      <c r="B1353" s="223"/>
      <c r="E1353" s="265"/>
      <c r="G1353" s="227"/>
    </row>
    <row r="1354" spans="2:7" x14ac:dyDescent="0.3">
      <c r="B1354" s="223"/>
      <c r="E1354" s="265"/>
      <c r="G1354" s="227"/>
    </row>
    <row r="1355" spans="2:7" x14ac:dyDescent="0.3">
      <c r="B1355" s="223"/>
      <c r="E1355" s="265"/>
      <c r="G1355" s="227"/>
    </row>
    <row r="1356" spans="2:7" x14ac:dyDescent="0.3">
      <c r="B1356" s="223"/>
      <c r="E1356" s="265"/>
      <c r="G1356" s="227"/>
    </row>
    <row r="1357" spans="2:7" x14ac:dyDescent="0.3">
      <c r="B1357" s="223"/>
      <c r="E1357" s="265"/>
      <c r="G1357" s="227"/>
    </row>
    <row r="1358" spans="2:7" x14ac:dyDescent="0.3">
      <c r="B1358" s="223"/>
      <c r="E1358" s="265"/>
      <c r="G1358" s="227"/>
    </row>
    <row r="1359" spans="2:7" x14ac:dyDescent="0.3">
      <c r="B1359" s="223"/>
      <c r="E1359" s="265"/>
      <c r="G1359" s="227"/>
    </row>
    <row r="1360" spans="2:7" x14ac:dyDescent="0.3">
      <c r="B1360" s="223"/>
      <c r="E1360" s="265"/>
      <c r="G1360" s="227"/>
    </row>
    <row r="1361" spans="2:7" x14ac:dyDescent="0.3">
      <c r="B1361" s="223"/>
      <c r="E1361" s="265"/>
      <c r="G1361" s="227"/>
    </row>
    <row r="1362" spans="2:7" x14ac:dyDescent="0.3">
      <c r="B1362" s="223"/>
      <c r="E1362" s="265"/>
      <c r="G1362" s="227"/>
    </row>
    <row r="1363" spans="2:7" x14ac:dyDescent="0.3">
      <c r="B1363" s="223"/>
      <c r="E1363" s="265"/>
      <c r="G1363" s="227"/>
    </row>
    <row r="1364" spans="2:7" x14ac:dyDescent="0.3">
      <c r="B1364" s="223"/>
      <c r="E1364" s="265"/>
      <c r="G1364" s="227"/>
    </row>
    <row r="1365" spans="2:7" x14ac:dyDescent="0.3">
      <c r="B1365" s="223"/>
      <c r="E1365" s="265"/>
      <c r="G1365" s="227"/>
    </row>
    <row r="1366" spans="2:7" x14ac:dyDescent="0.3">
      <c r="B1366" s="223"/>
      <c r="E1366" s="265"/>
      <c r="G1366" s="227"/>
    </row>
    <row r="1367" spans="2:7" x14ac:dyDescent="0.3">
      <c r="B1367" s="223"/>
      <c r="E1367" s="265"/>
      <c r="G1367" s="227"/>
    </row>
    <row r="1368" spans="2:7" x14ac:dyDescent="0.3">
      <c r="B1368" s="223"/>
      <c r="E1368" s="265"/>
      <c r="G1368" s="227"/>
    </row>
    <row r="1369" spans="2:7" x14ac:dyDescent="0.3">
      <c r="B1369" s="223"/>
      <c r="E1369" s="265"/>
      <c r="G1369" s="227"/>
    </row>
    <row r="1370" spans="2:7" x14ac:dyDescent="0.3">
      <c r="B1370" s="223"/>
      <c r="E1370" s="265"/>
      <c r="G1370" s="227"/>
    </row>
    <row r="1371" spans="2:7" x14ac:dyDescent="0.3">
      <c r="B1371" s="223"/>
      <c r="E1371" s="265"/>
      <c r="G1371" s="227"/>
    </row>
    <row r="1372" spans="2:7" x14ac:dyDescent="0.3">
      <c r="B1372" s="223"/>
      <c r="E1372" s="265"/>
      <c r="G1372" s="227"/>
    </row>
    <row r="1373" spans="2:7" x14ac:dyDescent="0.3">
      <c r="B1373" s="223"/>
      <c r="E1373" s="265"/>
      <c r="G1373" s="227"/>
    </row>
    <row r="1374" spans="2:7" x14ac:dyDescent="0.3">
      <c r="B1374" s="223"/>
      <c r="E1374" s="265"/>
      <c r="G1374" s="227"/>
    </row>
    <row r="1375" spans="2:7" x14ac:dyDescent="0.3">
      <c r="B1375" s="223"/>
      <c r="E1375" s="265"/>
      <c r="G1375" s="227"/>
    </row>
    <row r="1376" spans="2:7" x14ac:dyDescent="0.3">
      <c r="B1376" s="223"/>
      <c r="E1376" s="265"/>
      <c r="G1376" s="227"/>
    </row>
    <row r="1377" spans="2:7" x14ac:dyDescent="0.3">
      <c r="B1377" s="223"/>
      <c r="E1377" s="265"/>
      <c r="G1377" s="227"/>
    </row>
    <row r="1378" spans="2:7" x14ac:dyDescent="0.3">
      <c r="B1378" s="223"/>
      <c r="E1378" s="265"/>
      <c r="G1378" s="227"/>
    </row>
    <row r="1379" spans="2:7" x14ac:dyDescent="0.3">
      <c r="B1379" s="223"/>
      <c r="E1379" s="265"/>
      <c r="G1379" s="227"/>
    </row>
    <row r="1380" spans="2:7" x14ac:dyDescent="0.3">
      <c r="B1380" s="223"/>
      <c r="E1380" s="265"/>
      <c r="G1380" s="227"/>
    </row>
    <row r="1381" spans="2:7" x14ac:dyDescent="0.3">
      <c r="B1381" s="223"/>
      <c r="E1381" s="265"/>
      <c r="G1381" s="227"/>
    </row>
    <row r="1382" spans="2:7" x14ac:dyDescent="0.3">
      <c r="B1382" s="223"/>
      <c r="E1382" s="265"/>
      <c r="G1382" s="227"/>
    </row>
    <row r="1383" spans="2:7" x14ac:dyDescent="0.3">
      <c r="B1383" s="223"/>
      <c r="E1383" s="265"/>
      <c r="G1383" s="227"/>
    </row>
    <row r="1384" spans="2:7" x14ac:dyDescent="0.3">
      <c r="B1384" s="223"/>
      <c r="E1384" s="265"/>
      <c r="G1384" s="227"/>
    </row>
    <row r="1385" spans="2:7" x14ac:dyDescent="0.3">
      <c r="B1385" s="223"/>
      <c r="E1385" s="265"/>
      <c r="G1385" s="227"/>
    </row>
    <row r="1386" spans="2:7" x14ac:dyDescent="0.3">
      <c r="B1386" s="223"/>
      <c r="E1386" s="265"/>
      <c r="G1386" s="227"/>
    </row>
    <row r="1387" spans="2:7" x14ac:dyDescent="0.3">
      <c r="B1387" s="223"/>
      <c r="E1387" s="265"/>
      <c r="G1387" s="227"/>
    </row>
    <row r="1388" spans="2:7" x14ac:dyDescent="0.3">
      <c r="B1388" s="223"/>
      <c r="E1388" s="265"/>
      <c r="G1388" s="227"/>
    </row>
    <row r="1389" spans="2:7" x14ac:dyDescent="0.3">
      <c r="B1389" s="223"/>
      <c r="E1389" s="265"/>
      <c r="G1389" s="227"/>
    </row>
    <row r="1390" spans="2:7" x14ac:dyDescent="0.3">
      <c r="B1390" s="223"/>
      <c r="E1390" s="265"/>
      <c r="G1390" s="227"/>
    </row>
    <row r="1391" spans="2:7" x14ac:dyDescent="0.3">
      <c r="B1391" s="223"/>
      <c r="E1391" s="265"/>
      <c r="G1391" s="227"/>
    </row>
    <row r="1392" spans="2:7" x14ac:dyDescent="0.3">
      <c r="B1392" s="223"/>
      <c r="E1392" s="265"/>
      <c r="G1392" s="227"/>
    </row>
    <row r="1393" spans="2:7" x14ac:dyDescent="0.3">
      <c r="B1393" s="223"/>
      <c r="E1393" s="265"/>
      <c r="G1393" s="227"/>
    </row>
    <row r="1394" spans="2:7" x14ac:dyDescent="0.3">
      <c r="B1394" s="223"/>
      <c r="E1394" s="265"/>
      <c r="G1394" s="227"/>
    </row>
    <row r="1395" spans="2:7" x14ac:dyDescent="0.3">
      <c r="B1395" s="223"/>
      <c r="E1395" s="265"/>
      <c r="G1395" s="227"/>
    </row>
    <row r="1396" spans="2:7" x14ac:dyDescent="0.3">
      <c r="B1396" s="223"/>
      <c r="E1396" s="265"/>
      <c r="G1396" s="227"/>
    </row>
    <row r="1397" spans="2:7" x14ac:dyDescent="0.3">
      <c r="B1397" s="223"/>
      <c r="E1397" s="265"/>
      <c r="G1397" s="227"/>
    </row>
    <row r="1398" spans="2:7" x14ac:dyDescent="0.3">
      <c r="B1398" s="223"/>
      <c r="E1398" s="265"/>
      <c r="G1398" s="227"/>
    </row>
    <row r="1399" spans="2:7" x14ac:dyDescent="0.3">
      <c r="B1399" s="223"/>
      <c r="E1399" s="265"/>
      <c r="G1399" s="227"/>
    </row>
    <row r="1400" spans="2:7" x14ac:dyDescent="0.3">
      <c r="B1400" s="223"/>
      <c r="E1400" s="265"/>
      <c r="G1400" s="227"/>
    </row>
    <row r="1401" spans="2:7" x14ac:dyDescent="0.3">
      <c r="B1401" s="223"/>
      <c r="E1401" s="265"/>
      <c r="G1401" s="227"/>
    </row>
    <row r="1402" spans="2:7" x14ac:dyDescent="0.3">
      <c r="B1402" s="223"/>
      <c r="E1402" s="265"/>
      <c r="G1402" s="227"/>
    </row>
    <row r="1403" spans="2:7" x14ac:dyDescent="0.3">
      <c r="B1403" s="223"/>
      <c r="E1403" s="265"/>
      <c r="G1403" s="227"/>
    </row>
    <row r="1404" spans="2:7" x14ac:dyDescent="0.3">
      <c r="B1404" s="223"/>
      <c r="E1404" s="265"/>
      <c r="G1404" s="227"/>
    </row>
    <row r="1405" spans="2:7" x14ac:dyDescent="0.3">
      <c r="B1405" s="223"/>
      <c r="E1405" s="265"/>
      <c r="G1405" s="227"/>
    </row>
    <row r="1406" spans="2:7" x14ac:dyDescent="0.3">
      <c r="B1406" s="223"/>
      <c r="E1406" s="265"/>
      <c r="G1406" s="227"/>
    </row>
    <row r="1407" spans="2:7" x14ac:dyDescent="0.3">
      <c r="B1407" s="223"/>
      <c r="E1407" s="265"/>
      <c r="G1407" s="227"/>
    </row>
    <row r="1408" spans="2:7" x14ac:dyDescent="0.3">
      <c r="B1408" s="223"/>
      <c r="E1408" s="265"/>
      <c r="G1408" s="227"/>
    </row>
    <row r="1409" spans="2:7" x14ac:dyDescent="0.3">
      <c r="B1409" s="223"/>
      <c r="E1409" s="265"/>
      <c r="G1409" s="227"/>
    </row>
    <row r="1410" spans="2:7" x14ac:dyDescent="0.3">
      <c r="B1410" s="223"/>
      <c r="E1410" s="265"/>
      <c r="G1410" s="227"/>
    </row>
    <row r="1411" spans="2:7" x14ac:dyDescent="0.3">
      <c r="B1411" s="223"/>
      <c r="E1411" s="265"/>
      <c r="G1411" s="227"/>
    </row>
    <row r="1412" spans="2:7" x14ac:dyDescent="0.3">
      <c r="B1412" s="223"/>
      <c r="E1412" s="265"/>
      <c r="G1412" s="227"/>
    </row>
    <row r="1413" spans="2:7" x14ac:dyDescent="0.3">
      <c r="B1413" s="223"/>
      <c r="E1413" s="265"/>
      <c r="G1413" s="227"/>
    </row>
    <row r="1414" spans="2:7" x14ac:dyDescent="0.3">
      <c r="B1414" s="223"/>
      <c r="E1414" s="265"/>
      <c r="G1414" s="227"/>
    </row>
    <row r="1415" spans="2:7" x14ac:dyDescent="0.3">
      <c r="B1415" s="223"/>
      <c r="E1415" s="265"/>
      <c r="G1415" s="227"/>
    </row>
    <row r="1416" spans="2:7" x14ac:dyDescent="0.3">
      <c r="B1416" s="223"/>
      <c r="E1416" s="265"/>
      <c r="G1416" s="227"/>
    </row>
    <row r="1417" spans="2:7" x14ac:dyDescent="0.3">
      <c r="B1417" s="223"/>
      <c r="E1417" s="265"/>
      <c r="G1417" s="227"/>
    </row>
    <row r="1418" spans="2:7" x14ac:dyDescent="0.3">
      <c r="B1418" s="223"/>
      <c r="E1418" s="265"/>
      <c r="G1418" s="227"/>
    </row>
    <row r="1419" spans="2:7" x14ac:dyDescent="0.3">
      <c r="B1419" s="223"/>
      <c r="E1419" s="265"/>
      <c r="G1419" s="227"/>
    </row>
    <row r="1420" spans="2:7" x14ac:dyDescent="0.3">
      <c r="B1420" s="223"/>
      <c r="E1420" s="265"/>
      <c r="G1420" s="227"/>
    </row>
    <row r="1421" spans="2:7" x14ac:dyDescent="0.3">
      <c r="B1421" s="223"/>
      <c r="E1421" s="265"/>
      <c r="G1421" s="227"/>
    </row>
    <row r="1422" spans="2:7" x14ac:dyDescent="0.3">
      <c r="B1422" s="223"/>
      <c r="E1422" s="265"/>
      <c r="G1422" s="227"/>
    </row>
    <row r="1423" spans="2:7" x14ac:dyDescent="0.3">
      <c r="B1423" s="223"/>
      <c r="E1423" s="265"/>
      <c r="G1423" s="227"/>
    </row>
    <row r="1424" spans="2:7" x14ac:dyDescent="0.3">
      <c r="B1424" s="223"/>
      <c r="E1424" s="265"/>
      <c r="G1424" s="227"/>
    </row>
    <row r="1425" spans="2:7" x14ac:dyDescent="0.3">
      <c r="B1425" s="223"/>
      <c r="E1425" s="265"/>
      <c r="G1425" s="227"/>
    </row>
    <row r="1426" spans="2:7" x14ac:dyDescent="0.3">
      <c r="B1426" s="223"/>
      <c r="E1426" s="265"/>
      <c r="G1426" s="227"/>
    </row>
    <row r="1427" spans="2:7" x14ac:dyDescent="0.3">
      <c r="B1427" s="223"/>
      <c r="E1427" s="265"/>
      <c r="G1427" s="227"/>
    </row>
    <row r="1428" spans="2:7" x14ac:dyDescent="0.3">
      <c r="B1428" s="223"/>
      <c r="E1428" s="265"/>
      <c r="G1428" s="227"/>
    </row>
    <row r="1429" spans="2:7" x14ac:dyDescent="0.3">
      <c r="B1429" s="223"/>
      <c r="E1429" s="265"/>
      <c r="G1429" s="227"/>
    </row>
    <row r="1430" spans="2:7" x14ac:dyDescent="0.3">
      <c r="B1430" s="223"/>
      <c r="E1430" s="265"/>
      <c r="G1430" s="227"/>
    </row>
    <row r="1431" spans="2:7" x14ac:dyDescent="0.3">
      <c r="B1431" s="223"/>
      <c r="E1431" s="265"/>
      <c r="G1431" s="227"/>
    </row>
    <row r="1432" spans="2:7" x14ac:dyDescent="0.3">
      <c r="B1432" s="223"/>
      <c r="E1432" s="265"/>
      <c r="G1432" s="227"/>
    </row>
    <row r="1433" spans="2:7" x14ac:dyDescent="0.3">
      <c r="B1433" s="223"/>
      <c r="E1433" s="265"/>
      <c r="G1433" s="227"/>
    </row>
    <row r="1434" spans="2:7" x14ac:dyDescent="0.3">
      <c r="B1434" s="223"/>
      <c r="E1434" s="265"/>
      <c r="G1434" s="227"/>
    </row>
    <row r="1435" spans="2:7" x14ac:dyDescent="0.3">
      <c r="B1435" s="223"/>
      <c r="E1435" s="265"/>
      <c r="G1435" s="227"/>
    </row>
    <row r="1436" spans="2:7" x14ac:dyDescent="0.3">
      <c r="B1436" s="223"/>
      <c r="E1436" s="265"/>
      <c r="G1436" s="227"/>
    </row>
    <row r="1437" spans="2:7" x14ac:dyDescent="0.3">
      <c r="B1437" s="223"/>
      <c r="E1437" s="265"/>
      <c r="G1437" s="227"/>
    </row>
    <row r="1438" spans="2:7" x14ac:dyDescent="0.3">
      <c r="B1438" s="223"/>
      <c r="E1438" s="265"/>
      <c r="G1438" s="227"/>
    </row>
    <row r="1439" spans="2:7" x14ac:dyDescent="0.3">
      <c r="B1439" s="223"/>
      <c r="E1439" s="265"/>
      <c r="G1439" s="227"/>
    </row>
    <row r="1440" spans="2:7" x14ac:dyDescent="0.3">
      <c r="B1440" s="223"/>
      <c r="E1440" s="265"/>
      <c r="G1440" s="227"/>
    </row>
    <row r="1441" spans="2:7" x14ac:dyDescent="0.3">
      <c r="B1441" s="223"/>
      <c r="E1441" s="265"/>
      <c r="G1441" s="227"/>
    </row>
    <row r="1442" spans="2:7" x14ac:dyDescent="0.3">
      <c r="B1442" s="223"/>
      <c r="E1442" s="265"/>
      <c r="G1442" s="227"/>
    </row>
    <row r="1443" spans="2:7" x14ac:dyDescent="0.3">
      <c r="B1443" s="223"/>
      <c r="E1443" s="265"/>
      <c r="G1443" s="227"/>
    </row>
    <row r="1444" spans="2:7" x14ac:dyDescent="0.3">
      <c r="B1444" s="223"/>
      <c r="E1444" s="265"/>
      <c r="G1444" s="227"/>
    </row>
    <row r="1445" spans="2:7" x14ac:dyDescent="0.3">
      <c r="B1445" s="223"/>
      <c r="E1445" s="265"/>
      <c r="G1445" s="227"/>
    </row>
    <row r="1446" spans="2:7" x14ac:dyDescent="0.3">
      <c r="B1446" s="223"/>
      <c r="E1446" s="265"/>
      <c r="G1446" s="227"/>
    </row>
    <row r="1447" spans="2:7" x14ac:dyDescent="0.3">
      <c r="B1447" s="223"/>
      <c r="E1447" s="265"/>
      <c r="G1447" s="227"/>
    </row>
    <row r="1448" spans="2:7" x14ac:dyDescent="0.3">
      <c r="B1448" s="223"/>
      <c r="E1448" s="265"/>
      <c r="G1448" s="227"/>
    </row>
    <row r="1449" spans="2:7" x14ac:dyDescent="0.3">
      <c r="B1449" s="223"/>
      <c r="E1449" s="265"/>
      <c r="G1449" s="227"/>
    </row>
    <row r="1450" spans="2:7" x14ac:dyDescent="0.3">
      <c r="B1450" s="223"/>
      <c r="E1450" s="265"/>
      <c r="G1450" s="227"/>
    </row>
    <row r="1451" spans="2:7" x14ac:dyDescent="0.3">
      <c r="B1451" s="223"/>
      <c r="E1451" s="265"/>
      <c r="G1451" s="227"/>
    </row>
    <row r="1452" spans="2:7" x14ac:dyDescent="0.3">
      <c r="B1452" s="223"/>
      <c r="E1452" s="265"/>
      <c r="G1452" s="227"/>
    </row>
    <row r="1453" spans="2:7" x14ac:dyDescent="0.3">
      <c r="B1453" s="223"/>
      <c r="E1453" s="265"/>
      <c r="G1453" s="227"/>
    </row>
    <row r="1454" spans="2:7" x14ac:dyDescent="0.3">
      <c r="B1454" s="223"/>
      <c r="E1454" s="265"/>
      <c r="G1454" s="227"/>
    </row>
    <row r="1455" spans="2:7" x14ac:dyDescent="0.3">
      <c r="B1455" s="223"/>
      <c r="E1455" s="265"/>
      <c r="G1455" s="227"/>
    </row>
    <row r="1456" spans="2:7" x14ac:dyDescent="0.3">
      <c r="B1456" s="223"/>
      <c r="E1456" s="265"/>
      <c r="G1456" s="227"/>
    </row>
    <row r="1457" spans="2:7" x14ac:dyDescent="0.3">
      <c r="B1457" s="223"/>
      <c r="E1457" s="265"/>
      <c r="G1457" s="227"/>
    </row>
    <row r="1458" spans="2:7" x14ac:dyDescent="0.3">
      <c r="B1458" s="223"/>
      <c r="E1458" s="265"/>
      <c r="G1458" s="227"/>
    </row>
    <row r="1459" spans="2:7" x14ac:dyDescent="0.3">
      <c r="B1459" s="223"/>
      <c r="E1459" s="265"/>
      <c r="G1459" s="227"/>
    </row>
    <row r="1460" spans="2:7" x14ac:dyDescent="0.3">
      <c r="B1460" s="223"/>
      <c r="E1460" s="265"/>
      <c r="G1460" s="227"/>
    </row>
    <row r="1461" spans="2:7" x14ac:dyDescent="0.3">
      <c r="B1461" s="223"/>
      <c r="E1461" s="265"/>
      <c r="G1461" s="227"/>
    </row>
    <row r="1462" spans="2:7" x14ac:dyDescent="0.3">
      <c r="B1462" s="223"/>
      <c r="E1462" s="265"/>
      <c r="G1462" s="227"/>
    </row>
    <row r="1463" spans="2:7" x14ac:dyDescent="0.3">
      <c r="B1463" s="223"/>
      <c r="E1463" s="265"/>
      <c r="G1463" s="227"/>
    </row>
    <row r="1464" spans="2:7" x14ac:dyDescent="0.3">
      <c r="B1464" s="223"/>
      <c r="E1464" s="265"/>
      <c r="G1464" s="227"/>
    </row>
    <row r="1465" spans="2:7" x14ac:dyDescent="0.3">
      <c r="B1465" s="223"/>
      <c r="E1465" s="265"/>
      <c r="G1465" s="227"/>
    </row>
    <row r="1466" spans="2:7" x14ac:dyDescent="0.3">
      <c r="B1466" s="223"/>
      <c r="E1466" s="265"/>
      <c r="G1466" s="227"/>
    </row>
    <row r="1467" spans="2:7" x14ac:dyDescent="0.3">
      <c r="B1467" s="223"/>
      <c r="E1467" s="265"/>
      <c r="G1467" s="227"/>
    </row>
    <row r="1468" spans="2:7" x14ac:dyDescent="0.3">
      <c r="B1468" s="223"/>
      <c r="E1468" s="265"/>
      <c r="G1468" s="227"/>
    </row>
    <row r="1469" spans="2:7" x14ac:dyDescent="0.3">
      <c r="B1469" s="223"/>
      <c r="E1469" s="265"/>
      <c r="G1469" s="227"/>
    </row>
    <row r="1470" spans="2:7" x14ac:dyDescent="0.3">
      <c r="B1470" s="223"/>
      <c r="E1470" s="265"/>
      <c r="G1470" s="227"/>
    </row>
    <row r="1471" spans="2:7" x14ac:dyDescent="0.3">
      <c r="B1471" s="223"/>
      <c r="E1471" s="265"/>
      <c r="G1471" s="227"/>
    </row>
    <row r="1472" spans="2:7" x14ac:dyDescent="0.3">
      <c r="B1472" s="223"/>
      <c r="E1472" s="265"/>
      <c r="G1472" s="227"/>
    </row>
    <row r="1473" spans="2:7" x14ac:dyDescent="0.3">
      <c r="B1473" s="223"/>
      <c r="E1473" s="265"/>
      <c r="G1473" s="227"/>
    </row>
    <row r="1474" spans="2:7" x14ac:dyDescent="0.3">
      <c r="B1474" s="223"/>
      <c r="E1474" s="265"/>
      <c r="G1474" s="227"/>
    </row>
    <row r="1475" spans="2:7" x14ac:dyDescent="0.3">
      <c r="B1475" s="223"/>
      <c r="E1475" s="265"/>
      <c r="G1475" s="227"/>
    </row>
    <row r="1476" spans="2:7" x14ac:dyDescent="0.3">
      <c r="B1476" s="223"/>
      <c r="E1476" s="265"/>
      <c r="G1476" s="227"/>
    </row>
    <row r="1477" spans="2:7" x14ac:dyDescent="0.3">
      <c r="B1477" s="223"/>
      <c r="E1477" s="265"/>
      <c r="G1477" s="227"/>
    </row>
    <row r="1478" spans="2:7" x14ac:dyDescent="0.3">
      <c r="B1478" s="223"/>
      <c r="E1478" s="265"/>
      <c r="G1478" s="227"/>
    </row>
    <row r="1479" spans="2:7" x14ac:dyDescent="0.3">
      <c r="B1479" s="223"/>
      <c r="E1479" s="265"/>
      <c r="G1479" s="227"/>
    </row>
    <row r="1480" spans="2:7" x14ac:dyDescent="0.3">
      <c r="B1480" s="223"/>
      <c r="E1480" s="265"/>
      <c r="G1480" s="227"/>
    </row>
    <row r="1481" spans="2:7" x14ac:dyDescent="0.3">
      <c r="B1481" s="223"/>
      <c r="E1481" s="265"/>
      <c r="G1481" s="227"/>
    </row>
    <row r="1482" spans="2:7" x14ac:dyDescent="0.3">
      <c r="B1482" s="223"/>
      <c r="E1482" s="265"/>
      <c r="G1482" s="227"/>
    </row>
    <row r="1483" spans="2:7" x14ac:dyDescent="0.3">
      <c r="B1483" s="223"/>
      <c r="E1483" s="265"/>
      <c r="G1483" s="227"/>
    </row>
    <row r="1484" spans="2:7" x14ac:dyDescent="0.3">
      <c r="B1484" s="223"/>
      <c r="E1484" s="265"/>
      <c r="G1484" s="227"/>
    </row>
    <row r="1485" spans="2:7" x14ac:dyDescent="0.3">
      <c r="B1485" s="223"/>
      <c r="E1485" s="265"/>
      <c r="G1485" s="227"/>
    </row>
    <row r="1486" spans="2:7" x14ac:dyDescent="0.3">
      <c r="B1486" s="223"/>
      <c r="E1486" s="265"/>
      <c r="G1486" s="227"/>
    </row>
    <row r="1487" spans="2:7" x14ac:dyDescent="0.3">
      <c r="B1487" s="223"/>
      <c r="E1487" s="265"/>
      <c r="G1487" s="227"/>
    </row>
    <row r="1488" spans="2:7" x14ac:dyDescent="0.3">
      <c r="B1488" s="223"/>
      <c r="E1488" s="265"/>
      <c r="G1488" s="227"/>
    </row>
    <row r="1489" spans="2:7" x14ac:dyDescent="0.3">
      <c r="B1489" s="223"/>
      <c r="E1489" s="265"/>
      <c r="G1489" s="227"/>
    </row>
    <row r="1490" spans="2:7" x14ac:dyDescent="0.3">
      <c r="B1490" s="223"/>
      <c r="E1490" s="265"/>
      <c r="G1490" s="227"/>
    </row>
    <row r="1491" spans="2:7" x14ac:dyDescent="0.3">
      <c r="B1491" s="223"/>
      <c r="E1491" s="265"/>
      <c r="G1491" s="227"/>
    </row>
    <row r="1492" spans="2:7" x14ac:dyDescent="0.3">
      <c r="B1492" s="223"/>
      <c r="E1492" s="265"/>
      <c r="G1492" s="227"/>
    </row>
    <row r="1493" spans="2:7" x14ac:dyDescent="0.3">
      <c r="B1493" s="223"/>
      <c r="E1493" s="265"/>
      <c r="G1493" s="227"/>
    </row>
    <row r="1494" spans="2:7" x14ac:dyDescent="0.3">
      <c r="B1494" s="223"/>
      <c r="E1494" s="265"/>
      <c r="G1494" s="227"/>
    </row>
    <row r="1495" spans="2:7" x14ac:dyDescent="0.3">
      <c r="B1495" s="223"/>
      <c r="E1495" s="265"/>
      <c r="G1495" s="227"/>
    </row>
    <row r="1496" spans="2:7" x14ac:dyDescent="0.3">
      <c r="B1496" s="223"/>
      <c r="E1496" s="265"/>
      <c r="G1496" s="227"/>
    </row>
    <row r="1497" spans="2:7" x14ac:dyDescent="0.3">
      <c r="B1497" s="223"/>
      <c r="E1497" s="265"/>
      <c r="G1497" s="227"/>
    </row>
    <row r="1498" spans="2:7" x14ac:dyDescent="0.3">
      <c r="B1498" s="223"/>
      <c r="E1498" s="265"/>
      <c r="G1498" s="227"/>
    </row>
    <row r="1499" spans="2:7" x14ac:dyDescent="0.3">
      <c r="B1499" s="223"/>
      <c r="E1499" s="265"/>
      <c r="G1499" s="227"/>
    </row>
    <row r="1500" spans="2:7" x14ac:dyDescent="0.3">
      <c r="B1500" s="223"/>
      <c r="E1500" s="265"/>
      <c r="G1500" s="227"/>
    </row>
    <row r="1501" spans="2:7" x14ac:dyDescent="0.3">
      <c r="B1501" s="223"/>
      <c r="E1501" s="265"/>
      <c r="G1501" s="227"/>
    </row>
    <row r="1502" spans="2:7" x14ac:dyDescent="0.3">
      <c r="B1502" s="223"/>
      <c r="E1502" s="265"/>
      <c r="G1502" s="227"/>
    </row>
    <row r="1503" spans="2:7" x14ac:dyDescent="0.3">
      <c r="B1503" s="223"/>
      <c r="E1503" s="265"/>
      <c r="G1503" s="227"/>
    </row>
    <row r="1504" spans="2:7" x14ac:dyDescent="0.3">
      <c r="B1504" s="223"/>
      <c r="E1504" s="265"/>
      <c r="G1504" s="227"/>
    </row>
    <row r="1505" spans="2:7" x14ac:dyDescent="0.3">
      <c r="B1505" s="223"/>
      <c r="E1505" s="265"/>
      <c r="G1505" s="227"/>
    </row>
    <row r="1506" spans="2:7" x14ac:dyDescent="0.3">
      <c r="B1506" s="223"/>
      <c r="E1506" s="265"/>
      <c r="G1506" s="227"/>
    </row>
    <row r="1507" spans="2:7" x14ac:dyDescent="0.3">
      <c r="B1507" s="223"/>
      <c r="E1507" s="265"/>
      <c r="G1507" s="227"/>
    </row>
    <row r="1508" spans="2:7" x14ac:dyDescent="0.3">
      <c r="B1508" s="223"/>
      <c r="E1508" s="265"/>
      <c r="G1508" s="227"/>
    </row>
    <row r="1509" spans="2:7" x14ac:dyDescent="0.3">
      <c r="B1509" s="223"/>
      <c r="E1509" s="265"/>
      <c r="G1509" s="227"/>
    </row>
    <row r="1510" spans="2:7" x14ac:dyDescent="0.3">
      <c r="B1510" s="223"/>
      <c r="E1510" s="265"/>
      <c r="G1510" s="227"/>
    </row>
    <row r="1511" spans="2:7" x14ac:dyDescent="0.3">
      <c r="B1511" s="223"/>
      <c r="E1511" s="265"/>
      <c r="G1511" s="227"/>
    </row>
    <row r="1512" spans="2:7" x14ac:dyDescent="0.3">
      <c r="B1512" s="223"/>
      <c r="E1512" s="265"/>
      <c r="G1512" s="227"/>
    </row>
    <row r="1513" spans="2:7" x14ac:dyDescent="0.3">
      <c r="B1513" s="223"/>
      <c r="E1513" s="265"/>
      <c r="G1513" s="227"/>
    </row>
    <row r="1514" spans="2:7" x14ac:dyDescent="0.3">
      <c r="B1514" s="223"/>
      <c r="E1514" s="265"/>
      <c r="G1514" s="227"/>
    </row>
    <row r="1515" spans="2:7" x14ac:dyDescent="0.3">
      <c r="B1515" s="223"/>
      <c r="E1515" s="265"/>
      <c r="G1515" s="227"/>
    </row>
    <row r="1516" spans="2:7" x14ac:dyDescent="0.3">
      <c r="B1516" s="223"/>
      <c r="E1516" s="265"/>
      <c r="G1516" s="227"/>
    </row>
    <row r="1517" spans="2:7" x14ac:dyDescent="0.3">
      <c r="B1517" s="223"/>
      <c r="E1517" s="265"/>
      <c r="G1517" s="227"/>
    </row>
    <row r="1518" spans="2:7" x14ac:dyDescent="0.3">
      <c r="B1518" s="223"/>
      <c r="E1518" s="265"/>
      <c r="G1518" s="227"/>
    </row>
    <row r="1519" spans="2:7" x14ac:dyDescent="0.3">
      <c r="B1519" s="223"/>
      <c r="E1519" s="265"/>
      <c r="G1519" s="227"/>
    </row>
    <row r="1520" spans="2:7" x14ac:dyDescent="0.3">
      <c r="B1520" s="223"/>
      <c r="E1520" s="265"/>
      <c r="G1520" s="227"/>
    </row>
    <row r="1521" spans="2:7" x14ac:dyDescent="0.3">
      <c r="B1521" s="223"/>
      <c r="E1521" s="265"/>
      <c r="G1521" s="227"/>
    </row>
    <row r="1522" spans="2:7" x14ac:dyDescent="0.3">
      <c r="B1522" s="223"/>
      <c r="E1522" s="265"/>
      <c r="G1522" s="227"/>
    </row>
    <row r="1523" spans="2:7" x14ac:dyDescent="0.3">
      <c r="B1523" s="223"/>
      <c r="E1523" s="265"/>
      <c r="G1523" s="227"/>
    </row>
    <row r="1524" spans="2:7" x14ac:dyDescent="0.3">
      <c r="B1524" s="223"/>
      <c r="E1524" s="265"/>
      <c r="G1524" s="227"/>
    </row>
    <row r="1525" spans="2:7" x14ac:dyDescent="0.3">
      <c r="B1525" s="223"/>
      <c r="E1525" s="265"/>
      <c r="G1525" s="227"/>
    </row>
    <row r="1526" spans="2:7" x14ac:dyDescent="0.3">
      <c r="B1526" s="223"/>
      <c r="E1526" s="265"/>
      <c r="G1526" s="227"/>
    </row>
    <row r="1527" spans="2:7" x14ac:dyDescent="0.3">
      <c r="B1527" s="223"/>
      <c r="E1527" s="265"/>
      <c r="G1527" s="227"/>
    </row>
    <row r="1528" spans="2:7" x14ac:dyDescent="0.3">
      <c r="B1528" s="223"/>
      <c r="E1528" s="265"/>
      <c r="G1528" s="227"/>
    </row>
    <row r="1529" spans="2:7" x14ac:dyDescent="0.3">
      <c r="B1529" s="223"/>
      <c r="E1529" s="265"/>
      <c r="G1529" s="227"/>
    </row>
    <row r="1530" spans="2:7" x14ac:dyDescent="0.3">
      <c r="B1530" s="223"/>
      <c r="E1530" s="265"/>
      <c r="G1530" s="227"/>
    </row>
    <row r="1531" spans="2:7" x14ac:dyDescent="0.3">
      <c r="B1531" s="223"/>
      <c r="E1531" s="265"/>
      <c r="G1531" s="227"/>
    </row>
    <row r="1532" spans="2:7" x14ac:dyDescent="0.3">
      <c r="B1532" s="223"/>
      <c r="E1532" s="265"/>
      <c r="G1532" s="227"/>
    </row>
    <row r="1533" spans="2:7" x14ac:dyDescent="0.3">
      <c r="B1533" s="223"/>
      <c r="E1533" s="265"/>
      <c r="G1533" s="227"/>
    </row>
    <row r="1534" spans="2:7" x14ac:dyDescent="0.3">
      <c r="B1534" s="223"/>
      <c r="E1534" s="265"/>
      <c r="G1534" s="227"/>
    </row>
    <row r="1535" spans="2:7" x14ac:dyDescent="0.3">
      <c r="B1535" s="223"/>
      <c r="E1535" s="265"/>
      <c r="G1535" s="227"/>
    </row>
    <row r="1536" spans="2:7" x14ac:dyDescent="0.3">
      <c r="B1536" s="223"/>
      <c r="E1536" s="265"/>
      <c r="G1536" s="227"/>
    </row>
    <row r="1537" spans="2:7" x14ac:dyDescent="0.3">
      <c r="B1537" s="223"/>
      <c r="E1537" s="265"/>
      <c r="G1537" s="227"/>
    </row>
    <row r="1538" spans="2:7" x14ac:dyDescent="0.3">
      <c r="B1538" s="223"/>
      <c r="E1538" s="265"/>
      <c r="G1538" s="227"/>
    </row>
    <row r="1539" spans="2:7" x14ac:dyDescent="0.3">
      <c r="B1539" s="223"/>
      <c r="E1539" s="265"/>
      <c r="G1539" s="227"/>
    </row>
    <row r="1540" spans="2:7" x14ac:dyDescent="0.3">
      <c r="B1540" s="223"/>
      <c r="E1540" s="265"/>
      <c r="G1540" s="227"/>
    </row>
    <row r="1541" spans="2:7" x14ac:dyDescent="0.3">
      <c r="B1541" s="223"/>
      <c r="E1541" s="265"/>
      <c r="G1541" s="227"/>
    </row>
    <row r="1542" spans="2:7" x14ac:dyDescent="0.3">
      <c r="B1542" s="223"/>
      <c r="E1542" s="265"/>
      <c r="G1542" s="227"/>
    </row>
    <row r="1543" spans="2:7" x14ac:dyDescent="0.3">
      <c r="B1543" s="223"/>
      <c r="E1543" s="265"/>
      <c r="G1543" s="227"/>
    </row>
    <row r="1544" spans="2:7" x14ac:dyDescent="0.3">
      <c r="B1544" s="223"/>
      <c r="E1544" s="265"/>
      <c r="G1544" s="227"/>
    </row>
    <row r="1545" spans="2:7" x14ac:dyDescent="0.3">
      <c r="B1545" s="223"/>
      <c r="E1545" s="265"/>
      <c r="G1545" s="227"/>
    </row>
    <row r="1546" spans="2:7" x14ac:dyDescent="0.3">
      <c r="B1546" s="223"/>
      <c r="E1546" s="265"/>
      <c r="G1546" s="227"/>
    </row>
    <row r="1547" spans="2:7" x14ac:dyDescent="0.3">
      <c r="B1547" s="223"/>
      <c r="E1547" s="265"/>
      <c r="G1547" s="227"/>
    </row>
    <row r="1548" spans="2:7" x14ac:dyDescent="0.3">
      <c r="B1548" s="223"/>
      <c r="E1548" s="265"/>
      <c r="G1548" s="227"/>
    </row>
    <row r="1549" spans="2:7" x14ac:dyDescent="0.3">
      <c r="B1549" s="223"/>
      <c r="E1549" s="265"/>
      <c r="G1549" s="227"/>
    </row>
    <row r="1550" spans="2:7" x14ac:dyDescent="0.3">
      <c r="B1550" s="223"/>
      <c r="E1550" s="265"/>
      <c r="G1550" s="227"/>
    </row>
    <row r="1551" spans="2:7" x14ac:dyDescent="0.3">
      <c r="B1551" s="223"/>
      <c r="E1551" s="265"/>
      <c r="G1551" s="227"/>
    </row>
    <row r="1552" spans="2:7" x14ac:dyDescent="0.3">
      <c r="B1552" s="223"/>
      <c r="E1552" s="265"/>
      <c r="G1552" s="227"/>
    </row>
    <row r="1553" spans="2:7" x14ac:dyDescent="0.3">
      <c r="B1553" s="223"/>
      <c r="E1553" s="265"/>
      <c r="G1553" s="227"/>
    </row>
    <row r="1554" spans="2:7" x14ac:dyDescent="0.3">
      <c r="B1554" s="223"/>
      <c r="E1554" s="265"/>
      <c r="G1554" s="227"/>
    </row>
    <row r="1555" spans="2:7" x14ac:dyDescent="0.3">
      <c r="B1555" s="223"/>
      <c r="E1555" s="265"/>
      <c r="G1555" s="227"/>
    </row>
    <row r="1556" spans="2:7" x14ac:dyDescent="0.3">
      <c r="B1556" s="223"/>
      <c r="E1556" s="265"/>
      <c r="G1556" s="227"/>
    </row>
    <row r="1557" spans="2:7" x14ac:dyDescent="0.3">
      <c r="B1557" s="223"/>
      <c r="E1557" s="265"/>
      <c r="G1557" s="227"/>
    </row>
    <row r="1558" spans="2:7" x14ac:dyDescent="0.3">
      <c r="B1558" s="223"/>
      <c r="E1558" s="265"/>
      <c r="G1558" s="227"/>
    </row>
    <row r="1559" spans="2:7" x14ac:dyDescent="0.3">
      <c r="B1559" s="223"/>
      <c r="E1559" s="265"/>
      <c r="G1559" s="227"/>
    </row>
    <row r="1560" spans="2:7" x14ac:dyDescent="0.3">
      <c r="B1560" s="223"/>
      <c r="E1560" s="265"/>
      <c r="G1560" s="227"/>
    </row>
    <row r="1561" spans="2:7" x14ac:dyDescent="0.3">
      <c r="B1561" s="223"/>
      <c r="E1561" s="265"/>
      <c r="G1561" s="227"/>
    </row>
    <row r="1562" spans="2:7" x14ac:dyDescent="0.3">
      <c r="B1562" s="223"/>
      <c r="E1562" s="265"/>
      <c r="G1562" s="227"/>
    </row>
    <row r="1563" spans="2:7" x14ac:dyDescent="0.3">
      <c r="B1563" s="223"/>
      <c r="E1563" s="265"/>
      <c r="G1563" s="227"/>
    </row>
    <row r="1564" spans="2:7" x14ac:dyDescent="0.3">
      <c r="B1564" s="223"/>
      <c r="E1564" s="265"/>
      <c r="G1564" s="227"/>
    </row>
    <row r="1565" spans="2:7" x14ac:dyDescent="0.3">
      <c r="B1565" s="223"/>
      <c r="E1565" s="265"/>
      <c r="G1565" s="227"/>
    </row>
    <row r="1566" spans="2:7" x14ac:dyDescent="0.3">
      <c r="B1566" s="223"/>
      <c r="E1566" s="265"/>
      <c r="G1566" s="227"/>
    </row>
    <row r="1567" spans="2:7" x14ac:dyDescent="0.3">
      <c r="B1567" s="223"/>
      <c r="E1567" s="265"/>
      <c r="G1567" s="227"/>
    </row>
    <row r="1568" spans="2:7" x14ac:dyDescent="0.3">
      <c r="B1568" s="223"/>
      <c r="E1568" s="265"/>
      <c r="G1568" s="227"/>
    </row>
    <row r="1569" spans="2:7" x14ac:dyDescent="0.3">
      <c r="B1569" s="223"/>
      <c r="E1569" s="265"/>
      <c r="G1569" s="227"/>
    </row>
    <row r="1570" spans="2:7" x14ac:dyDescent="0.3">
      <c r="B1570" s="223"/>
      <c r="E1570" s="265"/>
      <c r="G1570" s="227"/>
    </row>
    <row r="1571" spans="2:7" x14ac:dyDescent="0.3">
      <c r="B1571" s="223"/>
      <c r="E1571" s="265"/>
      <c r="G1571" s="227"/>
    </row>
    <row r="1572" spans="2:7" x14ac:dyDescent="0.3">
      <c r="B1572" s="223"/>
      <c r="E1572" s="265"/>
      <c r="G1572" s="227"/>
    </row>
    <row r="1573" spans="2:7" x14ac:dyDescent="0.3">
      <c r="B1573" s="223"/>
      <c r="E1573" s="265"/>
      <c r="G1573" s="227"/>
    </row>
    <row r="1574" spans="2:7" x14ac:dyDescent="0.3">
      <c r="B1574" s="223"/>
      <c r="E1574" s="265"/>
      <c r="G1574" s="227"/>
    </row>
    <row r="1575" spans="2:7" x14ac:dyDescent="0.3">
      <c r="B1575" s="223"/>
      <c r="E1575" s="265"/>
      <c r="G1575" s="227"/>
    </row>
    <row r="1576" spans="2:7" x14ac:dyDescent="0.3">
      <c r="B1576" s="223"/>
      <c r="E1576" s="265"/>
      <c r="G1576" s="227"/>
    </row>
    <row r="1577" spans="2:7" x14ac:dyDescent="0.3">
      <c r="B1577" s="223"/>
      <c r="E1577" s="265"/>
      <c r="G1577" s="227"/>
    </row>
    <row r="1578" spans="2:7" x14ac:dyDescent="0.3">
      <c r="B1578" s="223"/>
      <c r="E1578" s="265"/>
      <c r="G1578" s="227"/>
    </row>
    <row r="1579" spans="2:7" x14ac:dyDescent="0.3">
      <c r="B1579" s="223"/>
      <c r="E1579" s="265"/>
      <c r="G1579" s="227"/>
    </row>
    <row r="1580" spans="2:7" x14ac:dyDescent="0.3">
      <c r="B1580" s="223"/>
      <c r="E1580" s="265"/>
      <c r="G1580" s="227"/>
    </row>
    <row r="1581" spans="2:7" x14ac:dyDescent="0.3">
      <c r="B1581" s="223"/>
      <c r="E1581" s="265"/>
      <c r="G1581" s="227"/>
    </row>
    <row r="1582" spans="2:7" x14ac:dyDescent="0.3">
      <c r="B1582" s="223"/>
      <c r="E1582" s="265"/>
      <c r="G1582" s="227"/>
    </row>
    <row r="1583" spans="2:7" x14ac:dyDescent="0.3">
      <c r="B1583" s="223"/>
      <c r="E1583" s="265"/>
      <c r="G1583" s="227"/>
    </row>
    <row r="1584" spans="2:7" x14ac:dyDescent="0.3">
      <c r="B1584" s="223"/>
      <c r="E1584" s="265"/>
      <c r="G1584" s="227"/>
    </row>
    <row r="1585" spans="2:7" x14ac:dyDescent="0.3">
      <c r="B1585" s="223"/>
      <c r="E1585" s="265"/>
      <c r="G1585" s="227"/>
    </row>
    <row r="1586" spans="2:7" x14ac:dyDescent="0.3">
      <c r="B1586" s="223"/>
      <c r="E1586" s="265"/>
      <c r="G1586" s="227"/>
    </row>
    <row r="1587" spans="2:7" x14ac:dyDescent="0.3">
      <c r="B1587" s="223"/>
      <c r="E1587" s="265"/>
      <c r="G1587" s="227"/>
    </row>
    <row r="1588" spans="2:7" x14ac:dyDescent="0.3">
      <c r="B1588" s="223"/>
      <c r="E1588" s="265"/>
      <c r="G1588" s="227"/>
    </row>
    <row r="1589" spans="2:7" x14ac:dyDescent="0.3">
      <c r="B1589" s="223"/>
      <c r="E1589" s="265"/>
      <c r="G1589" s="227"/>
    </row>
    <row r="1590" spans="2:7" x14ac:dyDescent="0.3">
      <c r="B1590" s="223"/>
      <c r="E1590" s="265"/>
      <c r="G1590" s="227"/>
    </row>
    <row r="1591" spans="2:7" x14ac:dyDescent="0.3">
      <c r="B1591" s="223"/>
      <c r="E1591" s="265"/>
      <c r="G1591" s="227"/>
    </row>
    <row r="1592" spans="2:7" x14ac:dyDescent="0.3">
      <c r="B1592" s="223"/>
      <c r="E1592" s="265"/>
      <c r="G1592" s="227"/>
    </row>
    <row r="1593" spans="2:7" x14ac:dyDescent="0.3">
      <c r="B1593" s="223"/>
      <c r="E1593" s="265"/>
      <c r="G1593" s="227"/>
    </row>
    <row r="1594" spans="2:7" x14ac:dyDescent="0.3">
      <c r="B1594" s="223"/>
      <c r="E1594" s="265"/>
      <c r="G1594" s="227"/>
    </row>
    <row r="1595" spans="2:7" x14ac:dyDescent="0.3">
      <c r="B1595" s="223"/>
      <c r="E1595" s="265"/>
      <c r="G1595" s="227"/>
    </row>
    <row r="1596" spans="2:7" x14ac:dyDescent="0.3">
      <c r="B1596" s="223"/>
      <c r="E1596" s="265"/>
      <c r="G1596" s="227"/>
    </row>
    <row r="1597" spans="2:7" x14ac:dyDescent="0.3">
      <c r="B1597" s="223"/>
      <c r="E1597" s="265"/>
      <c r="G1597" s="227"/>
    </row>
    <row r="1598" spans="2:7" x14ac:dyDescent="0.3">
      <c r="B1598" s="223"/>
      <c r="E1598" s="265"/>
      <c r="G1598" s="227"/>
    </row>
    <row r="1599" spans="2:7" x14ac:dyDescent="0.3">
      <c r="B1599" s="223"/>
      <c r="E1599" s="265"/>
      <c r="G1599" s="227"/>
    </row>
    <row r="1600" spans="2:7" x14ac:dyDescent="0.3">
      <c r="B1600" s="223"/>
      <c r="E1600" s="265"/>
      <c r="G1600" s="227"/>
    </row>
    <row r="1601" spans="2:7" x14ac:dyDescent="0.3">
      <c r="B1601" s="223"/>
      <c r="E1601" s="265"/>
      <c r="G1601" s="227"/>
    </row>
    <row r="1602" spans="2:7" x14ac:dyDescent="0.3">
      <c r="B1602" s="223"/>
      <c r="E1602" s="265"/>
      <c r="G1602" s="227"/>
    </row>
    <row r="1603" spans="2:7" x14ac:dyDescent="0.3">
      <c r="B1603" s="223"/>
      <c r="E1603" s="265"/>
      <c r="G1603" s="227"/>
    </row>
    <row r="1604" spans="2:7" x14ac:dyDescent="0.3">
      <c r="B1604" s="223"/>
      <c r="E1604" s="265"/>
      <c r="G1604" s="227"/>
    </row>
    <row r="1605" spans="2:7" x14ac:dyDescent="0.3">
      <c r="B1605" s="223"/>
      <c r="E1605" s="265"/>
      <c r="G1605" s="227"/>
    </row>
    <row r="1606" spans="2:7" x14ac:dyDescent="0.3">
      <c r="B1606" s="223"/>
      <c r="E1606" s="265"/>
      <c r="G1606" s="227"/>
    </row>
    <row r="1607" spans="2:7" x14ac:dyDescent="0.3">
      <c r="B1607" s="223"/>
      <c r="E1607" s="265"/>
      <c r="G1607" s="227"/>
    </row>
    <row r="1608" spans="2:7" x14ac:dyDescent="0.3">
      <c r="B1608" s="223"/>
      <c r="E1608" s="265"/>
      <c r="G1608" s="227"/>
    </row>
    <row r="1609" spans="2:7" x14ac:dyDescent="0.3">
      <c r="B1609" s="223"/>
      <c r="E1609" s="265"/>
      <c r="G1609" s="227"/>
    </row>
    <row r="1610" spans="2:7" x14ac:dyDescent="0.3">
      <c r="B1610" s="223"/>
      <c r="E1610" s="265"/>
      <c r="G1610" s="227"/>
    </row>
    <row r="1611" spans="2:7" x14ac:dyDescent="0.3">
      <c r="B1611" s="223"/>
      <c r="E1611" s="265"/>
      <c r="G1611" s="227"/>
    </row>
    <row r="1612" spans="2:7" x14ac:dyDescent="0.3">
      <c r="B1612" s="223"/>
      <c r="E1612" s="265"/>
      <c r="G1612" s="227"/>
    </row>
    <row r="1613" spans="2:7" x14ac:dyDescent="0.3">
      <c r="B1613" s="223"/>
      <c r="E1613" s="265"/>
      <c r="G1613" s="227"/>
    </row>
    <row r="1614" spans="2:7" x14ac:dyDescent="0.3">
      <c r="B1614" s="223"/>
      <c r="E1614" s="265"/>
      <c r="G1614" s="227"/>
    </row>
    <row r="1615" spans="2:7" x14ac:dyDescent="0.3">
      <c r="B1615" s="223"/>
      <c r="E1615" s="265"/>
      <c r="G1615" s="227"/>
    </row>
    <row r="1616" spans="2:7" x14ac:dyDescent="0.3">
      <c r="B1616" s="223"/>
      <c r="E1616" s="265"/>
      <c r="G1616" s="227"/>
    </row>
    <row r="1617" spans="2:7" x14ac:dyDescent="0.3">
      <c r="B1617" s="223"/>
      <c r="E1617" s="265"/>
      <c r="G1617" s="227"/>
    </row>
    <row r="1618" spans="2:7" x14ac:dyDescent="0.3">
      <c r="B1618" s="223"/>
      <c r="E1618" s="265"/>
      <c r="G1618" s="227"/>
    </row>
    <row r="1619" spans="2:7" x14ac:dyDescent="0.3">
      <c r="B1619" s="223"/>
      <c r="E1619" s="265"/>
      <c r="G1619" s="227"/>
    </row>
    <row r="1620" spans="2:7" x14ac:dyDescent="0.3">
      <c r="B1620" s="223"/>
      <c r="E1620" s="265"/>
      <c r="G1620" s="227"/>
    </row>
    <row r="1621" spans="2:7" x14ac:dyDescent="0.3">
      <c r="B1621" s="223"/>
      <c r="E1621" s="265"/>
      <c r="G1621" s="227"/>
    </row>
    <row r="1622" spans="2:7" x14ac:dyDescent="0.3">
      <c r="B1622" s="223"/>
      <c r="E1622" s="265"/>
      <c r="G1622" s="227"/>
    </row>
    <row r="1623" spans="2:7" x14ac:dyDescent="0.3">
      <c r="B1623" s="223"/>
      <c r="E1623" s="265"/>
      <c r="G1623" s="227"/>
    </row>
    <row r="1624" spans="2:7" x14ac:dyDescent="0.3">
      <c r="B1624" s="223"/>
      <c r="E1624" s="265"/>
      <c r="G1624" s="227"/>
    </row>
    <row r="1625" spans="2:7" x14ac:dyDescent="0.3">
      <c r="B1625" s="223"/>
      <c r="E1625" s="265"/>
      <c r="G1625" s="227"/>
    </row>
    <row r="1626" spans="2:7" x14ac:dyDescent="0.3">
      <c r="B1626" s="223"/>
      <c r="E1626" s="265"/>
      <c r="G1626" s="227"/>
    </row>
    <row r="1627" spans="2:7" x14ac:dyDescent="0.3">
      <c r="B1627" s="223"/>
      <c r="E1627" s="265"/>
      <c r="G1627" s="227"/>
    </row>
    <row r="1628" spans="2:7" x14ac:dyDescent="0.3">
      <c r="B1628" s="223"/>
      <c r="E1628" s="265"/>
      <c r="G1628" s="227"/>
    </row>
    <row r="1629" spans="2:7" x14ac:dyDescent="0.3">
      <c r="B1629" s="223"/>
      <c r="E1629" s="265"/>
      <c r="G1629" s="227"/>
    </row>
    <row r="1630" spans="2:7" x14ac:dyDescent="0.3">
      <c r="B1630" s="223"/>
      <c r="E1630" s="265"/>
      <c r="G1630" s="227"/>
    </row>
    <row r="1631" spans="2:7" x14ac:dyDescent="0.3">
      <c r="B1631" s="223"/>
      <c r="E1631" s="265"/>
      <c r="G1631" s="227"/>
    </row>
    <row r="1632" spans="2:7" x14ac:dyDescent="0.3">
      <c r="B1632" s="223"/>
      <c r="E1632" s="265"/>
      <c r="G1632" s="227"/>
    </row>
    <row r="1633" spans="2:7" x14ac:dyDescent="0.3">
      <c r="B1633" s="223"/>
      <c r="E1633" s="265"/>
      <c r="G1633" s="227"/>
    </row>
    <row r="1634" spans="2:7" x14ac:dyDescent="0.3">
      <c r="B1634" s="223"/>
      <c r="E1634" s="265"/>
      <c r="G1634" s="227"/>
    </row>
    <row r="1635" spans="2:7" x14ac:dyDescent="0.3">
      <c r="B1635" s="223"/>
      <c r="E1635" s="265"/>
      <c r="G1635" s="227"/>
    </row>
    <row r="1636" spans="2:7" x14ac:dyDescent="0.3">
      <c r="B1636" s="223"/>
      <c r="E1636" s="265"/>
      <c r="G1636" s="227"/>
    </row>
    <row r="1637" spans="2:7" x14ac:dyDescent="0.3">
      <c r="B1637" s="223"/>
      <c r="E1637" s="265"/>
      <c r="G1637" s="227"/>
    </row>
    <row r="1638" spans="2:7" x14ac:dyDescent="0.3">
      <c r="B1638" s="223"/>
      <c r="E1638" s="265"/>
      <c r="G1638" s="227"/>
    </row>
    <row r="1639" spans="2:7" x14ac:dyDescent="0.3">
      <c r="B1639" s="223"/>
      <c r="E1639" s="265"/>
      <c r="G1639" s="227"/>
    </row>
    <row r="1640" spans="2:7" x14ac:dyDescent="0.3">
      <c r="B1640" s="223"/>
      <c r="E1640" s="265"/>
      <c r="G1640" s="227"/>
    </row>
    <row r="1641" spans="2:7" x14ac:dyDescent="0.3">
      <c r="B1641" s="223"/>
      <c r="E1641" s="265"/>
      <c r="G1641" s="227"/>
    </row>
    <row r="1642" spans="2:7" x14ac:dyDescent="0.3">
      <c r="B1642" s="223"/>
      <c r="E1642" s="265"/>
      <c r="G1642" s="227"/>
    </row>
    <row r="1643" spans="2:7" x14ac:dyDescent="0.3">
      <c r="B1643" s="223"/>
      <c r="E1643" s="265"/>
      <c r="G1643" s="227"/>
    </row>
    <row r="1644" spans="2:7" x14ac:dyDescent="0.3">
      <c r="B1644" s="223"/>
      <c r="E1644" s="265"/>
      <c r="G1644" s="227"/>
    </row>
    <row r="1645" spans="2:7" x14ac:dyDescent="0.3">
      <c r="B1645" s="223"/>
      <c r="E1645" s="265"/>
      <c r="G1645" s="227"/>
    </row>
    <row r="1646" spans="2:7" x14ac:dyDescent="0.3">
      <c r="B1646" s="223"/>
      <c r="E1646" s="265"/>
      <c r="G1646" s="227"/>
    </row>
    <row r="1647" spans="2:7" x14ac:dyDescent="0.3">
      <c r="B1647" s="223"/>
      <c r="E1647" s="265"/>
      <c r="G1647" s="227"/>
    </row>
    <row r="1648" spans="2:7" x14ac:dyDescent="0.3">
      <c r="B1648" s="223"/>
      <c r="E1648" s="265"/>
      <c r="G1648" s="227"/>
    </row>
    <row r="1649" spans="2:7" x14ac:dyDescent="0.3">
      <c r="B1649" s="223"/>
      <c r="E1649" s="265"/>
      <c r="G1649" s="227"/>
    </row>
    <row r="1650" spans="2:7" x14ac:dyDescent="0.3">
      <c r="B1650" s="223"/>
      <c r="E1650" s="265"/>
      <c r="G1650" s="227"/>
    </row>
    <row r="1651" spans="2:7" x14ac:dyDescent="0.3">
      <c r="B1651" s="223"/>
      <c r="E1651" s="265"/>
      <c r="G1651" s="227"/>
    </row>
    <row r="1652" spans="2:7" x14ac:dyDescent="0.3">
      <c r="B1652" s="223"/>
      <c r="E1652" s="265"/>
      <c r="G1652" s="227"/>
    </row>
    <row r="1653" spans="2:7" x14ac:dyDescent="0.3">
      <c r="B1653" s="223"/>
      <c r="E1653" s="265"/>
      <c r="G1653" s="227"/>
    </row>
    <row r="1654" spans="2:7" x14ac:dyDescent="0.3">
      <c r="B1654" s="223"/>
      <c r="E1654" s="265"/>
      <c r="G1654" s="227"/>
    </row>
    <row r="1655" spans="2:7" x14ac:dyDescent="0.3">
      <c r="B1655" s="223"/>
      <c r="E1655" s="265"/>
      <c r="G1655" s="227"/>
    </row>
    <row r="1656" spans="2:7" x14ac:dyDescent="0.3">
      <c r="B1656" s="223"/>
      <c r="E1656" s="265"/>
      <c r="G1656" s="227"/>
    </row>
    <row r="1657" spans="2:7" x14ac:dyDescent="0.3">
      <c r="B1657" s="223"/>
      <c r="E1657" s="265"/>
      <c r="G1657" s="227"/>
    </row>
    <row r="1658" spans="2:7" x14ac:dyDescent="0.3">
      <c r="B1658" s="223"/>
      <c r="E1658" s="265"/>
      <c r="G1658" s="227"/>
    </row>
    <row r="1659" spans="2:7" x14ac:dyDescent="0.3">
      <c r="B1659" s="223"/>
      <c r="E1659" s="265"/>
      <c r="G1659" s="227"/>
    </row>
    <row r="1660" spans="2:7" x14ac:dyDescent="0.3">
      <c r="B1660" s="223"/>
      <c r="E1660" s="265"/>
      <c r="G1660" s="227"/>
    </row>
    <row r="1661" spans="2:7" x14ac:dyDescent="0.3">
      <c r="B1661" s="223"/>
      <c r="E1661" s="265"/>
      <c r="G1661" s="227"/>
    </row>
    <row r="1662" spans="2:7" x14ac:dyDescent="0.3">
      <c r="B1662" s="223"/>
      <c r="E1662" s="265"/>
      <c r="G1662" s="227"/>
    </row>
    <row r="1663" spans="2:7" x14ac:dyDescent="0.3">
      <c r="B1663" s="223"/>
      <c r="E1663" s="265"/>
      <c r="G1663" s="227"/>
    </row>
    <row r="1664" spans="2:7" x14ac:dyDescent="0.3">
      <c r="B1664" s="223"/>
      <c r="E1664" s="265"/>
      <c r="G1664" s="227"/>
    </row>
    <row r="1665" spans="2:7" x14ac:dyDescent="0.3">
      <c r="B1665" s="223"/>
      <c r="E1665" s="265"/>
      <c r="G1665" s="227"/>
    </row>
    <row r="1666" spans="2:7" x14ac:dyDescent="0.3">
      <c r="B1666" s="223"/>
      <c r="E1666" s="265"/>
      <c r="G1666" s="227"/>
    </row>
    <row r="1667" spans="2:7" x14ac:dyDescent="0.3">
      <c r="B1667" s="223"/>
      <c r="E1667" s="265"/>
      <c r="G1667" s="227"/>
    </row>
    <row r="1668" spans="2:7" x14ac:dyDescent="0.3">
      <c r="B1668" s="223"/>
      <c r="E1668" s="265"/>
      <c r="G1668" s="227"/>
    </row>
    <row r="1669" spans="2:7" x14ac:dyDescent="0.3">
      <c r="B1669" s="223"/>
      <c r="E1669" s="265"/>
      <c r="G1669" s="227"/>
    </row>
    <row r="1670" spans="2:7" x14ac:dyDescent="0.3">
      <c r="B1670" s="223"/>
      <c r="E1670" s="265"/>
      <c r="G1670" s="227"/>
    </row>
    <row r="1671" spans="2:7" x14ac:dyDescent="0.3">
      <c r="B1671" s="223"/>
      <c r="E1671" s="265"/>
      <c r="G1671" s="227"/>
    </row>
    <row r="1672" spans="2:7" x14ac:dyDescent="0.3">
      <c r="B1672" s="223"/>
      <c r="E1672" s="265"/>
      <c r="G1672" s="227"/>
    </row>
    <row r="1673" spans="2:7" x14ac:dyDescent="0.3">
      <c r="B1673" s="223"/>
      <c r="E1673" s="265"/>
      <c r="G1673" s="227"/>
    </row>
    <row r="1674" spans="2:7" x14ac:dyDescent="0.3">
      <c r="B1674" s="223"/>
      <c r="E1674" s="265"/>
      <c r="G1674" s="227"/>
    </row>
    <row r="1675" spans="2:7" x14ac:dyDescent="0.3">
      <c r="B1675" s="223"/>
      <c r="E1675" s="265"/>
      <c r="G1675" s="227"/>
    </row>
    <row r="1676" spans="2:7" x14ac:dyDescent="0.3">
      <c r="B1676" s="223"/>
      <c r="E1676" s="265"/>
      <c r="G1676" s="227"/>
    </row>
    <row r="1677" spans="2:7" x14ac:dyDescent="0.3">
      <c r="B1677" s="223"/>
      <c r="E1677" s="265"/>
      <c r="G1677" s="227"/>
    </row>
    <row r="1678" spans="2:7" x14ac:dyDescent="0.3">
      <c r="B1678" s="223"/>
      <c r="E1678" s="265"/>
      <c r="G1678" s="227"/>
    </row>
    <row r="1679" spans="2:7" x14ac:dyDescent="0.3">
      <c r="B1679" s="223"/>
      <c r="E1679" s="265"/>
      <c r="G1679" s="227"/>
    </row>
    <row r="1680" spans="2:7" x14ac:dyDescent="0.3">
      <c r="B1680" s="223"/>
      <c r="E1680" s="265"/>
      <c r="G1680" s="227"/>
    </row>
    <row r="1681" spans="2:7" x14ac:dyDescent="0.3">
      <c r="B1681" s="223"/>
      <c r="E1681" s="265"/>
      <c r="G1681" s="227"/>
    </row>
    <row r="1682" spans="2:7" x14ac:dyDescent="0.3">
      <c r="B1682" s="223"/>
      <c r="E1682" s="265"/>
      <c r="G1682" s="227"/>
    </row>
    <row r="1683" spans="2:7" x14ac:dyDescent="0.3">
      <c r="B1683" s="223"/>
      <c r="E1683" s="265"/>
      <c r="G1683" s="227"/>
    </row>
    <row r="1684" spans="2:7" x14ac:dyDescent="0.3">
      <c r="B1684" s="223"/>
      <c r="E1684" s="265"/>
      <c r="G1684" s="227"/>
    </row>
    <row r="1685" spans="2:7" x14ac:dyDescent="0.3">
      <c r="B1685" s="223"/>
      <c r="E1685" s="265"/>
      <c r="G1685" s="227"/>
    </row>
    <row r="1686" spans="2:7" x14ac:dyDescent="0.3">
      <c r="B1686" s="223"/>
      <c r="E1686" s="265"/>
      <c r="G1686" s="227"/>
    </row>
    <row r="1687" spans="2:7" x14ac:dyDescent="0.3">
      <c r="B1687" s="223"/>
      <c r="E1687" s="265"/>
      <c r="G1687" s="227"/>
    </row>
    <row r="1688" spans="2:7" x14ac:dyDescent="0.3">
      <c r="B1688" s="223"/>
      <c r="E1688" s="265"/>
      <c r="G1688" s="227"/>
    </row>
    <row r="1689" spans="2:7" x14ac:dyDescent="0.3">
      <c r="B1689" s="223"/>
      <c r="E1689" s="265"/>
      <c r="G1689" s="227"/>
    </row>
    <row r="1690" spans="2:7" x14ac:dyDescent="0.3">
      <c r="B1690" s="223"/>
      <c r="E1690" s="265"/>
      <c r="G1690" s="227"/>
    </row>
    <row r="1691" spans="2:7" x14ac:dyDescent="0.3">
      <c r="B1691" s="223"/>
      <c r="E1691" s="265"/>
      <c r="G1691" s="227"/>
    </row>
    <row r="1692" spans="2:7" x14ac:dyDescent="0.3">
      <c r="B1692" s="223"/>
      <c r="E1692" s="265"/>
      <c r="G1692" s="227"/>
    </row>
    <row r="1693" spans="2:7" x14ac:dyDescent="0.3">
      <c r="B1693" s="223"/>
      <c r="E1693" s="265"/>
      <c r="G1693" s="227"/>
    </row>
    <row r="1694" spans="2:7" x14ac:dyDescent="0.3">
      <c r="B1694" s="223"/>
      <c r="E1694" s="265"/>
      <c r="G1694" s="227"/>
    </row>
    <row r="1695" spans="2:7" x14ac:dyDescent="0.3">
      <c r="B1695" s="223"/>
      <c r="E1695" s="265"/>
      <c r="G1695" s="227"/>
    </row>
    <row r="1696" spans="2:7" x14ac:dyDescent="0.3">
      <c r="B1696" s="223"/>
      <c r="E1696" s="265"/>
      <c r="G1696" s="227"/>
    </row>
    <row r="1697" spans="2:7" x14ac:dyDescent="0.3">
      <c r="B1697" s="223"/>
      <c r="E1697" s="265"/>
      <c r="G1697" s="227"/>
    </row>
    <row r="1698" spans="2:7" x14ac:dyDescent="0.3">
      <c r="B1698" s="223"/>
      <c r="E1698" s="265"/>
      <c r="G1698" s="227"/>
    </row>
    <row r="1699" spans="2:7" x14ac:dyDescent="0.3">
      <c r="B1699" s="223"/>
      <c r="E1699" s="265"/>
      <c r="G1699" s="227"/>
    </row>
    <row r="1700" spans="2:7" x14ac:dyDescent="0.3">
      <c r="B1700" s="223"/>
      <c r="E1700" s="265"/>
      <c r="G1700" s="227"/>
    </row>
    <row r="1701" spans="2:7" x14ac:dyDescent="0.3">
      <c r="B1701" s="223"/>
      <c r="E1701" s="265"/>
      <c r="G1701" s="227"/>
    </row>
    <row r="1702" spans="2:7" x14ac:dyDescent="0.3">
      <c r="B1702" s="223"/>
      <c r="E1702" s="265"/>
      <c r="G1702" s="227"/>
    </row>
    <row r="1703" spans="2:7" x14ac:dyDescent="0.3">
      <c r="B1703" s="223"/>
      <c r="E1703" s="265"/>
      <c r="G1703" s="227"/>
    </row>
    <row r="1704" spans="2:7" x14ac:dyDescent="0.3">
      <c r="B1704" s="223"/>
      <c r="E1704" s="265"/>
      <c r="G1704" s="227"/>
    </row>
    <row r="1705" spans="2:7" x14ac:dyDescent="0.3">
      <c r="B1705" s="223"/>
      <c r="E1705" s="265"/>
      <c r="G1705" s="227"/>
    </row>
    <row r="1706" spans="2:7" x14ac:dyDescent="0.3">
      <c r="B1706" s="223"/>
      <c r="E1706" s="265"/>
      <c r="G1706" s="227"/>
    </row>
    <row r="1707" spans="2:7" x14ac:dyDescent="0.3">
      <c r="B1707" s="223"/>
      <c r="E1707" s="265"/>
      <c r="G1707" s="227"/>
    </row>
    <row r="1708" spans="2:7" x14ac:dyDescent="0.3">
      <c r="B1708" s="223"/>
      <c r="E1708" s="265"/>
      <c r="G1708" s="227"/>
    </row>
    <row r="1709" spans="2:7" x14ac:dyDescent="0.3">
      <c r="B1709" s="223"/>
      <c r="E1709" s="265"/>
      <c r="G1709" s="227"/>
    </row>
    <row r="1710" spans="2:7" x14ac:dyDescent="0.3">
      <c r="B1710" s="223"/>
      <c r="E1710" s="265"/>
      <c r="G1710" s="227"/>
    </row>
    <row r="1711" spans="2:7" x14ac:dyDescent="0.3">
      <c r="B1711" s="223"/>
      <c r="E1711" s="265"/>
      <c r="G1711" s="227"/>
    </row>
    <row r="1712" spans="2:7" x14ac:dyDescent="0.3">
      <c r="B1712" s="223"/>
      <c r="E1712" s="265"/>
      <c r="G1712" s="227"/>
    </row>
    <row r="1713" spans="2:7" x14ac:dyDescent="0.3">
      <c r="B1713" s="223"/>
      <c r="E1713" s="265"/>
      <c r="G1713" s="227"/>
    </row>
    <row r="1714" spans="2:7" x14ac:dyDescent="0.3">
      <c r="B1714" s="223"/>
      <c r="E1714" s="265"/>
      <c r="G1714" s="227"/>
    </row>
    <row r="1715" spans="2:7" x14ac:dyDescent="0.3">
      <c r="B1715" s="223"/>
      <c r="E1715" s="265"/>
      <c r="G1715" s="227"/>
    </row>
    <row r="1716" spans="2:7" x14ac:dyDescent="0.3">
      <c r="B1716" s="223"/>
      <c r="E1716" s="265"/>
      <c r="G1716" s="227"/>
    </row>
    <row r="1717" spans="2:7" x14ac:dyDescent="0.3">
      <c r="B1717" s="223"/>
      <c r="E1717" s="265"/>
      <c r="G1717" s="227"/>
    </row>
    <row r="1718" spans="2:7" x14ac:dyDescent="0.3">
      <c r="B1718" s="223"/>
      <c r="E1718" s="265"/>
      <c r="G1718" s="227"/>
    </row>
    <row r="1719" spans="2:7" x14ac:dyDescent="0.3">
      <c r="B1719" s="223"/>
      <c r="E1719" s="265"/>
      <c r="G1719" s="227"/>
    </row>
    <row r="1720" spans="2:7" x14ac:dyDescent="0.3">
      <c r="B1720" s="223"/>
      <c r="E1720" s="265"/>
      <c r="G1720" s="227"/>
    </row>
    <row r="1721" spans="2:7" x14ac:dyDescent="0.3">
      <c r="B1721" s="223"/>
      <c r="E1721" s="265"/>
      <c r="G1721" s="227"/>
    </row>
    <row r="1722" spans="2:7" x14ac:dyDescent="0.3">
      <c r="B1722" s="223"/>
      <c r="E1722" s="265"/>
      <c r="G1722" s="227"/>
    </row>
    <row r="1723" spans="2:7" x14ac:dyDescent="0.3">
      <c r="B1723" s="223"/>
      <c r="E1723" s="265"/>
      <c r="G1723" s="227"/>
    </row>
    <row r="1724" spans="2:7" x14ac:dyDescent="0.3">
      <c r="B1724" s="223"/>
      <c r="E1724" s="265"/>
      <c r="G1724" s="227"/>
    </row>
    <row r="1725" spans="2:7" x14ac:dyDescent="0.3">
      <c r="B1725" s="223"/>
      <c r="E1725" s="265"/>
      <c r="G1725" s="227"/>
    </row>
    <row r="1726" spans="2:7" x14ac:dyDescent="0.3">
      <c r="B1726" s="223"/>
      <c r="E1726" s="265"/>
      <c r="G1726" s="227"/>
    </row>
    <row r="1727" spans="2:7" x14ac:dyDescent="0.3">
      <c r="B1727" s="223"/>
      <c r="E1727" s="265"/>
      <c r="G1727" s="227"/>
    </row>
    <row r="1728" spans="2:7" x14ac:dyDescent="0.3">
      <c r="B1728" s="223"/>
      <c r="E1728" s="265"/>
      <c r="G1728" s="227"/>
    </row>
    <row r="1729" spans="2:7" x14ac:dyDescent="0.3">
      <c r="B1729" s="223"/>
      <c r="E1729" s="265"/>
      <c r="G1729" s="227"/>
    </row>
    <row r="1730" spans="2:7" x14ac:dyDescent="0.3">
      <c r="B1730" s="223"/>
      <c r="E1730" s="265"/>
      <c r="G1730" s="227"/>
    </row>
    <row r="1731" spans="2:7" x14ac:dyDescent="0.3">
      <c r="B1731" s="223"/>
      <c r="E1731" s="265"/>
      <c r="G1731" s="227"/>
    </row>
    <row r="1732" spans="2:7" x14ac:dyDescent="0.3">
      <c r="B1732" s="223"/>
      <c r="E1732" s="265"/>
      <c r="G1732" s="227"/>
    </row>
    <row r="1733" spans="2:7" x14ac:dyDescent="0.3">
      <c r="B1733" s="223"/>
      <c r="E1733" s="265"/>
      <c r="G1733" s="227"/>
    </row>
    <row r="1734" spans="2:7" x14ac:dyDescent="0.3">
      <c r="B1734" s="223"/>
      <c r="E1734" s="265"/>
      <c r="G1734" s="227"/>
    </row>
    <row r="1735" spans="2:7" x14ac:dyDescent="0.3">
      <c r="B1735" s="223"/>
      <c r="E1735" s="265"/>
      <c r="G1735" s="227"/>
    </row>
    <row r="1736" spans="2:7" x14ac:dyDescent="0.3">
      <c r="B1736" s="223"/>
      <c r="E1736" s="265"/>
      <c r="G1736" s="227"/>
    </row>
    <row r="1737" spans="2:7" x14ac:dyDescent="0.3">
      <c r="B1737" s="223"/>
      <c r="E1737" s="265"/>
      <c r="G1737" s="227"/>
    </row>
    <row r="1738" spans="2:7" x14ac:dyDescent="0.3">
      <c r="B1738" s="223"/>
      <c r="E1738" s="265"/>
      <c r="G1738" s="227"/>
    </row>
    <row r="1739" spans="2:7" x14ac:dyDescent="0.3">
      <c r="B1739" s="223"/>
      <c r="E1739" s="265"/>
      <c r="G1739" s="227"/>
    </row>
    <row r="1740" spans="2:7" x14ac:dyDescent="0.3">
      <c r="B1740" s="223"/>
      <c r="E1740" s="265"/>
      <c r="G1740" s="227"/>
    </row>
    <row r="1741" spans="2:7" x14ac:dyDescent="0.3">
      <c r="B1741" s="223"/>
      <c r="E1741" s="265"/>
      <c r="G1741" s="227"/>
    </row>
    <row r="1742" spans="2:7" x14ac:dyDescent="0.3">
      <c r="B1742" s="223"/>
      <c r="E1742" s="265"/>
      <c r="G1742" s="227"/>
    </row>
    <row r="1743" spans="2:7" x14ac:dyDescent="0.3">
      <c r="B1743" s="223"/>
      <c r="E1743" s="265"/>
      <c r="G1743" s="227"/>
    </row>
    <row r="1744" spans="2:7" x14ac:dyDescent="0.3">
      <c r="B1744" s="223"/>
      <c r="E1744" s="265"/>
      <c r="G1744" s="227"/>
    </row>
    <row r="1745" spans="2:7" x14ac:dyDescent="0.3">
      <c r="B1745" s="223"/>
      <c r="E1745" s="265"/>
      <c r="G1745" s="227"/>
    </row>
    <row r="1746" spans="2:7" x14ac:dyDescent="0.3">
      <c r="B1746" s="223"/>
      <c r="E1746" s="265"/>
      <c r="G1746" s="227"/>
    </row>
    <row r="1747" spans="2:7" x14ac:dyDescent="0.3">
      <c r="B1747" s="223"/>
      <c r="E1747" s="265"/>
      <c r="G1747" s="227"/>
    </row>
    <row r="1748" spans="2:7" x14ac:dyDescent="0.3">
      <c r="B1748" s="223"/>
      <c r="E1748" s="265"/>
      <c r="G1748" s="227"/>
    </row>
    <row r="1749" spans="2:7" x14ac:dyDescent="0.3">
      <c r="B1749" s="223"/>
      <c r="E1749" s="265"/>
      <c r="G1749" s="227"/>
    </row>
    <row r="1750" spans="2:7" x14ac:dyDescent="0.3">
      <c r="B1750" s="223"/>
      <c r="E1750" s="265"/>
      <c r="G1750" s="227"/>
    </row>
    <row r="1751" spans="2:7" x14ac:dyDescent="0.3">
      <c r="B1751" s="223"/>
      <c r="E1751" s="265"/>
      <c r="G1751" s="227"/>
    </row>
    <row r="1752" spans="2:7" x14ac:dyDescent="0.3">
      <c r="B1752" s="223"/>
      <c r="E1752" s="265"/>
      <c r="G1752" s="227"/>
    </row>
    <row r="1753" spans="2:7" x14ac:dyDescent="0.3">
      <c r="B1753" s="223"/>
      <c r="E1753" s="265"/>
      <c r="G1753" s="227"/>
    </row>
    <row r="1754" spans="2:7" x14ac:dyDescent="0.3">
      <c r="B1754" s="223"/>
      <c r="E1754" s="265"/>
      <c r="G1754" s="227"/>
    </row>
    <row r="1755" spans="2:7" x14ac:dyDescent="0.3">
      <c r="B1755" s="223"/>
      <c r="E1755" s="265"/>
      <c r="G1755" s="227"/>
    </row>
    <row r="1756" spans="2:7" x14ac:dyDescent="0.3">
      <c r="B1756" s="223"/>
      <c r="E1756" s="265"/>
      <c r="G1756" s="227"/>
    </row>
    <row r="1757" spans="2:7" x14ac:dyDescent="0.3">
      <c r="B1757" s="223"/>
      <c r="E1757" s="265"/>
      <c r="G1757" s="227"/>
    </row>
    <row r="1758" spans="2:7" x14ac:dyDescent="0.3">
      <c r="B1758" s="223"/>
      <c r="E1758" s="265"/>
      <c r="G1758" s="227"/>
    </row>
    <row r="1759" spans="2:7" x14ac:dyDescent="0.3">
      <c r="B1759" s="223"/>
      <c r="E1759" s="265"/>
      <c r="G1759" s="227"/>
    </row>
    <row r="1760" spans="2:7" x14ac:dyDescent="0.3">
      <c r="B1760" s="223"/>
      <c r="E1760" s="265"/>
      <c r="G1760" s="227"/>
    </row>
    <row r="1761" spans="2:7" x14ac:dyDescent="0.3">
      <c r="B1761" s="223"/>
      <c r="E1761" s="265"/>
      <c r="G1761" s="227"/>
    </row>
    <row r="1762" spans="2:7" x14ac:dyDescent="0.3">
      <c r="B1762" s="223"/>
      <c r="E1762" s="265"/>
      <c r="G1762" s="227"/>
    </row>
    <row r="1763" spans="2:7" x14ac:dyDescent="0.3">
      <c r="B1763" s="223"/>
      <c r="E1763" s="265"/>
      <c r="G1763" s="227"/>
    </row>
    <row r="1764" spans="2:7" x14ac:dyDescent="0.3">
      <c r="B1764" s="223"/>
      <c r="E1764" s="265"/>
      <c r="G1764" s="227"/>
    </row>
    <row r="1765" spans="2:7" x14ac:dyDescent="0.3">
      <c r="B1765" s="223"/>
      <c r="E1765" s="265"/>
      <c r="G1765" s="227"/>
    </row>
    <row r="1766" spans="2:7" x14ac:dyDescent="0.3">
      <c r="B1766" s="223"/>
      <c r="E1766" s="265"/>
      <c r="G1766" s="227"/>
    </row>
    <row r="1767" spans="2:7" x14ac:dyDescent="0.3">
      <c r="B1767" s="223"/>
      <c r="E1767" s="265"/>
      <c r="G1767" s="227"/>
    </row>
    <row r="1768" spans="2:7" x14ac:dyDescent="0.3">
      <c r="B1768" s="223"/>
      <c r="E1768" s="265"/>
      <c r="G1768" s="227"/>
    </row>
    <row r="1769" spans="2:7" x14ac:dyDescent="0.3">
      <c r="B1769" s="223"/>
      <c r="E1769" s="265"/>
      <c r="G1769" s="227"/>
    </row>
    <row r="1770" spans="2:7" x14ac:dyDescent="0.3">
      <c r="B1770" s="223"/>
      <c r="E1770" s="265"/>
      <c r="G1770" s="227"/>
    </row>
    <row r="1771" spans="2:7" x14ac:dyDescent="0.3">
      <c r="B1771" s="223"/>
      <c r="E1771" s="265"/>
      <c r="G1771" s="227"/>
    </row>
    <row r="1772" spans="2:7" x14ac:dyDescent="0.3">
      <c r="B1772" s="223"/>
      <c r="E1772" s="265"/>
      <c r="G1772" s="227"/>
    </row>
    <row r="1773" spans="2:7" x14ac:dyDescent="0.3">
      <c r="B1773" s="223"/>
      <c r="E1773" s="265"/>
      <c r="G1773" s="227"/>
    </row>
    <row r="1774" spans="2:7" x14ac:dyDescent="0.3">
      <c r="B1774" s="223"/>
      <c r="E1774" s="265"/>
      <c r="G1774" s="227"/>
    </row>
    <row r="1775" spans="2:7" x14ac:dyDescent="0.3">
      <c r="B1775" s="223"/>
      <c r="E1775" s="265"/>
      <c r="G1775" s="227"/>
    </row>
    <row r="1776" spans="2:7" x14ac:dyDescent="0.3">
      <c r="B1776" s="223"/>
      <c r="E1776" s="265"/>
      <c r="G1776" s="227"/>
    </row>
    <row r="1777" spans="2:7" x14ac:dyDescent="0.3">
      <c r="B1777" s="223"/>
      <c r="E1777" s="265"/>
      <c r="G1777" s="227"/>
    </row>
    <row r="1778" spans="2:7" x14ac:dyDescent="0.3">
      <c r="B1778" s="223"/>
      <c r="E1778" s="265"/>
      <c r="G1778" s="227"/>
    </row>
    <row r="1779" spans="2:7" x14ac:dyDescent="0.3">
      <c r="B1779" s="223"/>
      <c r="E1779" s="265"/>
      <c r="G1779" s="227"/>
    </row>
    <row r="1780" spans="2:7" x14ac:dyDescent="0.3">
      <c r="B1780" s="223"/>
      <c r="E1780" s="265"/>
      <c r="G1780" s="227"/>
    </row>
    <row r="1781" spans="2:7" x14ac:dyDescent="0.3">
      <c r="B1781" s="223"/>
      <c r="E1781" s="265"/>
      <c r="G1781" s="227"/>
    </row>
    <row r="1782" spans="2:7" x14ac:dyDescent="0.3">
      <c r="B1782" s="223"/>
      <c r="E1782" s="265"/>
      <c r="G1782" s="227"/>
    </row>
    <row r="1783" spans="2:7" x14ac:dyDescent="0.3">
      <c r="B1783" s="223"/>
      <c r="E1783" s="265"/>
      <c r="G1783" s="227"/>
    </row>
    <row r="1784" spans="2:7" x14ac:dyDescent="0.3">
      <c r="B1784" s="223"/>
      <c r="E1784" s="265"/>
      <c r="G1784" s="227"/>
    </row>
    <row r="1785" spans="2:7" x14ac:dyDescent="0.3">
      <c r="B1785" s="223"/>
      <c r="E1785" s="265"/>
      <c r="G1785" s="227"/>
    </row>
    <row r="1786" spans="2:7" x14ac:dyDescent="0.3">
      <c r="B1786" s="223"/>
      <c r="E1786" s="265"/>
      <c r="G1786" s="227"/>
    </row>
    <row r="1787" spans="2:7" x14ac:dyDescent="0.3">
      <c r="B1787" s="223"/>
      <c r="E1787" s="265"/>
      <c r="G1787" s="227"/>
    </row>
    <row r="1788" spans="2:7" x14ac:dyDescent="0.3">
      <c r="B1788" s="223"/>
      <c r="E1788" s="265"/>
      <c r="G1788" s="227"/>
    </row>
    <row r="1789" spans="2:7" x14ac:dyDescent="0.3">
      <c r="B1789" s="223"/>
      <c r="E1789" s="265"/>
      <c r="G1789" s="227"/>
    </row>
    <row r="1790" spans="2:7" x14ac:dyDescent="0.3">
      <c r="B1790" s="223"/>
      <c r="E1790" s="265"/>
      <c r="G1790" s="227"/>
    </row>
    <row r="1791" spans="2:7" x14ac:dyDescent="0.3">
      <c r="B1791" s="223"/>
      <c r="E1791" s="265"/>
      <c r="G1791" s="227"/>
    </row>
    <row r="1792" spans="2:7" x14ac:dyDescent="0.3">
      <c r="B1792" s="223"/>
      <c r="E1792" s="265"/>
      <c r="G1792" s="227"/>
    </row>
    <row r="1793" spans="2:7" x14ac:dyDescent="0.3">
      <c r="B1793" s="223"/>
      <c r="E1793" s="265"/>
      <c r="G1793" s="227"/>
    </row>
    <row r="1794" spans="2:7" x14ac:dyDescent="0.3">
      <c r="B1794" s="223"/>
      <c r="E1794" s="265"/>
      <c r="G1794" s="227"/>
    </row>
    <row r="1795" spans="2:7" x14ac:dyDescent="0.3">
      <c r="B1795" s="223"/>
      <c r="E1795" s="265"/>
      <c r="G1795" s="227"/>
    </row>
    <row r="1796" spans="2:7" x14ac:dyDescent="0.3">
      <c r="B1796" s="223"/>
      <c r="E1796" s="265"/>
      <c r="G1796" s="227"/>
    </row>
    <row r="1797" spans="2:7" x14ac:dyDescent="0.3">
      <c r="B1797" s="223"/>
      <c r="E1797" s="265"/>
      <c r="G1797" s="227"/>
    </row>
    <row r="1798" spans="2:7" x14ac:dyDescent="0.3">
      <c r="B1798" s="223"/>
      <c r="E1798" s="265"/>
      <c r="G1798" s="227"/>
    </row>
    <row r="1799" spans="2:7" x14ac:dyDescent="0.3">
      <c r="B1799" s="223"/>
      <c r="E1799" s="265"/>
      <c r="G1799" s="227"/>
    </row>
    <row r="1800" spans="2:7" x14ac:dyDescent="0.3">
      <c r="B1800" s="223"/>
      <c r="E1800" s="265"/>
      <c r="G1800" s="227"/>
    </row>
    <row r="1801" spans="2:7" x14ac:dyDescent="0.3">
      <c r="B1801" s="223"/>
      <c r="E1801" s="265"/>
      <c r="G1801" s="227"/>
    </row>
    <row r="1802" spans="2:7" x14ac:dyDescent="0.3">
      <c r="B1802" s="223"/>
      <c r="E1802" s="265"/>
      <c r="G1802" s="227"/>
    </row>
    <row r="1803" spans="2:7" x14ac:dyDescent="0.3">
      <c r="B1803" s="223"/>
      <c r="E1803" s="265"/>
      <c r="G1803" s="227"/>
    </row>
    <row r="1804" spans="2:7" x14ac:dyDescent="0.3">
      <c r="B1804" s="223"/>
      <c r="E1804" s="265"/>
      <c r="G1804" s="227"/>
    </row>
    <row r="1805" spans="2:7" x14ac:dyDescent="0.3">
      <c r="B1805" s="223"/>
      <c r="E1805" s="265"/>
      <c r="G1805" s="227"/>
    </row>
    <row r="1806" spans="2:7" x14ac:dyDescent="0.3">
      <c r="B1806" s="223"/>
      <c r="E1806" s="265"/>
      <c r="G1806" s="227"/>
    </row>
    <row r="1807" spans="2:7" x14ac:dyDescent="0.3">
      <c r="B1807" s="223"/>
      <c r="E1807" s="265"/>
      <c r="G1807" s="227"/>
    </row>
    <row r="1808" spans="2:7" x14ac:dyDescent="0.3">
      <c r="B1808" s="223"/>
      <c r="E1808" s="265"/>
      <c r="G1808" s="227"/>
    </row>
    <row r="1809" spans="2:7" x14ac:dyDescent="0.3">
      <c r="B1809" s="223"/>
      <c r="E1809" s="265"/>
      <c r="G1809" s="227"/>
    </row>
    <row r="1810" spans="2:7" x14ac:dyDescent="0.3">
      <c r="B1810" s="223"/>
      <c r="E1810" s="265"/>
      <c r="G1810" s="227"/>
    </row>
    <row r="1811" spans="2:7" x14ac:dyDescent="0.3">
      <c r="B1811" s="223"/>
      <c r="E1811" s="265"/>
      <c r="G1811" s="227"/>
    </row>
    <row r="1812" spans="2:7" x14ac:dyDescent="0.3">
      <c r="B1812" s="223"/>
      <c r="E1812" s="265"/>
      <c r="G1812" s="227"/>
    </row>
    <row r="1813" spans="2:7" x14ac:dyDescent="0.3">
      <c r="B1813" s="223"/>
      <c r="E1813" s="265"/>
      <c r="G1813" s="227"/>
    </row>
    <row r="1814" spans="2:7" x14ac:dyDescent="0.3">
      <c r="B1814" s="223"/>
      <c r="E1814" s="265"/>
      <c r="G1814" s="227"/>
    </row>
    <row r="1815" spans="2:7" x14ac:dyDescent="0.3">
      <c r="B1815" s="223"/>
      <c r="E1815" s="265"/>
      <c r="G1815" s="227"/>
    </row>
    <row r="1816" spans="2:7" x14ac:dyDescent="0.3">
      <c r="B1816" s="223"/>
      <c r="E1816" s="265"/>
      <c r="G1816" s="227"/>
    </row>
    <row r="1817" spans="2:7" x14ac:dyDescent="0.3">
      <c r="B1817" s="223"/>
      <c r="E1817" s="265"/>
      <c r="G1817" s="227"/>
    </row>
    <row r="1818" spans="2:7" x14ac:dyDescent="0.3">
      <c r="B1818" s="223"/>
      <c r="E1818" s="265"/>
      <c r="G1818" s="227"/>
    </row>
    <row r="1819" spans="2:7" x14ac:dyDescent="0.3">
      <c r="B1819" s="223"/>
      <c r="E1819" s="265"/>
      <c r="G1819" s="227"/>
    </row>
    <row r="1820" spans="2:7" x14ac:dyDescent="0.3">
      <c r="B1820" s="223"/>
      <c r="E1820" s="265"/>
      <c r="G1820" s="227"/>
    </row>
    <row r="1821" spans="2:7" x14ac:dyDescent="0.3">
      <c r="B1821" s="223"/>
      <c r="E1821" s="265"/>
      <c r="G1821" s="227"/>
    </row>
    <row r="1822" spans="2:7" x14ac:dyDescent="0.3">
      <c r="B1822" s="223"/>
      <c r="E1822" s="265"/>
      <c r="G1822" s="227"/>
    </row>
    <row r="1823" spans="2:7" x14ac:dyDescent="0.3">
      <c r="B1823" s="223"/>
      <c r="E1823" s="265"/>
      <c r="G1823" s="227"/>
    </row>
    <row r="1824" spans="2:7" x14ac:dyDescent="0.3">
      <c r="B1824" s="223"/>
      <c r="E1824" s="265"/>
      <c r="G1824" s="227"/>
    </row>
    <row r="1825" spans="2:7" x14ac:dyDescent="0.3">
      <c r="B1825" s="223"/>
      <c r="E1825" s="265"/>
      <c r="G1825" s="227"/>
    </row>
    <row r="1826" spans="2:7" x14ac:dyDescent="0.3">
      <c r="B1826" s="223"/>
      <c r="E1826" s="265"/>
      <c r="G1826" s="227"/>
    </row>
    <row r="1827" spans="2:7" x14ac:dyDescent="0.3">
      <c r="B1827" s="223"/>
      <c r="E1827" s="265"/>
      <c r="G1827" s="227"/>
    </row>
    <row r="1828" spans="2:7" x14ac:dyDescent="0.3">
      <c r="B1828" s="223"/>
      <c r="E1828" s="265"/>
      <c r="G1828" s="227"/>
    </row>
    <row r="1829" spans="2:7" x14ac:dyDescent="0.3">
      <c r="B1829" s="223"/>
      <c r="E1829" s="265"/>
      <c r="G1829" s="227"/>
    </row>
    <row r="1830" spans="2:7" x14ac:dyDescent="0.3">
      <c r="B1830" s="223"/>
      <c r="E1830" s="265"/>
      <c r="G1830" s="227"/>
    </row>
    <row r="1831" spans="2:7" x14ac:dyDescent="0.3">
      <c r="B1831" s="223"/>
      <c r="E1831" s="265"/>
      <c r="G1831" s="227"/>
    </row>
    <row r="1832" spans="2:7" x14ac:dyDescent="0.3">
      <c r="B1832" s="223"/>
      <c r="E1832" s="265"/>
      <c r="G1832" s="227"/>
    </row>
    <row r="1833" spans="2:7" x14ac:dyDescent="0.3">
      <c r="B1833" s="223"/>
      <c r="E1833" s="265"/>
      <c r="G1833" s="227"/>
    </row>
    <row r="1834" spans="2:7" x14ac:dyDescent="0.3">
      <c r="B1834" s="223"/>
      <c r="E1834" s="265"/>
      <c r="G1834" s="227"/>
    </row>
    <row r="1835" spans="2:7" x14ac:dyDescent="0.3">
      <c r="B1835" s="223"/>
      <c r="E1835" s="265"/>
      <c r="G1835" s="227"/>
    </row>
    <row r="1836" spans="2:7" x14ac:dyDescent="0.3">
      <c r="B1836" s="223"/>
      <c r="E1836" s="265"/>
      <c r="G1836" s="227"/>
    </row>
    <row r="1837" spans="2:7" x14ac:dyDescent="0.3">
      <c r="B1837" s="223"/>
      <c r="E1837" s="265"/>
      <c r="G1837" s="227"/>
    </row>
    <row r="1838" spans="2:7" x14ac:dyDescent="0.3">
      <c r="B1838" s="223"/>
      <c r="E1838" s="265"/>
      <c r="G1838" s="227"/>
    </row>
    <row r="1839" spans="2:7" x14ac:dyDescent="0.3">
      <c r="B1839" s="223"/>
      <c r="E1839" s="265"/>
      <c r="G1839" s="227"/>
    </row>
    <row r="1840" spans="2:7" x14ac:dyDescent="0.3">
      <c r="B1840" s="223"/>
      <c r="E1840" s="265"/>
      <c r="G1840" s="227"/>
    </row>
    <row r="1841" spans="2:7" x14ac:dyDescent="0.3">
      <c r="B1841" s="223"/>
      <c r="E1841" s="265"/>
      <c r="G1841" s="227"/>
    </row>
    <row r="1842" spans="2:7" x14ac:dyDescent="0.3">
      <c r="B1842" s="223"/>
      <c r="E1842" s="265"/>
      <c r="G1842" s="227"/>
    </row>
    <row r="1843" spans="2:7" x14ac:dyDescent="0.3">
      <c r="B1843" s="223"/>
      <c r="E1843" s="265"/>
      <c r="G1843" s="227"/>
    </row>
    <row r="1844" spans="2:7" x14ac:dyDescent="0.3">
      <c r="B1844" s="223"/>
      <c r="E1844" s="265"/>
      <c r="G1844" s="227"/>
    </row>
    <row r="1845" spans="2:7" x14ac:dyDescent="0.3">
      <c r="B1845" s="223"/>
      <c r="E1845" s="265"/>
      <c r="G1845" s="227"/>
    </row>
    <row r="1846" spans="2:7" x14ac:dyDescent="0.3">
      <c r="B1846" s="223"/>
      <c r="E1846" s="265"/>
      <c r="G1846" s="227"/>
    </row>
    <row r="1847" spans="2:7" x14ac:dyDescent="0.3">
      <c r="B1847" s="223"/>
      <c r="E1847" s="265"/>
      <c r="G1847" s="227"/>
    </row>
    <row r="1848" spans="2:7" x14ac:dyDescent="0.3">
      <c r="B1848" s="223"/>
      <c r="E1848" s="265"/>
      <c r="G1848" s="227"/>
    </row>
    <row r="1849" spans="2:7" x14ac:dyDescent="0.3">
      <c r="B1849" s="223"/>
      <c r="E1849" s="265"/>
      <c r="G1849" s="227"/>
    </row>
    <row r="1850" spans="2:7" x14ac:dyDescent="0.3">
      <c r="B1850" s="223"/>
      <c r="E1850" s="265"/>
      <c r="G1850" s="227"/>
    </row>
    <row r="1851" spans="2:7" x14ac:dyDescent="0.3">
      <c r="B1851" s="223"/>
      <c r="E1851" s="265"/>
      <c r="G1851" s="227"/>
    </row>
    <row r="1852" spans="2:7" x14ac:dyDescent="0.3">
      <c r="B1852" s="223"/>
      <c r="E1852" s="265"/>
      <c r="G1852" s="227"/>
    </row>
    <row r="1853" spans="2:7" x14ac:dyDescent="0.3">
      <c r="B1853" s="223"/>
      <c r="E1853" s="265"/>
      <c r="G1853" s="227"/>
    </row>
    <row r="1854" spans="2:7" x14ac:dyDescent="0.3">
      <c r="B1854" s="223"/>
      <c r="E1854" s="265"/>
      <c r="G1854" s="227"/>
    </row>
    <row r="1855" spans="2:7" x14ac:dyDescent="0.3">
      <c r="B1855" s="223"/>
      <c r="E1855" s="265"/>
      <c r="G1855" s="227"/>
    </row>
    <row r="1856" spans="2:7" x14ac:dyDescent="0.3">
      <c r="B1856" s="223"/>
      <c r="E1856" s="265"/>
      <c r="G1856" s="227"/>
    </row>
    <row r="1857" spans="2:7" x14ac:dyDescent="0.3">
      <c r="B1857" s="223"/>
      <c r="E1857" s="265"/>
      <c r="G1857" s="227"/>
    </row>
    <row r="1858" spans="2:7" x14ac:dyDescent="0.3">
      <c r="B1858" s="223"/>
      <c r="E1858" s="265"/>
      <c r="G1858" s="227"/>
    </row>
    <row r="1859" spans="2:7" x14ac:dyDescent="0.3">
      <c r="B1859" s="223"/>
      <c r="E1859" s="265"/>
      <c r="G1859" s="227"/>
    </row>
    <row r="1860" spans="2:7" x14ac:dyDescent="0.3">
      <c r="B1860" s="223"/>
      <c r="E1860" s="265"/>
      <c r="G1860" s="227"/>
    </row>
    <row r="1861" spans="2:7" x14ac:dyDescent="0.3">
      <c r="B1861" s="223"/>
      <c r="E1861" s="265"/>
      <c r="G1861" s="227"/>
    </row>
    <row r="1862" spans="2:7" x14ac:dyDescent="0.3">
      <c r="B1862" s="223"/>
      <c r="E1862" s="265"/>
      <c r="G1862" s="227"/>
    </row>
    <row r="1863" spans="2:7" x14ac:dyDescent="0.3">
      <c r="B1863" s="223"/>
      <c r="E1863" s="265"/>
      <c r="G1863" s="227"/>
    </row>
    <row r="1864" spans="2:7" x14ac:dyDescent="0.3">
      <c r="B1864" s="223"/>
      <c r="E1864" s="265"/>
      <c r="G1864" s="227"/>
    </row>
    <row r="1865" spans="2:7" x14ac:dyDescent="0.3">
      <c r="B1865" s="223"/>
      <c r="E1865" s="265"/>
      <c r="G1865" s="227"/>
    </row>
    <row r="1866" spans="2:7" x14ac:dyDescent="0.3">
      <c r="B1866" s="223"/>
      <c r="E1866" s="265"/>
      <c r="G1866" s="227"/>
    </row>
    <row r="1867" spans="2:7" x14ac:dyDescent="0.3">
      <c r="B1867" s="223"/>
      <c r="E1867" s="265"/>
      <c r="G1867" s="227"/>
    </row>
    <row r="1868" spans="2:7" x14ac:dyDescent="0.3">
      <c r="B1868" s="223"/>
      <c r="E1868" s="265"/>
      <c r="G1868" s="227"/>
    </row>
    <row r="1869" spans="2:7" x14ac:dyDescent="0.3">
      <c r="B1869" s="223"/>
      <c r="E1869" s="265"/>
      <c r="G1869" s="227"/>
    </row>
    <row r="1870" spans="2:7" x14ac:dyDescent="0.3">
      <c r="B1870" s="223"/>
      <c r="E1870" s="265"/>
      <c r="G1870" s="227"/>
    </row>
    <row r="1871" spans="2:7" x14ac:dyDescent="0.3">
      <c r="B1871" s="223"/>
      <c r="E1871" s="265"/>
      <c r="G1871" s="227"/>
    </row>
    <row r="1872" spans="2:7" x14ac:dyDescent="0.3">
      <c r="B1872" s="223"/>
      <c r="E1872" s="265"/>
      <c r="G1872" s="227"/>
    </row>
    <row r="1873" spans="2:7" x14ac:dyDescent="0.3">
      <c r="B1873" s="223"/>
      <c r="E1873" s="265"/>
      <c r="G1873" s="227"/>
    </row>
    <row r="1874" spans="2:7" x14ac:dyDescent="0.3">
      <c r="B1874" s="223"/>
      <c r="E1874" s="265"/>
      <c r="G1874" s="227"/>
    </row>
    <row r="1875" spans="2:7" x14ac:dyDescent="0.3">
      <c r="B1875" s="223"/>
      <c r="E1875" s="265"/>
      <c r="G1875" s="227"/>
    </row>
    <row r="1876" spans="2:7" x14ac:dyDescent="0.3">
      <c r="B1876" s="223"/>
      <c r="E1876" s="265"/>
      <c r="G1876" s="227"/>
    </row>
    <row r="1877" spans="2:7" x14ac:dyDescent="0.3">
      <c r="B1877" s="223"/>
      <c r="E1877" s="265"/>
      <c r="G1877" s="227"/>
    </row>
    <row r="1878" spans="2:7" x14ac:dyDescent="0.3">
      <c r="B1878" s="223"/>
      <c r="E1878" s="265"/>
      <c r="G1878" s="227"/>
    </row>
    <row r="1879" spans="2:7" x14ac:dyDescent="0.3">
      <c r="B1879" s="223"/>
      <c r="E1879" s="265"/>
      <c r="G1879" s="227"/>
    </row>
    <row r="1880" spans="2:7" x14ac:dyDescent="0.3">
      <c r="B1880" s="223"/>
      <c r="E1880" s="265"/>
      <c r="G1880" s="227"/>
    </row>
    <row r="1881" spans="2:7" x14ac:dyDescent="0.3">
      <c r="B1881" s="223"/>
      <c r="E1881" s="265"/>
      <c r="G1881" s="227"/>
    </row>
    <row r="1882" spans="2:7" x14ac:dyDescent="0.3">
      <c r="B1882" s="223"/>
      <c r="E1882" s="265"/>
      <c r="G1882" s="227"/>
    </row>
    <row r="1883" spans="2:7" x14ac:dyDescent="0.3">
      <c r="B1883" s="223"/>
      <c r="E1883" s="265"/>
      <c r="G1883" s="227"/>
    </row>
    <row r="1884" spans="2:7" x14ac:dyDescent="0.3">
      <c r="B1884" s="223"/>
      <c r="E1884" s="265"/>
      <c r="G1884" s="227"/>
    </row>
    <row r="1885" spans="2:7" x14ac:dyDescent="0.3">
      <c r="B1885" s="223"/>
      <c r="E1885" s="265"/>
      <c r="G1885" s="227"/>
    </row>
    <row r="1886" spans="2:7" x14ac:dyDescent="0.3">
      <c r="B1886" s="223"/>
      <c r="E1886" s="265"/>
      <c r="G1886" s="227"/>
    </row>
    <row r="1887" spans="2:7" x14ac:dyDescent="0.3">
      <c r="B1887" s="223"/>
      <c r="E1887" s="265"/>
      <c r="G1887" s="227"/>
    </row>
    <row r="1888" spans="2:7" x14ac:dyDescent="0.3">
      <c r="B1888" s="223"/>
      <c r="E1888" s="265"/>
      <c r="G1888" s="227"/>
    </row>
    <row r="1889" spans="2:7" x14ac:dyDescent="0.3">
      <c r="B1889" s="223"/>
      <c r="E1889" s="265"/>
      <c r="G1889" s="227"/>
    </row>
    <row r="1890" spans="2:7" x14ac:dyDescent="0.3">
      <c r="B1890" s="223"/>
      <c r="E1890" s="265"/>
      <c r="G1890" s="227"/>
    </row>
    <row r="1891" spans="2:7" x14ac:dyDescent="0.3">
      <c r="B1891" s="223"/>
      <c r="E1891" s="265"/>
      <c r="G1891" s="227"/>
    </row>
    <row r="1892" spans="2:7" x14ac:dyDescent="0.3">
      <c r="B1892" s="223"/>
      <c r="E1892" s="265"/>
      <c r="G1892" s="227"/>
    </row>
    <row r="1893" spans="2:7" x14ac:dyDescent="0.3">
      <c r="B1893" s="223"/>
      <c r="E1893" s="265"/>
      <c r="G1893" s="227"/>
    </row>
    <row r="1894" spans="2:7" x14ac:dyDescent="0.3">
      <c r="B1894" s="223"/>
      <c r="E1894" s="265"/>
      <c r="G1894" s="227"/>
    </row>
    <row r="1895" spans="2:7" x14ac:dyDescent="0.3">
      <c r="B1895" s="223"/>
      <c r="E1895" s="265"/>
      <c r="G1895" s="227"/>
    </row>
    <row r="1896" spans="2:7" x14ac:dyDescent="0.3">
      <c r="B1896" s="223"/>
      <c r="E1896" s="265"/>
      <c r="G1896" s="227"/>
    </row>
    <row r="1897" spans="2:7" x14ac:dyDescent="0.3">
      <c r="B1897" s="223"/>
      <c r="E1897" s="265"/>
      <c r="G1897" s="227"/>
    </row>
    <row r="1898" spans="2:7" x14ac:dyDescent="0.3">
      <c r="B1898" s="223"/>
      <c r="E1898" s="265"/>
      <c r="G1898" s="227"/>
    </row>
    <row r="1899" spans="2:7" x14ac:dyDescent="0.3">
      <c r="B1899" s="223"/>
      <c r="E1899" s="265"/>
      <c r="G1899" s="227"/>
    </row>
    <row r="1900" spans="2:7" x14ac:dyDescent="0.3">
      <c r="B1900" s="223"/>
      <c r="E1900" s="265"/>
      <c r="G1900" s="227"/>
    </row>
    <row r="1901" spans="2:7" x14ac:dyDescent="0.3">
      <c r="B1901" s="223"/>
      <c r="E1901" s="265"/>
      <c r="G1901" s="227"/>
    </row>
    <row r="1902" spans="2:7" x14ac:dyDescent="0.3">
      <c r="B1902" s="223"/>
      <c r="E1902" s="265"/>
      <c r="G1902" s="227"/>
    </row>
    <row r="1903" spans="2:7" x14ac:dyDescent="0.3">
      <c r="B1903" s="223"/>
      <c r="E1903" s="265"/>
      <c r="G1903" s="227"/>
    </row>
    <row r="1904" spans="2:7" x14ac:dyDescent="0.3">
      <c r="B1904" s="223"/>
      <c r="E1904" s="265"/>
      <c r="G1904" s="227"/>
    </row>
    <row r="1905" spans="2:7" x14ac:dyDescent="0.3">
      <c r="B1905" s="223"/>
      <c r="E1905" s="265"/>
      <c r="G1905" s="227"/>
    </row>
    <row r="1906" spans="2:7" x14ac:dyDescent="0.3">
      <c r="B1906" s="223"/>
      <c r="E1906" s="265"/>
      <c r="G1906" s="227"/>
    </row>
    <row r="1907" spans="2:7" x14ac:dyDescent="0.3">
      <c r="B1907" s="223"/>
      <c r="E1907" s="265"/>
      <c r="G1907" s="227"/>
    </row>
    <row r="1908" spans="2:7" x14ac:dyDescent="0.3">
      <c r="B1908" s="223"/>
      <c r="E1908" s="265"/>
      <c r="G1908" s="227"/>
    </row>
    <row r="1909" spans="2:7" x14ac:dyDescent="0.3">
      <c r="B1909" s="223"/>
      <c r="E1909" s="265"/>
      <c r="G1909" s="227"/>
    </row>
    <row r="1910" spans="2:7" x14ac:dyDescent="0.3">
      <c r="B1910" s="223"/>
      <c r="E1910" s="265"/>
      <c r="G1910" s="227"/>
    </row>
    <row r="1911" spans="2:7" x14ac:dyDescent="0.3">
      <c r="B1911" s="223"/>
      <c r="E1911" s="265"/>
      <c r="G1911" s="227"/>
    </row>
    <row r="1912" spans="2:7" x14ac:dyDescent="0.3">
      <c r="B1912" s="223"/>
      <c r="E1912" s="265"/>
      <c r="G1912" s="227"/>
    </row>
    <row r="1913" spans="2:7" x14ac:dyDescent="0.3">
      <c r="B1913" s="223"/>
      <c r="E1913" s="265"/>
      <c r="G1913" s="227"/>
    </row>
    <row r="1914" spans="2:7" x14ac:dyDescent="0.3">
      <c r="B1914" s="223"/>
      <c r="E1914" s="265"/>
      <c r="G1914" s="227"/>
    </row>
    <row r="1915" spans="2:7" x14ac:dyDescent="0.3">
      <c r="B1915" s="223"/>
      <c r="E1915" s="265"/>
      <c r="G1915" s="227"/>
    </row>
    <row r="1916" spans="2:7" x14ac:dyDescent="0.3">
      <c r="B1916" s="223"/>
      <c r="E1916" s="265"/>
      <c r="G1916" s="227"/>
    </row>
    <row r="1917" spans="2:7" x14ac:dyDescent="0.3">
      <c r="B1917" s="223"/>
      <c r="E1917" s="265"/>
      <c r="G1917" s="227"/>
    </row>
    <row r="1918" spans="2:7" x14ac:dyDescent="0.3">
      <c r="B1918" s="223"/>
      <c r="E1918" s="265"/>
      <c r="G1918" s="227"/>
    </row>
    <row r="1919" spans="2:7" x14ac:dyDescent="0.3">
      <c r="B1919" s="223"/>
      <c r="E1919" s="265"/>
      <c r="G1919" s="227"/>
    </row>
    <row r="1920" spans="2:7" x14ac:dyDescent="0.3">
      <c r="B1920" s="223"/>
      <c r="E1920" s="265"/>
      <c r="G1920" s="227"/>
    </row>
    <row r="1921" spans="2:7" x14ac:dyDescent="0.3">
      <c r="B1921" s="223"/>
      <c r="E1921" s="265"/>
      <c r="G1921" s="227"/>
    </row>
    <row r="1922" spans="2:7" x14ac:dyDescent="0.3">
      <c r="B1922" s="223"/>
      <c r="E1922" s="265"/>
      <c r="G1922" s="227"/>
    </row>
    <row r="1923" spans="2:7" x14ac:dyDescent="0.3">
      <c r="B1923" s="223"/>
      <c r="E1923" s="265"/>
      <c r="G1923" s="227"/>
    </row>
    <row r="1924" spans="2:7" x14ac:dyDescent="0.3">
      <c r="B1924" s="223"/>
      <c r="E1924" s="265"/>
      <c r="G1924" s="227"/>
    </row>
    <row r="1925" spans="2:7" x14ac:dyDescent="0.3">
      <c r="B1925" s="223"/>
      <c r="E1925" s="265"/>
      <c r="G1925" s="227"/>
    </row>
    <row r="1926" spans="2:7" x14ac:dyDescent="0.3">
      <c r="B1926" s="223"/>
      <c r="E1926" s="265"/>
      <c r="G1926" s="227"/>
    </row>
    <row r="1927" spans="2:7" x14ac:dyDescent="0.3">
      <c r="B1927" s="223"/>
      <c r="E1927" s="265"/>
      <c r="G1927" s="227"/>
    </row>
    <row r="1928" spans="2:7" x14ac:dyDescent="0.3">
      <c r="B1928" s="223"/>
      <c r="E1928" s="265"/>
      <c r="G1928" s="227"/>
    </row>
    <row r="1929" spans="2:7" x14ac:dyDescent="0.3">
      <c r="B1929" s="223"/>
      <c r="E1929" s="265"/>
      <c r="G1929" s="227"/>
    </row>
    <row r="1930" spans="2:7" x14ac:dyDescent="0.3">
      <c r="B1930" s="223"/>
      <c r="E1930" s="265"/>
      <c r="G1930" s="227"/>
    </row>
    <row r="1931" spans="2:7" x14ac:dyDescent="0.3">
      <c r="B1931" s="223"/>
      <c r="E1931" s="265"/>
      <c r="G1931" s="227"/>
    </row>
    <row r="1932" spans="2:7" x14ac:dyDescent="0.3">
      <c r="B1932" s="223"/>
      <c r="E1932" s="265"/>
      <c r="G1932" s="227"/>
    </row>
    <row r="1933" spans="2:7" x14ac:dyDescent="0.3">
      <c r="B1933" s="223"/>
      <c r="E1933" s="265"/>
      <c r="G1933" s="227"/>
    </row>
    <row r="1934" spans="2:7" x14ac:dyDescent="0.3">
      <c r="B1934" s="223"/>
      <c r="E1934" s="265"/>
      <c r="G1934" s="227"/>
    </row>
    <row r="1935" spans="2:7" x14ac:dyDescent="0.3">
      <c r="B1935" s="223"/>
      <c r="E1935" s="265"/>
      <c r="G1935" s="227"/>
    </row>
    <row r="1936" spans="2:7" x14ac:dyDescent="0.3">
      <c r="B1936" s="223"/>
      <c r="E1936" s="265"/>
      <c r="G1936" s="227"/>
    </row>
    <row r="1937" spans="2:7" x14ac:dyDescent="0.3">
      <c r="B1937" s="223"/>
      <c r="E1937" s="265"/>
      <c r="G1937" s="227"/>
    </row>
    <row r="1938" spans="2:7" x14ac:dyDescent="0.3">
      <c r="B1938" s="223"/>
      <c r="E1938" s="265"/>
      <c r="G1938" s="227"/>
    </row>
    <row r="1939" spans="2:7" x14ac:dyDescent="0.3">
      <c r="B1939" s="223"/>
      <c r="E1939" s="265"/>
      <c r="G1939" s="227"/>
    </row>
    <row r="1940" spans="2:7" x14ac:dyDescent="0.3">
      <c r="B1940" s="223"/>
      <c r="E1940" s="265"/>
      <c r="G1940" s="227"/>
    </row>
    <row r="1941" spans="2:7" x14ac:dyDescent="0.3">
      <c r="B1941" s="223"/>
      <c r="E1941" s="265"/>
      <c r="G1941" s="227"/>
    </row>
    <row r="1942" spans="2:7" x14ac:dyDescent="0.3">
      <c r="B1942" s="223"/>
      <c r="E1942" s="265"/>
      <c r="G1942" s="227"/>
    </row>
    <row r="1943" spans="2:7" x14ac:dyDescent="0.3">
      <c r="B1943" s="223"/>
      <c r="E1943" s="265"/>
      <c r="G1943" s="227"/>
    </row>
    <row r="1944" spans="2:7" x14ac:dyDescent="0.3">
      <c r="B1944" s="223"/>
      <c r="E1944" s="265"/>
      <c r="G1944" s="227"/>
    </row>
    <row r="1945" spans="2:7" x14ac:dyDescent="0.3">
      <c r="B1945" s="223"/>
      <c r="E1945" s="265"/>
      <c r="G1945" s="227"/>
    </row>
    <row r="1946" spans="2:7" x14ac:dyDescent="0.3">
      <c r="B1946" s="223"/>
      <c r="E1946" s="265"/>
      <c r="G1946" s="227"/>
    </row>
    <row r="1947" spans="2:7" x14ac:dyDescent="0.3">
      <c r="B1947" s="223"/>
      <c r="E1947" s="265"/>
      <c r="G1947" s="227"/>
    </row>
    <row r="1948" spans="2:7" x14ac:dyDescent="0.3">
      <c r="B1948" s="223"/>
      <c r="E1948" s="265"/>
      <c r="G1948" s="227"/>
    </row>
    <row r="1949" spans="2:7" x14ac:dyDescent="0.3">
      <c r="B1949" s="223"/>
      <c r="E1949" s="265"/>
      <c r="G1949" s="227"/>
    </row>
    <row r="1950" spans="2:7" x14ac:dyDescent="0.3">
      <c r="B1950" s="223"/>
      <c r="E1950" s="265"/>
      <c r="G1950" s="227"/>
    </row>
    <row r="1951" spans="2:7" x14ac:dyDescent="0.3">
      <c r="B1951" s="223"/>
      <c r="E1951" s="265"/>
      <c r="G1951" s="227"/>
    </row>
    <row r="1952" spans="2:7" x14ac:dyDescent="0.3">
      <c r="B1952" s="223"/>
      <c r="E1952" s="265"/>
      <c r="G1952" s="227"/>
    </row>
    <row r="1953" spans="2:7" x14ac:dyDescent="0.3">
      <c r="B1953" s="223"/>
      <c r="E1953" s="265"/>
      <c r="G1953" s="227"/>
    </row>
    <row r="1954" spans="2:7" x14ac:dyDescent="0.3">
      <c r="B1954" s="223"/>
      <c r="E1954" s="265"/>
      <c r="G1954" s="227"/>
    </row>
    <row r="1955" spans="2:7" x14ac:dyDescent="0.3">
      <c r="B1955" s="223"/>
      <c r="E1955" s="265"/>
      <c r="G1955" s="227"/>
    </row>
    <row r="1956" spans="2:7" x14ac:dyDescent="0.3">
      <c r="B1956" s="223"/>
      <c r="E1956" s="265"/>
      <c r="G1956" s="227"/>
    </row>
    <row r="1957" spans="2:7" x14ac:dyDescent="0.3">
      <c r="B1957" s="223"/>
      <c r="E1957" s="265"/>
      <c r="G1957" s="227"/>
    </row>
    <row r="1958" spans="2:7" x14ac:dyDescent="0.3">
      <c r="B1958" s="223"/>
      <c r="E1958" s="265"/>
      <c r="G1958" s="227"/>
    </row>
    <row r="1959" spans="2:7" x14ac:dyDescent="0.3">
      <c r="B1959" s="223"/>
      <c r="E1959" s="265"/>
      <c r="G1959" s="227"/>
    </row>
    <row r="1960" spans="2:7" x14ac:dyDescent="0.3">
      <c r="B1960" s="223"/>
      <c r="E1960" s="265"/>
      <c r="G1960" s="227"/>
    </row>
    <row r="1961" spans="2:7" x14ac:dyDescent="0.3">
      <c r="B1961" s="223"/>
      <c r="E1961" s="265"/>
      <c r="G1961" s="227"/>
    </row>
    <row r="1962" spans="2:7" x14ac:dyDescent="0.3">
      <c r="B1962" s="223"/>
      <c r="E1962" s="265"/>
      <c r="G1962" s="227"/>
    </row>
    <row r="1963" spans="2:7" x14ac:dyDescent="0.3">
      <c r="B1963" s="223"/>
      <c r="E1963" s="265"/>
      <c r="G1963" s="227"/>
    </row>
    <row r="1964" spans="2:7" x14ac:dyDescent="0.3">
      <c r="B1964" s="223"/>
      <c r="E1964" s="265"/>
      <c r="G1964" s="227"/>
    </row>
    <row r="1965" spans="2:7" x14ac:dyDescent="0.3">
      <c r="B1965" s="223"/>
      <c r="E1965" s="265"/>
      <c r="G1965" s="227"/>
    </row>
    <row r="1966" spans="2:7" x14ac:dyDescent="0.3">
      <c r="B1966" s="223"/>
      <c r="E1966" s="265"/>
      <c r="G1966" s="227"/>
    </row>
    <row r="1967" spans="2:7" x14ac:dyDescent="0.3">
      <c r="B1967" s="223"/>
      <c r="E1967" s="265"/>
      <c r="G1967" s="227"/>
    </row>
    <row r="1968" spans="2:7" x14ac:dyDescent="0.3">
      <c r="B1968" s="223"/>
      <c r="E1968" s="265"/>
      <c r="G1968" s="227"/>
    </row>
    <row r="1969" spans="2:7" x14ac:dyDescent="0.3">
      <c r="B1969" s="223"/>
      <c r="E1969" s="265"/>
      <c r="G1969" s="227"/>
    </row>
    <row r="1970" spans="2:7" x14ac:dyDescent="0.3">
      <c r="B1970" s="223"/>
      <c r="E1970" s="265"/>
      <c r="G1970" s="227"/>
    </row>
    <row r="1971" spans="2:7" x14ac:dyDescent="0.3">
      <c r="B1971" s="223"/>
      <c r="E1971" s="265"/>
      <c r="G1971" s="227"/>
    </row>
    <row r="1972" spans="2:7" x14ac:dyDescent="0.3">
      <c r="B1972" s="223"/>
      <c r="E1972" s="265"/>
      <c r="G1972" s="227"/>
    </row>
    <row r="1973" spans="2:7" x14ac:dyDescent="0.3">
      <c r="B1973" s="223"/>
      <c r="E1973" s="265"/>
      <c r="G1973" s="227"/>
    </row>
    <row r="1974" spans="2:7" x14ac:dyDescent="0.3">
      <c r="B1974" s="223"/>
      <c r="E1974" s="265"/>
      <c r="G1974" s="227"/>
    </row>
    <row r="1975" spans="2:7" x14ac:dyDescent="0.3">
      <c r="B1975" s="223"/>
      <c r="E1975" s="265"/>
      <c r="G1975" s="227"/>
    </row>
    <row r="1976" spans="2:7" x14ac:dyDescent="0.3">
      <c r="B1976" s="223"/>
      <c r="E1976" s="265"/>
      <c r="G1976" s="227"/>
    </row>
    <row r="1977" spans="2:7" x14ac:dyDescent="0.3">
      <c r="B1977" s="223"/>
      <c r="E1977" s="265"/>
      <c r="G1977" s="227"/>
    </row>
    <row r="1978" spans="2:7" x14ac:dyDescent="0.3">
      <c r="B1978" s="223"/>
      <c r="E1978" s="265"/>
      <c r="G1978" s="227"/>
    </row>
    <row r="1979" spans="2:7" x14ac:dyDescent="0.3">
      <c r="B1979" s="223"/>
      <c r="E1979" s="265"/>
      <c r="G1979" s="227"/>
    </row>
    <row r="1980" spans="2:7" x14ac:dyDescent="0.3">
      <c r="B1980" s="223"/>
      <c r="E1980" s="265"/>
      <c r="G1980" s="227"/>
    </row>
    <row r="1981" spans="2:7" x14ac:dyDescent="0.3">
      <c r="B1981" s="223"/>
      <c r="E1981" s="265"/>
      <c r="G1981" s="227"/>
    </row>
    <row r="1982" spans="2:7" x14ac:dyDescent="0.3">
      <c r="B1982" s="223"/>
      <c r="E1982" s="265"/>
      <c r="G1982" s="227"/>
    </row>
    <row r="1983" spans="2:7" x14ac:dyDescent="0.3">
      <c r="B1983" s="223"/>
      <c r="E1983" s="265"/>
      <c r="G1983" s="227"/>
    </row>
    <row r="1984" spans="2:7" x14ac:dyDescent="0.3">
      <c r="B1984" s="223"/>
      <c r="E1984" s="265"/>
      <c r="G1984" s="227"/>
    </row>
    <row r="1985" spans="2:7" x14ac:dyDescent="0.3">
      <c r="B1985" s="223"/>
      <c r="E1985" s="265"/>
      <c r="G1985" s="227"/>
    </row>
    <row r="1986" spans="2:7" x14ac:dyDescent="0.3">
      <c r="B1986" s="223"/>
      <c r="E1986" s="265"/>
      <c r="G1986" s="227"/>
    </row>
    <row r="1987" spans="2:7" x14ac:dyDescent="0.3">
      <c r="B1987" s="223"/>
      <c r="E1987" s="265"/>
      <c r="G1987" s="227"/>
    </row>
    <row r="1988" spans="2:7" x14ac:dyDescent="0.3">
      <c r="B1988" s="223"/>
      <c r="E1988" s="265"/>
      <c r="G1988" s="227"/>
    </row>
    <row r="1989" spans="2:7" x14ac:dyDescent="0.3">
      <c r="B1989" s="223"/>
      <c r="E1989" s="265"/>
      <c r="G1989" s="227"/>
    </row>
    <row r="1990" spans="2:7" x14ac:dyDescent="0.3">
      <c r="B1990" s="223"/>
      <c r="E1990" s="265"/>
      <c r="G1990" s="227"/>
    </row>
    <row r="1991" spans="2:7" x14ac:dyDescent="0.3">
      <c r="B1991" s="223"/>
      <c r="E1991" s="265"/>
      <c r="G1991" s="227"/>
    </row>
    <row r="1992" spans="2:7" x14ac:dyDescent="0.3">
      <c r="B1992" s="223"/>
      <c r="E1992" s="265"/>
      <c r="G1992" s="227"/>
    </row>
    <row r="1993" spans="2:7" x14ac:dyDescent="0.3">
      <c r="B1993" s="223"/>
      <c r="E1993" s="265"/>
      <c r="G1993" s="227"/>
    </row>
    <row r="1994" spans="2:7" x14ac:dyDescent="0.3">
      <c r="B1994" s="223"/>
      <c r="E1994" s="265"/>
      <c r="G1994" s="227"/>
    </row>
    <row r="1995" spans="2:7" x14ac:dyDescent="0.3">
      <c r="B1995" s="223"/>
      <c r="E1995" s="265"/>
      <c r="G1995" s="227"/>
    </row>
    <row r="1996" spans="2:7" x14ac:dyDescent="0.3">
      <c r="B1996" s="223"/>
      <c r="E1996" s="265"/>
      <c r="G1996" s="227"/>
    </row>
    <row r="1997" spans="2:7" x14ac:dyDescent="0.3">
      <c r="B1997" s="223"/>
      <c r="E1997" s="265"/>
      <c r="G1997" s="227"/>
    </row>
    <row r="1998" spans="2:7" x14ac:dyDescent="0.3">
      <c r="B1998" s="223"/>
      <c r="E1998" s="265"/>
      <c r="G1998" s="227"/>
    </row>
    <row r="1999" spans="2:7" x14ac:dyDescent="0.3">
      <c r="B1999" s="223"/>
      <c r="E1999" s="265"/>
      <c r="G1999" s="227"/>
    </row>
    <row r="2000" spans="2:7" x14ac:dyDescent="0.3">
      <c r="B2000" s="223"/>
      <c r="E2000" s="265"/>
      <c r="G2000" s="227"/>
    </row>
    <row r="2001" spans="2:7" x14ac:dyDescent="0.3">
      <c r="B2001" s="223"/>
      <c r="E2001" s="265"/>
      <c r="G2001" s="227"/>
    </row>
    <row r="2002" spans="2:7" x14ac:dyDescent="0.3">
      <c r="B2002" s="223"/>
      <c r="E2002" s="265"/>
      <c r="G2002" s="227"/>
    </row>
    <row r="2003" spans="2:7" x14ac:dyDescent="0.3">
      <c r="B2003" s="223"/>
      <c r="E2003" s="265"/>
      <c r="G2003" s="227"/>
    </row>
    <row r="2004" spans="2:7" x14ac:dyDescent="0.3">
      <c r="B2004" s="223"/>
      <c r="E2004" s="265"/>
      <c r="G2004" s="227"/>
    </row>
    <row r="2005" spans="2:7" x14ac:dyDescent="0.3">
      <c r="B2005" s="223"/>
      <c r="E2005" s="265"/>
      <c r="G2005" s="227"/>
    </row>
    <row r="2006" spans="2:7" x14ac:dyDescent="0.3">
      <c r="B2006" s="223"/>
      <c r="E2006" s="265"/>
      <c r="G2006" s="227"/>
    </row>
    <row r="2007" spans="2:7" x14ac:dyDescent="0.3">
      <c r="B2007" s="223"/>
      <c r="E2007" s="265"/>
      <c r="G2007" s="227"/>
    </row>
    <row r="2008" spans="2:7" x14ac:dyDescent="0.3">
      <c r="B2008" s="223"/>
      <c r="E2008" s="265"/>
      <c r="G2008" s="227"/>
    </row>
    <row r="2009" spans="2:7" x14ac:dyDescent="0.3">
      <c r="B2009" s="223"/>
      <c r="E2009" s="265"/>
      <c r="G2009" s="227"/>
    </row>
    <row r="2010" spans="2:7" x14ac:dyDescent="0.3">
      <c r="B2010" s="223"/>
      <c r="E2010" s="265"/>
      <c r="G2010" s="227"/>
    </row>
    <row r="2011" spans="2:7" x14ac:dyDescent="0.3">
      <c r="B2011" s="223"/>
      <c r="E2011" s="265"/>
      <c r="G2011" s="227"/>
    </row>
    <row r="2012" spans="2:7" x14ac:dyDescent="0.3">
      <c r="B2012" s="223"/>
      <c r="E2012" s="265"/>
      <c r="G2012" s="227"/>
    </row>
    <row r="2013" spans="2:7" x14ac:dyDescent="0.3">
      <c r="B2013" s="223"/>
      <c r="E2013" s="265"/>
      <c r="G2013" s="227"/>
    </row>
    <row r="2014" spans="2:7" x14ac:dyDescent="0.3">
      <c r="B2014" s="223"/>
      <c r="E2014" s="265"/>
      <c r="G2014" s="227"/>
    </row>
    <row r="2015" spans="2:7" x14ac:dyDescent="0.3">
      <c r="B2015" s="223"/>
      <c r="E2015" s="265"/>
      <c r="G2015" s="227"/>
    </row>
    <row r="2016" spans="2:7" x14ac:dyDescent="0.3">
      <c r="B2016" s="223"/>
      <c r="E2016" s="265"/>
      <c r="G2016" s="227"/>
    </row>
    <row r="2017" spans="2:7" x14ac:dyDescent="0.3">
      <c r="B2017" s="223"/>
      <c r="E2017" s="265"/>
      <c r="G2017" s="227"/>
    </row>
    <row r="2018" spans="2:7" x14ac:dyDescent="0.3">
      <c r="B2018" s="223"/>
      <c r="E2018" s="265"/>
      <c r="G2018" s="227"/>
    </row>
    <row r="2019" spans="2:7" x14ac:dyDescent="0.3">
      <c r="B2019" s="223"/>
      <c r="E2019" s="265"/>
      <c r="G2019" s="227"/>
    </row>
    <row r="2020" spans="2:7" x14ac:dyDescent="0.3">
      <c r="B2020" s="223"/>
      <c r="E2020" s="265"/>
      <c r="G2020" s="227"/>
    </row>
    <row r="2021" spans="2:7" x14ac:dyDescent="0.3">
      <c r="B2021" s="223"/>
      <c r="E2021" s="265"/>
      <c r="G2021" s="227"/>
    </row>
    <row r="2022" spans="2:7" x14ac:dyDescent="0.3">
      <c r="B2022" s="223"/>
      <c r="E2022" s="265"/>
      <c r="G2022" s="227"/>
    </row>
    <row r="2023" spans="2:7" x14ac:dyDescent="0.3">
      <c r="B2023" s="223"/>
      <c r="E2023" s="265"/>
      <c r="G2023" s="227"/>
    </row>
    <row r="2024" spans="2:7" x14ac:dyDescent="0.3">
      <c r="B2024" s="223"/>
      <c r="E2024" s="265"/>
      <c r="G2024" s="227"/>
    </row>
    <row r="2025" spans="2:7" x14ac:dyDescent="0.3">
      <c r="B2025" s="223"/>
      <c r="E2025" s="265"/>
      <c r="G2025" s="227"/>
    </row>
    <row r="2026" spans="2:7" x14ac:dyDescent="0.3">
      <c r="B2026" s="223"/>
      <c r="E2026" s="265"/>
      <c r="G2026" s="227"/>
    </row>
    <row r="2027" spans="2:7" x14ac:dyDescent="0.3">
      <c r="B2027" s="223"/>
      <c r="E2027" s="265"/>
      <c r="G2027" s="227"/>
    </row>
    <row r="2028" spans="2:7" x14ac:dyDescent="0.3">
      <c r="B2028" s="223"/>
      <c r="E2028" s="265"/>
      <c r="G2028" s="227"/>
    </row>
    <row r="2029" spans="2:7" x14ac:dyDescent="0.3">
      <c r="B2029" s="223"/>
      <c r="E2029" s="265"/>
      <c r="G2029" s="227"/>
    </row>
    <row r="2030" spans="2:7" x14ac:dyDescent="0.3">
      <c r="B2030" s="223"/>
      <c r="E2030" s="265"/>
      <c r="G2030" s="227"/>
    </row>
    <row r="2031" spans="2:7" x14ac:dyDescent="0.3">
      <c r="B2031" s="223"/>
      <c r="E2031" s="265"/>
      <c r="G2031" s="227"/>
    </row>
    <row r="2032" spans="2:7" x14ac:dyDescent="0.3">
      <c r="B2032" s="223"/>
      <c r="E2032" s="265"/>
      <c r="G2032" s="227"/>
    </row>
    <row r="2033" spans="2:7" x14ac:dyDescent="0.3">
      <c r="B2033" s="223"/>
      <c r="E2033" s="265"/>
      <c r="G2033" s="227"/>
    </row>
    <row r="2034" spans="2:7" x14ac:dyDescent="0.3">
      <c r="B2034" s="223"/>
      <c r="E2034" s="265"/>
      <c r="G2034" s="227"/>
    </row>
    <row r="2035" spans="2:7" x14ac:dyDescent="0.3">
      <c r="B2035" s="223"/>
      <c r="E2035" s="265"/>
      <c r="G2035" s="227"/>
    </row>
    <row r="2036" spans="2:7" x14ac:dyDescent="0.3">
      <c r="B2036" s="223"/>
      <c r="E2036" s="265"/>
      <c r="G2036" s="227"/>
    </row>
    <row r="2037" spans="2:7" x14ac:dyDescent="0.3">
      <c r="B2037" s="223"/>
      <c r="E2037" s="265"/>
      <c r="G2037" s="227"/>
    </row>
    <row r="2038" spans="2:7" x14ac:dyDescent="0.3">
      <c r="B2038" s="223"/>
      <c r="E2038" s="265"/>
      <c r="G2038" s="227"/>
    </row>
    <row r="2039" spans="2:7" x14ac:dyDescent="0.3">
      <c r="B2039" s="223"/>
      <c r="E2039" s="265"/>
      <c r="G2039" s="227"/>
    </row>
    <row r="2040" spans="2:7" x14ac:dyDescent="0.3">
      <c r="B2040" s="223"/>
      <c r="E2040" s="265"/>
      <c r="G2040" s="227"/>
    </row>
    <row r="2041" spans="2:7" x14ac:dyDescent="0.3">
      <c r="B2041" s="223"/>
      <c r="E2041" s="265"/>
      <c r="G2041" s="227"/>
    </row>
    <row r="2042" spans="2:7" x14ac:dyDescent="0.3">
      <c r="B2042" s="223"/>
      <c r="E2042" s="265"/>
      <c r="G2042" s="227"/>
    </row>
    <row r="2043" spans="2:7" x14ac:dyDescent="0.3">
      <c r="B2043" s="223"/>
      <c r="E2043" s="265"/>
      <c r="G2043" s="227"/>
    </row>
    <row r="2044" spans="2:7" x14ac:dyDescent="0.3">
      <c r="B2044" s="223"/>
      <c r="E2044" s="265"/>
      <c r="G2044" s="227"/>
    </row>
    <row r="2045" spans="2:7" x14ac:dyDescent="0.3">
      <c r="B2045" s="223"/>
      <c r="E2045" s="265"/>
      <c r="G2045" s="227"/>
    </row>
    <row r="2046" spans="2:7" x14ac:dyDescent="0.3">
      <c r="B2046" s="223"/>
      <c r="E2046" s="265"/>
      <c r="G2046" s="227"/>
    </row>
    <row r="2047" spans="2:7" x14ac:dyDescent="0.3">
      <c r="B2047" s="223"/>
      <c r="E2047" s="265"/>
      <c r="G2047" s="227"/>
    </row>
    <row r="2048" spans="2:7" x14ac:dyDescent="0.3">
      <c r="B2048" s="223"/>
      <c r="E2048" s="265"/>
      <c r="G2048" s="227"/>
    </row>
    <row r="2049" spans="2:7" x14ac:dyDescent="0.3">
      <c r="B2049" s="223"/>
      <c r="E2049" s="265"/>
      <c r="G2049" s="227"/>
    </row>
    <row r="2050" spans="2:7" x14ac:dyDescent="0.3">
      <c r="B2050" s="223"/>
      <c r="E2050" s="265"/>
      <c r="G2050" s="227"/>
    </row>
    <row r="2051" spans="2:7" x14ac:dyDescent="0.3">
      <c r="B2051" s="223"/>
      <c r="E2051" s="265"/>
      <c r="G2051" s="227"/>
    </row>
    <row r="2052" spans="2:7" x14ac:dyDescent="0.3">
      <c r="B2052" s="223"/>
      <c r="E2052" s="265"/>
      <c r="G2052" s="227"/>
    </row>
    <row r="2053" spans="2:7" x14ac:dyDescent="0.3">
      <c r="B2053" s="223"/>
      <c r="E2053" s="265"/>
      <c r="G2053" s="227"/>
    </row>
    <row r="2054" spans="2:7" x14ac:dyDescent="0.3">
      <c r="B2054" s="223"/>
      <c r="E2054" s="265"/>
      <c r="G2054" s="227"/>
    </row>
    <row r="2055" spans="2:7" x14ac:dyDescent="0.3">
      <c r="B2055" s="223"/>
      <c r="E2055" s="265"/>
      <c r="G2055" s="227"/>
    </row>
    <row r="2056" spans="2:7" x14ac:dyDescent="0.3">
      <c r="B2056" s="223"/>
      <c r="E2056" s="265"/>
      <c r="G2056" s="227"/>
    </row>
    <row r="2057" spans="2:7" x14ac:dyDescent="0.3">
      <c r="B2057" s="223"/>
      <c r="E2057" s="265"/>
      <c r="G2057" s="227"/>
    </row>
    <row r="2058" spans="2:7" x14ac:dyDescent="0.3">
      <c r="B2058" s="223"/>
      <c r="E2058" s="265"/>
      <c r="G2058" s="227"/>
    </row>
    <row r="2059" spans="2:7" x14ac:dyDescent="0.3">
      <c r="B2059" s="223"/>
      <c r="E2059" s="265"/>
      <c r="G2059" s="227"/>
    </row>
    <row r="2060" spans="2:7" x14ac:dyDescent="0.3">
      <c r="B2060" s="223"/>
      <c r="E2060" s="265"/>
      <c r="G2060" s="227"/>
    </row>
    <row r="2061" spans="2:7" x14ac:dyDescent="0.3">
      <c r="B2061" s="223"/>
      <c r="E2061" s="265"/>
      <c r="G2061" s="227"/>
    </row>
    <row r="2062" spans="2:7" x14ac:dyDescent="0.3">
      <c r="B2062" s="223"/>
      <c r="E2062" s="265"/>
      <c r="G2062" s="227"/>
    </row>
    <row r="2063" spans="2:7" x14ac:dyDescent="0.3">
      <c r="B2063" s="223"/>
      <c r="E2063" s="265"/>
      <c r="G2063" s="227"/>
    </row>
    <row r="2064" spans="2:7" x14ac:dyDescent="0.3">
      <c r="B2064" s="223"/>
      <c r="E2064" s="265"/>
      <c r="G2064" s="227"/>
    </row>
    <row r="2065" spans="2:7" x14ac:dyDescent="0.3">
      <c r="B2065" s="223"/>
      <c r="E2065" s="265"/>
      <c r="G2065" s="227"/>
    </row>
    <row r="2066" spans="2:7" x14ac:dyDescent="0.3">
      <c r="B2066" s="223"/>
      <c r="E2066" s="265"/>
      <c r="G2066" s="227"/>
    </row>
    <row r="2067" spans="2:7" x14ac:dyDescent="0.3">
      <c r="B2067" s="223"/>
      <c r="E2067" s="265"/>
      <c r="G2067" s="227"/>
    </row>
    <row r="2068" spans="2:7" x14ac:dyDescent="0.3">
      <c r="B2068" s="223"/>
      <c r="E2068" s="265"/>
      <c r="G2068" s="227"/>
    </row>
    <row r="2069" spans="2:7" x14ac:dyDescent="0.3">
      <c r="B2069" s="223"/>
      <c r="E2069" s="265"/>
      <c r="G2069" s="227"/>
    </row>
    <row r="2070" spans="2:7" x14ac:dyDescent="0.3">
      <c r="B2070" s="223"/>
      <c r="E2070" s="265"/>
      <c r="G2070" s="227"/>
    </row>
    <row r="2071" spans="2:7" x14ac:dyDescent="0.3">
      <c r="B2071" s="223"/>
      <c r="E2071" s="265"/>
      <c r="G2071" s="227"/>
    </row>
    <row r="2072" spans="2:7" x14ac:dyDescent="0.3">
      <c r="B2072" s="223"/>
      <c r="E2072" s="265"/>
      <c r="G2072" s="227"/>
    </row>
    <row r="2073" spans="2:7" x14ac:dyDescent="0.3">
      <c r="B2073" s="223"/>
      <c r="E2073" s="265"/>
      <c r="G2073" s="227"/>
    </row>
    <row r="2074" spans="2:7" x14ac:dyDescent="0.3">
      <c r="B2074" s="223"/>
      <c r="E2074" s="265"/>
      <c r="G2074" s="227"/>
    </row>
    <row r="2075" spans="2:7" x14ac:dyDescent="0.3">
      <c r="B2075" s="223"/>
      <c r="E2075" s="265"/>
      <c r="G2075" s="227"/>
    </row>
    <row r="2076" spans="2:7" x14ac:dyDescent="0.3">
      <c r="B2076" s="223"/>
      <c r="E2076" s="265"/>
      <c r="G2076" s="227"/>
    </row>
    <row r="2077" spans="2:7" x14ac:dyDescent="0.3">
      <c r="B2077" s="223"/>
      <c r="E2077" s="265"/>
      <c r="G2077" s="227"/>
    </row>
    <row r="2078" spans="2:7" x14ac:dyDescent="0.3">
      <c r="B2078" s="223"/>
      <c r="E2078" s="265"/>
      <c r="G2078" s="227"/>
    </row>
    <row r="2079" spans="2:7" x14ac:dyDescent="0.3">
      <c r="B2079" s="223"/>
      <c r="E2079" s="265"/>
      <c r="G2079" s="227"/>
    </row>
    <row r="2080" spans="2:7" x14ac:dyDescent="0.3">
      <c r="B2080" s="223"/>
      <c r="E2080" s="265"/>
      <c r="G2080" s="227"/>
    </row>
    <row r="2081" spans="2:7" x14ac:dyDescent="0.3">
      <c r="B2081" s="223"/>
      <c r="E2081" s="265"/>
      <c r="G2081" s="227"/>
    </row>
    <row r="2082" spans="2:7" x14ac:dyDescent="0.3">
      <c r="B2082" s="223"/>
      <c r="E2082" s="265"/>
      <c r="G2082" s="227"/>
    </row>
    <row r="2083" spans="2:7" x14ac:dyDescent="0.3">
      <c r="B2083" s="223"/>
      <c r="E2083" s="265"/>
      <c r="G2083" s="227"/>
    </row>
    <row r="2084" spans="2:7" x14ac:dyDescent="0.3">
      <c r="B2084" s="223"/>
      <c r="E2084" s="265"/>
      <c r="G2084" s="227"/>
    </row>
    <row r="2085" spans="2:7" x14ac:dyDescent="0.3">
      <c r="B2085" s="223"/>
      <c r="E2085" s="265"/>
      <c r="G2085" s="227"/>
    </row>
    <row r="2086" spans="2:7" x14ac:dyDescent="0.3">
      <c r="B2086" s="223"/>
      <c r="E2086" s="265"/>
      <c r="G2086" s="227"/>
    </row>
    <row r="2087" spans="2:7" x14ac:dyDescent="0.3">
      <c r="B2087" s="223"/>
      <c r="E2087" s="265"/>
      <c r="G2087" s="227"/>
    </row>
    <row r="2088" spans="2:7" x14ac:dyDescent="0.3">
      <c r="B2088" s="223"/>
      <c r="E2088" s="265"/>
      <c r="G2088" s="227"/>
    </row>
    <row r="2089" spans="2:7" x14ac:dyDescent="0.3">
      <c r="B2089" s="223"/>
      <c r="E2089" s="265"/>
      <c r="G2089" s="227"/>
    </row>
    <row r="2090" spans="2:7" x14ac:dyDescent="0.3">
      <c r="B2090" s="223"/>
      <c r="E2090" s="265"/>
      <c r="G2090" s="227"/>
    </row>
    <row r="2091" spans="2:7" x14ac:dyDescent="0.3">
      <c r="B2091" s="223"/>
      <c r="E2091" s="265"/>
      <c r="G2091" s="227"/>
    </row>
    <row r="2092" spans="2:7" x14ac:dyDescent="0.3">
      <c r="B2092" s="223"/>
      <c r="E2092" s="265"/>
      <c r="G2092" s="227"/>
    </row>
    <row r="2093" spans="2:7" x14ac:dyDescent="0.3">
      <c r="B2093" s="223"/>
      <c r="E2093" s="265"/>
      <c r="G2093" s="227"/>
    </row>
    <row r="2094" spans="2:7" x14ac:dyDescent="0.3">
      <c r="B2094" s="223"/>
      <c r="E2094" s="265"/>
      <c r="G2094" s="227"/>
    </row>
    <row r="2095" spans="2:7" x14ac:dyDescent="0.3">
      <c r="B2095" s="223"/>
      <c r="E2095" s="265"/>
      <c r="G2095" s="227"/>
    </row>
    <row r="2096" spans="2:7" x14ac:dyDescent="0.3">
      <c r="B2096" s="223"/>
      <c r="E2096" s="265"/>
      <c r="G2096" s="227"/>
    </row>
    <row r="2097" spans="2:7" x14ac:dyDescent="0.3">
      <c r="B2097" s="223"/>
      <c r="E2097" s="265"/>
      <c r="G2097" s="227"/>
    </row>
    <row r="2098" spans="2:7" x14ac:dyDescent="0.3">
      <c r="B2098" s="223"/>
      <c r="E2098" s="265"/>
      <c r="G2098" s="227"/>
    </row>
    <row r="2099" spans="2:7" x14ac:dyDescent="0.3">
      <c r="B2099" s="223"/>
      <c r="E2099" s="265"/>
      <c r="G2099" s="227"/>
    </row>
    <row r="2100" spans="2:7" x14ac:dyDescent="0.3">
      <c r="B2100" s="223"/>
      <c r="E2100" s="265"/>
      <c r="G2100" s="227"/>
    </row>
    <row r="2101" spans="2:7" x14ac:dyDescent="0.3">
      <c r="B2101" s="223"/>
      <c r="E2101" s="265"/>
      <c r="G2101" s="227"/>
    </row>
    <row r="2102" spans="2:7" x14ac:dyDescent="0.3">
      <c r="B2102" s="223"/>
      <c r="E2102" s="265"/>
      <c r="G2102" s="227"/>
    </row>
    <row r="2103" spans="2:7" x14ac:dyDescent="0.3">
      <c r="B2103" s="223"/>
      <c r="E2103" s="265"/>
      <c r="G2103" s="227"/>
    </row>
    <row r="2104" spans="2:7" x14ac:dyDescent="0.3">
      <c r="B2104" s="223"/>
      <c r="E2104" s="265"/>
      <c r="G2104" s="227"/>
    </row>
    <row r="2105" spans="2:7" x14ac:dyDescent="0.3">
      <c r="B2105" s="223"/>
      <c r="E2105" s="265"/>
      <c r="G2105" s="227"/>
    </row>
    <row r="2106" spans="2:7" x14ac:dyDescent="0.3">
      <c r="B2106" s="223"/>
      <c r="E2106" s="265"/>
      <c r="G2106" s="227"/>
    </row>
    <row r="2107" spans="2:7" x14ac:dyDescent="0.3">
      <c r="B2107" s="223"/>
      <c r="E2107" s="265"/>
      <c r="G2107" s="227"/>
    </row>
    <row r="2108" spans="2:7" x14ac:dyDescent="0.3">
      <c r="B2108" s="223"/>
      <c r="E2108" s="265"/>
      <c r="G2108" s="227"/>
    </row>
    <row r="2109" spans="2:7" x14ac:dyDescent="0.3">
      <c r="B2109" s="223"/>
      <c r="E2109" s="265"/>
      <c r="G2109" s="227"/>
    </row>
    <row r="2110" spans="2:7" x14ac:dyDescent="0.3">
      <c r="B2110" s="223"/>
      <c r="E2110" s="265"/>
      <c r="G2110" s="227"/>
    </row>
    <row r="2111" spans="2:7" x14ac:dyDescent="0.3">
      <c r="B2111" s="223"/>
      <c r="E2111" s="265"/>
      <c r="G2111" s="227"/>
    </row>
    <row r="2112" spans="2:7" x14ac:dyDescent="0.3">
      <c r="B2112" s="223"/>
      <c r="E2112" s="265"/>
      <c r="G2112" s="227"/>
    </row>
    <row r="2113" spans="2:7" x14ac:dyDescent="0.3">
      <c r="B2113" s="223"/>
      <c r="E2113" s="265"/>
      <c r="G2113" s="227"/>
    </row>
    <row r="2114" spans="2:7" x14ac:dyDescent="0.3">
      <c r="B2114" s="223"/>
      <c r="E2114" s="265"/>
      <c r="G2114" s="227"/>
    </row>
    <row r="2115" spans="2:7" x14ac:dyDescent="0.3">
      <c r="B2115" s="223"/>
      <c r="E2115" s="265"/>
      <c r="G2115" s="227"/>
    </row>
    <row r="2116" spans="2:7" x14ac:dyDescent="0.3">
      <c r="B2116" s="223"/>
      <c r="E2116" s="265"/>
      <c r="G2116" s="227"/>
    </row>
    <row r="2117" spans="2:7" x14ac:dyDescent="0.3">
      <c r="B2117" s="223"/>
      <c r="E2117" s="265"/>
      <c r="G2117" s="227"/>
    </row>
    <row r="2118" spans="2:7" x14ac:dyDescent="0.3">
      <c r="B2118" s="223"/>
      <c r="E2118" s="265"/>
      <c r="G2118" s="227"/>
    </row>
    <row r="2119" spans="2:7" x14ac:dyDescent="0.3">
      <c r="B2119" s="223"/>
      <c r="E2119" s="265"/>
      <c r="G2119" s="227"/>
    </row>
    <row r="2120" spans="2:7" x14ac:dyDescent="0.3">
      <c r="B2120" s="223"/>
      <c r="E2120" s="265"/>
      <c r="G2120" s="227"/>
    </row>
    <row r="2121" spans="2:7" x14ac:dyDescent="0.3">
      <c r="B2121" s="223"/>
      <c r="E2121" s="265"/>
      <c r="G2121" s="227"/>
    </row>
    <row r="2122" spans="2:7" x14ac:dyDescent="0.3">
      <c r="B2122" s="223"/>
      <c r="E2122" s="265"/>
      <c r="G2122" s="227"/>
    </row>
    <row r="2123" spans="2:7" x14ac:dyDescent="0.3">
      <c r="B2123" s="223"/>
      <c r="E2123" s="265"/>
      <c r="G2123" s="227"/>
    </row>
    <row r="2124" spans="2:7" x14ac:dyDescent="0.3">
      <c r="B2124" s="223"/>
      <c r="E2124" s="265"/>
      <c r="G2124" s="227"/>
    </row>
    <row r="2125" spans="2:7" x14ac:dyDescent="0.3">
      <c r="B2125" s="223"/>
      <c r="E2125" s="265"/>
      <c r="G2125" s="227"/>
    </row>
    <row r="2126" spans="2:7" x14ac:dyDescent="0.3">
      <c r="B2126" s="223"/>
      <c r="E2126" s="265"/>
      <c r="G2126" s="227"/>
    </row>
    <row r="2127" spans="2:7" x14ac:dyDescent="0.3">
      <c r="B2127" s="223"/>
      <c r="E2127" s="265"/>
      <c r="G2127" s="227"/>
    </row>
    <row r="2128" spans="2:7" x14ac:dyDescent="0.3">
      <c r="B2128" s="223"/>
      <c r="E2128" s="265"/>
      <c r="G2128" s="227"/>
    </row>
    <row r="2129" spans="2:7" x14ac:dyDescent="0.3">
      <c r="B2129" s="223"/>
      <c r="E2129" s="265"/>
      <c r="G2129" s="227"/>
    </row>
    <row r="2130" spans="2:7" x14ac:dyDescent="0.3">
      <c r="B2130" s="223"/>
      <c r="E2130" s="265"/>
      <c r="G2130" s="227"/>
    </row>
    <row r="2131" spans="2:7" x14ac:dyDescent="0.3">
      <c r="B2131" s="223"/>
      <c r="E2131" s="265"/>
      <c r="G2131" s="227"/>
    </row>
    <row r="2132" spans="2:7" x14ac:dyDescent="0.3">
      <c r="B2132" s="223"/>
      <c r="E2132" s="265"/>
      <c r="G2132" s="227"/>
    </row>
    <row r="2133" spans="2:7" x14ac:dyDescent="0.3">
      <c r="B2133" s="223"/>
      <c r="E2133" s="265"/>
      <c r="G2133" s="227"/>
    </row>
    <row r="2134" spans="2:7" x14ac:dyDescent="0.3">
      <c r="B2134" s="223"/>
      <c r="E2134" s="265"/>
      <c r="G2134" s="227"/>
    </row>
    <row r="2135" spans="2:7" x14ac:dyDescent="0.3">
      <c r="B2135" s="223"/>
      <c r="E2135" s="265"/>
      <c r="G2135" s="227"/>
    </row>
    <row r="2136" spans="2:7" x14ac:dyDescent="0.3">
      <c r="B2136" s="223"/>
      <c r="E2136" s="265"/>
      <c r="G2136" s="227"/>
    </row>
    <row r="2137" spans="2:7" x14ac:dyDescent="0.3">
      <c r="B2137" s="223"/>
      <c r="E2137" s="265"/>
      <c r="G2137" s="227"/>
    </row>
    <row r="2138" spans="2:7" x14ac:dyDescent="0.3">
      <c r="B2138" s="223"/>
      <c r="E2138" s="265"/>
      <c r="G2138" s="227"/>
    </row>
    <row r="2139" spans="2:7" x14ac:dyDescent="0.3">
      <c r="B2139" s="223"/>
      <c r="E2139" s="265"/>
      <c r="G2139" s="227"/>
    </row>
    <row r="2140" spans="2:7" x14ac:dyDescent="0.3">
      <c r="B2140" s="223"/>
      <c r="E2140" s="265"/>
      <c r="G2140" s="227"/>
    </row>
    <row r="2141" spans="2:7" x14ac:dyDescent="0.3">
      <c r="B2141" s="223"/>
      <c r="E2141" s="265"/>
      <c r="G2141" s="227"/>
    </row>
    <row r="2142" spans="2:7" x14ac:dyDescent="0.3">
      <c r="B2142" s="223"/>
      <c r="E2142" s="265"/>
      <c r="G2142" s="227"/>
    </row>
    <row r="2143" spans="2:7" x14ac:dyDescent="0.3">
      <c r="B2143" s="223"/>
      <c r="E2143" s="265"/>
      <c r="G2143" s="227"/>
    </row>
    <row r="2144" spans="2:7" x14ac:dyDescent="0.3">
      <c r="B2144" s="223"/>
      <c r="E2144" s="265"/>
      <c r="G2144" s="227"/>
    </row>
    <row r="2145" spans="2:7" x14ac:dyDescent="0.3">
      <c r="B2145" s="223"/>
      <c r="E2145" s="265"/>
      <c r="G2145" s="227"/>
    </row>
    <row r="2146" spans="2:7" x14ac:dyDescent="0.3">
      <c r="B2146" s="223"/>
      <c r="E2146" s="265"/>
      <c r="G2146" s="227"/>
    </row>
    <row r="2147" spans="2:7" x14ac:dyDescent="0.3">
      <c r="B2147" s="223"/>
      <c r="E2147" s="265"/>
      <c r="G2147" s="227"/>
    </row>
    <row r="2148" spans="2:7" x14ac:dyDescent="0.3">
      <c r="B2148" s="223"/>
      <c r="E2148" s="265"/>
      <c r="G2148" s="227"/>
    </row>
    <row r="2149" spans="2:7" x14ac:dyDescent="0.3">
      <c r="B2149" s="223"/>
      <c r="E2149" s="265"/>
      <c r="G2149" s="227"/>
    </row>
    <row r="2150" spans="2:7" x14ac:dyDescent="0.3">
      <c r="B2150" s="223"/>
      <c r="E2150" s="265"/>
      <c r="G2150" s="227"/>
    </row>
    <row r="2151" spans="2:7" x14ac:dyDescent="0.3">
      <c r="B2151" s="223"/>
      <c r="E2151" s="265"/>
      <c r="G2151" s="227"/>
    </row>
    <row r="2152" spans="2:7" x14ac:dyDescent="0.3">
      <c r="B2152" s="223"/>
      <c r="E2152" s="265"/>
      <c r="G2152" s="227"/>
    </row>
    <row r="2153" spans="2:7" x14ac:dyDescent="0.3">
      <c r="B2153" s="223"/>
      <c r="E2153" s="265"/>
      <c r="G2153" s="227"/>
    </row>
    <row r="2154" spans="2:7" x14ac:dyDescent="0.3">
      <c r="B2154" s="223"/>
      <c r="E2154" s="265"/>
      <c r="G2154" s="227"/>
    </row>
    <row r="2155" spans="2:7" x14ac:dyDescent="0.3">
      <c r="B2155" s="223"/>
      <c r="E2155" s="265"/>
      <c r="G2155" s="227"/>
    </row>
    <row r="2156" spans="2:7" x14ac:dyDescent="0.3">
      <c r="B2156" s="223"/>
      <c r="E2156" s="265"/>
      <c r="G2156" s="227"/>
    </row>
    <row r="2157" spans="2:7" x14ac:dyDescent="0.3">
      <c r="B2157" s="223"/>
      <c r="E2157" s="265"/>
      <c r="G2157" s="227"/>
    </row>
    <row r="2158" spans="2:7" x14ac:dyDescent="0.3">
      <c r="B2158" s="223"/>
      <c r="E2158" s="265"/>
      <c r="G2158" s="227"/>
    </row>
    <row r="2159" spans="2:7" x14ac:dyDescent="0.3">
      <c r="B2159" s="223"/>
      <c r="E2159" s="265"/>
      <c r="G2159" s="227"/>
    </row>
    <row r="2160" spans="2:7" x14ac:dyDescent="0.3">
      <c r="B2160" s="223"/>
      <c r="E2160" s="265"/>
      <c r="G2160" s="227"/>
    </row>
    <row r="2161" spans="2:7" x14ac:dyDescent="0.3">
      <c r="B2161" s="223"/>
      <c r="E2161" s="265"/>
      <c r="G2161" s="227"/>
    </row>
    <row r="2162" spans="2:7" x14ac:dyDescent="0.3">
      <c r="B2162" s="223"/>
      <c r="E2162" s="265"/>
      <c r="G2162" s="227"/>
    </row>
    <row r="2163" spans="2:7" x14ac:dyDescent="0.3">
      <c r="B2163" s="223"/>
      <c r="E2163" s="265"/>
      <c r="G2163" s="227"/>
    </row>
    <row r="2164" spans="2:7" x14ac:dyDescent="0.3">
      <c r="B2164" s="223"/>
      <c r="E2164" s="265"/>
      <c r="G2164" s="227"/>
    </row>
    <row r="2165" spans="2:7" x14ac:dyDescent="0.3">
      <c r="B2165" s="223"/>
      <c r="E2165" s="265"/>
      <c r="G2165" s="227"/>
    </row>
    <row r="2166" spans="2:7" x14ac:dyDescent="0.3">
      <c r="B2166" s="223"/>
      <c r="E2166" s="265"/>
      <c r="G2166" s="227"/>
    </row>
    <row r="2167" spans="2:7" x14ac:dyDescent="0.3">
      <c r="B2167" s="223"/>
      <c r="E2167" s="265"/>
      <c r="G2167" s="227"/>
    </row>
    <row r="2168" spans="2:7" x14ac:dyDescent="0.3">
      <c r="B2168" s="223"/>
      <c r="E2168" s="265"/>
      <c r="G2168" s="227"/>
    </row>
    <row r="2169" spans="2:7" x14ac:dyDescent="0.3">
      <c r="B2169" s="223"/>
      <c r="E2169" s="265"/>
      <c r="G2169" s="227"/>
    </row>
    <row r="2170" spans="2:7" x14ac:dyDescent="0.3">
      <c r="B2170" s="223"/>
      <c r="E2170" s="265"/>
      <c r="G2170" s="227"/>
    </row>
    <row r="2171" spans="2:7" x14ac:dyDescent="0.3">
      <c r="B2171" s="223"/>
      <c r="E2171" s="265"/>
      <c r="G2171" s="227"/>
    </row>
    <row r="2172" spans="2:7" x14ac:dyDescent="0.3">
      <c r="B2172" s="223"/>
      <c r="E2172" s="265"/>
      <c r="G2172" s="227"/>
    </row>
    <row r="2173" spans="2:7" x14ac:dyDescent="0.3">
      <c r="B2173" s="223"/>
      <c r="E2173" s="265"/>
      <c r="G2173" s="227"/>
    </row>
    <row r="2174" spans="2:7" x14ac:dyDescent="0.3">
      <c r="B2174" s="223"/>
      <c r="E2174" s="265"/>
      <c r="G2174" s="227"/>
    </row>
    <row r="2175" spans="2:7" x14ac:dyDescent="0.3">
      <c r="B2175" s="223"/>
      <c r="E2175" s="265"/>
      <c r="G2175" s="227"/>
    </row>
    <row r="2176" spans="2:7" x14ac:dyDescent="0.3">
      <c r="B2176" s="223"/>
      <c r="E2176" s="265"/>
      <c r="G2176" s="227"/>
    </row>
    <row r="2177" spans="2:7" x14ac:dyDescent="0.3">
      <c r="B2177" s="223"/>
      <c r="E2177" s="265"/>
      <c r="G2177" s="227"/>
    </row>
    <row r="2178" spans="2:7" x14ac:dyDescent="0.3">
      <c r="B2178" s="223"/>
      <c r="E2178" s="265"/>
      <c r="G2178" s="227"/>
    </row>
    <row r="2179" spans="2:7" x14ac:dyDescent="0.3">
      <c r="B2179" s="223"/>
      <c r="E2179" s="265"/>
      <c r="G2179" s="227"/>
    </row>
    <row r="2180" spans="2:7" x14ac:dyDescent="0.3">
      <c r="B2180" s="223"/>
      <c r="E2180" s="265"/>
      <c r="G2180" s="227"/>
    </row>
    <row r="2181" spans="2:7" x14ac:dyDescent="0.3">
      <c r="B2181" s="223"/>
      <c r="E2181" s="265"/>
      <c r="G2181" s="227"/>
    </row>
    <row r="2182" spans="2:7" x14ac:dyDescent="0.3">
      <c r="B2182" s="223"/>
      <c r="E2182" s="265"/>
      <c r="G2182" s="227"/>
    </row>
    <row r="2183" spans="2:7" x14ac:dyDescent="0.3">
      <c r="B2183" s="223"/>
      <c r="E2183" s="265"/>
      <c r="G2183" s="227"/>
    </row>
    <row r="2184" spans="2:7" x14ac:dyDescent="0.3">
      <c r="B2184" s="223"/>
      <c r="E2184" s="265"/>
      <c r="G2184" s="227"/>
    </row>
    <row r="2185" spans="2:7" x14ac:dyDescent="0.3">
      <c r="B2185" s="223"/>
      <c r="E2185" s="265"/>
      <c r="G2185" s="227"/>
    </row>
    <row r="2186" spans="2:7" x14ac:dyDescent="0.3">
      <c r="B2186" s="223"/>
      <c r="E2186" s="265"/>
      <c r="G2186" s="227"/>
    </row>
    <row r="2187" spans="2:7" x14ac:dyDescent="0.3">
      <c r="B2187" s="223"/>
      <c r="E2187" s="265"/>
      <c r="G2187" s="227"/>
    </row>
    <row r="2188" spans="2:7" x14ac:dyDescent="0.3">
      <c r="B2188" s="223"/>
      <c r="E2188" s="265"/>
      <c r="G2188" s="227"/>
    </row>
    <row r="2189" spans="2:7" x14ac:dyDescent="0.3">
      <c r="B2189" s="223"/>
      <c r="E2189" s="265"/>
      <c r="G2189" s="227"/>
    </row>
    <row r="2190" spans="2:7" x14ac:dyDescent="0.3">
      <c r="B2190" s="223"/>
      <c r="E2190" s="265"/>
      <c r="G2190" s="227"/>
    </row>
    <row r="2191" spans="2:7" x14ac:dyDescent="0.3">
      <c r="B2191" s="223"/>
      <c r="E2191" s="265"/>
      <c r="G2191" s="227"/>
    </row>
    <row r="2192" spans="2:7" x14ac:dyDescent="0.3">
      <c r="B2192" s="223"/>
      <c r="E2192" s="265"/>
      <c r="G2192" s="227"/>
    </row>
    <row r="2193" spans="2:7" x14ac:dyDescent="0.3">
      <c r="B2193" s="223"/>
      <c r="E2193" s="265"/>
      <c r="G2193" s="227"/>
    </row>
    <row r="2194" spans="2:7" x14ac:dyDescent="0.3">
      <c r="B2194" s="223"/>
      <c r="E2194" s="265"/>
      <c r="G2194" s="227"/>
    </row>
    <row r="2195" spans="2:7" x14ac:dyDescent="0.3">
      <c r="B2195" s="223"/>
      <c r="E2195" s="265"/>
      <c r="G2195" s="227"/>
    </row>
    <row r="2196" spans="2:7" x14ac:dyDescent="0.3">
      <c r="B2196" s="223"/>
      <c r="E2196" s="265"/>
      <c r="G2196" s="227"/>
    </row>
    <row r="2197" spans="2:7" x14ac:dyDescent="0.3">
      <c r="B2197" s="223"/>
      <c r="E2197" s="265"/>
      <c r="G2197" s="227"/>
    </row>
    <row r="2198" spans="2:7" x14ac:dyDescent="0.3">
      <c r="B2198" s="223"/>
      <c r="E2198" s="265"/>
      <c r="G2198" s="227"/>
    </row>
    <row r="2199" spans="2:7" x14ac:dyDescent="0.3">
      <c r="B2199" s="223"/>
      <c r="E2199" s="265"/>
      <c r="G2199" s="227"/>
    </row>
    <row r="2200" spans="2:7" x14ac:dyDescent="0.3">
      <c r="B2200" s="223"/>
      <c r="E2200" s="265"/>
      <c r="G2200" s="227"/>
    </row>
    <row r="2201" spans="2:7" x14ac:dyDescent="0.3">
      <c r="B2201" s="223"/>
      <c r="E2201" s="265"/>
      <c r="G2201" s="227"/>
    </row>
    <row r="2202" spans="2:7" x14ac:dyDescent="0.3">
      <c r="B2202" s="223"/>
      <c r="E2202" s="265"/>
      <c r="G2202" s="227"/>
    </row>
    <row r="2203" spans="2:7" x14ac:dyDescent="0.3">
      <c r="B2203" s="223"/>
      <c r="E2203" s="265"/>
      <c r="G2203" s="227"/>
    </row>
    <row r="2204" spans="2:7" x14ac:dyDescent="0.3">
      <c r="B2204" s="223"/>
      <c r="E2204" s="265"/>
      <c r="G2204" s="227"/>
    </row>
    <row r="2205" spans="2:7" x14ac:dyDescent="0.3">
      <c r="B2205" s="223"/>
      <c r="E2205" s="265"/>
      <c r="G2205" s="227"/>
    </row>
    <row r="2206" spans="2:7" x14ac:dyDescent="0.3">
      <c r="B2206" s="223"/>
      <c r="E2206" s="265"/>
      <c r="G2206" s="227"/>
    </row>
    <row r="2207" spans="2:7" x14ac:dyDescent="0.3">
      <c r="B2207" s="223"/>
      <c r="E2207" s="265"/>
      <c r="G2207" s="227"/>
    </row>
    <row r="2208" spans="2:7" x14ac:dyDescent="0.3">
      <c r="B2208" s="223"/>
      <c r="E2208" s="265"/>
      <c r="G2208" s="227"/>
    </row>
    <row r="2209" spans="2:7" x14ac:dyDescent="0.3">
      <c r="B2209" s="223"/>
      <c r="E2209" s="265"/>
      <c r="G2209" s="227"/>
    </row>
    <row r="2210" spans="2:7" x14ac:dyDescent="0.3">
      <c r="B2210" s="223"/>
      <c r="E2210" s="265"/>
      <c r="G2210" s="227"/>
    </row>
    <row r="2211" spans="2:7" x14ac:dyDescent="0.3">
      <c r="B2211" s="223"/>
      <c r="E2211" s="265"/>
      <c r="G2211" s="227"/>
    </row>
    <row r="2212" spans="2:7" x14ac:dyDescent="0.3">
      <c r="B2212" s="223"/>
      <c r="E2212" s="265"/>
      <c r="G2212" s="227"/>
    </row>
    <row r="2213" spans="2:7" x14ac:dyDescent="0.3">
      <c r="B2213" s="223"/>
      <c r="E2213" s="265"/>
      <c r="G2213" s="227"/>
    </row>
    <row r="2214" spans="2:7" x14ac:dyDescent="0.3">
      <c r="B2214" s="223"/>
      <c r="E2214" s="265"/>
      <c r="G2214" s="227"/>
    </row>
    <row r="2215" spans="2:7" x14ac:dyDescent="0.3">
      <c r="B2215" s="223"/>
      <c r="E2215" s="265"/>
      <c r="G2215" s="227"/>
    </row>
    <row r="2216" spans="2:7" x14ac:dyDescent="0.3">
      <c r="B2216" s="223"/>
      <c r="E2216" s="265"/>
      <c r="G2216" s="227"/>
    </row>
    <row r="2217" spans="2:7" x14ac:dyDescent="0.3">
      <c r="B2217" s="223"/>
      <c r="E2217" s="265"/>
      <c r="G2217" s="227"/>
    </row>
    <row r="2218" spans="2:7" x14ac:dyDescent="0.3">
      <c r="B2218" s="223"/>
      <c r="E2218" s="265"/>
      <c r="G2218" s="227"/>
    </row>
    <row r="2219" spans="2:7" x14ac:dyDescent="0.3">
      <c r="B2219" s="223"/>
      <c r="E2219" s="265"/>
      <c r="G2219" s="227"/>
    </row>
    <row r="2220" spans="2:7" x14ac:dyDescent="0.3">
      <c r="B2220" s="223"/>
      <c r="E2220" s="265"/>
      <c r="G2220" s="227"/>
    </row>
    <row r="2221" spans="2:7" x14ac:dyDescent="0.3">
      <c r="B2221" s="223"/>
      <c r="E2221" s="265"/>
      <c r="G2221" s="227"/>
    </row>
    <row r="2222" spans="2:7" x14ac:dyDescent="0.3">
      <c r="B2222" s="223"/>
      <c r="E2222" s="265"/>
      <c r="G2222" s="227"/>
    </row>
    <row r="2223" spans="2:7" x14ac:dyDescent="0.3">
      <c r="B2223" s="223"/>
      <c r="E2223" s="265"/>
      <c r="G2223" s="227"/>
    </row>
    <row r="2224" spans="2:7" x14ac:dyDescent="0.3">
      <c r="B2224" s="223"/>
      <c r="E2224" s="265"/>
      <c r="G2224" s="227"/>
    </row>
    <row r="2225" spans="2:7" x14ac:dyDescent="0.3">
      <c r="B2225" s="223"/>
      <c r="E2225" s="265"/>
      <c r="G2225" s="227"/>
    </row>
    <row r="2226" spans="2:7" x14ac:dyDescent="0.3">
      <c r="B2226" s="223"/>
      <c r="E2226" s="265"/>
      <c r="G2226" s="227"/>
    </row>
    <row r="2227" spans="2:7" x14ac:dyDescent="0.3">
      <c r="B2227" s="223"/>
      <c r="E2227" s="265"/>
      <c r="G2227" s="227"/>
    </row>
    <row r="2228" spans="2:7" x14ac:dyDescent="0.3">
      <c r="B2228" s="223"/>
      <c r="E2228" s="265"/>
      <c r="G2228" s="227"/>
    </row>
    <row r="2229" spans="2:7" x14ac:dyDescent="0.3">
      <c r="B2229" s="223"/>
      <c r="E2229" s="265"/>
      <c r="G2229" s="227"/>
    </row>
    <row r="2230" spans="2:7" x14ac:dyDescent="0.3">
      <c r="B2230" s="223"/>
      <c r="E2230" s="265"/>
      <c r="G2230" s="227"/>
    </row>
    <row r="2231" spans="2:7" x14ac:dyDescent="0.3">
      <c r="B2231" s="223"/>
      <c r="E2231" s="265"/>
      <c r="G2231" s="227"/>
    </row>
    <row r="2232" spans="2:7" x14ac:dyDescent="0.3">
      <c r="B2232" s="223"/>
      <c r="E2232" s="265"/>
      <c r="G2232" s="227"/>
    </row>
    <row r="2233" spans="2:7" x14ac:dyDescent="0.3">
      <c r="B2233" s="223"/>
      <c r="E2233" s="265"/>
      <c r="G2233" s="227"/>
    </row>
    <row r="2234" spans="2:7" x14ac:dyDescent="0.3">
      <c r="B2234" s="223"/>
      <c r="E2234" s="265"/>
      <c r="G2234" s="227"/>
    </row>
    <row r="2235" spans="2:7" x14ac:dyDescent="0.3">
      <c r="B2235" s="223"/>
      <c r="E2235" s="265"/>
      <c r="G2235" s="227"/>
    </row>
    <row r="2236" spans="2:7" x14ac:dyDescent="0.3">
      <c r="B2236" s="223"/>
      <c r="E2236" s="265"/>
      <c r="G2236" s="227"/>
    </row>
    <row r="2237" spans="2:7" x14ac:dyDescent="0.3">
      <c r="B2237" s="223"/>
      <c r="E2237" s="265"/>
      <c r="G2237" s="227"/>
    </row>
    <row r="2238" spans="2:7" x14ac:dyDescent="0.3">
      <c r="B2238" s="223"/>
      <c r="E2238" s="265"/>
      <c r="G2238" s="227"/>
    </row>
    <row r="2239" spans="2:7" x14ac:dyDescent="0.3">
      <c r="B2239" s="223"/>
      <c r="E2239" s="265"/>
      <c r="G2239" s="227"/>
    </row>
    <row r="2240" spans="2:7" x14ac:dyDescent="0.3">
      <c r="B2240" s="223"/>
      <c r="E2240" s="265"/>
      <c r="G2240" s="227"/>
    </row>
    <row r="2241" spans="2:7" x14ac:dyDescent="0.3">
      <c r="B2241" s="223"/>
      <c r="E2241" s="265"/>
      <c r="G2241" s="227"/>
    </row>
    <row r="2242" spans="2:7" x14ac:dyDescent="0.3">
      <c r="B2242" s="223"/>
      <c r="E2242" s="265"/>
      <c r="G2242" s="227"/>
    </row>
    <row r="2243" spans="2:7" x14ac:dyDescent="0.3">
      <c r="B2243" s="223"/>
      <c r="E2243" s="265"/>
      <c r="G2243" s="227"/>
    </row>
    <row r="2244" spans="2:7" x14ac:dyDescent="0.3">
      <c r="B2244" s="223"/>
      <c r="E2244" s="265"/>
      <c r="G2244" s="227"/>
    </row>
    <row r="2245" spans="2:7" x14ac:dyDescent="0.3">
      <c r="B2245" s="223"/>
      <c r="E2245" s="265"/>
      <c r="G2245" s="227"/>
    </row>
    <row r="2246" spans="2:7" x14ac:dyDescent="0.3">
      <c r="B2246" s="223"/>
      <c r="E2246" s="265"/>
      <c r="G2246" s="227"/>
    </row>
    <row r="2247" spans="2:7" x14ac:dyDescent="0.3">
      <c r="B2247" s="223"/>
      <c r="E2247" s="265"/>
      <c r="G2247" s="227"/>
    </row>
    <row r="2248" spans="2:7" x14ac:dyDescent="0.3">
      <c r="B2248" s="223"/>
      <c r="E2248" s="265"/>
      <c r="G2248" s="227"/>
    </row>
    <row r="2249" spans="2:7" x14ac:dyDescent="0.3">
      <c r="B2249" s="223"/>
      <c r="E2249" s="265"/>
      <c r="G2249" s="227"/>
    </row>
    <row r="2250" spans="2:7" x14ac:dyDescent="0.3">
      <c r="B2250" s="223"/>
      <c r="E2250" s="265"/>
      <c r="G2250" s="227"/>
    </row>
    <row r="2251" spans="2:7" x14ac:dyDescent="0.3">
      <c r="B2251" s="223"/>
      <c r="E2251" s="265"/>
      <c r="G2251" s="227"/>
    </row>
    <row r="2252" spans="2:7" x14ac:dyDescent="0.3">
      <c r="B2252" s="223"/>
      <c r="E2252" s="265"/>
      <c r="G2252" s="227"/>
    </row>
    <row r="2253" spans="2:7" x14ac:dyDescent="0.3">
      <c r="B2253" s="223"/>
      <c r="E2253" s="265"/>
      <c r="G2253" s="227"/>
    </row>
    <row r="2254" spans="2:7" x14ac:dyDescent="0.3">
      <c r="B2254" s="223"/>
      <c r="E2254" s="265"/>
      <c r="G2254" s="227"/>
    </row>
    <row r="2255" spans="2:7" x14ac:dyDescent="0.3">
      <c r="B2255" s="223"/>
      <c r="E2255" s="265"/>
      <c r="G2255" s="227"/>
    </row>
    <row r="2256" spans="2:7" x14ac:dyDescent="0.3">
      <c r="B2256" s="223"/>
      <c r="E2256" s="265"/>
      <c r="G2256" s="227"/>
    </row>
    <row r="2257" spans="2:7" x14ac:dyDescent="0.3">
      <c r="B2257" s="223"/>
      <c r="E2257" s="265"/>
      <c r="G2257" s="227"/>
    </row>
    <row r="2258" spans="2:7" x14ac:dyDescent="0.3">
      <c r="B2258" s="223"/>
      <c r="E2258" s="265"/>
      <c r="G2258" s="227"/>
    </row>
    <row r="2259" spans="2:7" x14ac:dyDescent="0.3">
      <c r="B2259" s="223"/>
      <c r="E2259" s="265"/>
      <c r="G2259" s="227"/>
    </row>
    <row r="2260" spans="2:7" x14ac:dyDescent="0.3">
      <c r="B2260" s="223"/>
      <c r="E2260" s="265"/>
      <c r="G2260" s="227"/>
    </row>
    <row r="2261" spans="2:7" x14ac:dyDescent="0.3">
      <c r="B2261" s="223"/>
      <c r="E2261" s="265"/>
      <c r="G2261" s="227"/>
    </row>
    <row r="2262" spans="2:7" x14ac:dyDescent="0.3">
      <c r="B2262" s="223"/>
      <c r="E2262" s="265"/>
      <c r="G2262" s="227"/>
    </row>
    <row r="2263" spans="2:7" x14ac:dyDescent="0.3">
      <c r="B2263" s="223"/>
      <c r="E2263" s="265"/>
      <c r="G2263" s="227"/>
    </row>
    <row r="2264" spans="2:7" x14ac:dyDescent="0.3">
      <c r="B2264" s="223"/>
      <c r="E2264" s="265"/>
      <c r="G2264" s="227"/>
    </row>
    <row r="2265" spans="2:7" x14ac:dyDescent="0.3">
      <c r="B2265" s="223"/>
      <c r="E2265" s="265"/>
      <c r="G2265" s="227"/>
    </row>
    <row r="2266" spans="2:7" x14ac:dyDescent="0.3">
      <c r="B2266" s="223"/>
      <c r="E2266" s="265"/>
      <c r="G2266" s="227"/>
    </row>
    <row r="2267" spans="2:7" x14ac:dyDescent="0.3">
      <c r="B2267" s="223"/>
      <c r="E2267" s="265"/>
      <c r="G2267" s="227"/>
    </row>
    <row r="2268" spans="2:7" x14ac:dyDescent="0.3">
      <c r="B2268" s="223"/>
      <c r="E2268" s="265"/>
      <c r="G2268" s="227"/>
    </row>
    <row r="2269" spans="2:7" x14ac:dyDescent="0.3">
      <c r="B2269" s="223"/>
      <c r="E2269" s="265"/>
      <c r="G2269" s="227"/>
    </row>
    <row r="2270" spans="2:7" x14ac:dyDescent="0.3">
      <c r="B2270" s="223"/>
      <c r="E2270" s="265"/>
      <c r="G2270" s="227"/>
    </row>
    <row r="2271" spans="2:7" x14ac:dyDescent="0.3">
      <c r="B2271" s="223"/>
      <c r="E2271" s="265"/>
      <c r="G2271" s="227"/>
    </row>
    <row r="2272" spans="2:7" x14ac:dyDescent="0.3">
      <c r="B2272" s="223"/>
      <c r="E2272" s="265"/>
      <c r="G2272" s="227"/>
    </row>
    <row r="2273" spans="2:7" x14ac:dyDescent="0.3">
      <c r="B2273" s="223"/>
      <c r="E2273" s="265"/>
      <c r="G2273" s="227"/>
    </row>
    <row r="2274" spans="2:7" x14ac:dyDescent="0.3">
      <c r="B2274" s="223"/>
      <c r="E2274" s="265"/>
      <c r="G2274" s="227"/>
    </row>
    <row r="2275" spans="2:7" x14ac:dyDescent="0.3">
      <c r="B2275" s="223"/>
      <c r="E2275" s="265"/>
      <c r="G2275" s="227"/>
    </row>
    <row r="2276" spans="2:7" x14ac:dyDescent="0.3">
      <c r="B2276" s="223"/>
      <c r="E2276" s="265"/>
      <c r="G2276" s="227"/>
    </row>
    <row r="2277" spans="2:7" x14ac:dyDescent="0.3">
      <c r="B2277" s="223"/>
      <c r="E2277" s="265"/>
      <c r="G2277" s="227"/>
    </row>
    <row r="2278" spans="2:7" x14ac:dyDescent="0.3">
      <c r="B2278" s="223"/>
      <c r="E2278" s="265"/>
      <c r="G2278" s="227"/>
    </row>
    <row r="2279" spans="2:7" x14ac:dyDescent="0.3">
      <c r="B2279" s="223"/>
      <c r="E2279" s="265"/>
      <c r="G2279" s="227"/>
    </row>
    <row r="2280" spans="2:7" x14ac:dyDescent="0.3">
      <c r="B2280" s="223"/>
      <c r="E2280" s="265"/>
      <c r="G2280" s="227"/>
    </row>
    <row r="2281" spans="2:7" x14ac:dyDescent="0.3">
      <c r="B2281" s="223"/>
      <c r="E2281" s="265"/>
      <c r="G2281" s="227"/>
    </row>
    <row r="2282" spans="2:7" x14ac:dyDescent="0.3">
      <c r="B2282" s="223"/>
      <c r="E2282" s="265"/>
      <c r="G2282" s="227"/>
    </row>
    <row r="2283" spans="2:7" x14ac:dyDescent="0.3">
      <c r="B2283" s="223"/>
      <c r="E2283" s="265"/>
      <c r="G2283" s="227"/>
    </row>
    <row r="2284" spans="2:7" x14ac:dyDescent="0.3">
      <c r="B2284" s="223"/>
      <c r="E2284" s="265"/>
      <c r="G2284" s="227"/>
    </row>
    <row r="2285" spans="2:7" x14ac:dyDescent="0.3">
      <c r="B2285" s="223"/>
      <c r="E2285" s="265"/>
      <c r="G2285" s="227"/>
    </row>
    <row r="2286" spans="2:7" x14ac:dyDescent="0.3">
      <c r="B2286" s="223"/>
      <c r="E2286" s="265"/>
      <c r="G2286" s="227"/>
    </row>
    <row r="2287" spans="2:7" x14ac:dyDescent="0.3">
      <c r="B2287" s="223"/>
      <c r="E2287" s="265"/>
      <c r="G2287" s="227"/>
    </row>
    <row r="2288" spans="2:7" x14ac:dyDescent="0.3">
      <c r="B2288" s="223"/>
      <c r="E2288" s="265"/>
      <c r="G2288" s="227"/>
    </row>
    <row r="2289" spans="2:7" x14ac:dyDescent="0.3">
      <c r="B2289" s="223"/>
      <c r="E2289" s="265"/>
      <c r="G2289" s="227"/>
    </row>
    <row r="2290" spans="2:7" x14ac:dyDescent="0.3">
      <c r="B2290" s="223"/>
      <c r="E2290" s="265"/>
      <c r="G2290" s="227"/>
    </row>
    <row r="2291" spans="2:7" x14ac:dyDescent="0.3">
      <c r="B2291" s="223"/>
      <c r="E2291" s="265"/>
      <c r="G2291" s="227"/>
    </row>
    <row r="2292" spans="2:7" x14ac:dyDescent="0.3">
      <c r="B2292" s="223"/>
      <c r="E2292" s="265"/>
      <c r="G2292" s="227"/>
    </row>
    <row r="2293" spans="2:7" x14ac:dyDescent="0.3">
      <c r="B2293" s="223"/>
      <c r="E2293" s="265"/>
      <c r="G2293" s="227"/>
    </row>
    <row r="2294" spans="2:7" x14ac:dyDescent="0.3">
      <c r="B2294" s="223"/>
      <c r="E2294" s="265"/>
      <c r="G2294" s="227"/>
    </row>
    <row r="2295" spans="2:7" x14ac:dyDescent="0.3">
      <c r="B2295" s="223"/>
      <c r="E2295" s="265"/>
      <c r="G2295" s="227"/>
    </row>
    <row r="2296" spans="2:7" x14ac:dyDescent="0.3">
      <c r="B2296" s="223"/>
      <c r="E2296" s="265"/>
      <c r="G2296" s="227"/>
    </row>
    <row r="2297" spans="2:7" x14ac:dyDescent="0.3">
      <c r="B2297" s="223"/>
      <c r="E2297" s="265"/>
      <c r="G2297" s="227"/>
    </row>
    <row r="2298" spans="2:7" x14ac:dyDescent="0.3">
      <c r="B2298" s="223"/>
      <c r="E2298" s="265"/>
      <c r="G2298" s="227"/>
    </row>
    <row r="2299" spans="2:7" x14ac:dyDescent="0.3">
      <c r="B2299" s="223"/>
      <c r="E2299" s="265"/>
      <c r="G2299" s="227"/>
    </row>
    <row r="2300" spans="2:7" x14ac:dyDescent="0.3">
      <c r="B2300" s="223"/>
      <c r="E2300" s="265"/>
      <c r="G2300" s="227"/>
    </row>
    <row r="2301" spans="2:7" x14ac:dyDescent="0.3">
      <c r="B2301" s="223"/>
      <c r="E2301" s="265"/>
      <c r="G2301" s="227"/>
    </row>
    <row r="2302" spans="2:7" x14ac:dyDescent="0.3">
      <c r="B2302" s="223"/>
      <c r="E2302" s="265"/>
      <c r="G2302" s="227"/>
    </row>
    <row r="2303" spans="2:7" x14ac:dyDescent="0.3">
      <c r="B2303" s="223"/>
      <c r="E2303" s="265"/>
      <c r="G2303" s="227"/>
    </row>
    <row r="2304" spans="2:7" x14ac:dyDescent="0.3">
      <c r="B2304" s="223"/>
      <c r="E2304" s="265"/>
      <c r="G2304" s="227"/>
    </row>
    <row r="2305" spans="2:7" x14ac:dyDescent="0.3">
      <c r="B2305" s="223"/>
      <c r="E2305" s="265"/>
      <c r="G2305" s="227"/>
    </row>
    <row r="2306" spans="2:7" x14ac:dyDescent="0.3">
      <c r="B2306" s="223"/>
      <c r="E2306" s="265"/>
      <c r="G2306" s="227"/>
    </row>
    <row r="2307" spans="2:7" x14ac:dyDescent="0.3">
      <c r="B2307" s="223"/>
      <c r="E2307" s="265"/>
      <c r="G2307" s="227"/>
    </row>
    <row r="2308" spans="2:7" x14ac:dyDescent="0.3">
      <c r="B2308" s="223"/>
      <c r="E2308" s="265"/>
      <c r="G2308" s="227"/>
    </row>
    <row r="2309" spans="2:7" x14ac:dyDescent="0.3">
      <c r="B2309" s="223"/>
      <c r="E2309" s="265"/>
      <c r="G2309" s="227"/>
    </row>
    <row r="2310" spans="2:7" x14ac:dyDescent="0.3">
      <c r="B2310" s="223"/>
      <c r="E2310" s="265"/>
      <c r="G2310" s="227"/>
    </row>
    <row r="2311" spans="2:7" x14ac:dyDescent="0.3">
      <c r="B2311" s="223"/>
      <c r="E2311" s="265"/>
      <c r="G2311" s="227"/>
    </row>
    <row r="2312" spans="2:7" x14ac:dyDescent="0.3">
      <c r="B2312" s="223"/>
      <c r="E2312" s="265"/>
      <c r="G2312" s="227"/>
    </row>
    <row r="2313" spans="2:7" x14ac:dyDescent="0.3">
      <c r="B2313" s="223"/>
      <c r="E2313" s="265"/>
      <c r="G2313" s="227"/>
    </row>
    <row r="2314" spans="2:7" x14ac:dyDescent="0.3">
      <c r="B2314" s="223"/>
      <c r="E2314" s="265"/>
      <c r="G2314" s="227"/>
    </row>
    <row r="2315" spans="2:7" x14ac:dyDescent="0.3">
      <c r="B2315" s="223"/>
      <c r="E2315" s="265"/>
      <c r="G2315" s="227"/>
    </row>
    <row r="2316" spans="2:7" x14ac:dyDescent="0.3">
      <c r="B2316" s="223"/>
      <c r="E2316" s="265"/>
      <c r="G2316" s="227"/>
    </row>
    <row r="2317" spans="2:7" x14ac:dyDescent="0.3">
      <c r="B2317" s="223"/>
      <c r="E2317" s="265"/>
      <c r="G2317" s="227"/>
    </row>
    <row r="2318" spans="2:7" x14ac:dyDescent="0.3">
      <c r="B2318" s="223"/>
      <c r="E2318" s="265"/>
      <c r="G2318" s="227"/>
    </row>
    <row r="2319" spans="2:7" x14ac:dyDescent="0.3">
      <c r="B2319" s="223"/>
      <c r="E2319" s="265"/>
      <c r="G2319" s="227"/>
    </row>
    <row r="2320" spans="2:7" x14ac:dyDescent="0.3">
      <c r="B2320" s="223"/>
      <c r="E2320" s="265"/>
      <c r="G2320" s="227"/>
    </row>
    <row r="2321" spans="2:7" x14ac:dyDescent="0.3">
      <c r="B2321" s="223"/>
      <c r="E2321" s="265"/>
      <c r="G2321" s="227"/>
    </row>
    <row r="2322" spans="2:7" x14ac:dyDescent="0.3">
      <c r="B2322" s="223"/>
      <c r="E2322" s="265"/>
      <c r="G2322" s="227"/>
    </row>
    <row r="2323" spans="2:7" x14ac:dyDescent="0.3">
      <c r="B2323" s="223"/>
      <c r="E2323" s="265"/>
      <c r="G2323" s="227"/>
    </row>
    <row r="2324" spans="2:7" x14ac:dyDescent="0.3">
      <c r="B2324" s="223"/>
      <c r="E2324" s="265"/>
      <c r="G2324" s="227"/>
    </row>
    <row r="2325" spans="2:7" x14ac:dyDescent="0.3">
      <c r="B2325" s="223"/>
      <c r="E2325" s="265"/>
      <c r="G2325" s="227"/>
    </row>
    <row r="2326" spans="2:7" x14ac:dyDescent="0.3">
      <c r="B2326" s="223"/>
      <c r="E2326" s="265"/>
      <c r="G2326" s="227"/>
    </row>
    <row r="2327" spans="2:7" x14ac:dyDescent="0.3">
      <c r="B2327" s="223"/>
      <c r="E2327" s="265"/>
      <c r="G2327" s="227"/>
    </row>
    <row r="2328" spans="2:7" x14ac:dyDescent="0.3">
      <c r="B2328" s="223"/>
      <c r="E2328" s="265"/>
      <c r="G2328" s="227"/>
    </row>
    <row r="2329" spans="2:7" x14ac:dyDescent="0.3">
      <c r="B2329" s="223"/>
      <c r="E2329" s="265"/>
      <c r="G2329" s="227"/>
    </row>
    <row r="2330" spans="2:7" x14ac:dyDescent="0.3">
      <c r="B2330" s="223"/>
      <c r="E2330" s="265"/>
      <c r="G2330" s="227"/>
    </row>
    <row r="2331" spans="2:7" x14ac:dyDescent="0.3">
      <c r="B2331" s="223"/>
      <c r="E2331" s="265"/>
      <c r="G2331" s="227"/>
    </row>
    <row r="2332" spans="2:7" x14ac:dyDescent="0.3">
      <c r="B2332" s="223"/>
      <c r="E2332" s="265"/>
      <c r="G2332" s="227"/>
    </row>
    <row r="2333" spans="2:7" x14ac:dyDescent="0.3">
      <c r="B2333" s="223"/>
      <c r="E2333" s="265"/>
      <c r="G2333" s="227"/>
    </row>
    <row r="2334" spans="2:7" x14ac:dyDescent="0.3">
      <c r="B2334" s="223"/>
      <c r="E2334" s="265"/>
      <c r="G2334" s="227"/>
    </row>
    <row r="2335" spans="2:7" x14ac:dyDescent="0.3">
      <c r="B2335" s="223"/>
      <c r="E2335" s="265"/>
      <c r="G2335" s="227"/>
    </row>
    <row r="2336" spans="2:7" x14ac:dyDescent="0.3">
      <c r="B2336" s="223"/>
      <c r="E2336" s="265"/>
      <c r="G2336" s="227"/>
    </row>
    <row r="2337" spans="2:7" x14ac:dyDescent="0.3">
      <c r="B2337" s="223"/>
      <c r="E2337" s="265"/>
      <c r="G2337" s="227"/>
    </row>
    <row r="2338" spans="2:7" x14ac:dyDescent="0.3">
      <c r="B2338" s="223"/>
      <c r="E2338" s="265"/>
      <c r="G2338" s="227"/>
    </row>
    <row r="2339" spans="2:7" x14ac:dyDescent="0.3">
      <c r="B2339" s="223"/>
      <c r="E2339" s="265"/>
      <c r="G2339" s="227"/>
    </row>
    <row r="2340" spans="2:7" x14ac:dyDescent="0.3">
      <c r="B2340" s="223"/>
      <c r="E2340" s="265"/>
      <c r="G2340" s="227"/>
    </row>
    <row r="2341" spans="2:7" x14ac:dyDescent="0.3">
      <c r="B2341" s="223"/>
      <c r="E2341" s="265"/>
      <c r="G2341" s="227"/>
    </row>
    <row r="2342" spans="2:7" x14ac:dyDescent="0.3">
      <c r="B2342" s="223"/>
      <c r="E2342" s="265"/>
      <c r="G2342" s="227"/>
    </row>
    <row r="2343" spans="2:7" x14ac:dyDescent="0.3">
      <c r="B2343" s="223"/>
      <c r="E2343" s="265"/>
      <c r="G2343" s="227"/>
    </row>
    <row r="2344" spans="2:7" x14ac:dyDescent="0.3">
      <c r="B2344" s="223"/>
      <c r="E2344" s="265"/>
      <c r="G2344" s="227"/>
    </row>
    <row r="2345" spans="2:7" x14ac:dyDescent="0.3">
      <c r="B2345" s="223"/>
      <c r="E2345" s="265"/>
      <c r="G2345" s="227"/>
    </row>
    <row r="2346" spans="2:7" x14ac:dyDescent="0.3">
      <c r="B2346" s="223"/>
      <c r="E2346" s="265"/>
      <c r="G2346" s="227"/>
    </row>
    <row r="2347" spans="2:7" x14ac:dyDescent="0.3">
      <c r="B2347" s="223"/>
      <c r="E2347" s="265"/>
      <c r="G2347" s="227"/>
    </row>
    <row r="2348" spans="2:7" x14ac:dyDescent="0.3">
      <c r="B2348" s="223"/>
      <c r="E2348" s="265"/>
      <c r="G2348" s="227"/>
    </row>
    <row r="2349" spans="2:7" x14ac:dyDescent="0.3">
      <c r="B2349" s="223"/>
      <c r="E2349" s="265"/>
      <c r="G2349" s="227"/>
    </row>
    <row r="2350" spans="2:7" x14ac:dyDescent="0.3">
      <c r="B2350" s="223"/>
      <c r="E2350" s="265"/>
      <c r="G2350" s="227"/>
    </row>
    <row r="2351" spans="2:7" x14ac:dyDescent="0.3">
      <c r="B2351" s="223"/>
      <c r="E2351" s="265"/>
      <c r="G2351" s="227"/>
    </row>
    <row r="2352" spans="2:7" x14ac:dyDescent="0.3">
      <c r="B2352" s="223"/>
      <c r="E2352" s="265"/>
      <c r="G2352" s="227"/>
    </row>
    <row r="2353" spans="2:7" x14ac:dyDescent="0.3">
      <c r="B2353" s="223"/>
      <c r="E2353" s="265"/>
      <c r="G2353" s="227"/>
    </row>
    <row r="2354" spans="2:7" x14ac:dyDescent="0.3">
      <c r="B2354" s="223"/>
      <c r="E2354" s="265"/>
      <c r="G2354" s="227"/>
    </row>
    <row r="2355" spans="2:7" x14ac:dyDescent="0.3">
      <c r="B2355" s="223"/>
      <c r="E2355" s="265"/>
      <c r="G2355" s="227"/>
    </row>
    <row r="2356" spans="2:7" x14ac:dyDescent="0.3">
      <c r="B2356" s="223"/>
      <c r="E2356" s="265"/>
      <c r="G2356" s="227"/>
    </row>
    <row r="2357" spans="2:7" x14ac:dyDescent="0.3">
      <c r="B2357" s="223"/>
      <c r="E2357" s="265"/>
      <c r="G2357" s="227"/>
    </row>
    <row r="2358" spans="2:7" x14ac:dyDescent="0.3">
      <c r="B2358" s="223"/>
      <c r="E2358" s="265"/>
      <c r="G2358" s="227"/>
    </row>
    <row r="2359" spans="2:7" x14ac:dyDescent="0.3">
      <c r="B2359" s="223"/>
      <c r="E2359" s="265"/>
      <c r="G2359" s="227"/>
    </row>
    <row r="2360" spans="2:7" x14ac:dyDescent="0.3">
      <c r="B2360" s="223"/>
      <c r="E2360" s="265"/>
      <c r="G2360" s="227"/>
    </row>
    <row r="2361" spans="2:7" x14ac:dyDescent="0.3">
      <c r="B2361" s="223"/>
      <c r="E2361" s="265"/>
      <c r="G2361" s="227"/>
    </row>
    <row r="2362" spans="2:7" x14ac:dyDescent="0.3">
      <c r="B2362" s="223"/>
      <c r="E2362" s="265"/>
      <c r="G2362" s="227"/>
    </row>
    <row r="2363" spans="2:7" x14ac:dyDescent="0.3">
      <c r="B2363" s="223"/>
      <c r="E2363" s="265"/>
      <c r="G2363" s="227"/>
    </row>
    <row r="2364" spans="2:7" x14ac:dyDescent="0.3">
      <c r="B2364" s="223"/>
      <c r="E2364" s="265"/>
      <c r="G2364" s="227"/>
    </row>
    <row r="2365" spans="2:7" x14ac:dyDescent="0.3">
      <c r="B2365" s="223"/>
      <c r="E2365" s="265"/>
      <c r="G2365" s="227"/>
    </row>
    <row r="2366" spans="2:7" x14ac:dyDescent="0.3">
      <c r="B2366" s="223"/>
      <c r="E2366" s="265"/>
      <c r="G2366" s="227"/>
    </row>
    <row r="2367" spans="2:7" x14ac:dyDescent="0.3">
      <c r="B2367" s="223"/>
      <c r="E2367" s="265"/>
      <c r="G2367" s="227"/>
    </row>
    <row r="2368" spans="2:7" x14ac:dyDescent="0.3">
      <c r="B2368" s="223"/>
      <c r="E2368" s="265"/>
      <c r="G2368" s="227"/>
    </row>
    <row r="2369" spans="2:7" x14ac:dyDescent="0.3">
      <c r="B2369" s="223"/>
      <c r="E2369" s="265"/>
      <c r="G2369" s="227"/>
    </row>
    <row r="2370" spans="2:7" x14ac:dyDescent="0.3">
      <c r="B2370" s="223"/>
      <c r="E2370" s="265"/>
      <c r="G2370" s="227"/>
    </row>
    <row r="2371" spans="2:7" x14ac:dyDescent="0.3">
      <c r="B2371" s="223"/>
      <c r="E2371" s="265"/>
      <c r="G2371" s="227"/>
    </row>
    <row r="2372" spans="2:7" x14ac:dyDescent="0.3">
      <c r="B2372" s="223"/>
      <c r="E2372" s="265"/>
      <c r="G2372" s="227"/>
    </row>
    <row r="2373" spans="2:7" x14ac:dyDescent="0.3">
      <c r="B2373" s="223"/>
      <c r="E2373" s="265"/>
      <c r="G2373" s="227"/>
    </row>
    <row r="2374" spans="2:7" x14ac:dyDescent="0.3">
      <c r="B2374" s="223"/>
      <c r="E2374" s="265"/>
      <c r="G2374" s="227"/>
    </row>
    <row r="2375" spans="2:7" x14ac:dyDescent="0.3">
      <c r="B2375" s="223"/>
      <c r="E2375" s="265"/>
      <c r="G2375" s="227"/>
    </row>
    <row r="2376" spans="2:7" x14ac:dyDescent="0.3">
      <c r="B2376" s="223"/>
      <c r="E2376" s="265"/>
      <c r="G2376" s="227"/>
    </row>
    <row r="2377" spans="2:7" x14ac:dyDescent="0.3">
      <c r="B2377" s="223"/>
      <c r="E2377" s="265"/>
      <c r="G2377" s="227"/>
    </row>
    <row r="2378" spans="2:7" x14ac:dyDescent="0.3">
      <c r="B2378" s="223"/>
      <c r="E2378" s="265"/>
      <c r="G2378" s="227"/>
    </row>
    <row r="2379" spans="2:7" x14ac:dyDescent="0.3">
      <c r="B2379" s="223"/>
      <c r="E2379" s="265"/>
      <c r="G2379" s="227"/>
    </row>
    <row r="2380" spans="2:7" x14ac:dyDescent="0.3">
      <c r="B2380" s="223"/>
      <c r="E2380" s="265"/>
      <c r="G2380" s="227"/>
    </row>
    <row r="2381" spans="2:7" x14ac:dyDescent="0.3">
      <c r="B2381" s="223"/>
      <c r="E2381" s="265"/>
      <c r="G2381" s="227"/>
    </row>
    <row r="2382" spans="2:7" x14ac:dyDescent="0.3">
      <c r="B2382" s="223"/>
      <c r="E2382" s="265"/>
      <c r="G2382" s="227"/>
    </row>
    <row r="2383" spans="2:7" x14ac:dyDescent="0.3">
      <c r="B2383" s="223"/>
      <c r="E2383" s="265"/>
      <c r="G2383" s="227"/>
    </row>
    <row r="2384" spans="2:7" x14ac:dyDescent="0.3">
      <c r="B2384" s="223"/>
      <c r="E2384" s="265"/>
      <c r="G2384" s="227"/>
    </row>
    <row r="2385" spans="2:7" x14ac:dyDescent="0.3">
      <c r="B2385" s="223"/>
      <c r="E2385" s="265"/>
      <c r="G2385" s="227"/>
    </row>
    <row r="2386" spans="2:7" x14ac:dyDescent="0.3">
      <c r="B2386" s="223"/>
      <c r="E2386" s="265"/>
      <c r="G2386" s="227"/>
    </row>
    <row r="2387" spans="2:7" x14ac:dyDescent="0.3">
      <c r="B2387" s="223"/>
      <c r="E2387" s="265"/>
      <c r="G2387" s="227"/>
    </row>
    <row r="2388" spans="2:7" x14ac:dyDescent="0.3">
      <c r="B2388" s="223"/>
      <c r="E2388" s="265"/>
      <c r="G2388" s="227"/>
    </row>
    <row r="2389" spans="2:7" x14ac:dyDescent="0.3">
      <c r="B2389" s="223"/>
      <c r="E2389" s="265"/>
      <c r="G2389" s="227"/>
    </row>
    <row r="2390" spans="2:7" x14ac:dyDescent="0.3">
      <c r="B2390" s="223"/>
      <c r="E2390" s="265"/>
      <c r="G2390" s="227"/>
    </row>
    <row r="2391" spans="2:7" x14ac:dyDescent="0.3">
      <c r="B2391" s="223"/>
      <c r="E2391" s="265"/>
      <c r="G2391" s="227"/>
    </row>
    <row r="2392" spans="2:7" x14ac:dyDescent="0.3">
      <c r="B2392" s="223"/>
      <c r="E2392" s="265"/>
      <c r="G2392" s="227"/>
    </row>
    <row r="2393" spans="2:7" x14ac:dyDescent="0.3">
      <c r="B2393" s="223"/>
      <c r="E2393" s="265"/>
      <c r="G2393" s="227"/>
    </row>
    <row r="2394" spans="2:7" x14ac:dyDescent="0.3">
      <c r="B2394" s="223"/>
      <c r="E2394" s="265"/>
      <c r="G2394" s="227"/>
    </row>
    <row r="2395" spans="2:7" x14ac:dyDescent="0.3">
      <c r="B2395" s="223"/>
      <c r="E2395" s="265"/>
      <c r="G2395" s="227"/>
    </row>
    <row r="2396" spans="2:7" x14ac:dyDescent="0.3">
      <c r="B2396" s="223"/>
      <c r="E2396" s="265"/>
      <c r="G2396" s="227"/>
    </row>
    <row r="2397" spans="2:7" x14ac:dyDescent="0.3">
      <c r="B2397" s="223"/>
      <c r="E2397" s="265"/>
      <c r="G2397" s="227"/>
    </row>
    <row r="2398" spans="2:7" x14ac:dyDescent="0.3">
      <c r="B2398" s="223"/>
      <c r="E2398" s="265"/>
      <c r="G2398" s="227"/>
    </row>
    <row r="2399" spans="2:7" x14ac:dyDescent="0.3">
      <c r="B2399" s="223"/>
      <c r="E2399" s="265"/>
      <c r="G2399" s="227"/>
    </row>
    <row r="2400" spans="2:7" x14ac:dyDescent="0.3">
      <c r="B2400" s="223"/>
      <c r="E2400" s="265"/>
      <c r="G2400" s="227"/>
    </row>
    <row r="2401" spans="2:7" x14ac:dyDescent="0.3">
      <c r="B2401" s="223"/>
      <c r="E2401" s="265"/>
      <c r="G2401" s="227"/>
    </row>
    <row r="2402" spans="2:7" x14ac:dyDescent="0.3">
      <c r="B2402" s="223"/>
      <c r="E2402" s="265"/>
      <c r="G2402" s="227"/>
    </row>
    <row r="2403" spans="2:7" x14ac:dyDescent="0.3">
      <c r="B2403" s="223"/>
      <c r="E2403" s="265"/>
      <c r="G2403" s="227"/>
    </row>
    <row r="2404" spans="2:7" x14ac:dyDescent="0.3">
      <c r="B2404" s="223"/>
      <c r="E2404" s="265"/>
      <c r="G2404" s="227"/>
    </row>
    <row r="2405" spans="2:7" x14ac:dyDescent="0.3">
      <c r="B2405" s="223"/>
      <c r="E2405" s="265"/>
      <c r="G2405" s="227"/>
    </row>
    <row r="2406" spans="2:7" x14ac:dyDescent="0.3">
      <c r="B2406" s="223"/>
      <c r="E2406" s="265"/>
      <c r="G2406" s="227"/>
    </row>
    <row r="2407" spans="2:7" x14ac:dyDescent="0.3">
      <c r="B2407" s="223"/>
      <c r="E2407" s="265"/>
      <c r="G2407" s="227"/>
    </row>
    <row r="2408" spans="2:7" x14ac:dyDescent="0.3">
      <c r="B2408" s="223"/>
      <c r="E2408" s="265"/>
      <c r="G2408" s="227"/>
    </row>
    <row r="2409" spans="2:7" x14ac:dyDescent="0.3">
      <c r="B2409" s="223"/>
      <c r="E2409" s="265"/>
      <c r="G2409" s="227"/>
    </row>
    <row r="2410" spans="2:7" x14ac:dyDescent="0.3">
      <c r="B2410" s="223"/>
      <c r="E2410" s="265"/>
      <c r="G2410" s="227"/>
    </row>
    <row r="2411" spans="2:7" x14ac:dyDescent="0.3">
      <c r="B2411" s="223"/>
      <c r="E2411" s="265"/>
      <c r="G2411" s="227"/>
    </row>
    <row r="2412" spans="2:7" x14ac:dyDescent="0.3">
      <c r="B2412" s="223"/>
      <c r="E2412" s="265"/>
      <c r="G2412" s="227"/>
    </row>
    <row r="2413" spans="2:7" x14ac:dyDescent="0.3">
      <c r="B2413" s="223"/>
      <c r="E2413" s="265"/>
      <c r="G2413" s="227"/>
    </row>
    <row r="2414" spans="2:7" x14ac:dyDescent="0.3">
      <c r="B2414" s="223"/>
      <c r="E2414" s="265"/>
      <c r="G2414" s="227"/>
    </row>
    <row r="2415" spans="2:7" x14ac:dyDescent="0.3">
      <c r="B2415" s="223"/>
      <c r="E2415" s="265"/>
      <c r="G2415" s="227"/>
    </row>
    <row r="2416" spans="2:7" x14ac:dyDescent="0.3">
      <c r="B2416" s="223"/>
      <c r="E2416" s="265"/>
      <c r="G2416" s="227"/>
    </row>
    <row r="2417" spans="2:7" x14ac:dyDescent="0.3">
      <c r="B2417" s="223"/>
      <c r="E2417" s="265"/>
      <c r="G2417" s="227"/>
    </row>
    <row r="2418" spans="2:7" x14ac:dyDescent="0.3">
      <c r="B2418" s="223"/>
      <c r="E2418" s="265"/>
      <c r="G2418" s="227"/>
    </row>
    <row r="2419" spans="2:7" x14ac:dyDescent="0.3">
      <c r="B2419" s="223"/>
      <c r="E2419" s="265"/>
      <c r="G2419" s="227"/>
    </row>
    <row r="2420" spans="2:7" x14ac:dyDescent="0.3">
      <c r="B2420" s="223"/>
      <c r="E2420" s="265"/>
      <c r="G2420" s="227"/>
    </row>
    <row r="2421" spans="2:7" x14ac:dyDescent="0.3">
      <c r="B2421" s="223"/>
      <c r="E2421" s="265"/>
      <c r="G2421" s="227"/>
    </row>
    <row r="2422" spans="2:7" x14ac:dyDescent="0.3">
      <c r="B2422" s="223"/>
      <c r="E2422" s="265"/>
      <c r="G2422" s="227"/>
    </row>
    <row r="2423" spans="2:7" x14ac:dyDescent="0.3">
      <c r="B2423" s="223"/>
      <c r="E2423" s="265"/>
      <c r="G2423" s="227"/>
    </row>
    <row r="2424" spans="2:7" x14ac:dyDescent="0.3">
      <c r="B2424" s="223"/>
      <c r="E2424" s="265"/>
      <c r="G2424" s="227"/>
    </row>
    <row r="2425" spans="2:7" x14ac:dyDescent="0.3">
      <c r="B2425" s="223"/>
      <c r="E2425" s="265"/>
      <c r="G2425" s="227"/>
    </row>
    <row r="2426" spans="2:7" x14ac:dyDescent="0.3">
      <c r="B2426" s="223"/>
      <c r="E2426" s="265"/>
      <c r="G2426" s="227"/>
    </row>
    <row r="2427" spans="2:7" x14ac:dyDescent="0.3">
      <c r="B2427" s="223"/>
      <c r="E2427" s="265"/>
      <c r="G2427" s="227"/>
    </row>
    <row r="2428" spans="2:7" x14ac:dyDescent="0.3">
      <c r="B2428" s="223"/>
      <c r="E2428" s="265"/>
      <c r="G2428" s="227"/>
    </row>
    <row r="2429" spans="2:7" x14ac:dyDescent="0.3">
      <c r="B2429" s="223"/>
      <c r="E2429" s="265"/>
      <c r="G2429" s="227"/>
    </row>
    <row r="2430" spans="2:7" x14ac:dyDescent="0.3">
      <c r="B2430" s="223"/>
      <c r="E2430" s="265"/>
      <c r="G2430" s="227"/>
    </row>
    <row r="2431" spans="2:7" x14ac:dyDescent="0.3">
      <c r="B2431" s="223"/>
      <c r="E2431" s="265"/>
      <c r="G2431" s="227"/>
    </row>
    <row r="2432" spans="2:7" x14ac:dyDescent="0.3">
      <c r="B2432" s="223"/>
      <c r="E2432" s="265"/>
      <c r="G2432" s="227"/>
    </row>
    <row r="2433" spans="2:7" x14ac:dyDescent="0.3">
      <c r="B2433" s="223"/>
      <c r="E2433" s="265"/>
      <c r="G2433" s="227"/>
    </row>
    <row r="2434" spans="2:7" x14ac:dyDescent="0.3">
      <c r="B2434" s="223"/>
      <c r="E2434" s="265"/>
      <c r="G2434" s="227"/>
    </row>
    <row r="2435" spans="2:7" x14ac:dyDescent="0.3">
      <c r="B2435" s="223"/>
      <c r="E2435" s="265"/>
      <c r="G2435" s="227"/>
    </row>
    <row r="2436" spans="2:7" x14ac:dyDescent="0.3">
      <c r="B2436" s="223"/>
      <c r="E2436" s="265"/>
      <c r="G2436" s="227"/>
    </row>
    <row r="2437" spans="2:7" x14ac:dyDescent="0.3">
      <c r="B2437" s="223"/>
      <c r="E2437" s="265"/>
      <c r="G2437" s="227"/>
    </row>
    <row r="2438" spans="2:7" x14ac:dyDescent="0.3">
      <c r="B2438" s="223"/>
      <c r="E2438" s="265"/>
      <c r="G2438" s="227"/>
    </row>
    <row r="2439" spans="2:7" x14ac:dyDescent="0.3">
      <c r="B2439" s="223"/>
      <c r="E2439" s="265"/>
      <c r="G2439" s="227"/>
    </row>
    <row r="2440" spans="2:7" x14ac:dyDescent="0.3">
      <c r="B2440" s="223"/>
      <c r="E2440" s="265"/>
      <c r="G2440" s="227"/>
    </row>
    <row r="2441" spans="2:7" x14ac:dyDescent="0.3">
      <c r="B2441" s="223"/>
      <c r="E2441" s="265"/>
      <c r="G2441" s="227"/>
    </row>
    <row r="2442" spans="2:7" x14ac:dyDescent="0.3">
      <c r="B2442" s="223"/>
      <c r="E2442" s="265"/>
      <c r="G2442" s="227"/>
    </row>
    <row r="2443" spans="2:7" x14ac:dyDescent="0.3">
      <c r="B2443" s="223"/>
      <c r="E2443" s="265"/>
      <c r="G2443" s="227"/>
    </row>
    <row r="2444" spans="2:7" x14ac:dyDescent="0.3">
      <c r="B2444" s="223"/>
      <c r="E2444" s="265"/>
      <c r="G2444" s="227"/>
    </row>
    <row r="2445" spans="2:7" x14ac:dyDescent="0.3">
      <c r="B2445" s="223"/>
      <c r="E2445" s="265"/>
      <c r="G2445" s="227"/>
    </row>
    <row r="2446" spans="2:7" x14ac:dyDescent="0.3">
      <c r="B2446" s="223"/>
      <c r="E2446" s="265"/>
      <c r="G2446" s="227"/>
    </row>
    <row r="2447" spans="2:7" x14ac:dyDescent="0.3">
      <c r="B2447" s="223"/>
      <c r="E2447" s="265"/>
      <c r="G2447" s="227"/>
    </row>
    <row r="2448" spans="2:7" x14ac:dyDescent="0.3">
      <c r="B2448" s="223"/>
      <c r="E2448" s="265"/>
      <c r="G2448" s="227"/>
    </row>
    <row r="2449" spans="2:7" x14ac:dyDescent="0.3">
      <c r="B2449" s="223"/>
      <c r="E2449" s="265"/>
      <c r="G2449" s="227"/>
    </row>
    <row r="2450" spans="2:7" x14ac:dyDescent="0.3">
      <c r="B2450" s="223"/>
      <c r="E2450" s="265"/>
      <c r="G2450" s="227"/>
    </row>
    <row r="2451" spans="2:7" x14ac:dyDescent="0.3">
      <c r="B2451" s="223"/>
      <c r="E2451" s="265"/>
      <c r="G2451" s="227"/>
    </row>
    <row r="2452" spans="2:7" x14ac:dyDescent="0.3">
      <c r="B2452" s="223"/>
      <c r="E2452" s="265"/>
      <c r="G2452" s="227"/>
    </row>
    <row r="2453" spans="2:7" x14ac:dyDescent="0.3">
      <c r="B2453" s="223"/>
      <c r="E2453" s="265"/>
      <c r="G2453" s="227"/>
    </row>
    <row r="2454" spans="2:7" x14ac:dyDescent="0.3">
      <c r="B2454" s="223"/>
      <c r="E2454" s="265"/>
      <c r="G2454" s="227"/>
    </row>
    <row r="2455" spans="2:7" x14ac:dyDescent="0.3">
      <c r="B2455" s="223"/>
      <c r="E2455" s="265"/>
      <c r="G2455" s="227"/>
    </row>
    <row r="2456" spans="2:7" x14ac:dyDescent="0.3">
      <c r="B2456" s="223"/>
      <c r="E2456" s="265"/>
      <c r="G2456" s="227"/>
    </row>
    <row r="2457" spans="2:7" x14ac:dyDescent="0.3">
      <c r="B2457" s="223"/>
      <c r="E2457" s="265"/>
      <c r="G2457" s="227"/>
    </row>
    <row r="2458" spans="2:7" x14ac:dyDescent="0.3">
      <c r="B2458" s="223"/>
      <c r="E2458" s="265"/>
      <c r="G2458" s="227"/>
    </row>
    <row r="2459" spans="2:7" x14ac:dyDescent="0.3">
      <c r="B2459" s="223"/>
      <c r="E2459" s="265"/>
      <c r="G2459" s="227"/>
    </row>
    <row r="2460" spans="2:7" x14ac:dyDescent="0.3">
      <c r="B2460" s="223"/>
      <c r="E2460" s="265"/>
      <c r="G2460" s="227"/>
    </row>
    <row r="2461" spans="2:7" x14ac:dyDescent="0.3">
      <c r="B2461" s="223"/>
      <c r="E2461" s="265"/>
      <c r="G2461" s="227"/>
    </row>
    <row r="2462" spans="2:7" x14ac:dyDescent="0.3">
      <c r="B2462" s="223"/>
      <c r="E2462" s="265"/>
      <c r="G2462" s="227"/>
    </row>
    <row r="2463" spans="2:7" x14ac:dyDescent="0.3">
      <c r="B2463" s="223"/>
      <c r="E2463" s="265"/>
      <c r="G2463" s="227"/>
    </row>
    <row r="2464" spans="2:7" x14ac:dyDescent="0.3">
      <c r="B2464" s="223"/>
      <c r="E2464" s="265"/>
      <c r="G2464" s="227"/>
    </row>
    <row r="2465" spans="2:7" x14ac:dyDescent="0.3">
      <c r="B2465" s="223"/>
      <c r="E2465" s="265"/>
      <c r="G2465" s="227"/>
    </row>
    <row r="2466" spans="2:7" x14ac:dyDescent="0.3">
      <c r="B2466" s="223"/>
      <c r="E2466" s="265"/>
      <c r="G2466" s="227"/>
    </row>
    <row r="2467" spans="2:7" x14ac:dyDescent="0.3">
      <c r="B2467" s="223"/>
      <c r="E2467" s="265"/>
      <c r="G2467" s="227"/>
    </row>
    <row r="2468" spans="2:7" x14ac:dyDescent="0.3">
      <c r="B2468" s="223"/>
      <c r="E2468" s="265"/>
      <c r="G2468" s="227"/>
    </row>
    <row r="2469" spans="2:7" x14ac:dyDescent="0.3">
      <c r="B2469" s="223"/>
      <c r="E2469" s="265"/>
      <c r="G2469" s="227"/>
    </row>
    <row r="2470" spans="2:7" x14ac:dyDescent="0.3">
      <c r="B2470" s="223"/>
      <c r="E2470" s="265"/>
      <c r="G2470" s="227"/>
    </row>
    <row r="2471" spans="2:7" x14ac:dyDescent="0.3">
      <c r="B2471" s="223"/>
      <c r="E2471" s="265"/>
      <c r="G2471" s="227"/>
    </row>
    <row r="2472" spans="2:7" x14ac:dyDescent="0.3">
      <c r="B2472" s="223"/>
      <c r="E2472" s="265"/>
      <c r="G2472" s="227"/>
    </row>
    <row r="2473" spans="2:7" x14ac:dyDescent="0.3">
      <c r="B2473" s="223"/>
      <c r="E2473" s="265"/>
      <c r="G2473" s="227"/>
    </row>
    <row r="2474" spans="2:7" x14ac:dyDescent="0.3">
      <c r="B2474" s="223"/>
      <c r="E2474" s="265"/>
      <c r="G2474" s="227"/>
    </row>
    <row r="2475" spans="2:7" x14ac:dyDescent="0.3">
      <c r="B2475" s="223"/>
      <c r="E2475" s="265"/>
      <c r="G2475" s="227"/>
    </row>
    <row r="2476" spans="2:7" x14ac:dyDescent="0.3">
      <c r="B2476" s="223"/>
      <c r="E2476" s="265"/>
      <c r="G2476" s="227"/>
    </row>
    <row r="2477" spans="2:7" x14ac:dyDescent="0.3">
      <c r="B2477" s="223"/>
      <c r="E2477" s="265"/>
      <c r="G2477" s="227"/>
    </row>
    <row r="2478" spans="2:7" x14ac:dyDescent="0.3">
      <c r="B2478" s="223"/>
      <c r="E2478" s="265"/>
      <c r="G2478" s="227"/>
    </row>
    <row r="2479" spans="2:7" x14ac:dyDescent="0.3">
      <c r="B2479" s="223"/>
      <c r="E2479" s="265"/>
      <c r="G2479" s="227"/>
    </row>
    <row r="2480" spans="2:7" x14ac:dyDescent="0.3">
      <c r="B2480" s="223"/>
      <c r="E2480" s="265"/>
      <c r="G2480" s="227"/>
    </row>
    <row r="2481" spans="2:7" x14ac:dyDescent="0.3">
      <c r="B2481" s="223"/>
      <c r="E2481" s="265"/>
      <c r="G2481" s="227"/>
    </row>
    <row r="2482" spans="2:7" x14ac:dyDescent="0.3">
      <c r="B2482" s="223"/>
      <c r="E2482" s="265"/>
      <c r="G2482" s="227"/>
    </row>
    <row r="2483" spans="2:7" x14ac:dyDescent="0.3">
      <c r="B2483" s="223"/>
      <c r="E2483" s="265"/>
      <c r="G2483" s="227"/>
    </row>
    <row r="2484" spans="2:7" x14ac:dyDescent="0.3">
      <c r="B2484" s="223"/>
      <c r="E2484" s="265"/>
      <c r="G2484" s="227"/>
    </row>
    <row r="2485" spans="2:7" x14ac:dyDescent="0.3">
      <c r="B2485" s="223"/>
      <c r="E2485" s="265"/>
      <c r="G2485" s="227"/>
    </row>
    <row r="2486" spans="2:7" x14ac:dyDescent="0.3">
      <c r="B2486" s="223"/>
      <c r="E2486" s="265"/>
      <c r="G2486" s="227"/>
    </row>
    <row r="2487" spans="2:7" x14ac:dyDescent="0.3">
      <c r="B2487" s="223"/>
      <c r="E2487" s="265"/>
      <c r="G2487" s="227"/>
    </row>
    <row r="2488" spans="2:7" x14ac:dyDescent="0.3">
      <c r="B2488" s="223"/>
      <c r="E2488" s="265"/>
      <c r="G2488" s="227"/>
    </row>
    <row r="2489" spans="2:7" x14ac:dyDescent="0.3">
      <c r="B2489" s="223"/>
      <c r="E2489" s="265"/>
      <c r="G2489" s="227"/>
    </row>
    <row r="2490" spans="2:7" x14ac:dyDescent="0.3">
      <c r="B2490" s="223"/>
      <c r="E2490" s="265"/>
      <c r="G2490" s="227"/>
    </row>
    <row r="2491" spans="2:7" x14ac:dyDescent="0.3">
      <c r="B2491" s="223"/>
      <c r="E2491" s="265"/>
      <c r="G2491" s="227"/>
    </row>
    <row r="2492" spans="2:7" x14ac:dyDescent="0.3">
      <c r="B2492" s="223"/>
      <c r="E2492" s="265"/>
      <c r="G2492" s="227"/>
    </row>
    <row r="2493" spans="2:7" x14ac:dyDescent="0.3">
      <c r="B2493" s="223"/>
      <c r="E2493" s="265"/>
      <c r="G2493" s="227"/>
    </row>
    <row r="2494" spans="2:7" x14ac:dyDescent="0.3">
      <c r="B2494" s="223"/>
      <c r="E2494" s="265"/>
      <c r="G2494" s="227"/>
    </row>
    <row r="2495" spans="2:7" x14ac:dyDescent="0.3">
      <c r="B2495" s="223"/>
      <c r="E2495" s="265"/>
      <c r="G2495" s="227"/>
    </row>
    <row r="2496" spans="2:7" x14ac:dyDescent="0.3">
      <c r="B2496" s="223"/>
      <c r="E2496" s="265"/>
      <c r="G2496" s="227"/>
    </row>
    <row r="2497" spans="2:7" x14ac:dyDescent="0.3">
      <c r="B2497" s="223"/>
      <c r="E2497" s="265"/>
      <c r="G2497" s="227"/>
    </row>
    <row r="2498" spans="2:7" x14ac:dyDescent="0.3">
      <c r="B2498" s="223"/>
      <c r="E2498" s="265"/>
      <c r="G2498" s="227"/>
    </row>
    <row r="2499" spans="2:7" x14ac:dyDescent="0.3">
      <c r="B2499" s="223"/>
      <c r="E2499" s="265"/>
      <c r="G2499" s="227"/>
    </row>
    <row r="2500" spans="2:7" x14ac:dyDescent="0.3">
      <c r="B2500" s="223"/>
      <c r="E2500" s="265"/>
      <c r="G2500" s="227"/>
    </row>
    <row r="2501" spans="2:7" x14ac:dyDescent="0.3">
      <c r="B2501" s="223"/>
      <c r="E2501" s="265"/>
      <c r="G2501" s="227"/>
    </row>
    <row r="2502" spans="2:7" x14ac:dyDescent="0.3">
      <c r="B2502" s="223"/>
      <c r="E2502" s="265"/>
      <c r="G2502" s="227"/>
    </row>
    <row r="2503" spans="2:7" x14ac:dyDescent="0.3">
      <c r="B2503" s="223"/>
      <c r="E2503" s="265"/>
      <c r="G2503" s="227"/>
    </row>
    <row r="2504" spans="2:7" x14ac:dyDescent="0.3">
      <c r="B2504" s="223"/>
      <c r="E2504" s="265"/>
      <c r="G2504" s="227"/>
    </row>
    <row r="2505" spans="2:7" x14ac:dyDescent="0.3">
      <c r="B2505" s="223"/>
      <c r="E2505" s="265"/>
      <c r="G2505" s="227"/>
    </row>
    <row r="2506" spans="2:7" x14ac:dyDescent="0.3">
      <c r="B2506" s="223"/>
      <c r="E2506" s="265"/>
      <c r="G2506" s="227"/>
    </row>
    <row r="2507" spans="2:7" x14ac:dyDescent="0.3">
      <c r="B2507" s="223"/>
      <c r="E2507" s="265"/>
      <c r="G2507" s="227"/>
    </row>
    <row r="2508" spans="2:7" x14ac:dyDescent="0.3">
      <c r="B2508" s="223"/>
      <c r="E2508" s="265"/>
      <c r="G2508" s="227"/>
    </row>
    <row r="2509" spans="2:7" x14ac:dyDescent="0.3">
      <c r="B2509" s="223"/>
      <c r="E2509" s="265"/>
      <c r="G2509" s="227"/>
    </row>
    <row r="2510" spans="2:7" x14ac:dyDescent="0.3">
      <c r="B2510" s="223"/>
      <c r="E2510" s="265"/>
      <c r="G2510" s="227"/>
    </row>
    <row r="2511" spans="2:7" x14ac:dyDescent="0.3">
      <c r="B2511" s="223"/>
      <c r="E2511" s="265"/>
      <c r="G2511" s="227"/>
    </row>
    <row r="2512" spans="2:7" x14ac:dyDescent="0.3">
      <c r="B2512" s="223"/>
      <c r="E2512" s="265"/>
      <c r="G2512" s="227"/>
    </row>
    <row r="2513" spans="2:7" x14ac:dyDescent="0.3">
      <c r="B2513" s="223"/>
      <c r="E2513" s="265"/>
      <c r="G2513" s="227"/>
    </row>
    <row r="2514" spans="2:7" x14ac:dyDescent="0.3">
      <c r="B2514" s="223"/>
      <c r="E2514" s="265"/>
      <c r="G2514" s="227"/>
    </row>
    <row r="2515" spans="2:7" x14ac:dyDescent="0.3">
      <c r="B2515" s="223"/>
      <c r="E2515" s="265"/>
      <c r="G2515" s="227"/>
    </row>
    <row r="2516" spans="2:7" x14ac:dyDescent="0.3">
      <c r="B2516" s="223"/>
      <c r="E2516" s="265"/>
      <c r="G2516" s="227"/>
    </row>
    <row r="2517" spans="2:7" x14ac:dyDescent="0.3">
      <c r="B2517" s="223"/>
      <c r="E2517" s="265"/>
      <c r="G2517" s="227"/>
    </row>
    <row r="2518" spans="2:7" x14ac:dyDescent="0.3">
      <c r="B2518" s="223"/>
      <c r="E2518" s="265"/>
      <c r="G2518" s="227"/>
    </row>
    <row r="2519" spans="2:7" x14ac:dyDescent="0.3">
      <c r="B2519" s="223"/>
      <c r="E2519" s="265"/>
      <c r="G2519" s="227"/>
    </row>
    <row r="2520" spans="2:7" x14ac:dyDescent="0.3">
      <c r="B2520" s="223"/>
      <c r="E2520" s="265"/>
      <c r="G2520" s="227"/>
    </row>
    <row r="2521" spans="2:7" x14ac:dyDescent="0.3">
      <c r="B2521" s="223"/>
      <c r="E2521" s="265"/>
      <c r="G2521" s="227"/>
    </row>
    <row r="2522" spans="2:7" x14ac:dyDescent="0.3">
      <c r="B2522" s="223"/>
      <c r="E2522" s="265"/>
      <c r="G2522" s="227"/>
    </row>
    <row r="2523" spans="2:7" x14ac:dyDescent="0.3">
      <c r="B2523" s="223"/>
      <c r="E2523" s="265"/>
      <c r="G2523" s="227"/>
    </row>
    <row r="2524" spans="2:7" x14ac:dyDescent="0.3">
      <c r="B2524" s="223"/>
      <c r="E2524" s="265"/>
      <c r="G2524" s="227"/>
    </row>
    <row r="2525" spans="2:7" x14ac:dyDescent="0.3">
      <c r="B2525" s="223"/>
      <c r="E2525" s="265"/>
      <c r="G2525" s="227"/>
    </row>
    <row r="2526" spans="2:7" x14ac:dyDescent="0.3">
      <c r="B2526" s="223"/>
      <c r="E2526" s="265"/>
      <c r="G2526" s="227"/>
    </row>
    <row r="2527" spans="2:7" x14ac:dyDescent="0.3">
      <c r="B2527" s="223"/>
      <c r="E2527" s="265"/>
      <c r="G2527" s="227"/>
    </row>
    <row r="2528" spans="2:7" x14ac:dyDescent="0.3">
      <c r="B2528" s="223"/>
      <c r="E2528" s="265"/>
      <c r="G2528" s="227"/>
    </row>
    <row r="2529" spans="2:7" x14ac:dyDescent="0.3">
      <c r="B2529" s="223"/>
      <c r="E2529" s="265"/>
      <c r="G2529" s="227"/>
    </row>
    <row r="2530" spans="2:7" x14ac:dyDescent="0.3">
      <c r="B2530" s="223"/>
      <c r="E2530" s="265"/>
      <c r="G2530" s="227"/>
    </row>
    <row r="2531" spans="2:7" x14ac:dyDescent="0.3">
      <c r="B2531" s="223"/>
      <c r="E2531" s="265"/>
      <c r="G2531" s="227"/>
    </row>
    <row r="2532" spans="2:7" x14ac:dyDescent="0.3">
      <c r="B2532" s="223"/>
      <c r="E2532" s="265"/>
      <c r="G2532" s="227"/>
    </row>
    <row r="2533" spans="2:7" x14ac:dyDescent="0.3">
      <c r="B2533" s="223"/>
      <c r="E2533" s="265"/>
      <c r="G2533" s="227"/>
    </row>
    <row r="2534" spans="2:7" x14ac:dyDescent="0.3">
      <c r="B2534" s="223"/>
      <c r="E2534" s="265"/>
      <c r="G2534" s="227"/>
    </row>
    <row r="2535" spans="2:7" x14ac:dyDescent="0.3">
      <c r="B2535" s="223"/>
      <c r="E2535" s="265"/>
      <c r="G2535" s="227"/>
    </row>
    <row r="2536" spans="2:7" x14ac:dyDescent="0.3">
      <c r="B2536" s="223"/>
      <c r="E2536" s="265"/>
      <c r="G2536" s="227"/>
    </row>
    <row r="2537" spans="2:7" x14ac:dyDescent="0.3">
      <c r="B2537" s="223"/>
      <c r="E2537" s="265"/>
      <c r="G2537" s="227"/>
    </row>
    <row r="2538" spans="2:7" x14ac:dyDescent="0.3">
      <c r="B2538" s="223"/>
      <c r="E2538" s="265"/>
      <c r="G2538" s="227"/>
    </row>
    <row r="2539" spans="2:7" x14ac:dyDescent="0.3">
      <c r="B2539" s="223"/>
      <c r="E2539" s="265"/>
      <c r="G2539" s="227"/>
    </row>
    <row r="2540" spans="2:7" x14ac:dyDescent="0.3">
      <c r="B2540" s="223"/>
      <c r="E2540" s="265"/>
      <c r="G2540" s="227"/>
    </row>
    <row r="2541" spans="2:7" x14ac:dyDescent="0.3">
      <c r="B2541" s="223"/>
      <c r="E2541" s="265"/>
      <c r="G2541" s="227"/>
    </row>
    <row r="2542" spans="2:7" x14ac:dyDescent="0.3">
      <c r="B2542" s="223"/>
      <c r="E2542" s="265"/>
      <c r="G2542" s="227"/>
    </row>
    <row r="2543" spans="2:7" x14ac:dyDescent="0.3">
      <c r="B2543" s="223"/>
      <c r="E2543" s="265"/>
      <c r="G2543" s="227"/>
    </row>
    <row r="2544" spans="2:7" x14ac:dyDescent="0.3">
      <c r="B2544" s="223"/>
      <c r="E2544" s="265"/>
      <c r="G2544" s="227"/>
    </row>
    <row r="2545" spans="2:7" x14ac:dyDescent="0.3">
      <c r="B2545" s="223"/>
      <c r="E2545" s="265"/>
      <c r="G2545" s="227"/>
    </row>
    <row r="2546" spans="2:7" x14ac:dyDescent="0.3">
      <c r="B2546" s="223"/>
      <c r="E2546" s="265"/>
      <c r="G2546" s="227"/>
    </row>
    <row r="2547" spans="2:7" x14ac:dyDescent="0.3">
      <c r="B2547" s="223"/>
      <c r="E2547" s="265"/>
      <c r="G2547" s="227"/>
    </row>
    <row r="2548" spans="2:7" x14ac:dyDescent="0.3">
      <c r="B2548" s="223"/>
      <c r="E2548" s="265"/>
      <c r="G2548" s="227"/>
    </row>
    <row r="2549" spans="2:7" x14ac:dyDescent="0.3">
      <c r="B2549" s="223"/>
      <c r="E2549" s="265"/>
      <c r="G2549" s="227"/>
    </row>
    <row r="2550" spans="2:7" x14ac:dyDescent="0.3">
      <c r="B2550" s="223"/>
      <c r="E2550" s="265"/>
      <c r="G2550" s="227"/>
    </row>
    <row r="2551" spans="2:7" x14ac:dyDescent="0.3">
      <c r="B2551" s="223"/>
      <c r="E2551" s="265"/>
      <c r="G2551" s="227"/>
    </row>
    <row r="2552" spans="2:7" x14ac:dyDescent="0.3">
      <c r="B2552" s="223"/>
      <c r="E2552" s="265"/>
      <c r="G2552" s="227"/>
    </row>
    <row r="2553" spans="2:7" x14ac:dyDescent="0.3">
      <c r="B2553" s="223"/>
      <c r="E2553" s="265"/>
      <c r="G2553" s="227"/>
    </row>
    <row r="2554" spans="2:7" x14ac:dyDescent="0.3">
      <c r="B2554" s="223"/>
      <c r="E2554" s="265"/>
      <c r="G2554" s="227"/>
    </row>
    <row r="2555" spans="2:7" x14ac:dyDescent="0.3">
      <c r="B2555" s="223"/>
      <c r="E2555" s="265"/>
      <c r="G2555" s="227"/>
    </row>
    <row r="2556" spans="2:7" x14ac:dyDescent="0.3">
      <c r="B2556" s="223"/>
      <c r="E2556" s="265"/>
      <c r="G2556" s="227"/>
    </row>
    <row r="2557" spans="2:7" x14ac:dyDescent="0.3">
      <c r="B2557" s="223"/>
      <c r="E2557" s="265"/>
      <c r="G2557" s="227"/>
    </row>
    <row r="2558" spans="2:7" x14ac:dyDescent="0.3">
      <c r="B2558" s="223"/>
      <c r="E2558" s="265"/>
      <c r="G2558" s="227"/>
    </row>
    <row r="2559" spans="2:7" x14ac:dyDescent="0.3">
      <c r="B2559" s="223"/>
      <c r="E2559" s="265"/>
      <c r="G2559" s="227"/>
    </row>
    <row r="2560" spans="2:7" x14ac:dyDescent="0.3">
      <c r="B2560" s="223"/>
      <c r="E2560" s="265"/>
      <c r="G2560" s="227"/>
    </row>
    <row r="2561" spans="2:7" x14ac:dyDescent="0.3">
      <c r="B2561" s="223"/>
      <c r="E2561" s="265"/>
      <c r="G2561" s="227"/>
    </row>
    <row r="2562" spans="2:7" x14ac:dyDescent="0.3">
      <c r="B2562" s="223"/>
      <c r="E2562" s="265"/>
      <c r="G2562" s="227"/>
    </row>
    <row r="2563" spans="2:7" x14ac:dyDescent="0.3">
      <c r="B2563" s="223"/>
      <c r="E2563" s="265"/>
      <c r="G2563" s="227"/>
    </row>
    <row r="2564" spans="2:7" x14ac:dyDescent="0.3">
      <c r="B2564" s="223"/>
      <c r="E2564" s="265"/>
      <c r="G2564" s="227"/>
    </row>
    <row r="2565" spans="2:7" x14ac:dyDescent="0.3">
      <c r="B2565" s="223"/>
      <c r="E2565" s="265"/>
      <c r="G2565" s="227"/>
    </row>
    <row r="2566" spans="2:7" x14ac:dyDescent="0.3">
      <c r="B2566" s="223"/>
      <c r="E2566" s="265"/>
      <c r="G2566" s="227"/>
    </row>
    <row r="2567" spans="2:7" x14ac:dyDescent="0.3">
      <c r="B2567" s="223"/>
      <c r="E2567" s="265"/>
      <c r="G2567" s="227"/>
    </row>
    <row r="2568" spans="2:7" x14ac:dyDescent="0.3">
      <c r="B2568" s="223"/>
      <c r="E2568" s="265"/>
      <c r="G2568" s="227"/>
    </row>
    <row r="2569" spans="2:7" x14ac:dyDescent="0.3">
      <c r="B2569" s="223"/>
      <c r="E2569" s="265"/>
      <c r="G2569" s="227"/>
    </row>
    <row r="2570" spans="2:7" x14ac:dyDescent="0.3">
      <c r="B2570" s="223"/>
      <c r="E2570" s="265"/>
      <c r="G2570" s="227"/>
    </row>
    <row r="2571" spans="2:7" x14ac:dyDescent="0.3">
      <c r="B2571" s="223"/>
      <c r="E2571" s="265"/>
      <c r="G2571" s="227"/>
    </row>
    <row r="2572" spans="2:7" x14ac:dyDescent="0.3">
      <c r="B2572" s="223"/>
      <c r="E2572" s="265"/>
      <c r="G2572" s="227"/>
    </row>
    <row r="2573" spans="2:7" x14ac:dyDescent="0.3">
      <c r="B2573" s="223"/>
      <c r="E2573" s="265"/>
      <c r="G2573" s="227"/>
    </row>
    <row r="2574" spans="2:7" x14ac:dyDescent="0.3">
      <c r="B2574" s="223"/>
      <c r="E2574" s="265"/>
      <c r="G2574" s="227"/>
    </row>
    <row r="2575" spans="2:7" x14ac:dyDescent="0.3">
      <c r="B2575" s="223"/>
      <c r="E2575" s="265"/>
      <c r="G2575" s="227"/>
    </row>
    <row r="2576" spans="2:7" x14ac:dyDescent="0.3">
      <c r="B2576" s="223"/>
      <c r="E2576" s="265"/>
      <c r="G2576" s="227"/>
    </row>
    <row r="2577" spans="2:7" x14ac:dyDescent="0.3">
      <c r="B2577" s="223"/>
      <c r="E2577" s="265"/>
      <c r="G2577" s="227"/>
    </row>
    <row r="2578" spans="2:7" x14ac:dyDescent="0.3">
      <c r="B2578" s="223"/>
      <c r="E2578" s="265"/>
      <c r="G2578" s="227"/>
    </row>
    <row r="2579" spans="2:7" x14ac:dyDescent="0.3">
      <c r="B2579" s="223"/>
      <c r="E2579" s="265"/>
      <c r="G2579" s="227"/>
    </row>
    <row r="2580" spans="2:7" x14ac:dyDescent="0.3">
      <c r="B2580" s="223"/>
      <c r="E2580" s="265"/>
      <c r="G2580" s="227"/>
    </row>
    <row r="2581" spans="2:7" x14ac:dyDescent="0.3">
      <c r="B2581" s="223"/>
      <c r="E2581" s="265"/>
      <c r="G2581" s="227"/>
    </row>
    <row r="2582" spans="2:7" x14ac:dyDescent="0.3">
      <c r="B2582" s="223"/>
      <c r="E2582" s="265"/>
      <c r="G2582" s="227"/>
    </row>
    <row r="2583" spans="2:7" x14ac:dyDescent="0.3">
      <c r="B2583" s="223"/>
      <c r="E2583" s="265"/>
      <c r="G2583" s="227"/>
    </row>
    <row r="2584" spans="2:7" x14ac:dyDescent="0.3">
      <c r="B2584" s="223"/>
      <c r="E2584" s="265"/>
      <c r="G2584" s="227"/>
    </row>
    <row r="2585" spans="2:7" x14ac:dyDescent="0.3">
      <c r="B2585" s="223"/>
      <c r="E2585" s="265"/>
      <c r="G2585" s="227"/>
    </row>
    <row r="2586" spans="2:7" x14ac:dyDescent="0.3">
      <c r="B2586" s="223"/>
      <c r="E2586" s="265"/>
      <c r="G2586" s="227"/>
    </row>
    <row r="2587" spans="2:7" x14ac:dyDescent="0.3">
      <c r="B2587" s="223"/>
      <c r="E2587" s="265"/>
      <c r="G2587" s="227"/>
    </row>
    <row r="2588" spans="2:7" x14ac:dyDescent="0.3">
      <c r="B2588" s="223"/>
      <c r="E2588" s="265"/>
      <c r="G2588" s="227"/>
    </row>
    <row r="2589" spans="2:7" x14ac:dyDescent="0.3">
      <c r="B2589" s="223"/>
      <c r="E2589" s="265"/>
      <c r="G2589" s="227"/>
    </row>
    <row r="2590" spans="2:7" x14ac:dyDescent="0.3">
      <c r="B2590" s="223"/>
      <c r="E2590" s="265"/>
      <c r="G2590" s="227"/>
    </row>
    <row r="2591" spans="2:7" x14ac:dyDescent="0.3">
      <c r="B2591" s="223"/>
      <c r="E2591" s="265"/>
      <c r="G2591" s="227"/>
    </row>
    <row r="2592" spans="2:7" x14ac:dyDescent="0.3">
      <c r="B2592" s="223"/>
      <c r="E2592" s="265"/>
      <c r="G2592" s="227"/>
    </row>
    <row r="2593" spans="2:7" x14ac:dyDescent="0.3">
      <c r="B2593" s="223"/>
      <c r="E2593" s="265"/>
      <c r="G2593" s="227"/>
    </row>
    <row r="2594" spans="2:7" x14ac:dyDescent="0.3">
      <c r="B2594" s="223"/>
      <c r="E2594" s="265"/>
      <c r="G2594" s="227"/>
    </row>
    <row r="2595" spans="2:7" x14ac:dyDescent="0.3">
      <c r="B2595" s="223"/>
      <c r="E2595" s="265"/>
      <c r="G2595" s="227"/>
    </row>
    <row r="2596" spans="2:7" x14ac:dyDescent="0.3">
      <c r="B2596" s="223"/>
      <c r="E2596" s="265"/>
      <c r="G2596" s="227"/>
    </row>
    <row r="2597" spans="2:7" x14ac:dyDescent="0.3">
      <c r="B2597" s="223"/>
      <c r="E2597" s="265"/>
      <c r="G2597" s="227"/>
    </row>
    <row r="2598" spans="2:7" x14ac:dyDescent="0.3">
      <c r="B2598" s="223"/>
      <c r="E2598" s="265"/>
      <c r="G2598" s="227"/>
    </row>
    <row r="2599" spans="2:7" x14ac:dyDescent="0.3">
      <c r="B2599" s="223"/>
      <c r="E2599" s="265"/>
      <c r="G2599" s="227"/>
    </row>
    <row r="2600" spans="2:7" x14ac:dyDescent="0.3">
      <c r="B2600" s="223"/>
      <c r="E2600" s="265"/>
      <c r="G2600" s="227"/>
    </row>
    <row r="2601" spans="2:7" x14ac:dyDescent="0.3">
      <c r="B2601" s="223"/>
      <c r="E2601" s="265"/>
      <c r="G2601" s="227"/>
    </row>
    <row r="2602" spans="2:7" x14ac:dyDescent="0.3">
      <c r="B2602" s="223"/>
      <c r="E2602" s="265"/>
      <c r="G2602" s="227"/>
    </row>
    <row r="2603" spans="2:7" x14ac:dyDescent="0.3">
      <c r="B2603" s="223"/>
      <c r="E2603" s="265"/>
      <c r="G2603" s="227"/>
    </row>
    <row r="2604" spans="2:7" x14ac:dyDescent="0.3">
      <c r="B2604" s="223"/>
      <c r="E2604" s="265"/>
      <c r="G2604" s="227"/>
    </row>
    <row r="2605" spans="2:7" x14ac:dyDescent="0.3">
      <c r="B2605" s="223"/>
      <c r="E2605" s="265"/>
      <c r="G2605" s="227"/>
    </row>
    <row r="2606" spans="2:7" x14ac:dyDescent="0.3">
      <c r="B2606" s="223"/>
      <c r="E2606" s="265"/>
      <c r="G2606" s="227"/>
    </row>
    <row r="2607" spans="2:7" x14ac:dyDescent="0.3">
      <c r="B2607" s="223"/>
      <c r="E2607" s="265"/>
      <c r="G2607" s="227"/>
    </row>
    <row r="2608" spans="2:7" x14ac:dyDescent="0.3">
      <c r="B2608" s="223"/>
      <c r="E2608" s="265"/>
      <c r="G2608" s="227"/>
    </row>
    <row r="2609" spans="2:7" x14ac:dyDescent="0.3">
      <c r="B2609" s="223"/>
      <c r="E2609" s="265"/>
      <c r="G2609" s="227"/>
    </row>
    <row r="2610" spans="2:7" x14ac:dyDescent="0.3">
      <c r="B2610" s="223"/>
      <c r="E2610" s="265"/>
      <c r="G2610" s="227"/>
    </row>
    <row r="2611" spans="2:7" x14ac:dyDescent="0.3">
      <c r="B2611" s="223"/>
      <c r="E2611" s="265"/>
      <c r="G2611" s="227"/>
    </row>
    <row r="2612" spans="2:7" x14ac:dyDescent="0.3">
      <c r="B2612" s="223"/>
      <c r="E2612" s="265"/>
      <c r="G2612" s="227"/>
    </row>
    <row r="2613" spans="2:7" x14ac:dyDescent="0.3">
      <c r="B2613" s="223"/>
      <c r="E2613" s="265"/>
      <c r="G2613" s="227"/>
    </row>
    <row r="2614" spans="2:7" x14ac:dyDescent="0.3">
      <c r="B2614" s="223"/>
      <c r="E2614" s="265"/>
      <c r="G2614" s="227"/>
    </row>
    <row r="2615" spans="2:7" x14ac:dyDescent="0.3">
      <c r="B2615" s="223"/>
      <c r="E2615" s="265"/>
      <c r="G2615" s="227"/>
    </row>
    <row r="2616" spans="2:7" x14ac:dyDescent="0.3">
      <c r="B2616" s="223"/>
      <c r="E2616" s="265"/>
      <c r="G2616" s="227"/>
    </row>
    <row r="2617" spans="2:7" x14ac:dyDescent="0.3">
      <c r="B2617" s="223"/>
      <c r="E2617" s="265"/>
      <c r="G2617" s="227"/>
    </row>
    <row r="2618" spans="2:7" x14ac:dyDescent="0.3">
      <c r="B2618" s="223"/>
      <c r="E2618" s="265"/>
      <c r="G2618" s="227"/>
    </row>
    <row r="2619" spans="2:7" x14ac:dyDescent="0.3">
      <c r="B2619" s="223"/>
      <c r="E2619" s="265"/>
      <c r="G2619" s="227"/>
    </row>
    <row r="2620" spans="2:7" x14ac:dyDescent="0.3">
      <c r="B2620" s="223"/>
      <c r="E2620" s="265"/>
      <c r="G2620" s="227"/>
    </row>
    <row r="2621" spans="2:7" x14ac:dyDescent="0.3">
      <c r="B2621" s="223"/>
      <c r="E2621" s="265"/>
      <c r="G2621" s="227"/>
    </row>
    <row r="2622" spans="2:7" x14ac:dyDescent="0.3">
      <c r="B2622" s="223"/>
      <c r="E2622" s="265"/>
      <c r="G2622" s="227"/>
    </row>
    <row r="2623" spans="2:7" x14ac:dyDescent="0.3">
      <c r="B2623" s="223"/>
      <c r="E2623" s="265"/>
      <c r="G2623" s="227"/>
    </row>
    <row r="2624" spans="2:7" x14ac:dyDescent="0.3">
      <c r="B2624" s="223"/>
      <c r="E2624" s="265"/>
      <c r="G2624" s="227"/>
    </row>
    <row r="2625" spans="2:7" x14ac:dyDescent="0.3">
      <c r="B2625" s="223"/>
      <c r="E2625" s="265"/>
      <c r="G2625" s="227"/>
    </row>
    <row r="2626" spans="2:7" x14ac:dyDescent="0.3">
      <c r="B2626" s="223"/>
      <c r="E2626" s="265"/>
      <c r="G2626" s="227"/>
    </row>
    <row r="2627" spans="2:7" x14ac:dyDescent="0.3">
      <c r="B2627" s="223"/>
      <c r="E2627" s="265"/>
      <c r="G2627" s="227"/>
    </row>
    <row r="2628" spans="2:7" x14ac:dyDescent="0.3">
      <c r="B2628" s="223"/>
      <c r="E2628" s="265"/>
      <c r="G2628" s="227"/>
    </row>
    <row r="2629" spans="2:7" x14ac:dyDescent="0.3">
      <c r="B2629" s="223"/>
      <c r="E2629" s="265"/>
      <c r="G2629" s="227"/>
    </row>
    <row r="2630" spans="2:7" x14ac:dyDescent="0.3">
      <c r="B2630" s="223"/>
      <c r="E2630" s="265"/>
      <c r="G2630" s="227"/>
    </row>
    <row r="2631" spans="2:7" x14ac:dyDescent="0.3">
      <c r="B2631" s="223"/>
      <c r="E2631" s="265"/>
      <c r="G2631" s="227"/>
    </row>
    <row r="2632" spans="2:7" x14ac:dyDescent="0.3">
      <c r="B2632" s="223"/>
      <c r="E2632" s="265"/>
      <c r="G2632" s="227"/>
    </row>
    <row r="2633" spans="2:7" x14ac:dyDescent="0.3">
      <c r="B2633" s="223"/>
      <c r="E2633" s="265"/>
      <c r="G2633" s="227"/>
    </row>
    <row r="2634" spans="2:7" x14ac:dyDescent="0.3">
      <c r="B2634" s="223"/>
      <c r="E2634" s="265"/>
      <c r="G2634" s="227"/>
    </row>
    <row r="2635" spans="2:7" x14ac:dyDescent="0.3">
      <c r="B2635" s="223"/>
      <c r="E2635" s="265"/>
      <c r="G2635" s="227"/>
    </row>
    <row r="2636" spans="2:7" x14ac:dyDescent="0.3">
      <c r="B2636" s="223"/>
      <c r="E2636" s="265"/>
      <c r="G2636" s="227"/>
    </row>
    <row r="2637" spans="2:7" x14ac:dyDescent="0.3">
      <c r="B2637" s="223"/>
      <c r="E2637" s="265"/>
      <c r="G2637" s="227"/>
    </row>
    <row r="2638" spans="2:7" x14ac:dyDescent="0.3">
      <c r="B2638" s="223"/>
      <c r="E2638" s="265"/>
      <c r="G2638" s="227"/>
    </row>
    <row r="2639" spans="2:7" x14ac:dyDescent="0.3">
      <c r="B2639" s="223"/>
      <c r="E2639" s="265"/>
      <c r="G2639" s="227"/>
    </row>
    <row r="2640" spans="2:7" x14ac:dyDescent="0.3">
      <c r="B2640" s="223"/>
      <c r="E2640" s="265"/>
      <c r="G2640" s="227"/>
    </row>
    <row r="2641" spans="2:7" x14ac:dyDescent="0.3">
      <c r="B2641" s="223"/>
      <c r="E2641" s="265"/>
      <c r="G2641" s="227"/>
    </row>
    <row r="2642" spans="2:7" x14ac:dyDescent="0.3">
      <c r="B2642" s="223"/>
      <c r="E2642" s="265"/>
      <c r="G2642" s="227"/>
    </row>
    <row r="2643" spans="2:7" x14ac:dyDescent="0.3">
      <c r="B2643" s="223"/>
      <c r="E2643" s="265"/>
      <c r="G2643" s="227"/>
    </row>
    <row r="2644" spans="2:7" x14ac:dyDescent="0.3">
      <c r="B2644" s="223"/>
      <c r="E2644" s="265"/>
      <c r="G2644" s="227"/>
    </row>
    <row r="2645" spans="2:7" x14ac:dyDescent="0.3">
      <c r="B2645" s="223"/>
      <c r="E2645" s="265"/>
      <c r="G2645" s="227"/>
    </row>
    <row r="2646" spans="2:7" x14ac:dyDescent="0.3">
      <c r="B2646" s="223"/>
      <c r="E2646" s="265"/>
      <c r="G2646" s="227"/>
    </row>
    <row r="2647" spans="2:7" x14ac:dyDescent="0.3">
      <c r="B2647" s="223"/>
      <c r="E2647" s="265"/>
      <c r="G2647" s="227"/>
    </row>
    <row r="2648" spans="2:7" x14ac:dyDescent="0.3">
      <c r="B2648" s="223"/>
      <c r="E2648" s="265"/>
      <c r="G2648" s="227"/>
    </row>
    <row r="2649" spans="2:7" x14ac:dyDescent="0.3">
      <c r="B2649" s="223"/>
      <c r="E2649" s="265"/>
      <c r="G2649" s="227"/>
    </row>
    <row r="2650" spans="2:7" x14ac:dyDescent="0.3">
      <c r="B2650" s="223"/>
      <c r="E2650" s="265"/>
      <c r="G2650" s="227"/>
    </row>
    <row r="2651" spans="2:7" x14ac:dyDescent="0.3">
      <c r="B2651" s="223"/>
      <c r="E2651" s="265"/>
      <c r="G2651" s="227"/>
    </row>
    <row r="2652" spans="2:7" x14ac:dyDescent="0.3">
      <c r="B2652" s="223"/>
      <c r="E2652" s="265"/>
      <c r="G2652" s="227"/>
    </row>
    <row r="2653" spans="2:7" x14ac:dyDescent="0.3">
      <c r="B2653" s="223"/>
      <c r="E2653" s="265"/>
      <c r="G2653" s="227"/>
    </row>
    <row r="2654" spans="2:7" x14ac:dyDescent="0.3">
      <c r="B2654" s="223"/>
      <c r="E2654" s="265"/>
      <c r="G2654" s="227"/>
    </row>
    <row r="2655" spans="2:7" x14ac:dyDescent="0.3">
      <c r="B2655" s="223"/>
      <c r="E2655" s="265"/>
      <c r="G2655" s="227"/>
    </row>
    <row r="2656" spans="2:7" x14ac:dyDescent="0.3">
      <c r="B2656" s="223"/>
      <c r="E2656" s="265"/>
      <c r="G2656" s="227"/>
    </row>
    <row r="2657" spans="2:7" x14ac:dyDescent="0.3">
      <c r="B2657" s="223"/>
      <c r="E2657" s="265"/>
      <c r="G2657" s="227"/>
    </row>
    <row r="2658" spans="2:7" x14ac:dyDescent="0.3">
      <c r="B2658" s="223"/>
      <c r="E2658" s="265"/>
      <c r="G2658" s="227"/>
    </row>
    <row r="2659" spans="2:7" x14ac:dyDescent="0.3">
      <c r="B2659" s="223"/>
      <c r="E2659" s="265"/>
      <c r="G2659" s="227"/>
    </row>
    <row r="2660" spans="2:7" x14ac:dyDescent="0.3">
      <c r="B2660" s="223"/>
      <c r="E2660" s="265"/>
      <c r="G2660" s="227"/>
    </row>
    <row r="2661" spans="2:7" x14ac:dyDescent="0.3">
      <c r="B2661" s="223"/>
      <c r="E2661" s="265"/>
      <c r="G2661" s="227"/>
    </row>
    <row r="2662" spans="2:7" x14ac:dyDescent="0.3">
      <c r="B2662" s="223"/>
      <c r="E2662" s="265"/>
      <c r="G2662" s="227"/>
    </row>
    <row r="2663" spans="2:7" x14ac:dyDescent="0.3">
      <c r="B2663" s="223"/>
      <c r="E2663" s="265"/>
      <c r="G2663" s="227"/>
    </row>
    <row r="2664" spans="2:7" x14ac:dyDescent="0.3">
      <c r="B2664" s="223"/>
      <c r="E2664" s="265"/>
      <c r="G2664" s="227"/>
    </row>
    <row r="2665" spans="2:7" x14ac:dyDescent="0.3">
      <c r="B2665" s="223"/>
      <c r="E2665" s="265"/>
      <c r="G2665" s="227"/>
    </row>
    <row r="2666" spans="2:7" x14ac:dyDescent="0.3">
      <c r="B2666" s="223"/>
      <c r="E2666" s="265"/>
      <c r="G2666" s="227"/>
    </row>
    <row r="2667" spans="2:7" x14ac:dyDescent="0.3">
      <c r="B2667" s="223"/>
      <c r="E2667" s="265"/>
      <c r="G2667" s="227"/>
    </row>
    <row r="2668" spans="2:7" x14ac:dyDescent="0.3">
      <c r="B2668" s="223"/>
      <c r="E2668" s="265"/>
      <c r="G2668" s="227"/>
    </row>
    <row r="2669" spans="2:7" x14ac:dyDescent="0.3">
      <c r="B2669" s="223"/>
      <c r="E2669" s="265"/>
      <c r="G2669" s="227"/>
    </row>
    <row r="2670" spans="2:7" x14ac:dyDescent="0.3">
      <c r="B2670" s="223"/>
      <c r="E2670" s="265"/>
      <c r="G2670" s="227"/>
    </row>
    <row r="2671" spans="2:7" x14ac:dyDescent="0.3">
      <c r="B2671" s="223"/>
      <c r="E2671" s="265"/>
      <c r="G2671" s="227"/>
    </row>
    <row r="2672" spans="2:7" x14ac:dyDescent="0.3">
      <c r="B2672" s="223"/>
      <c r="E2672" s="265"/>
      <c r="G2672" s="227"/>
    </row>
    <row r="2673" spans="2:7" x14ac:dyDescent="0.3">
      <c r="B2673" s="223"/>
      <c r="E2673" s="265"/>
      <c r="G2673" s="227"/>
    </row>
    <row r="2674" spans="2:7" x14ac:dyDescent="0.3">
      <c r="B2674" s="223"/>
      <c r="E2674" s="265"/>
      <c r="G2674" s="227"/>
    </row>
    <row r="2675" spans="2:7" x14ac:dyDescent="0.3">
      <c r="B2675" s="223"/>
      <c r="E2675" s="265"/>
      <c r="G2675" s="227"/>
    </row>
    <row r="2676" spans="2:7" x14ac:dyDescent="0.3">
      <c r="B2676" s="223"/>
      <c r="E2676" s="265"/>
      <c r="G2676" s="227"/>
    </row>
    <row r="2677" spans="2:7" x14ac:dyDescent="0.3">
      <c r="B2677" s="223"/>
      <c r="E2677" s="265"/>
      <c r="G2677" s="227"/>
    </row>
    <row r="2678" spans="2:7" x14ac:dyDescent="0.3">
      <c r="B2678" s="223"/>
      <c r="E2678" s="265"/>
      <c r="G2678" s="227"/>
    </row>
    <row r="2679" spans="2:7" x14ac:dyDescent="0.3">
      <c r="B2679" s="223"/>
      <c r="E2679" s="265"/>
      <c r="G2679" s="227"/>
    </row>
    <row r="2680" spans="2:7" x14ac:dyDescent="0.3">
      <c r="B2680" s="223"/>
      <c r="E2680" s="265"/>
      <c r="G2680" s="227"/>
    </row>
    <row r="2681" spans="2:7" x14ac:dyDescent="0.3">
      <c r="B2681" s="223"/>
      <c r="E2681" s="265"/>
      <c r="G2681" s="227"/>
    </row>
    <row r="2682" spans="2:7" x14ac:dyDescent="0.3">
      <c r="B2682" s="223"/>
      <c r="E2682" s="265"/>
      <c r="G2682" s="227"/>
    </row>
    <row r="2683" spans="2:7" x14ac:dyDescent="0.3">
      <c r="B2683" s="223"/>
      <c r="E2683" s="265"/>
      <c r="G2683" s="227"/>
    </row>
    <row r="2684" spans="2:7" x14ac:dyDescent="0.3">
      <c r="B2684" s="223"/>
      <c r="E2684" s="265"/>
      <c r="G2684" s="227"/>
    </row>
    <row r="2685" spans="2:7" x14ac:dyDescent="0.3">
      <c r="B2685" s="223"/>
      <c r="E2685" s="265"/>
      <c r="G2685" s="227"/>
    </row>
    <row r="2686" spans="2:7" x14ac:dyDescent="0.3">
      <c r="B2686" s="223"/>
      <c r="E2686" s="265"/>
      <c r="G2686" s="227"/>
    </row>
    <row r="2687" spans="2:7" x14ac:dyDescent="0.3">
      <c r="B2687" s="223"/>
      <c r="E2687" s="265"/>
      <c r="G2687" s="227"/>
    </row>
    <row r="2688" spans="2:7" x14ac:dyDescent="0.3">
      <c r="B2688" s="223"/>
      <c r="E2688" s="265"/>
      <c r="G2688" s="227"/>
    </row>
    <row r="2689" spans="2:7" x14ac:dyDescent="0.3">
      <c r="B2689" s="223"/>
      <c r="E2689" s="265"/>
      <c r="G2689" s="227"/>
    </row>
    <row r="2690" spans="2:7" x14ac:dyDescent="0.3">
      <c r="B2690" s="223"/>
      <c r="E2690" s="265"/>
      <c r="G2690" s="227"/>
    </row>
    <row r="2691" spans="2:7" x14ac:dyDescent="0.3">
      <c r="B2691" s="223"/>
      <c r="E2691" s="265"/>
      <c r="G2691" s="227"/>
    </row>
    <row r="2692" spans="2:7" x14ac:dyDescent="0.3">
      <c r="B2692" s="223"/>
      <c r="E2692" s="265"/>
      <c r="G2692" s="227"/>
    </row>
    <row r="2693" spans="2:7" x14ac:dyDescent="0.3">
      <c r="B2693" s="223"/>
      <c r="E2693" s="265"/>
      <c r="G2693" s="227"/>
    </row>
    <row r="2694" spans="2:7" x14ac:dyDescent="0.3">
      <c r="B2694" s="223"/>
      <c r="E2694" s="265"/>
      <c r="G2694" s="227"/>
    </row>
    <row r="2695" spans="2:7" x14ac:dyDescent="0.3">
      <c r="B2695" s="223"/>
      <c r="E2695" s="265"/>
      <c r="G2695" s="227"/>
    </row>
    <row r="2696" spans="2:7" x14ac:dyDescent="0.3">
      <c r="B2696" s="223"/>
      <c r="E2696" s="265"/>
      <c r="G2696" s="227"/>
    </row>
    <row r="2697" spans="2:7" x14ac:dyDescent="0.3">
      <c r="B2697" s="223"/>
      <c r="E2697" s="265"/>
      <c r="G2697" s="227"/>
    </row>
    <row r="2698" spans="2:7" x14ac:dyDescent="0.3">
      <c r="B2698" s="223"/>
      <c r="E2698" s="265"/>
      <c r="G2698" s="227"/>
    </row>
    <row r="2699" spans="2:7" x14ac:dyDescent="0.3">
      <c r="B2699" s="223"/>
      <c r="E2699" s="265"/>
      <c r="G2699" s="227"/>
    </row>
    <row r="2700" spans="2:7" x14ac:dyDescent="0.3">
      <c r="B2700" s="223"/>
      <c r="E2700" s="265"/>
      <c r="G2700" s="227"/>
    </row>
    <row r="2701" spans="2:7" x14ac:dyDescent="0.3">
      <c r="B2701" s="223"/>
      <c r="E2701" s="265"/>
      <c r="G2701" s="227"/>
    </row>
    <row r="2702" spans="2:7" x14ac:dyDescent="0.3">
      <c r="B2702" s="223"/>
      <c r="E2702" s="265"/>
      <c r="G2702" s="227"/>
    </row>
    <row r="2703" spans="2:7" x14ac:dyDescent="0.3">
      <c r="B2703" s="223"/>
      <c r="E2703" s="265"/>
      <c r="G2703" s="227"/>
    </row>
    <row r="2704" spans="2:7" x14ac:dyDescent="0.3">
      <c r="B2704" s="223"/>
      <c r="E2704" s="265"/>
      <c r="G2704" s="227"/>
    </row>
    <row r="2705" spans="2:7" x14ac:dyDescent="0.3">
      <c r="B2705" s="223"/>
      <c r="E2705" s="265"/>
      <c r="G2705" s="227"/>
    </row>
    <row r="2706" spans="2:7" x14ac:dyDescent="0.3">
      <c r="B2706" s="223"/>
      <c r="E2706" s="265"/>
      <c r="G2706" s="227"/>
    </row>
    <row r="2707" spans="2:7" x14ac:dyDescent="0.3">
      <c r="B2707" s="223"/>
      <c r="E2707" s="265"/>
      <c r="G2707" s="227"/>
    </row>
    <row r="2708" spans="2:7" x14ac:dyDescent="0.3">
      <c r="B2708" s="223"/>
      <c r="E2708" s="265"/>
      <c r="G2708" s="227"/>
    </row>
    <row r="2709" spans="2:7" x14ac:dyDescent="0.3">
      <c r="B2709" s="223"/>
      <c r="E2709" s="265"/>
      <c r="G2709" s="227"/>
    </row>
    <row r="2710" spans="2:7" x14ac:dyDescent="0.3">
      <c r="B2710" s="223"/>
      <c r="E2710" s="265"/>
      <c r="G2710" s="227"/>
    </row>
    <row r="2711" spans="2:7" x14ac:dyDescent="0.3">
      <c r="B2711" s="223"/>
      <c r="E2711" s="265"/>
      <c r="G2711" s="227"/>
    </row>
    <row r="2712" spans="2:7" x14ac:dyDescent="0.3">
      <c r="B2712" s="223"/>
      <c r="E2712" s="265"/>
      <c r="G2712" s="227"/>
    </row>
    <row r="2713" spans="2:7" x14ac:dyDescent="0.3">
      <c r="B2713" s="223"/>
      <c r="E2713" s="265"/>
      <c r="G2713" s="227"/>
    </row>
    <row r="2714" spans="2:7" x14ac:dyDescent="0.3">
      <c r="B2714" s="223"/>
      <c r="E2714" s="265"/>
      <c r="G2714" s="227"/>
    </row>
    <row r="2715" spans="2:7" x14ac:dyDescent="0.3">
      <c r="B2715" s="223"/>
      <c r="E2715" s="265"/>
      <c r="G2715" s="227"/>
    </row>
    <row r="2716" spans="2:7" x14ac:dyDescent="0.3">
      <c r="B2716" s="223"/>
      <c r="E2716" s="265"/>
      <c r="G2716" s="227"/>
    </row>
    <row r="2717" spans="2:7" x14ac:dyDescent="0.3">
      <c r="B2717" s="223"/>
      <c r="E2717" s="265"/>
      <c r="G2717" s="227"/>
    </row>
    <row r="2718" spans="2:7" x14ac:dyDescent="0.3">
      <c r="B2718" s="223"/>
      <c r="E2718" s="265"/>
      <c r="G2718" s="227"/>
    </row>
    <row r="2719" spans="2:7" x14ac:dyDescent="0.3">
      <c r="B2719" s="223"/>
      <c r="E2719" s="265"/>
      <c r="G2719" s="227"/>
    </row>
    <row r="2720" spans="2:7" x14ac:dyDescent="0.3">
      <c r="B2720" s="223"/>
      <c r="E2720" s="265"/>
      <c r="G2720" s="227"/>
    </row>
    <row r="2721" spans="2:7" x14ac:dyDescent="0.3">
      <c r="B2721" s="223"/>
      <c r="E2721" s="265"/>
      <c r="G2721" s="227"/>
    </row>
    <row r="2722" spans="2:7" x14ac:dyDescent="0.3">
      <c r="B2722" s="223"/>
      <c r="E2722" s="265"/>
      <c r="G2722" s="227"/>
    </row>
    <row r="2723" spans="2:7" x14ac:dyDescent="0.3">
      <c r="B2723" s="223"/>
      <c r="E2723" s="265"/>
      <c r="G2723" s="227"/>
    </row>
    <row r="2724" spans="2:7" x14ac:dyDescent="0.3">
      <c r="B2724" s="223"/>
      <c r="E2724" s="265"/>
      <c r="G2724" s="227"/>
    </row>
    <row r="2725" spans="2:7" x14ac:dyDescent="0.3">
      <c r="B2725" s="223"/>
      <c r="E2725" s="265"/>
      <c r="G2725" s="227"/>
    </row>
    <row r="2726" spans="2:7" x14ac:dyDescent="0.3">
      <c r="B2726" s="223"/>
      <c r="E2726" s="265"/>
      <c r="G2726" s="227"/>
    </row>
    <row r="2727" spans="2:7" x14ac:dyDescent="0.3">
      <c r="B2727" s="223"/>
      <c r="E2727" s="265"/>
      <c r="G2727" s="227"/>
    </row>
    <row r="2728" spans="2:7" x14ac:dyDescent="0.3">
      <c r="B2728" s="223"/>
      <c r="E2728" s="265"/>
      <c r="G2728" s="227"/>
    </row>
    <row r="2729" spans="2:7" x14ac:dyDescent="0.3">
      <c r="B2729" s="223"/>
      <c r="E2729" s="265"/>
      <c r="G2729" s="227"/>
    </row>
    <row r="2730" spans="2:7" x14ac:dyDescent="0.3">
      <c r="B2730" s="223"/>
      <c r="E2730" s="265"/>
      <c r="G2730" s="227"/>
    </row>
    <row r="2731" spans="2:7" x14ac:dyDescent="0.3">
      <c r="B2731" s="223"/>
      <c r="E2731" s="265"/>
      <c r="G2731" s="227"/>
    </row>
    <row r="2732" spans="2:7" x14ac:dyDescent="0.3">
      <c r="B2732" s="223"/>
      <c r="E2732" s="265"/>
      <c r="G2732" s="227"/>
    </row>
    <row r="2733" spans="2:7" x14ac:dyDescent="0.3">
      <c r="B2733" s="223"/>
      <c r="E2733" s="265"/>
      <c r="G2733" s="227"/>
    </row>
    <row r="2734" spans="2:7" x14ac:dyDescent="0.3">
      <c r="B2734" s="223"/>
      <c r="E2734" s="265"/>
      <c r="G2734" s="227"/>
    </row>
    <row r="2735" spans="2:7" x14ac:dyDescent="0.3">
      <c r="B2735" s="223"/>
      <c r="E2735" s="265"/>
      <c r="G2735" s="227"/>
    </row>
    <row r="2736" spans="2:7" x14ac:dyDescent="0.3">
      <c r="B2736" s="223"/>
      <c r="E2736" s="265"/>
      <c r="G2736" s="227"/>
    </row>
    <row r="2737" spans="2:7" x14ac:dyDescent="0.3">
      <c r="B2737" s="223"/>
      <c r="E2737" s="265"/>
      <c r="G2737" s="227"/>
    </row>
    <row r="2738" spans="2:7" x14ac:dyDescent="0.3">
      <c r="B2738" s="223"/>
      <c r="E2738" s="265"/>
      <c r="G2738" s="227"/>
    </row>
    <row r="2739" spans="2:7" x14ac:dyDescent="0.3">
      <c r="B2739" s="223"/>
      <c r="E2739" s="265"/>
      <c r="G2739" s="227"/>
    </row>
    <row r="2740" spans="2:7" x14ac:dyDescent="0.3">
      <c r="B2740" s="223"/>
      <c r="E2740" s="265"/>
      <c r="G2740" s="227"/>
    </row>
    <row r="2741" spans="2:7" x14ac:dyDescent="0.3">
      <c r="B2741" s="223"/>
      <c r="E2741" s="265"/>
      <c r="G2741" s="227"/>
    </row>
    <row r="2742" spans="2:7" x14ac:dyDescent="0.3">
      <c r="B2742" s="223"/>
      <c r="E2742" s="265"/>
      <c r="G2742" s="227"/>
    </row>
    <row r="2743" spans="2:7" x14ac:dyDescent="0.3">
      <c r="B2743" s="223"/>
      <c r="E2743" s="265"/>
      <c r="G2743" s="227"/>
    </row>
    <row r="2744" spans="2:7" x14ac:dyDescent="0.3">
      <c r="B2744" s="223"/>
      <c r="E2744" s="265"/>
      <c r="G2744" s="227"/>
    </row>
    <row r="2745" spans="2:7" x14ac:dyDescent="0.3">
      <c r="B2745" s="223"/>
      <c r="E2745" s="265"/>
      <c r="G2745" s="227"/>
    </row>
    <row r="2746" spans="2:7" x14ac:dyDescent="0.3">
      <c r="B2746" s="223"/>
      <c r="E2746" s="265"/>
      <c r="G2746" s="227"/>
    </row>
    <row r="2747" spans="2:7" x14ac:dyDescent="0.3">
      <c r="B2747" s="223"/>
      <c r="E2747" s="265"/>
      <c r="G2747" s="227"/>
    </row>
    <row r="2748" spans="2:7" x14ac:dyDescent="0.3">
      <c r="B2748" s="223"/>
      <c r="E2748" s="265"/>
      <c r="G2748" s="227"/>
    </row>
    <row r="2749" spans="2:7" x14ac:dyDescent="0.3">
      <c r="B2749" s="223"/>
      <c r="E2749" s="265"/>
      <c r="G2749" s="227"/>
    </row>
    <row r="2750" spans="2:7" x14ac:dyDescent="0.3">
      <c r="B2750" s="223"/>
      <c r="E2750" s="265"/>
      <c r="G2750" s="227"/>
    </row>
    <row r="2751" spans="2:7" x14ac:dyDescent="0.3">
      <c r="B2751" s="223"/>
      <c r="E2751" s="265"/>
      <c r="G2751" s="227"/>
    </row>
    <row r="2752" spans="2:7" x14ac:dyDescent="0.3">
      <c r="B2752" s="223"/>
      <c r="E2752" s="265"/>
      <c r="G2752" s="227"/>
    </row>
    <row r="2753" spans="2:7" x14ac:dyDescent="0.3">
      <c r="B2753" s="223"/>
      <c r="E2753" s="265"/>
      <c r="G2753" s="227"/>
    </row>
    <row r="2754" spans="2:7" x14ac:dyDescent="0.3">
      <c r="B2754" s="223"/>
      <c r="E2754" s="265"/>
      <c r="G2754" s="227"/>
    </row>
    <row r="2755" spans="2:7" x14ac:dyDescent="0.3">
      <c r="B2755" s="223"/>
      <c r="E2755" s="265"/>
      <c r="G2755" s="227"/>
    </row>
    <row r="2756" spans="2:7" x14ac:dyDescent="0.3">
      <c r="B2756" s="223"/>
      <c r="E2756" s="265"/>
      <c r="G2756" s="227"/>
    </row>
    <row r="2757" spans="2:7" x14ac:dyDescent="0.3">
      <c r="B2757" s="223"/>
      <c r="E2757" s="265"/>
      <c r="G2757" s="227"/>
    </row>
    <row r="2758" spans="2:7" x14ac:dyDescent="0.3">
      <c r="B2758" s="223"/>
      <c r="E2758" s="265"/>
      <c r="G2758" s="227"/>
    </row>
    <row r="2759" spans="2:7" x14ac:dyDescent="0.3">
      <c r="B2759" s="223"/>
      <c r="E2759" s="265"/>
      <c r="G2759" s="227"/>
    </row>
    <row r="2760" spans="2:7" x14ac:dyDescent="0.3">
      <c r="B2760" s="223"/>
      <c r="E2760" s="265"/>
      <c r="G2760" s="227"/>
    </row>
    <row r="2761" spans="2:7" x14ac:dyDescent="0.3">
      <c r="B2761" s="223"/>
      <c r="E2761" s="265"/>
      <c r="G2761" s="227"/>
    </row>
    <row r="2762" spans="2:7" x14ac:dyDescent="0.3">
      <c r="B2762" s="223"/>
      <c r="E2762" s="265"/>
      <c r="G2762" s="227"/>
    </row>
    <row r="2763" spans="2:7" x14ac:dyDescent="0.3">
      <c r="B2763" s="223"/>
      <c r="E2763" s="265"/>
      <c r="G2763" s="227"/>
    </row>
    <row r="2764" spans="2:7" x14ac:dyDescent="0.3">
      <c r="B2764" s="223"/>
      <c r="E2764" s="265"/>
      <c r="G2764" s="227"/>
    </row>
    <row r="2765" spans="2:7" x14ac:dyDescent="0.3">
      <c r="B2765" s="223"/>
      <c r="E2765" s="265"/>
      <c r="G2765" s="227"/>
    </row>
    <row r="2766" spans="2:7" x14ac:dyDescent="0.3">
      <c r="B2766" s="223"/>
      <c r="E2766" s="265"/>
      <c r="G2766" s="227"/>
    </row>
    <row r="2767" spans="2:7" x14ac:dyDescent="0.3">
      <c r="B2767" s="223"/>
      <c r="E2767" s="265"/>
      <c r="G2767" s="227"/>
    </row>
    <row r="2768" spans="2:7" x14ac:dyDescent="0.3">
      <c r="B2768" s="223"/>
      <c r="E2768" s="265"/>
      <c r="G2768" s="227"/>
    </row>
    <row r="2769" spans="2:7" x14ac:dyDescent="0.3">
      <c r="B2769" s="223"/>
      <c r="E2769" s="265"/>
      <c r="G2769" s="227"/>
    </row>
    <row r="2770" spans="2:7" x14ac:dyDescent="0.3">
      <c r="B2770" s="223"/>
      <c r="E2770" s="265"/>
      <c r="G2770" s="227"/>
    </row>
    <row r="2771" spans="2:7" x14ac:dyDescent="0.3">
      <c r="B2771" s="223"/>
      <c r="E2771" s="265"/>
      <c r="G2771" s="227"/>
    </row>
    <row r="2772" spans="2:7" x14ac:dyDescent="0.3">
      <c r="B2772" s="223"/>
      <c r="E2772" s="265"/>
      <c r="G2772" s="227"/>
    </row>
    <row r="2773" spans="2:7" x14ac:dyDescent="0.3">
      <c r="B2773" s="223"/>
      <c r="E2773" s="265"/>
      <c r="G2773" s="227"/>
    </row>
    <row r="2774" spans="2:7" x14ac:dyDescent="0.3">
      <c r="B2774" s="223"/>
      <c r="E2774" s="265"/>
      <c r="G2774" s="227"/>
    </row>
    <row r="2775" spans="2:7" x14ac:dyDescent="0.3">
      <c r="B2775" s="223"/>
      <c r="E2775" s="265"/>
      <c r="G2775" s="227"/>
    </row>
    <row r="2776" spans="2:7" x14ac:dyDescent="0.3">
      <c r="B2776" s="223"/>
      <c r="E2776" s="265"/>
      <c r="G2776" s="227"/>
    </row>
    <row r="2777" spans="2:7" x14ac:dyDescent="0.3">
      <c r="B2777" s="223"/>
      <c r="E2777" s="265"/>
      <c r="G2777" s="227"/>
    </row>
    <row r="2778" spans="2:7" x14ac:dyDescent="0.3">
      <c r="B2778" s="223"/>
      <c r="E2778" s="265"/>
      <c r="G2778" s="227"/>
    </row>
    <row r="2779" spans="2:7" x14ac:dyDescent="0.3">
      <c r="B2779" s="223"/>
      <c r="E2779" s="265"/>
      <c r="G2779" s="227"/>
    </row>
    <row r="2780" spans="2:7" x14ac:dyDescent="0.3">
      <c r="B2780" s="223"/>
      <c r="E2780" s="265"/>
      <c r="G2780" s="227"/>
    </row>
    <row r="2781" spans="2:7" x14ac:dyDescent="0.3">
      <c r="B2781" s="223"/>
      <c r="E2781" s="265"/>
      <c r="G2781" s="227"/>
    </row>
    <row r="2782" spans="2:7" x14ac:dyDescent="0.3">
      <c r="B2782" s="223"/>
      <c r="E2782" s="265"/>
      <c r="G2782" s="227"/>
    </row>
    <row r="2783" spans="2:7" x14ac:dyDescent="0.3">
      <c r="B2783" s="223"/>
      <c r="E2783" s="265"/>
      <c r="G2783" s="227"/>
    </row>
    <row r="2784" spans="2:7" x14ac:dyDescent="0.3">
      <c r="B2784" s="223"/>
      <c r="E2784" s="265"/>
      <c r="G2784" s="227"/>
    </row>
    <row r="2785" spans="2:7" x14ac:dyDescent="0.3">
      <c r="B2785" s="223"/>
      <c r="E2785" s="265"/>
      <c r="G2785" s="227"/>
    </row>
    <row r="2786" spans="2:7" x14ac:dyDescent="0.3">
      <c r="B2786" s="223"/>
      <c r="E2786" s="265"/>
      <c r="G2786" s="227"/>
    </row>
    <row r="2787" spans="2:7" x14ac:dyDescent="0.3">
      <c r="B2787" s="223"/>
      <c r="E2787" s="265"/>
      <c r="G2787" s="227"/>
    </row>
    <row r="2788" spans="2:7" x14ac:dyDescent="0.3">
      <c r="B2788" s="223"/>
      <c r="E2788" s="265"/>
      <c r="G2788" s="227"/>
    </row>
    <row r="2789" spans="2:7" x14ac:dyDescent="0.3">
      <c r="B2789" s="223"/>
      <c r="E2789" s="265"/>
      <c r="G2789" s="227"/>
    </row>
    <row r="2790" spans="2:7" x14ac:dyDescent="0.3">
      <c r="B2790" s="223"/>
      <c r="E2790" s="265"/>
      <c r="G2790" s="227"/>
    </row>
    <row r="2791" spans="2:7" x14ac:dyDescent="0.3">
      <c r="B2791" s="223"/>
      <c r="E2791" s="265"/>
      <c r="G2791" s="227"/>
    </row>
    <row r="2792" spans="2:7" x14ac:dyDescent="0.3">
      <c r="B2792" s="223"/>
      <c r="E2792" s="265"/>
      <c r="G2792" s="227"/>
    </row>
    <row r="2793" spans="2:7" x14ac:dyDescent="0.3">
      <c r="B2793" s="223"/>
      <c r="E2793" s="265"/>
      <c r="G2793" s="227"/>
    </row>
    <row r="2794" spans="2:7" x14ac:dyDescent="0.3">
      <c r="B2794" s="223"/>
      <c r="E2794" s="265"/>
      <c r="G2794" s="227"/>
    </row>
    <row r="2795" spans="2:7" x14ac:dyDescent="0.3">
      <c r="B2795" s="223"/>
      <c r="E2795" s="265"/>
      <c r="G2795" s="227"/>
    </row>
    <row r="2796" spans="2:7" x14ac:dyDescent="0.3">
      <c r="B2796" s="223"/>
      <c r="E2796" s="265"/>
      <c r="G2796" s="227"/>
    </row>
    <row r="2797" spans="2:7" x14ac:dyDescent="0.3">
      <c r="B2797" s="223"/>
      <c r="E2797" s="265"/>
      <c r="G2797" s="227"/>
    </row>
    <row r="2798" spans="2:7" x14ac:dyDescent="0.3">
      <c r="B2798" s="223"/>
      <c r="E2798" s="265"/>
      <c r="G2798" s="227"/>
    </row>
    <row r="2799" spans="2:7" x14ac:dyDescent="0.3">
      <c r="B2799" s="223"/>
      <c r="E2799" s="265"/>
      <c r="G2799" s="227"/>
    </row>
    <row r="2800" spans="2:7" x14ac:dyDescent="0.3">
      <c r="B2800" s="223"/>
      <c r="E2800" s="265"/>
      <c r="G2800" s="227"/>
    </row>
    <row r="2801" spans="2:7" x14ac:dyDescent="0.3">
      <c r="B2801" s="223"/>
      <c r="E2801" s="265"/>
      <c r="G2801" s="227"/>
    </row>
    <row r="2802" spans="2:7" x14ac:dyDescent="0.3">
      <c r="B2802" s="223"/>
      <c r="E2802" s="265"/>
      <c r="G2802" s="227"/>
    </row>
    <row r="2803" spans="2:7" x14ac:dyDescent="0.3">
      <c r="B2803" s="223"/>
      <c r="E2803" s="265"/>
      <c r="G2803" s="227"/>
    </row>
    <row r="2804" spans="2:7" x14ac:dyDescent="0.3">
      <c r="B2804" s="223"/>
      <c r="E2804" s="265"/>
      <c r="G2804" s="227"/>
    </row>
    <row r="2805" spans="2:7" x14ac:dyDescent="0.3">
      <c r="B2805" s="223"/>
      <c r="E2805" s="265"/>
      <c r="G2805" s="227"/>
    </row>
    <row r="2806" spans="2:7" x14ac:dyDescent="0.3">
      <c r="B2806" s="223"/>
      <c r="E2806" s="265"/>
      <c r="G2806" s="227"/>
    </row>
    <row r="2807" spans="2:7" x14ac:dyDescent="0.3">
      <c r="B2807" s="223"/>
      <c r="E2807" s="265"/>
      <c r="G2807" s="227"/>
    </row>
    <row r="2808" spans="2:7" x14ac:dyDescent="0.3">
      <c r="B2808" s="223"/>
      <c r="E2808" s="265"/>
      <c r="G2808" s="227"/>
    </row>
    <row r="2809" spans="2:7" x14ac:dyDescent="0.3">
      <c r="B2809" s="223"/>
      <c r="E2809" s="265"/>
      <c r="G2809" s="227"/>
    </row>
    <row r="2810" spans="2:7" x14ac:dyDescent="0.3">
      <c r="B2810" s="223"/>
      <c r="E2810" s="265"/>
      <c r="G2810" s="227"/>
    </row>
    <row r="2811" spans="2:7" x14ac:dyDescent="0.3">
      <c r="B2811" s="223"/>
      <c r="E2811" s="265"/>
      <c r="G2811" s="227"/>
    </row>
    <row r="2812" spans="2:7" x14ac:dyDescent="0.3">
      <c r="B2812" s="223"/>
      <c r="E2812" s="265"/>
      <c r="G2812" s="227"/>
    </row>
    <row r="2813" spans="2:7" x14ac:dyDescent="0.3">
      <c r="B2813" s="223"/>
      <c r="E2813" s="265"/>
      <c r="G2813" s="227"/>
    </row>
    <row r="2814" spans="2:7" x14ac:dyDescent="0.3">
      <c r="B2814" s="223"/>
      <c r="E2814" s="265"/>
      <c r="G2814" s="227"/>
    </row>
    <row r="2815" spans="2:7" x14ac:dyDescent="0.3">
      <c r="B2815" s="223"/>
      <c r="E2815" s="265"/>
      <c r="G2815" s="227"/>
    </row>
    <row r="2816" spans="2:7" x14ac:dyDescent="0.3">
      <c r="B2816" s="223"/>
      <c r="E2816" s="265"/>
      <c r="G2816" s="227"/>
    </row>
    <row r="2817" spans="2:7" x14ac:dyDescent="0.3">
      <c r="B2817" s="223"/>
      <c r="E2817" s="265"/>
      <c r="G2817" s="227"/>
    </row>
    <row r="2818" spans="2:7" x14ac:dyDescent="0.3">
      <c r="B2818" s="223"/>
      <c r="E2818" s="265"/>
      <c r="G2818" s="227"/>
    </row>
    <row r="2819" spans="2:7" x14ac:dyDescent="0.3">
      <c r="B2819" s="223"/>
      <c r="E2819" s="265"/>
      <c r="G2819" s="227"/>
    </row>
    <row r="2820" spans="2:7" x14ac:dyDescent="0.3">
      <c r="B2820" s="223"/>
      <c r="E2820" s="265"/>
      <c r="G2820" s="227"/>
    </row>
    <row r="2821" spans="2:7" x14ac:dyDescent="0.3">
      <c r="B2821" s="223"/>
      <c r="E2821" s="265"/>
      <c r="G2821" s="227"/>
    </row>
    <row r="2822" spans="2:7" x14ac:dyDescent="0.3">
      <c r="B2822" s="223"/>
      <c r="E2822" s="265"/>
      <c r="G2822" s="227"/>
    </row>
    <row r="2823" spans="2:7" x14ac:dyDescent="0.3">
      <c r="B2823" s="223"/>
      <c r="E2823" s="265"/>
      <c r="G2823" s="227"/>
    </row>
    <row r="2824" spans="2:7" x14ac:dyDescent="0.3">
      <c r="B2824" s="223"/>
      <c r="E2824" s="265"/>
      <c r="G2824" s="227"/>
    </row>
    <row r="2825" spans="2:7" x14ac:dyDescent="0.3">
      <c r="B2825" s="223"/>
      <c r="E2825" s="265"/>
      <c r="G2825" s="227"/>
    </row>
    <row r="2826" spans="2:7" x14ac:dyDescent="0.3">
      <c r="B2826" s="223"/>
      <c r="E2826" s="265"/>
      <c r="G2826" s="227"/>
    </row>
    <row r="2827" spans="2:7" x14ac:dyDescent="0.3">
      <c r="B2827" s="223"/>
      <c r="E2827" s="265"/>
      <c r="G2827" s="227"/>
    </row>
    <row r="2828" spans="2:7" x14ac:dyDescent="0.3">
      <c r="B2828" s="223"/>
      <c r="E2828" s="265"/>
      <c r="G2828" s="227"/>
    </row>
    <row r="2829" spans="2:7" x14ac:dyDescent="0.3">
      <c r="B2829" s="223"/>
      <c r="E2829" s="265"/>
      <c r="G2829" s="227"/>
    </row>
    <row r="2830" spans="2:7" x14ac:dyDescent="0.3">
      <c r="B2830" s="223"/>
      <c r="E2830" s="265"/>
      <c r="G2830" s="227"/>
    </row>
    <row r="2831" spans="2:7" x14ac:dyDescent="0.3">
      <c r="B2831" s="223"/>
      <c r="E2831" s="265"/>
      <c r="G2831" s="227"/>
    </row>
    <row r="2832" spans="2:7" x14ac:dyDescent="0.3">
      <c r="B2832" s="223"/>
      <c r="E2832" s="265"/>
      <c r="G2832" s="227"/>
    </row>
    <row r="2833" spans="2:7" x14ac:dyDescent="0.3">
      <c r="B2833" s="223"/>
      <c r="E2833" s="265"/>
      <c r="G2833" s="227"/>
    </row>
    <row r="2834" spans="2:7" x14ac:dyDescent="0.3">
      <c r="B2834" s="223"/>
      <c r="E2834" s="265"/>
      <c r="G2834" s="227"/>
    </row>
    <row r="2835" spans="2:7" x14ac:dyDescent="0.3">
      <c r="B2835" s="223"/>
      <c r="E2835" s="265"/>
      <c r="G2835" s="227"/>
    </row>
    <row r="2836" spans="2:7" x14ac:dyDescent="0.3">
      <c r="B2836" s="223"/>
      <c r="E2836" s="265"/>
      <c r="G2836" s="227"/>
    </row>
    <row r="2837" spans="2:7" x14ac:dyDescent="0.3">
      <c r="B2837" s="223"/>
      <c r="E2837" s="265"/>
      <c r="G2837" s="227"/>
    </row>
    <row r="2838" spans="2:7" x14ac:dyDescent="0.3">
      <c r="B2838" s="223"/>
      <c r="E2838" s="265"/>
      <c r="G2838" s="227"/>
    </row>
    <row r="2839" spans="2:7" x14ac:dyDescent="0.3">
      <c r="B2839" s="223"/>
      <c r="E2839" s="265"/>
      <c r="G2839" s="227"/>
    </row>
    <row r="2840" spans="2:7" x14ac:dyDescent="0.3">
      <c r="B2840" s="223"/>
      <c r="E2840" s="265"/>
      <c r="G2840" s="227"/>
    </row>
    <row r="2841" spans="2:7" x14ac:dyDescent="0.3">
      <c r="B2841" s="223"/>
      <c r="E2841" s="265"/>
      <c r="G2841" s="227"/>
    </row>
    <row r="2842" spans="2:7" x14ac:dyDescent="0.3">
      <c r="B2842" s="223"/>
      <c r="E2842" s="265"/>
      <c r="G2842" s="227"/>
    </row>
    <row r="2843" spans="2:7" x14ac:dyDescent="0.3">
      <c r="B2843" s="223"/>
      <c r="E2843" s="265"/>
      <c r="G2843" s="227"/>
    </row>
    <row r="2844" spans="2:7" x14ac:dyDescent="0.3">
      <c r="B2844" s="223"/>
      <c r="E2844" s="265"/>
      <c r="G2844" s="227"/>
    </row>
    <row r="2845" spans="2:7" x14ac:dyDescent="0.3">
      <c r="B2845" s="223"/>
      <c r="E2845" s="265"/>
      <c r="G2845" s="227"/>
    </row>
    <row r="2846" spans="2:7" x14ac:dyDescent="0.3">
      <c r="B2846" s="223"/>
      <c r="E2846" s="265"/>
      <c r="G2846" s="227"/>
    </row>
    <row r="2847" spans="2:7" x14ac:dyDescent="0.3">
      <c r="B2847" s="223"/>
      <c r="E2847" s="265"/>
      <c r="G2847" s="227"/>
    </row>
    <row r="2848" spans="2:7" x14ac:dyDescent="0.3">
      <c r="B2848" s="223"/>
      <c r="E2848" s="265"/>
      <c r="G2848" s="227"/>
    </row>
    <row r="2849" spans="2:7" x14ac:dyDescent="0.3">
      <c r="B2849" s="223"/>
      <c r="E2849" s="265"/>
      <c r="G2849" s="227"/>
    </row>
    <row r="2850" spans="2:7" x14ac:dyDescent="0.3">
      <c r="B2850" s="223"/>
      <c r="E2850" s="265"/>
      <c r="G2850" s="227"/>
    </row>
    <row r="2851" spans="2:7" x14ac:dyDescent="0.3">
      <c r="B2851" s="223"/>
      <c r="E2851" s="265"/>
      <c r="G2851" s="227"/>
    </row>
    <row r="2852" spans="2:7" x14ac:dyDescent="0.3">
      <c r="B2852" s="223"/>
      <c r="E2852" s="265"/>
      <c r="G2852" s="227"/>
    </row>
    <row r="2853" spans="2:7" x14ac:dyDescent="0.3">
      <c r="B2853" s="223"/>
      <c r="E2853" s="265"/>
      <c r="G2853" s="227"/>
    </row>
    <row r="2854" spans="2:7" x14ac:dyDescent="0.3">
      <c r="B2854" s="223"/>
      <c r="E2854" s="265"/>
      <c r="G2854" s="227"/>
    </row>
    <row r="2855" spans="2:7" x14ac:dyDescent="0.3">
      <c r="B2855" s="223"/>
      <c r="E2855" s="265"/>
      <c r="G2855" s="227"/>
    </row>
    <row r="2856" spans="2:7" x14ac:dyDescent="0.3">
      <c r="B2856" s="223"/>
      <c r="E2856" s="265"/>
      <c r="G2856" s="227"/>
    </row>
    <row r="2857" spans="2:7" x14ac:dyDescent="0.3">
      <c r="B2857" s="223"/>
      <c r="E2857" s="265"/>
      <c r="G2857" s="227"/>
    </row>
    <row r="2858" spans="2:7" x14ac:dyDescent="0.3">
      <c r="B2858" s="223"/>
      <c r="E2858" s="265"/>
      <c r="G2858" s="227"/>
    </row>
    <row r="2859" spans="2:7" x14ac:dyDescent="0.3">
      <c r="B2859" s="223"/>
      <c r="E2859" s="265"/>
      <c r="G2859" s="227"/>
    </row>
    <row r="2860" spans="2:7" x14ac:dyDescent="0.3">
      <c r="B2860" s="223"/>
      <c r="E2860" s="265"/>
      <c r="G2860" s="227"/>
    </row>
    <row r="2861" spans="2:7" x14ac:dyDescent="0.3">
      <c r="B2861" s="223"/>
      <c r="E2861" s="265"/>
      <c r="G2861" s="227"/>
    </row>
    <row r="2862" spans="2:7" x14ac:dyDescent="0.3">
      <c r="B2862" s="223"/>
      <c r="E2862" s="265"/>
      <c r="G2862" s="227"/>
    </row>
    <row r="2863" spans="2:7" x14ac:dyDescent="0.3">
      <c r="B2863" s="223"/>
      <c r="E2863" s="265"/>
      <c r="G2863" s="227"/>
    </row>
    <row r="2864" spans="2:7" x14ac:dyDescent="0.3">
      <c r="B2864" s="223"/>
      <c r="E2864" s="265"/>
      <c r="G2864" s="227"/>
    </row>
    <row r="2865" spans="2:7" x14ac:dyDescent="0.3">
      <c r="B2865" s="223"/>
      <c r="E2865" s="265"/>
      <c r="G2865" s="227"/>
    </row>
    <row r="2866" spans="2:7" x14ac:dyDescent="0.3">
      <c r="B2866" s="223"/>
      <c r="E2866" s="265"/>
      <c r="G2866" s="227"/>
    </row>
    <row r="2867" spans="2:7" x14ac:dyDescent="0.3">
      <c r="B2867" s="223"/>
      <c r="E2867" s="265"/>
      <c r="G2867" s="227"/>
    </row>
    <row r="2868" spans="2:7" x14ac:dyDescent="0.3">
      <c r="B2868" s="223"/>
      <c r="E2868" s="265"/>
      <c r="G2868" s="227"/>
    </row>
    <row r="2869" spans="2:7" x14ac:dyDescent="0.3">
      <c r="B2869" s="223"/>
      <c r="E2869" s="265"/>
      <c r="G2869" s="227"/>
    </row>
    <row r="2870" spans="2:7" x14ac:dyDescent="0.3">
      <c r="B2870" s="223"/>
      <c r="E2870" s="265"/>
      <c r="G2870" s="227"/>
    </row>
    <row r="2871" spans="2:7" x14ac:dyDescent="0.3">
      <c r="B2871" s="223"/>
      <c r="E2871" s="265"/>
      <c r="G2871" s="227"/>
    </row>
    <row r="2872" spans="2:7" x14ac:dyDescent="0.3">
      <c r="B2872" s="223"/>
      <c r="E2872" s="265"/>
      <c r="G2872" s="227"/>
    </row>
    <row r="2873" spans="2:7" x14ac:dyDescent="0.3">
      <c r="B2873" s="223"/>
      <c r="E2873" s="265"/>
      <c r="G2873" s="227"/>
    </row>
    <row r="2874" spans="2:7" x14ac:dyDescent="0.3">
      <c r="B2874" s="223"/>
      <c r="E2874" s="265"/>
      <c r="G2874" s="227"/>
    </row>
    <row r="2875" spans="2:7" x14ac:dyDescent="0.3">
      <c r="B2875" s="223"/>
      <c r="E2875" s="265"/>
      <c r="G2875" s="227"/>
    </row>
    <row r="2876" spans="2:7" x14ac:dyDescent="0.3">
      <c r="B2876" s="223"/>
      <c r="E2876" s="265"/>
      <c r="G2876" s="227"/>
    </row>
    <row r="2877" spans="2:7" x14ac:dyDescent="0.3">
      <c r="B2877" s="223"/>
      <c r="E2877" s="265"/>
      <c r="G2877" s="227"/>
    </row>
    <row r="2878" spans="2:7" x14ac:dyDescent="0.3">
      <c r="B2878" s="223"/>
      <c r="E2878" s="265"/>
      <c r="G2878" s="227"/>
    </row>
    <row r="2879" spans="2:7" x14ac:dyDescent="0.3">
      <c r="B2879" s="223"/>
      <c r="E2879" s="265"/>
      <c r="G2879" s="227"/>
    </row>
    <row r="2880" spans="2:7" x14ac:dyDescent="0.3">
      <c r="B2880" s="223"/>
      <c r="E2880" s="265"/>
      <c r="G2880" s="227"/>
    </row>
    <row r="2881" spans="2:7" x14ac:dyDescent="0.3">
      <c r="B2881" s="223"/>
      <c r="E2881" s="265"/>
      <c r="G2881" s="227"/>
    </row>
    <row r="2882" spans="2:7" x14ac:dyDescent="0.3">
      <c r="B2882" s="223"/>
      <c r="E2882" s="265"/>
      <c r="G2882" s="227"/>
    </row>
    <row r="2883" spans="2:7" x14ac:dyDescent="0.3">
      <c r="B2883" s="223"/>
      <c r="E2883" s="265"/>
      <c r="G2883" s="227"/>
    </row>
    <row r="2884" spans="2:7" x14ac:dyDescent="0.3">
      <c r="B2884" s="223"/>
      <c r="E2884" s="265"/>
      <c r="G2884" s="227"/>
    </row>
    <row r="2885" spans="2:7" x14ac:dyDescent="0.3">
      <c r="B2885" s="223"/>
      <c r="E2885" s="265"/>
      <c r="G2885" s="227"/>
    </row>
    <row r="2886" spans="2:7" x14ac:dyDescent="0.3">
      <c r="B2886" s="223"/>
      <c r="E2886" s="265"/>
      <c r="G2886" s="227"/>
    </row>
    <row r="2887" spans="2:7" x14ac:dyDescent="0.3">
      <c r="B2887" s="223"/>
      <c r="E2887" s="265"/>
      <c r="G2887" s="227"/>
    </row>
    <row r="2888" spans="2:7" x14ac:dyDescent="0.3">
      <c r="B2888" s="223"/>
      <c r="E2888" s="265"/>
      <c r="G2888" s="227"/>
    </row>
    <row r="2889" spans="2:7" x14ac:dyDescent="0.3">
      <c r="B2889" s="223"/>
      <c r="E2889" s="265"/>
      <c r="G2889" s="227"/>
    </row>
    <row r="2890" spans="2:7" x14ac:dyDescent="0.3">
      <c r="B2890" s="223"/>
      <c r="E2890" s="265"/>
      <c r="G2890" s="227"/>
    </row>
    <row r="2891" spans="2:7" x14ac:dyDescent="0.3">
      <c r="B2891" s="223"/>
      <c r="E2891" s="265"/>
      <c r="G2891" s="227"/>
    </row>
    <row r="2892" spans="2:7" x14ac:dyDescent="0.3">
      <c r="B2892" s="223"/>
      <c r="E2892" s="265"/>
      <c r="G2892" s="227"/>
    </row>
    <row r="2893" spans="2:7" x14ac:dyDescent="0.3">
      <c r="B2893" s="223"/>
      <c r="E2893" s="265"/>
      <c r="G2893" s="227"/>
    </row>
    <row r="2894" spans="2:7" x14ac:dyDescent="0.3">
      <c r="B2894" s="223"/>
      <c r="E2894" s="265"/>
      <c r="G2894" s="227"/>
    </row>
    <row r="2895" spans="2:7" x14ac:dyDescent="0.3">
      <c r="B2895" s="223"/>
      <c r="E2895" s="265"/>
      <c r="G2895" s="227"/>
    </row>
    <row r="2896" spans="2:7" x14ac:dyDescent="0.3">
      <c r="B2896" s="223"/>
      <c r="E2896" s="265"/>
      <c r="G2896" s="227"/>
    </row>
    <row r="2897" spans="2:7" x14ac:dyDescent="0.3">
      <c r="B2897" s="223"/>
      <c r="E2897" s="265"/>
      <c r="G2897" s="227"/>
    </row>
    <row r="2898" spans="2:7" x14ac:dyDescent="0.3">
      <c r="B2898" s="223"/>
      <c r="E2898" s="265"/>
      <c r="G2898" s="227"/>
    </row>
    <row r="2899" spans="2:7" x14ac:dyDescent="0.3">
      <c r="B2899" s="223"/>
      <c r="E2899" s="265"/>
      <c r="G2899" s="227"/>
    </row>
    <row r="2900" spans="2:7" x14ac:dyDescent="0.3">
      <c r="B2900" s="223"/>
      <c r="E2900" s="265"/>
      <c r="G2900" s="227"/>
    </row>
    <row r="2901" spans="2:7" x14ac:dyDescent="0.3">
      <c r="B2901" s="223"/>
      <c r="E2901" s="265"/>
      <c r="G2901" s="227"/>
    </row>
    <row r="2902" spans="2:7" x14ac:dyDescent="0.3">
      <c r="B2902" s="223"/>
      <c r="E2902" s="265"/>
      <c r="G2902" s="227"/>
    </row>
    <row r="2903" spans="2:7" x14ac:dyDescent="0.3">
      <c r="B2903" s="223"/>
      <c r="E2903" s="265"/>
      <c r="G2903" s="227"/>
    </row>
    <row r="2904" spans="2:7" x14ac:dyDescent="0.3">
      <c r="B2904" s="223"/>
      <c r="E2904" s="265"/>
      <c r="G2904" s="227"/>
    </row>
    <row r="2905" spans="2:7" x14ac:dyDescent="0.3">
      <c r="B2905" s="223"/>
      <c r="E2905" s="265"/>
      <c r="G2905" s="227"/>
    </row>
    <row r="2906" spans="2:7" x14ac:dyDescent="0.3">
      <c r="B2906" s="223"/>
      <c r="E2906" s="265"/>
      <c r="G2906" s="227"/>
    </row>
    <row r="2907" spans="2:7" x14ac:dyDescent="0.3">
      <c r="B2907" s="223"/>
      <c r="E2907" s="265"/>
      <c r="G2907" s="227"/>
    </row>
    <row r="2908" spans="2:7" x14ac:dyDescent="0.3">
      <c r="B2908" s="223"/>
      <c r="E2908" s="265"/>
      <c r="G2908" s="227"/>
    </row>
    <row r="2909" spans="2:7" x14ac:dyDescent="0.3">
      <c r="B2909" s="223"/>
      <c r="E2909" s="265"/>
      <c r="G2909" s="227"/>
    </row>
    <row r="2910" spans="2:7" x14ac:dyDescent="0.3">
      <c r="B2910" s="223"/>
      <c r="E2910" s="265"/>
      <c r="G2910" s="227"/>
    </row>
    <row r="2911" spans="2:7" x14ac:dyDescent="0.3">
      <c r="B2911" s="223"/>
      <c r="E2911" s="265"/>
      <c r="G2911" s="227"/>
    </row>
    <row r="2912" spans="2:7" x14ac:dyDescent="0.3">
      <c r="B2912" s="223"/>
      <c r="E2912" s="265"/>
      <c r="G2912" s="227"/>
    </row>
    <row r="2913" spans="2:7" x14ac:dyDescent="0.3">
      <c r="B2913" s="223"/>
      <c r="E2913" s="265"/>
      <c r="G2913" s="227"/>
    </row>
    <row r="2914" spans="2:7" x14ac:dyDescent="0.3">
      <c r="B2914" s="223"/>
      <c r="E2914" s="265"/>
      <c r="G2914" s="227"/>
    </row>
    <row r="2915" spans="2:7" x14ac:dyDescent="0.3">
      <c r="B2915" s="223"/>
      <c r="E2915" s="265"/>
      <c r="G2915" s="227"/>
    </row>
    <row r="2916" spans="2:7" x14ac:dyDescent="0.3">
      <c r="B2916" s="223"/>
      <c r="E2916" s="265"/>
      <c r="G2916" s="227"/>
    </row>
    <row r="2917" spans="2:7" x14ac:dyDescent="0.3">
      <c r="B2917" s="223"/>
      <c r="E2917" s="265"/>
      <c r="G2917" s="227"/>
    </row>
    <row r="2918" spans="2:7" x14ac:dyDescent="0.3">
      <c r="B2918" s="223"/>
      <c r="E2918" s="265"/>
      <c r="G2918" s="227"/>
    </row>
    <row r="2919" spans="2:7" x14ac:dyDescent="0.3">
      <c r="B2919" s="223"/>
      <c r="E2919" s="265"/>
      <c r="G2919" s="227"/>
    </row>
    <row r="2920" spans="2:7" x14ac:dyDescent="0.3">
      <c r="B2920" s="223"/>
      <c r="E2920" s="265"/>
      <c r="G2920" s="227"/>
    </row>
    <row r="2921" spans="2:7" x14ac:dyDescent="0.3">
      <c r="B2921" s="223"/>
      <c r="E2921" s="265"/>
      <c r="G2921" s="227"/>
    </row>
    <row r="2922" spans="2:7" x14ac:dyDescent="0.3">
      <c r="B2922" s="223"/>
      <c r="E2922" s="265"/>
      <c r="G2922" s="227"/>
    </row>
    <row r="2923" spans="2:7" x14ac:dyDescent="0.3">
      <c r="B2923" s="223"/>
      <c r="E2923" s="265"/>
      <c r="G2923" s="227"/>
    </row>
    <row r="2924" spans="2:7" x14ac:dyDescent="0.3">
      <c r="B2924" s="223"/>
      <c r="E2924" s="265"/>
      <c r="G2924" s="227"/>
    </row>
    <row r="2925" spans="2:7" x14ac:dyDescent="0.3">
      <c r="B2925" s="223"/>
      <c r="E2925" s="265"/>
      <c r="G2925" s="227"/>
    </row>
    <row r="2926" spans="2:7" x14ac:dyDescent="0.3">
      <c r="B2926" s="223"/>
      <c r="E2926" s="265"/>
      <c r="G2926" s="227"/>
    </row>
    <row r="2927" spans="2:7" x14ac:dyDescent="0.3">
      <c r="B2927" s="223"/>
      <c r="E2927" s="265"/>
      <c r="G2927" s="227"/>
    </row>
    <row r="2928" spans="2:7" x14ac:dyDescent="0.3">
      <c r="B2928" s="223"/>
      <c r="E2928" s="265"/>
      <c r="G2928" s="227"/>
    </row>
    <row r="2929" spans="2:7" x14ac:dyDescent="0.3">
      <c r="B2929" s="223"/>
      <c r="E2929" s="265"/>
      <c r="G2929" s="227"/>
    </row>
    <row r="2930" spans="2:7" x14ac:dyDescent="0.3">
      <c r="B2930" s="223"/>
      <c r="E2930" s="265"/>
      <c r="G2930" s="227"/>
    </row>
    <row r="2931" spans="2:7" x14ac:dyDescent="0.3">
      <c r="B2931" s="223"/>
      <c r="E2931" s="265"/>
      <c r="G2931" s="227"/>
    </row>
    <row r="2932" spans="2:7" x14ac:dyDescent="0.3">
      <c r="B2932" s="223"/>
      <c r="E2932" s="265"/>
      <c r="G2932" s="227"/>
    </row>
    <row r="2933" spans="2:7" x14ac:dyDescent="0.3">
      <c r="B2933" s="223"/>
      <c r="E2933" s="265"/>
      <c r="G2933" s="227"/>
    </row>
    <row r="2934" spans="2:7" x14ac:dyDescent="0.3">
      <c r="B2934" s="223"/>
      <c r="E2934" s="265"/>
      <c r="G2934" s="227"/>
    </row>
    <row r="2935" spans="2:7" x14ac:dyDescent="0.3">
      <c r="B2935" s="223"/>
      <c r="E2935" s="265"/>
      <c r="G2935" s="227"/>
    </row>
    <row r="2936" spans="2:7" x14ac:dyDescent="0.3">
      <c r="B2936" s="223"/>
      <c r="E2936" s="265"/>
      <c r="G2936" s="227"/>
    </row>
    <row r="2937" spans="2:7" x14ac:dyDescent="0.3">
      <c r="B2937" s="223"/>
      <c r="E2937" s="265"/>
      <c r="G2937" s="227"/>
    </row>
    <row r="2938" spans="2:7" x14ac:dyDescent="0.3">
      <c r="B2938" s="223"/>
      <c r="E2938" s="265"/>
      <c r="G2938" s="227"/>
    </row>
    <row r="2939" spans="2:7" x14ac:dyDescent="0.3">
      <c r="B2939" s="223"/>
      <c r="E2939" s="265"/>
      <c r="G2939" s="227"/>
    </row>
    <row r="2940" spans="2:7" x14ac:dyDescent="0.3">
      <c r="B2940" s="223"/>
      <c r="E2940" s="265"/>
      <c r="G2940" s="227"/>
    </row>
    <row r="2941" spans="2:7" x14ac:dyDescent="0.3">
      <c r="B2941" s="223"/>
      <c r="E2941" s="265"/>
      <c r="G2941" s="227"/>
    </row>
    <row r="2942" spans="2:7" x14ac:dyDescent="0.3">
      <c r="B2942" s="223"/>
      <c r="E2942" s="265"/>
      <c r="G2942" s="227"/>
    </row>
    <row r="2943" spans="2:7" x14ac:dyDescent="0.3">
      <c r="B2943" s="223"/>
      <c r="E2943" s="265"/>
      <c r="G2943" s="227"/>
    </row>
    <row r="2944" spans="2:7" x14ac:dyDescent="0.3">
      <c r="B2944" s="223"/>
      <c r="E2944" s="265"/>
      <c r="G2944" s="227"/>
    </row>
    <row r="2945" spans="2:7" x14ac:dyDescent="0.3">
      <c r="B2945" s="223"/>
      <c r="E2945" s="265"/>
      <c r="G2945" s="227"/>
    </row>
    <row r="2946" spans="2:7" x14ac:dyDescent="0.3">
      <c r="B2946" s="223"/>
      <c r="E2946" s="265"/>
      <c r="G2946" s="227"/>
    </row>
    <row r="2947" spans="2:7" x14ac:dyDescent="0.3">
      <c r="B2947" s="223"/>
      <c r="E2947" s="265"/>
      <c r="G2947" s="227"/>
    </row>
    <row r="2948" spans="2:7" x14ac:dyDescent="0.3">
      <c r="B2948" s="223"/>
      <c r="E2948" s="265"/>
      <c r="G2948" s="227"/>
    </row>
    <row r="2949" spans="2:7" x14ac:dyDescent="0.3">
      <c r="B2949" s="223"/>
      <c r="E2949" s="265"/>
      <c r="G2949" s="227"/>
    </row>
    <row r="2950" spans="2:7" x14ac:dyDescent="0.3">
      <c r="B2950" s="223"/>
      <c r="E2950" s="265"/>
      <c r="G2950" s="227"/>
    </row>
    <row r="2951" spans="2:7" x14ac:dyDescent="0.3">
      <c r="B2951" s="223"/>
      <c r="E2951" s="265"/>
      <c r="G2951" s="227"/>
    </row>
    <row r="2952" spans="2:7" x14ac:dyDescent="0.3">
      <c r="B2952" s="223"/>
      <c r="E2952" s="265"/>
      <c r="G2952" s="227"/>
    </row>
    <row r="2953" spans="2:7" x14ac:dyDescent="0.3">
      <c r="B2953" s="223"/>
      <c r="E2953" s="265"/>
      <c r="G2953" s="227"/>
    </row>
    <row r="2954" spans="2:7" x14ac:dyDescent="0.3">
      <c r="B2954" s="223"/>
      <c r="E2954" s="265"/>
      <c r="G2954" s="227"/>
    </row>
    <row r="2955" spans="2:7" x14ac:dyDescent="0.3">
      <c r="B2955" s="223"/>
      <c r="E2955" s="265"/>
      <c r="G2955" s="227"/>
    </row>
    <row r="2956" spans="2:7" x14ac:dyDescent="0.3">
      <c r="B2956" s="223"/>
      <c r="E2956" s="265"/>
      <c r="G2956" s="227"/>
    </row>
    <row r="2957" spans="2:7" x14ac:dyDescent="0.3">
      <c r="B2957" s="223"/>
      <c r="E2957" s="265"/>
      <c r="G2957" s="227"/>
    </row>
    <row r="2958" spans="2:7" x14ac:dyDescent="0.3">
      <c r="B2958" s="223"/>
      <c r="E2958" s="265"/>
      <c r="G2958" s="227"/>
    </row>
    <row r="2959" spans="2:7" x14ac:dyDescent="0.3">
      <c r="B2959" s="223"/>
      <c r="E2959" s="265"/>
      <c r="G2959" s="227"/>
    </row>
    <row r="2960" spans="2:7" x14ac:dyDescent="0.3">
      <c r="B2960" s="223"/>
      <c r="E2960" s="265"/>
      <c r="G2960" s="227"/>
    </row>
    <row r="2961" spans="2:7" x14ac:dyDescent="0.3">
      <c r="B2961" s="223"/>
      <c r="E2961" s="265"/>
      <c r="G2961" s="227"/>
    </row>
    <row r="2962" spans="2:7" x14ac:dyDescent="0.3">
      <c r="B2962" s="223"/>
      <c r="E2962" s="265"/>
      <c r="G2962" s="227"/>
    </row>
    <row r="2963" spans="2:7" x14ac:dyDescent="0.3">
      <c r="B2963" s="223"/>
      <c r="E2963" s="265"/>
      <c r="G2963" s="227"/>
    </row>
    <row r="2964" spans="2:7" x14ac:dyDescent="0.3">
      <c r="B2964" s="223"/>
      <c r="E2964" s="265"/>
      <c r="G2964" s="227"/>
    </row>
    <row r="2965" spans="2:7" x14ac:dyDescent="0.3">
      <c r="B2965" s="223"/>
      <c r="E2965" s="265"/>
      <c r="G2965" s="227"/>
    </row>
    <row r="2966" spans="2:7" x14ac:dyDescent="0.3">
      <c r="B2966" s="223"/>
      <c r="E2966" s="265"/>
      <c r="G2966" s="227"/>
    </row>
    <row r="2967" spans="2:7" x14ac:dyDescent="0.3">
      <c r="B2967" s="223"/>
      <c r="E2967" s="265"/>
      <c r="G2967" s="227"/>
    </row>
    <row r="2968" spans="2:7" x14ac:dyDescent="0.3">
      <c r="B2968" s="223"/>
      <c r="E2968" s="265"/>
      <c r="G2968" s="227"/>
    </row>
    <row r="2969" spans="2:7" x14ac:dyDescent="0.3">
      <c r="B2969" s="223"/>
      <c r="E2969" s="265"/>
      <c r="G2969" s="227"/>
    </row>
    <row r="2970" spans="2:7" x14ac:dyDescent="0.3">
      <c r="B2970" s="223"/>
      <c r="E2970" s="265"/>
      <c r="G2970" s="227"/>
    </row>
    <row r="2971" spans="2:7" x14ac:dyDescent="0.3">
      <c r="B2971" s="223"/>
      <c r="E2971" s="265"/>
      <c r="G2971" s="227"/>
    </row>
    <row r="2972" spans="2:7" x14ac:dyDescent="0.3">
      <c r="B2972" s="223"/>
      <c r="E2972" s="265"/>
      <c r="G2972" s="227"/>
    </row>
    <row r="2973" spans="2:7" x14ac:dyDescent="0.3">
      <c r="B2973" s="223"/>
      <c r="E2973" s="265"/>
      <c r="G2973" s="227"/>
    </row>
    <row r="2974" spans="2:7" x14ac:dyDescent="0.3">
      <c r="B2974" s="223"/>
      <c r="E2974" s="265"/>
      <c r="G2974" s="227"/>
    </row>
    <row r="2975" spans="2:7" x14ac:dyDescent="0.3">
      <c r="B2975" s="223"/>
      <c r="E2975" s="265"/>
      <c r="G2975" s="227"/>
    </row>
    <row r="2976" spans="2:7" x14ac:dyDescent="0.3">
      <c r="B2976" s="223"/>
      <c r="E2976" s="265"/>
      <c r="G2976" s="227"/>
    </row>
    <row r="2977" spans="2:7" x14ac:dyDescent="0.3">
      <c r="B2977" s="223"/>
      <c r="E2977" s="265"/>
      <c r="G2977" s="227"/>
    </row>
    <row r="2978" spans="2:7" x14ac:dyDescent="0.3">
      <c r="B2978" s="223"/>
      <c r="E2978" s="265"/>
      <c r="G2978" s="227"/>
    </row>
    <row r="2979" spans="2:7" x14ac:dyDescent="0.3">
      <c r="B2979" s="223"/>
      <c r="E2979" s="265"/>
      <c r="G2979" s="227"/>
    </row>
    <row r="2980" spans="2:7" x14ac:dyDescent="0.3">
      <c r="B2980" s="223"/>
      <c r="E2980" s="265"/>
      <c r="G2980" s="227"/>
    </row>
    <row r="2981" spans="2:7" x14ac:dyDescent="0.3">
      <c r="B2981" s="223"/>
      <c r="E2981" s="265"/>
      <c r="G2981" s="227"/>
    </row>
    <row r="2982" spans="2:7" x14ac:dyDescent="0.3">
      <c r="B2982" s="223"/>
      <c r="E2982" s="265"/>
      <c r="G2982" s="227"/>
    </row>
    <row r="2983" spans="2:7" x14ac:dyDescent="0.3">
      <c r="B2983" s="223"/>
      <c r="E2983" s="265"/>
      <c r="G2983" s="227"/>
    </row>
    <row r="2984" spans="2:7" x14ac:dyDescent="0.3">
      <c r="B2984" s="223"/>
      <c r="E2984" s="265"/>
      <c r="G2984" s="227"/>
    </row>
    <row r="2985" spans="2:7" x14ac:dyDescent="0.3">
      <c r="B2985" s="223"/>
      <c r="E2985" s="265"/>
      <c r="G2985" s="227"/>
    </row>
    <row r="2986" spans="2:7" x14ac:dyDescent="0.3">
      <c r="B2986" s="223"/>
      <c r="E2986" s="265"/>
      <c r="G2986" s="227"/>
    </row>
    <row r="2987" spans="2:7" x14ac:dyDescent="0.3">
      <c r="B2987" s="223"/>
      <c r="E2987" s="265"/>
      <c r="G2987" s="227"/>
    </row>
    <row r="2988" spans="2:7" x14ac:dyDescent="0.3">
      <c r="B2988" s="223"/>
      <c r="E2988" s="265"/>
      <c r="G2988" s="227"/>
    </row>
    <row r="2989" spans="2:7" x14ac:dyDescent="0.3">
      <c r="B2989" s="223"/>
      <c r="E2989" s="265"/>
      <c r="G2989" s="227"/>
    </row>
    <row r="2990" spans="2:7" x14ac:dyDescent="0.3">
      <c r="B2990" s="223"/>
      <c r="E2990" s="265"/>
      <c r="G2990" s="227"/>
    </row>
    <row r="2991" spans="2:7" x14ac:dyDescent="0.3">
      <c r="B2991" s="223"/>
      <c r="E2991" s="265"/>
      <c r="G2991" s="227"/>
    </row>
    <row r="2992" spans="2:7" x14ac:dyDescent="0.3">
      <c r="B2992" s="223"/>
      <c r="E2992" s="265"/>
      <c r="G2992" s="227"/>
    </row>
    <row r="2993" spans="2:7" x14ac:dyDescent="0.3">
      <c r="B2993" s="223"/>
      <c r="E2993" s="265"/>
      <c r="G2993" s="227"/>
    </row>
    <row r="2994" spans="2:7" x14ac:dyDescent="0.3">
      <c r="B2994" s="223"/>
      <c r="E2994" s="265"/>
      <c r="G2994" s="227"/>
    </row>
    <row r="2995" spans="2:7" x14ac:dyDescent="0.3">
      <c r="B2995" s="223"/>
      <c r="E2995" s="265"/>
      <c r="G2995" s="227"/>
    </row>
    <row r="2996" spans="2:7" x14ac:dyDescent="0.3">
      <c r="B2996" s="223"/>
      <c r="E2996" s="265"/>
      <c r="G2996" s="227"/>
    </row>
    <row r="2997" spans="2:7" x14ac:dyDescent="0.3">
      <c r="B2997" s="223"/>
      <c r="E2997" s="265"/>
      <c r="G2997" s="227"/>
    </row>
    <row r="2998" spans="2:7" x14ac:dyDescent="0.3">
      <c r="B2998" s="223"/>
      <c r="E2998" s="265"/>
      <c r="G2998" s="227"/>
    </row>
    <row r="2999" spans="2:7" x14ac:dyDescent="0.3">
      <c r="B2999" s="223"/>
      <c r="E2999" s="265"/>
      <c r="G2999" s="227"/>
    </row>
    <row r="3000" spans="2:7" x14ac:dyDescent="0.3">
      <c r="B3000" s="223"/>
      <c r="E3000" s="265"/>
      <c r="G3000" s="227"/>
    </row>
    <row r="3001" spans="2:7" x14ac:dyDescent="0.3">
      <c r="B3001" s="223"/>
      <c r="E3001" s="265"/>
      <c r="G3001" s="227"/>
    </row>
    <row r="3002" spans="2:7" x14ac:dyDescent="0.3">
      <c r="B3002" s="223"/>
      <c r="E3002" s="265"/>
      <c r="G3002" s="227"/>
    </row>
    <row r="3003" spans="2:7" x14ac:dyDescent="0.3">
      <c r="B3003" s="223"/>
      <c r="E3003" s="265"/>
      <c r="G3003" s="227"/>
    </row>
    <row r="3004" spans="2:7" x14ac:dyDescent="0.3">
      <c r="B3004" s="223"/>
      <c r="E3004" s="265"/>
      <c r="G3004" s="227"/>
    </row>
    <row r="3005" spans="2:7" x14ac:dyDescent="0.3">
      <c r="B3005" s="223"/>
      <c r="E3005" s="265"/>
      <c r="G3005" s="227"/>
    </row>
    <row r="3006" spans="2:7" x14ac:dyDescent="0.3">
      <c r="B3006" s="223"/>
      <c r="E3006" s="265"/>
      <c r="G3006" s="227"/>
    </row>
    <row r="3007" spans="2:7" x14ac:dyDescent="0.3">
      <c r="B3007" s="223"/>
      <c r="E3007" s="265"/>
      <c r="G3007" s="227"/>
    </row>
    <row r="3008" spans="2:7" x14ac:dyDescent="0.3">
      <c r="B3008" s="223"/>
      <c r="E3008" s="265"/>
      <c r="G3008" s="227"/>
    </row>
    <row r="3009" spans="2:7" x14ac:dyDescent="0.3">
      <c r="B3009" s="223"/>
      <c r="E3009" s="265"/>
      <c r="G3009" s="227"/>
    </row>
    <row r="3010" spans="2:7" x14ac:dyDescent="0.3">
      <c r="B3010" s="223"/>
      <c r="E3010" s="265"/>
      <c r="G3010" s="227"/>
    </row>
    <row r="3011" spans="2:7" x14ac:dyDescent="0.3">
      <c r="B3011" s="223"/>
      <c r="E3011" s="265"/>
      <c r="G3011" s="227"/>
    </row>
    <row r="3012" spans="2:7" x14ac:dyDescent="0.3">
      <c r="B3012" s="223"/>
      <c r="E3012" s="265"/>
      <c r="G3012" s="227"/>
    </row>
    <row r="3013" spans="2:7" x14ac:dyDescent="0.3">
      <c r="B3013" s="223"/>
      <c r="E3013" s="265"/>
      <c r="G3013" s="227"/>
    </row>
    <row r="3014" spans="2:7" x14ac:dyDescent="0.3">
      <c r="B3014" s="223"/>
      <c r="E3014" s="265"/>
      <c r="G3014" s="227"/>
    </row>
    <row r="3015" spans="2:7" x14ac:dyDescent="0.3">
      <c r="B3015" s="223"/>
      <c r="E3015" s="265"/>
      <c r="G3015" s="227"/>
    </row>
    <row r="3016" spans="2:7" x14ac:dyDescent="0.3">
      <c r="B3016" s="223"/>
      <c r="E3016" s="265"/>
      <c r="G3016" s="227"/>
    </row>
    <row r="3017" spans="2:7" x14ac:dyDescent="0.3">
      <c r="B3017" s="223"/>
      <c r="E3017" s="265"/>
      <c r="G3017" s="227"/>
    </row>
    <row r="3018" spans="2:7" x14ac:dyDescent="0.3">
      <c r="B3018" s="223"/>
      <c r="E3018" s="265"/>
      <c r="G3018" s="227"/>
    </row>
    <row r="3019" spans="2:7" x14ac:dyDescent="0.3">
      <c r="B3019" s="223"/>
      <c r="E3019" s="265"/>
      <c r="G3019" s="227"/>
    </row>
    <row r="3020" spans="2:7" x14ac:dyDescent="0.3">
      <c r="B3020" s="223"/>
      <c r="E3020" s="265"/>
      <c r="G3020" s="227"/>
    </row>
    <row r="3021" spans="2:7" x14ac:dyDescent="0.3">
      <c r="B3021" s="223"/>
      <c r="E3021" s="265"/>
      <c r="G3021" s="227"/>
    </row>
    <row r="3022" spans="2:7" x14ac:dyDescent="0.3">
      <c r="B3022" s="223"/>
      <c r="E3022" s="265"/>
      <c r="G3022" s="227"/>
    </row>
    <row r="3023" spans="2:7" x14ac:dyDescent="0.3">
      <c r="B3023" s="223"/>
      <c r="E3023" s="265"/>
      <c r="G3023" s="227"/>
    </row>
    <row r="3024" spans="2:7" x14ac:dyDescent="0.3">
      <c r="B3024" s="223"/>
      <c r="E3024" s="265"/>
      <c r="G3024" s="227"/>
    </row>
    <row r="3025" spans="2:7" x14ac:dyDescent="0.3">
      <c r="B3025" s="223"/>
      <c r="E3025" s="265"/>
      <c r="G3025" s="227"/>
    </row>
    <row r="3026" spans="2:7" x14ac:dyDescent="0.3">
      <c r="B3026" s="223"/>
      <c r="E3026" s="265"/>
      <c r="G3026" s="227"/>
    </row>
    <row r="3027" spans="2:7" x14ac:dyDescent="0.3">
      <c r="B3027" s="223"/>
      <c r="E3027" s="265"/>
      <c r="G3027" s="227"/>
    </row>
    <row r="3028" spans="2:7" x14ac:dyDescent="0.3">
      <c r="B3028" s="223"/>
      <c r="E3028" s="265"/>
      <c r="G3028" s="227"/>
    </row>
    <row r="3029" spans="2:7" x14ac:dyDescent="0.3">
      <c r="B3029" s="223"/>
      <c r="E3029" s="265"/>
      <c r="G3029" s="227"/>
    </row>
    <row r="3030" spans="2:7" x14ac:dyDescent="0.3">
      <c r="B3030" s="223"/>
      <c r="E3030" s="265"/>
      <c r="G3030" s="227"/>
    </row>
    <row r="3031" spans="2:7" x14ac:dyDescent="0.3">
      <c r="B3031" s="223"/>
      <c r="E3031" s="265"/>
      <c r="G3031" s="227"/>
    </row>
    <row r="3032" spans="2:7" x14ac:dyDescent="0.3">
      <c r="B3032" s="223"/>
      <c r="E3032" s="265"/>
      <c r="G3032" s="227"/>
    </row>
    <row r="3033" spans="2:7" x14ac:dyDescent="0.3">
      <c r="B3033" s="223"/>
      <c r="E3033" s="265"/>
      <c r="G3033" s="227"/>
    </row>
    <row r="3034" spans="2:7" x14ac:dyDescent="0.3">
      <c r="B3034" s="223"/>
      <c r="E3034" s="265"/>
      <c r="G3034" s="227"/>
    </row>
    <row r="3035" spans="2:7" x14ac:dyDescent="0.3">
      <c r="B3035" s="223"/>
      <c r="E3035" s="265"/>
      <c r="G3035" s="227"/>
    </row>
    <row r="3036" spans="2:7" x14ac:dyDescent="0.3">
      <c r="B3036" s="223"/>
      <c r="E3036" s="265"/>
      <c r="G3036" s="227"/>
    </row>
    <row r="3037" spans="2:7" x14ac:dyDescent="0.3">
      <c r="B3037" s="223"/>
      <c r="E3037" s="265"/>
      <c r="G3037" s="227"/>
    </row>
    <row r="3038" spans="2:7" x14ac:dyDescent="0.3">
      <c r="B3038" s="223"/>
      <c r="E3038" s="265"/>
      <c r="G3038" s="227"/>
    </row>
    <row r="3039" spans="2:7" x14ac:dyDescent="0.3">
      <c r="B3039" s="223"/>
      <c r="E3039" s="265"/>
      <c r="G3039" s="227"/>
    </row>
    <row r="3040" spans="2:7" x14ac:dyDescent="0.3">
      <c r="B3040" s="223"/>
      <c r="E3040" s="265"/>
      <c r="G3040" s="227"/>
    </row>
    <row r="3041" spans="2:7" x14ac:dyDescent="0.3">
      <c r="B3041" s="223"/>
      <c r="E3041" s="265"/>
      <c r="G3041" s="227"/>
    </row>
    <row r="3042" spans="2:7" x14ac:dyDescent="0.3">
      <c r="B3042" s="223"/>
      <c r="E3042" s="265"/>
      <c r="G3042" s="227"/>
    </row>
    <row r="3043" spans="2:7" x14ac:dyDescent="0.3">
      <c r="B3043" s="223"/>
      <c r="E3043" s="265"/>
      <c r="G3043" s="227"/>
    </row>
    <row r="3044" spans="2:7" x14ac:dyDescent="0.3">
      <c r="B3044" s="223"/>
      <c r="E3044" s="265"/>
      <c r="G3044" s="227"/>
    </row>
    <row r="3045" spans="2:7" x14ac:dyDescent="0.3">
      <c r="B3045" s="223"/>
      <c r="E3045" s="265"/>
      <c r="G3045" s="227"/>
    </row>
    <row r="3046" spans="2:7" x14ac:dyDescent="0.3">
      <c r="B3046" s="223"/>
      <c r="E3046" s="265"/>
      <c r="G3046" s="227"/>
    </row>
    <row r="3047" spans="2:7" x14ac:dyDescent="0.3">
      <c r="B3047" s="223"/>
      <c r="E3047" s="265"/>
      <c r="G3047" s="227"/>
    </row>
    <row r="3048" spans="2:7" x14ac:dyDescent="0.3">
      <c r="B3048" s="223"/>
      <c r="E3048" s="265"/>
      <c r="G3048" s="227"/>
    </row>
    <row r="3049" spans="2:7" x14ac:dyDescent="0.3">
      <c r="B3049" s="223"/>
      <c r="E3049" s="265"/>
      <c r="G3049" s="227"/>
    </row>
    <row r="3050" spans="2:7" x14ac:dyDescent="0.3">
      <c r="B3050" s="223"/>
      <c r="E3050" s="265"/>
      <c r="G3050" s="227"/>
    </row>
    <row r="3051" spans="2:7" x14ac:dyDescent="0.3">
      <c r="B3051" s="223"/>
      <c r="E3051" s="265"/>
      <c r="G3051" s="227"/>
    </row>
    <row r="3052" spans="2:7" x14ac:dyDescent="0.3">
      <c r="B3052" s="223"/>
      <c r="E3052" s="265"/>
      <c r="G3052" s="227"/>
    </row>
    <row r="3053" spans="2:7" x14ac:dyDescent="0.3">
      <c r="B3053" s="223"/>
      <c r="E3053" s="265"/>
      <c r="G3053" s="227"/>
    </row>
    <row r="3054" spans="2:7" x14ac:dyDescent="0.3">
      <c r="B3054" s="223"/>
      <c r="E3054" s="265"/>
      <c r="G3054" s="227"/>
    </row>
    <row r="3055" spans="2:7" x14ac:dyDescent="0.3">
      <c r="B3055" s="223"/>
      <c r="E3055" s="265"/>
      <c r="G3055" s="227"/>
    </row>
    <row r="3056" spans="2:7" x14ac:dyDescent="0.3">
      <c r="B3056" s="223"/>
      <c r="E3056" s="265"/>
      <c r="G3056" s="227"/>
    </row>
    <row r="3057" spans="2:7" x14ac:dyDescent="0.3">
      <c r="B3057" s="223"/>
      <c r="E3057" s="265"/>
      <c r="G3057" s="227"/>
    </row>
    <row r="3058" spans="2:7" x14ac:dyDescent="0.3">
      <c r="B3058" s="223"/>
      <c r="E3058" s="265"/>
      <c r="G3058" s="227"/>
    </row>
    <row r="3059" spans="2:7" x14ac:dyDescent="0.3">
      <c r="B3059" s="223"/>
      <c r="E3059" s="265"/>
      <c r="G3059" s="227"/>
    </row>
    <row r="3060" spans="2:7" x14ac:dyDescent="0.3">
      <c r="B3060" s="223"/>
      <c r="E3060" s="265"/>
      <c r="G3060" s="227"/>
    </row>
    <row r="3061" spans="2:7" x14ac:dyDescent="0.3">
      <c r="B3061" s="223"/>
      <c r="E3061" s="265"/>
      <c r="G3061" s="227"/>
    </row>
    <row r="3062" spans="2:7" x14ac:dyDescent="0.3">
      <c r="B3062" s="223"/>
      <c r="E3062" s="265"/>
      <c r="G3062" s="227"/>
    </row>
    <row r="3063" spans="2:7" x14ac:dyDescent="0.3">
      <c r="B3063" s="223"/>
      <c r="E3063" s="265"/>
      <c r="G3063" s="227"/>
    </row>
    <row r="3064" spans="2:7" x14ac:dyDescent="0.3">
      <c r="B3064" s="223"/>
      <c r="E3064" s="265"/>
      <c r="G3064" s="227"/>
    </row>
    <row r="3065" spans="2:7" x14ac:dyDescent="0.3">
      <c r="B3065" s="223"/>
      <c r="E3065" s="265"/>
      <c r="G3065" s="227"/>
    </row>
    <row r="3066" spans="2:7" x14ac:dyDescent="0.3">
      <c r="B3066" s="223"/>
      <c r="E3066" s="265"/>
      <c r="G3066" s="227"/>
    </row>
    <row r="3067" spans="2:7" x14ac:dyDescent="0.3">
      <c r="B3067" s="223"/>
      <c r="E3067" s="265"/>
      <c r="G3067" s="227"/>
    </row>
    <row r="3068" spans="2:7" x14ac:dyDescent="0.3">
      <c r="B3068" s="223"/>
      <c r="E3068" s="265"/>
      <c r="G3068" s="227"/>
    </row>
    <row r="3069" spans="2:7" x14ac:dyDescent="0.3">
      <c r="B3069" s="223"/>
      <c r="E3069" s="265"/>
      <c r="G3069" s="227"/>
    </row>
    <row r="3070" spans="2:7" x14ac:dyDescent="0.3">
      <c r="B3070" s="223"/>
      <c r="E3070" s="265"/>
      <c r="G3070" s="227"/>
    </row>
    <row r="3071" spans="2:7" x14ac:dyDescent="0.3">
      <c r="B3071" s="223"/>
      <c r="E3071" s="265"/>
      <c r="G3071" s="227"/>
    </row>
    <row r="3072" spans="2:7" x14ac:dyDescent="0.3">
      <c r="B3072" s="223"/>
      <c r="E3072" s="265"/>
      <c r="G3072" s="227"/>
    </row>
    <row r="3073" spans="2:7" x14ac:dyDescent="0.3">
      <c r="B3073" s="223"/>
      <c r="E3073" s="265"/>
      <c r="G3073" s="227"/>
    </row>
    <row r="3074" spans="2:7" x14ac:dyDescent="0.3">
      <c r="B3074" s="223"/>
      <c r="E3074" s="265"/>
      <c r="G3074" s="227"/>
    </row>
    <row r="3075" spans="2:7" x14ac:dyDescent="0.3">
      <c r="B3075" s="223"/>
      <c r="E3075" s="265"/>
      <c r="G3075" s="227"/>
    </row>
    <row r="3076" spans="2:7" x14ac:dyDescent="0.3">
      <c r="B3076" s="223"/>
      <c r="E3076" s="265"/>
      <c r="G3076" s="227"/>
    </row>
    <row r="3077" spans="2:7" x14ac:dyDescent="0.3">
      <c r="B3077" s="223"/>
      <c r="E3077" s="265"/>
      <c r="G3077" s="227"/>
    </row>
    <row r="3078" spans="2:7" x14ac:dyDescent="0.3">
      <c r="B3078" s="223"/>
      <c r="E3078" s="265"/>
      <c r="G3078" s="227"/>
    </row>
    <row r="3079" spans="2:7" x14ac:dyDescent="0.3">
      <c r="B3079" s="223"/>
      <c r="E3079" s="265"/>
      <c r="G3079" s="227"/>
    </row>
    <row r="3080" spans="2:7" x14ac:dyDescent="0.3">
      <c r="B3080" s="223"/>
      <c r="E3080" s="265"/>
      <c r="G3080" s="227"/>
    </row>
    <row r="3081" spans="2:7" x14ac:dyDescent="0.3">
      <c r="B3081" s="223"/>
      <c r="E3081" s="265"/>
      <c r="G3081" s="227"/>
    </row>
    <row r="3082" spans="2:7" x14ac:dyDescent="0.3">
      <c r="B3082" s="223"/>
      <c r="E3082" s="265"/>
      <c r="G3082" s="227"/>
    </row>
    <row r="3083" spans="2:7" x14ac:dyDescent="0.3">
      <c r="B3083" s="223"/>
      <c r="E3083" s="265"/>
      <c r="G3083" s="227"/>
    </row>
    <row r="3084" spans="2:7" x14ac:dyDescent="0.3">
      <c r="B3084" s="223"/>
      <c r="E3084" s="265"/>
      <c r="G3084" s="227"/>
    </row>
    <row r="3085" spans="2:7" x14ac:dyDescent="0.3">
      <c r="B3085" s="223"/>
      <c r="E3085" s="265"/>
      <c r="G3085" s="227"/>
    </row>
    <row r="3086" spans="2:7" x14ac:dyDescent="0.3">
      <c r="B3086" s="223"/>
      <c r="E3086" s="265"/>
      <c r="G3086" s="227"/>
    </row>
    <row r="3087" spans="2:7" x14ac:dyDescent="0.3">
      <c r="B3087" s="223"/>
      <c r="E3087" s="265"/>
      <c r="G3087" s="227"/>
    </row>
    <row r="3088" spans="2:7" x14ac:dyDescent="0.3">
      <c r="B3088" s="223"/>
      <c r="E3088" s="265"/>
      <c r="G3088" s="227"/>
    </row>
    <row r="3089" spans="2:7" x14ac:dyDescent="0.3">
      <c r="B3089" s="223"/>
      <c r="E3089" s="265"/>
      <c r="G3089" s="227"/>
    </row>
    <row r="3090" spans="2:7" x14ac:dyDescent="0.3">
      <c r="B3090" s="223"/>
      <c r="E3090" s="265"/>
      <c r="G3090" s="227"/>
    </row>
    <row r="3091" spans="2:7" x14ac:dyDescent="0.3">
      <c r="B3091" s="223"/>
      <c r="E3091" s="265"/>
      <c r="G3091" s="227"/>
    </row>
    <row r="3092" spans="2:7" x14ac:dyDescent="0.3">
      <c r="B3092" s="223"/>
      <c r="E3092" s="265"/>
      <c r="G3092" s="227"/>
    </row>
    <row r="3093" spans="2:7" x14ac:dyDescent="0.3">
      <c r="B3093" s="223"/>
      <c r="E3093" s="265"/>
      <c r="G3093" s="227"/>
    </row>
    <row r="3094" spans="2:7" x14ac:dyDescent="0.3">
      <c r="B3094" s="223"/>
      <c r="E3094" s="265"/>
      <c r="G3094" s="227"/>
    </row>
    <row r="3095" spans="2:7" x14ac:dyDescent="0.3">
      <c r="B3095" s="223"/>
      <c r="E3095" s="265"/>
      <c r="G3095" s="227"/>
    </row>
    <row r="3096" spans="2:7" x14ac:dyDescent="0.3">
      <c r="B3096" s="223"/>
      <c r="E3096" s="265"/>
      <c r="G3096" s="227"/>
    </row>
    <row r="3097" spans="2:7" x14ac:dyDescent="0.3">
      <c r="B3097" s="223"/>
      <c r="E3097" s="265"/>
      <c r="G3097" s="227"/>
    </row>
    <row r="3098" spans="2:7" x14ac:dyDescent="0.3">
      <c r="B3098" s="223"/>
      <c r="E3098" s="265"/>
      <c r="G3098" s="227"/>
    </row>
    <row r="3099" spans="2:7" x14ac:dyDescent="0.3">
      <c r="B3099" s="223"/>
      <c r="E3099" s="265"/>
      <c r="G3099" s="227"/>
    </row>
    <row r="3100" spans="2:7" x14ac:dyDescent="0.3">
      <c r="B3100" s="223"/>
      <c r="E3100" s="265"/>
      <c r="G3100" s="227"/>
    </row>
    <row r="3101" spans="2:7" x14ac:dyDescent="0.3">
      <c r="B3101" s="223"/>
      <c r="E3101" s="265"/>
      <c r="G3101" s="227"/>
    </row>
    <row r="3102" spans="2:7" x14ac:dyDescent="0.3">
      <c r="B3102" s="223"/>
      <c r="E3102" s="265"/>
      <c r="G3102" s="227"/>
    </row>
    <row r="3103" spans="2:7" x14ac:dyDescent="0.3">
      <c r="B3103" s="223"/>
      <c r="E3103" s="265"/>
      <c r="G3103" s="227"/>
    </row>
    <row r="3104" spans="2:7" x14ac:dyDescent="0.3">
      <c r="B3104" s="223"/>
      <c r="E3104" s="265"/>
      <c r="G3104" s="227"/>
    </row>
    <row r="3105" spans="2:7" x14ac:dyDescent="0.3">
      <c r="B3105" s="223"/>
      <c r="E3105" s="265"/>
      <c r="G3105" s="227"/>
    </row>
    <row r="3106" spans="2:7" x14ac:dyDescent="0.3">
      <c r="B3106" s="223"/>
      <c r="E3106" s="265"/>
      <c r="G3106" s="227"/>
    </row>
    <row r="3107" spans="2:7" x14ac:dyDescent="0.3">
      <c r="B3107" s="223"/>
      <c r="E3107" s="265"/>
      <c r="G3107" s="227"/>
    </row>
    <row r="3108" spans="2:7" x14ac:dyDescent="0.3">
      <c r="B3108" s="223"/>
      <c r="E3108" s="265"/>
      <c r="G3108" s="227"/>
    </row>
    <row r="3109" spans="2:7" x14ac:dyDescent="0.3">
      <c r="B3109" s="223"/>
      <c r="E3109" s="265"/>
      <c r="G3109" s="227"/>
    </row>
    <row r="3110" spans="2:7" x14ac:dyDescent="0.3">
      <c r="B3110" s="223"/>
      <c r="E3110" s="265"/>
      <c r="G3110" s="227"/>
    </row>
    <row r="3111" spans="2:7" x14ac:dyDescent="0.3">
      <c r="B3111" s="223"/>
      <c r="E3111" s="265"/>
      <c r="G3111" s="227"/>
    </row>
    <row r="3112" spans="2:7" x14ac:dyDescent="0.3">
      <c r="B3112" s="223"/>
      <c r="E3112" s="265"/>
      <c r="G3112" s="227"/>
    </row>
    <row r="3113" spans="2:7" x14ac:dyDescent="0.3">
      <c r="B3113" s="223"/>
      <c r="E3113" s="265"/>
      <c r="G3113" s="227"/>
    </row>
    <row r="3114" spans="2:7" x14ac:dyDescent="0.3">
      <c r="B3114" s="223"/>
      <c r="E3114" s="265"/>
      <c r="G3114" s="227"/>
    </row>
    <row r="3115" spans="2:7" x14ac:dyDescent="0.3">
      <c r="B3115" s="223"/>
      <c r="E3115" s="265"/>
      <c r="G3115" s="227"/>
    </row>
    <row r="3116" spans="2:7" x14ac:dyDescent="0.3">
      <c r="B3116" s="223"/>
      <c r="E3116" s="265"/>
      <c r="G3116" s="227"/>
    </row>
    <row r="3117" spans="2:7" x14ac:dyDescent="0.3">
      <c r="B3117" s="223"/>
      <c r="E3117" s="265"/>
      <c r="G3117" s="227"/>
    </row>
    <row r="3118" spans="2:7" x14ac:dyDescent="0.3">
      <c r="B3118" s="223"/>
      <c r="E3118" s="265"/>
      <c r="G3118" s="227"/>
    </row>
    <row r="3119" spans="2:7" x14ac:dyDescent="0.3">
      <c r="B3119" s="223"/>
      <c r="E3119" s="265"/>
      <c r="G3119" s="227"/>
    </row>
    <row r="3120" spans="2:7" x14ac:dyDescent="0.3">
      <c r="B3120" s="223"/>
      <c r="E3120" s="265"/>
      <c r="G3120" s="227"/>
    </row>
    <row r="3121" spans="2:7" x14ac:dyDescent="0.3">
      <c r="B3121" s="223"/>
      <c r="E3121" s="265"/>
      <c r="G3121" s="227"/>
    </row>
    <row r="3122" spans="2:7" x14ac:dyDescent="0.3">
      <c r="B3122" s="223"/>
      <c r="E3122" s="265"/>
      <c r="G3122" s="227"/>
    </row>
    <row r="3123" spans="2:7" x14ac:dyDescent="0.3">
      <c r="B3123" s="223"/>
      <c r="E3123" s="265"/>
      <c r="G3123" s="227"/>
    </row>
    <row r="3124" spans="2:7" x14ac:dyDescent="0.3">
      <c r="B3124" s="223"/>
      <c r="E3124" s="265"/>
      <c r="G3124" s="227"/>
    </row>
    <row r="3125" spans="2:7" x14ac:dyDescent="0.3">
      <c r="B3125" s="223"/>
      <c r="E3125" s="265"/>
      <c r="G3125" s="227"/>
    </row>
    <row r="3126" spans="2:7" x14ac:dyDescent="0.3">
      <c r="B3126" s="223"/>
      <c r="E3126" s="265"/>
      <c r="G3126" s="227"/>
    </row>
    <row r="3127" spans="2:7" x14ac:dyDescent="0.3">
      <c r="B3127" s="223"/>
      <c r="E3127" s="265"/>
      <c r="G3127" s="227"/>
    </row>
    <row r="3128" spans="2:7" x14ac:dyDescent="0.3">
      <c r="B3128" s="223"/>
      <c r="E3128" s="265"/>
      <c r="G3128" s="227"/>
    </row>
    <row r="3129" spans="2:7" x14ac:dyDescent="0.3">
      <c r="B3129" s="223"/>
      <c r="E3129" s="265"/>
      <c r="G3129" s="227"/>
    </row>
    <row r="3130" spans="2:7" x14ac:dyDescent="0.3">
      <c r="B3130" s="223"/>
      <c r="E3130" s="265"/>
      <c r="G3130" s="227"/>
    </row>
    <row r="3131" spans="2:7" x14ac:dyDescent="0.3">
      <c r="B3131" s="223"/>
      <c r="E3131" s="265"/>
      <c r="G3131" s="227"/>
    </row>
    <row r="3132" spans="2:7" x14ac:dyDescent="0.3">
      <c r="B3132" s="223"/>
      <c r="E3132" s="265"/>
      <c r="G3132" s="227"/>
    </row>
    <row r="3133" spans="2:7" x14ac:dyDescent="0.3">
      <c r="B3133" s="223"/>
      <c r="E3133" s="265"/>
      <c r="G3133" s="227"/>
    </row>
    <row r="3134" spans="2:7" x14ac:dyDescent="0.3">
      <c r="B3134" s="223"/>
      <c r="E3134" s="265"/>
      <c r="G3134" s="227"/>
    </row>
    <row r="3135" spans="2:7" x14ac:dyDescent="0.3">
      <c r="B3135" s="223"/>
      <c r="E3135" s="265"/>
      <c r="G3135" s="227"/>
    </row>
    <row r="3136" spans="2:7" x14ac:dyDescent="0.3">
      <c r="B3136" s="223"/>
      <c r="E3136" s="265"/>
      <c r="G3136" s="227"/>
    </row>
    <row r="3137" spans="2:7" x14ac:dyDescent="0.3">
      <c r="B3137" s="223"/>
      <c r="E3137" s="265"/>
      <c r="G3137" s="227"/>
    </row>
    <row r="3138" spans="2:7" x14ac:dyDescent="0.3">
      <c r="B3138" s="223"/>
      <c r="E3138" s="265"/>
      <c r="G3138" s="227"/>
    </row>
    <row r="3139" spans="2:7" x14ac:dyDescent="0.3">
      <c r="B3139" s="223"/>
      <c r="E3139" s="265"/>
      <c r="G3139" s="227"/>
    </row>
    <row r="3140" spans="2:7" x14ac:dyDescent="0.3">
      <c r="B3140" s="223"/>
      <c r="E3140" s="265"/>
      <c r="G3140" s="227"/>
    </row>
    <row r="3141" spans="2:7" x14ac:dyDescent="0.3">
      <c r="B3141" s="223"/>
      <c r="E3141" s="265"/>
      <c r="G3141" s="227"/>
    </row>
    <row r="3142" spans="2:7" x14ac:dyDescent="0.3">
      <c r="B3142" s="223"/>
      <c r="E3142" s="265"/>
      <c r="G3142" s="227"/>
    </row>
    <row r="3143" spans="2:7" x14ac:dyDescent="0.3">
      <c r="B3143" s="223"/>
      <c r="E3143" s="265"/>
      <c r="G3143" s="227"/>
    </row>
    <row r="3144" spans="2:7" x14ac:dyDescent="0.3">
      <c r="B3144" s="223"/>
      <c r="E3144" s="265"/>
      <c r="G3144" s="227"/>
    </row>
    <row r="3145" spans="2:7" x14ac:dyDescent="0.3">
      <c r="B3145" s="223"/>
      <c r="E3145" s="265"/>
      <c r="G3145" s="227"/>
    </row>
    <row r="3146" spans="2:7" x14ac:dyDescent="0.3">
      <c r="B3146" s="223"/>
      <c r="E3146" s="265"/>
      <c r="G3146" s="227"/>
    </row>
    <row r="3147" spans="2:7" x14ac:dyDescent="0.3">
      <c r="B3147" s="223"/>
      <c r="E3147" s="265"/>
      <c r="G3147" s="227"/>
    </row>
    <row r="3148" spans="2:7" x14ac:dyDescent="0.3">
      <c r="B3148" s="223"/>
      <c r="E3148" s="265"/>
      <c r="G3148" s="227"/>
    </row>
    <row r="3149" spans="2:7" x14ac:dyDescent="0.3">
      <c r="B3149" s="223"/>
      <c r="E3149" s="265"/>
      <c r="G3149" s="227"/>
    </row>
    <row r="3150" spans="2:7" x14ac:dyDescent="0.3">
      <c r="B3150" s="223"/>
      <c r="E3150" s="265"/>
      <c r="G3150" s="227"/>
    </row>
    <row r="3151" spans="2:7" x14ac:dyDescent="0.3">
      <c r="B3151" s="223"/>
      <c r="E3151" s="265"/>
      <c r="G3151" s="227"/>
    </row>
    <row r="3152" spans="2:7" x14ac:dyDescent="0.3">
      <c r="B3152" s="223"/>
      <c r="E3152" s="265"/>
      <c r="G3152" s="227"/>
    </row>
    <row r="3153" spans="2:7" x14ac:dyDescent="0.3">
      <c r="B3153" s="223"/>
      <c r="E3153" s="265"/>
      <c r="G3153" s="227"/>
    </row>
    <row r="3154" spans="2:7" x14ac:dyDescent="0.3">
      <c r="B3154" s="223"/>
      <c r="E3154" s="265"/>
      <c r="G3154" s="227"/>
    </row>
    <row r="3155" spans="2:7" x14ac:dyDescent="0.3">
      <c r="B3155" s="223"/>
      <c r="E3155" s="265"/>
      <c r="G3155" s="227"/>
    </row>
    <row r="3156" spans="2:7" x14ac:dyDescent="0.3">
      <c r="B3156" s="223"/>
      <c r="E3156" s="265"/>
      <c r="G3156" s="227"/>
    </row>
    <row r="3157" spans="2:7" x14ac:dyDescent="0.3">
      <c r="B3157" s="223"/>
      <c r="E3157" s="265"/>
      <c r="G3157" s="227"/>
    </row>
    <row r="3158" spans="2:7" x14ac:dyDescent="0.3">
      <c r="B3158" s="223"/>
      <c r="E3158" s="265"/>
      <c r="G3158" s="227"/>
    </row>
    <row r="3159" spans="2:7" x14ac:dyDescent="0.3">
      <c r="B3159" s="223"/>
      <c r="E3159" s="265"/>
      <c r="G3159" s="227"/>
    </row>
    <row r="3160" spans="2:7" x14ac:dyDescent="0.3">
      <c r="B3160" s="223"/>
      <c r="E3160" s="265"/>
      <c r="G3160" s="227"/>
    </row>
    <row r="3161" spans="2:7" x14ac:dyDescent="0.3">
      <c r="B3161" s="223"/>
      <c r="E3161" s="265"/>
      <c r="G3161" s="227"/>
    </row>
    <row r="3162" spans="2:7" x14ac:dyDescent="0.3">
      <c r="B3162" s="223"/>
      <c r="E3162" s="265"/>
      <c r="G3162" s="227"/>
    </row>
    <row r="3163" spans="2:7" x14ac:dyDescent="0.3">
      <c r="B3163" s="223"/>
      <c r="E3163" s="265"/>
      <c r="G3163" s="227"/>
    </row>
    <row r="3164" spans="2:7" x14ac:dyDescent="0.3">
      <c r="B3164" s="223"/>
      <c r="E3164" s="265"/>
      <c r="G3164" s="227"/>
    </row>
    <row r="3165" spans="2:7" x14ac:dyDescent="0.3">
      <c r="B3165" s="223"/>
      <c r="E3165" s="265"/>
      <c r="G3165" s="227"/>
    </row>
    <row r="3166" spans="2:7" x14ac:dyDescent="0.3">
      <c r="B3166" s="223"/>
      <c r="E3166" s="265"/>
      <c r="G3166" s="227"/>
    </row>
    <row r="3167" spans="2:7" x14ac:dyDescent="0.3">
      <c r="B3167" s="223"/>
      <c r="E3167" s="265"/>
      <c r="G3167" s="227"/>
    </row>
    <row r="3168" spans="2:7" x14ac:dyDescent="0.3">
      <c r="B3168" s="223"/>
      <c r="E3168" s="265"/>
      <c r="G3168" s="227"/>
    </row>
    <row r="3169" spans="2:7" x14ac:dyDescent="0.3">
      <c r="B3169" s="223"/>
      <c r="E3169" s="265"/>
      <c r="G3169" s="227"/>
    </row>
    <row r="3170" spans="2:7" x14ac:dyDescent="0.3">
      <c r="B3170" s="223"/>
      <c r="E3170" s="265"/>
      <c r="G3170" s="227"/>
    </row>
    <row r="3171" spans="2:7" x14ac:dyDescent="0.3">
      <c r="B3171" s="223"/>
      <c r="E3171" s="265"/>
      <c r="G3171" s="227"/>
    </row>
    <row r="3172" spans="2:7" x14ac:dyDescent="0.3">
      <c r="B3172" s="223"/>
      <c r="E3172" s="265"/>
      <c r="G3172" s="227"/>
    </row>
    <row r="3173" spans="2:7" x14ac:dyDescent="0.3">
      <c r="B3173" s="223"/>
      <c r="E3173" s="265"/>
      <c r="G3173" s="227"/>
    </row>
    <row r="3174" spans="2:7" x14ac:dyDescent="0.3">
      <c r="B3174" s="223"/>
      <c r="E3174" s="265"/>
      <c r="G3174" s="227"/>
    </row>
    <row r="3175" spans="2:7" x14ac:dyDescent="0.3">
      <c r="B3175" s="223"/>
      <c r="E3175" s="265"/>
      <c r="G3175" s="227"/>
    </row>
    <row r="3176" spans="2:7" x14ac:dyDescent="0.3">
      <c r="B3176" s="223"/>
      <c r="E3176" s="265"/>
      <c r="G3176" s="227"/>
    </row>
    <row r="3177" spans="2:7" x14ac:dyDescent="0.3">
      <c r="B3177" s="223"/>
      <c r="E3177" s="265"/>
      <c r="G3177" s="227"/>
    </row>
    <row r="3178" spans="2:7" x14ac:dyDescent="0.3">
      <c r="B3178" s="223"/>
      <c r="E3178" s="265"/>
      <c r="G3178" s="227"/>
    </row>
    <row r="3179" spans="2:7" x14ac:dyDescent="0.3">
      <c r="B3179" s="223"/>
      <c r="E3179" s="265"/>
      <c r="G3179" s="227"/>
    </row>
    <row r="3180" spans="2:7" x14ac:dyDescent="0.3">
      <c r="B3180" s="223"/>
      <c r="E3180" s="265"/>
      <c r="G3180" s="227"/>
    </row>
    <row r="3181" spans="2:7" x14ac:dyDescent="0.3">
      <c r="B3181" s="223"/>
      <c r="E3181" s="265"/>
      <c r="G3181" s="227"/>
    </row>
    <row r="3182" spans="2:7" x14ac:dyDescent="0.3">
      <c r="B3182" s="223"/>
      <c r="E3182" s="265"/>
      <c r="G3182" s="227"/>
    </row>
    <row r="3183" spans="2:7" x14ac:dyDescent="0.3">
      <c r="B3183" s="223"/>
      <c r="E3183" s="265"/>
      <c r="G3183" s="227"/>
    </row>
    <row r="3184" spans="2:7" x14ac:dyDescent="0.3">
      <c r="B3184" s="223"/>
      <c r="E3184" s="265"/>
      <c r="G3184" s="227"/>
    </row>
    <row r="3185" spans="2:7" x14ac:dyDescent="0.3">
      <c r="B3185" s="223"/>
      <c r="E3185" s="265"/>
      <c r="G3185" s="227"/>
    </row>
    <row r="3186" spans="2:7" x14ac:dyDescent="0.3">
      <c r="B3186" s="223"/>
      <c r="E3186" s="265"/>
      <c r="G3186" s="227"/>
    </row>
    <row r="3187" spans="2:7" x14ac:dyDescent="0.3">
      <c r="B3187" s="223"/>
      <c r="E3187" s="265"/>
      <c r="G3187" s="227"/>
    </row>
    <row r="3188" spans="2:7" x14ac:dyDescent="0.3">
      <c r="B3188" s="223"/>
      <c r="E3188" s="265"/>
      <c r="G3188" s="227"/>
    </row>
    <row r="3189" spans="2:7" x14ac:dyDescent="0.3">
      <c r="B3189" s="223"/>
      <c r="E3189" s="265"/>
      <c r="G3189" s="227"/>
    </row>
    <row r="3190" spans="2:7" x14ac:dyDescent="0.3">
      <c r="B3190" s="223"/>
      <c r="E3190" s="265"/>
      <c r="G3190" s="227"/>
    </row>
    <row r="3191" spans="2:7" x14ac:dyDescent="0.3">
      <c r="B3191" s="223"/>
      <c r="E3191" s="265"/>
      <c r="G3191" s="227"/>
    </row>
    <row r="3192" spans="2:7" x14ac:dyDescent="0.3">
      <c r="B3192" s="223"/>
      <c r="E3192" s="265"/>
      <c r="G3192" s="227"/>
    </row>
    <row r="3193" spans="2:7" x14ac:dyDescent="0.3">
      <c r="B3193" s="223"/>
      <c r="E3193" s="265"/>
      <c r="G3193" s="227"/>
    </row>
    <row r="3194" spans="2:7" x14ac:dyDescent="0.3">
      <c r="B3194" s="223"/>
      <c r="E3194" s="265"/>
      <c r="G3194" s="227"/>
    </row>
    <row r="3195" spans="2:7" x14ac:dyDescent="0.3">
      <c r="B3195" s="223"/>
      <c r="E3195" s="265"/>
      <c r="G3195" s="227"/>
    </row>
    <row r="3196" spans="2:7" x14ac:dyDescent="0.3">
      <c r="B3196" s="223"/>
      <c r="E3196" s="265"/>
      <c r="G3196" s="227"/>
    </row>
    <row r="3197" spans="2:7" x14ac:dyDescent="0.3">
      <c r="B3197" s="223"/>
      <c r="E3197" s="265"/>
      <c r="G3197" s="227"/>
    </row>
    <row r="3198" spans="2:7" x14ac:dyDescent="0.3">
      <c r="B3198" s="223"/>
      <c r="E3198" s="265"/>
      <c r="G3198" s="227"/>
    </row>
    <row r="3199" spans="2:7" x14ac:dyDescent="0.3">
      <c r="B3199" s="223"/>
      <c r="E3199" s="265"/>
      <c r="G3199" s="227"/>
    </row>
    <row r="3200" spans="2:7" x14ac:dyDescent="0.3">
      <c r="B3200" s="223"/>
      <c r="E3200" s="265"/>
      <c r="G3200" s="227"/>
    </row>
    <row r="3201" spans="2:7" x14ac:dyDescent="0.3">
      <c r="B3201" s="223"/>
      <c r="E3201" s="265"/>
      <c r="G3201" s="227"/>
    </row>
    <row r="3202" spans="2:7" x14ac:dyDescent="0.3">
      <c r="B3202" s="223"/>
      <c r="E3202" s="265"/>
      <c r="G3202" s="227"/>
    </row>
    <row r="3203" spans="2:7" x14ac:dyDescent="0.3">
      <c r="B3203" s="223"/>
      <c r="E3203" s="265"/>
      <c r="G3203" s="227"/>
    </row>
    <row r="3204" spans="2:7" x14ac:dyDescent="0.3">
      <c r="B3204" s="223"/>
      <c r="E3204" s="265"/>
      <c r="G3204" s="227"/>
    </row>
    <row r="3205" spans="2:7" x14ac:dyDescent="0.3">
      <c r="B3205" s="223"/>
      <c r="E3205" s="265"/>
      <c r="G3205" s="227"/>
    </row>
    <row r="3206" spans="2:7" x14ac:dyDescent="0.3">
      <c r="B3206" s="223"/>
      <c r="E3206" s="265"/>
      <c r="G3206" s="227"/>
    </row>
    <row r="3207" spans="2:7" x14ac:dyDescent="0.3">
      <c r="B3207" s="223"/>
      <c r="E3207" s="265"/>
      <c r="G3207" s="227"/>
    </row>
    <row r="3208" spans="2:7" x14ac:dyDescent="0.3">
      <c r="B3208" s="223"/>
      <c r="E3208" s="265"/>
      <c r="G3208" s="227"/>
    </row>
    <row r="3209" spans="2:7" x14ac:dyDescent="0.3">
      <c r="B3209" s="223"/>
      <c r="E3209" s="265"/>
      <c r="G3209" s="227"/>
    </row>
    <row r="3210" spans="2:7" x14ac:dyDescent="0.3">
      <c r="B3210" s="223"/>
      <c r="E3210" s="265"/>
      <c r="G3210" s="227"/>
    </row>
    <row r="3211" spans="2:7" x14ac:dyDescent="0.3">
      <c r="B3211" s="223"/>
      <c r="E3211" s="265"/>
      <c r="G3211" s="227"/>
    </row>
    <row r="3212" spans="2:7" x14ac:dyDescent="0.3">
      <c r="B3212" s="223"/>
      <c r="E3212" s="265"/>
      <c r="G3212" s="227"/>
    </row>
    <row r="3213" spans="2:7" x14ac:dyDescent="0.3">
      <c r="B3213" s="223"/>
      <c r="E3213" s="265"/>
      <c r="G3213" s="227"/>
    </row>
    <row r="3214" spans="2:7" x14ac:dyDescent="0.3">
      <c r="B3214" s="223"/>
      <c r="E3214" s="265"/>
      <c r="G3214" s="227"/>
    </row>
    <row r="3215" spans="2:7" x14ac:dyDescent="0.3">
      <c r="B3215" s="223"/>
      <c r="E3215" s="265"/>
      <c r="G3215" s="227"/>
    </row>
    <row r="3216" spans="2:7" x14ac:dyDescent="0.3">
      <c r="B3216" s="223"/>
      <c r="E3216" s="265"/>
      <c r="G3216" s="227"/>
    </row>
    <row r="3217" spans="2:7" x14ac:dyDescent="0.3">
      <c r="B3217" s="223"/>
      <c r="E3217" s="265"/>
      <c r="G3217" s="227"/>
    </row>
    <row r="3218" spans="2:7" x14ac:dyDescent="0.3">
      <c r="B3218" s="223"/>
      <c r="E3218" s="265"/>
      <c r="G3218" s="227"/>
    </row>
    <row r="3219" spans="2:7" x14ac:dyDescent="0.3">
      <c r="B3219" s="223"/>
      <c r="E3219" s="265"/>
      <c r="G3219" s="227"/>
    </row>
    <row r="3220" spans="2:7" x14ac:dyDescent="0.3">
      <c r="B3220" s="223"/>
      <c r="E3220" s="265"/>
      <c r="G3220" s="227"/>
    </row>
    <row r="3221" spans="2:7" x14ac:dyDescent="0.3">
      <c r="B3221" s="223"/>
      <c r="E3221" s="265"/>
      <c r="G3221" s="227"/>
    </row>
    <row r="3222" spans="2:7" x14ac:dyDescent="0.3">
      <c r="B3222" s="223"/>
      <c r="E3222" s="265"/>
      <c r="G3222" s="227"/>
    </row>
    <row r="3223" spans="2:7" x14ac:dyDescent="0.3">
      <c r="B3223" s="223"/>
      <c r="E3223" s="265"/>
      <c r="G3223" s="227"/>
    </row>
    <row r="3224" spans="2:7" x14ac:dyDescent="0.3">
      <c r="B3224" s="223"/>
      <c r="E3224" s="265"/>
      <c r="G3224" s="227"/>
    </row>
    <row r="3225" spans="2:7" x14ac:dyDescent="0.3">
      <c r="B3225" s="223"/>
      <c r="E3225" s="265"/>
      <c r="G3225" s="227"/>
    </row>
    <row r="3226" spans="2:7" x14ac:dyDescent="0.3">
      <c r="B3226" s="223"/>
      <c r="E3226" s="265"/>
      <c r="G3226" s="227"/>
    </row>
    <row r="3227" spans="2:7" x14ac:dyDescent="0.3">
      <c r="B3227" s="223"/>
      <c r="E3227" s="265"/>
      <c r="G3227" s="227"/>
    </row>
    <row r="3228" spans="2:7" x14ac:dyDescent="0.3">
      <c r="B3228" s="223"/>
      <c r="E3228" s="265"/>
      <c r="G3228" s="227"/>
    </row>
    <row r="3229" spans="2:7" x14ac:dyDescent="0.3">
      <c r="B3229" s="223"/>
      <c r="E3229" s="265"/>
      <c r="G3229" s="227"/>
    </row>
    <row r="3230" spans="2:7" x14ac:dyDescent="0.3">
      <c r="B3230" s="223"/>
      <c r="E3230" s="265"/>
      <c r="G3230" s="227"/>
    </row>
    <row r="3231" spans="2:7" x14ac:dyDescent="0.3">
      <c r="B3231" s="223"/>
      <c r="E3231" s="265"/>
      <c r="G3231" s="227"/>
    </row>
    <row r="3232" spans="2:7" x14ac:dyDescent="0.3">
      <c r="B3232" s="223"/>
      <c r="E3232" s="265"/>
      <c r="G3232" s="227"/>
    </row>
    <row r="3233" spans="2:7" x14ac:dyDescent="0.3">
      <c r="B3233" s="223"/>
      <c r="E3233" s="265"/>
      <c r="G3233" s="227"/>
    </row>
    <row r="3234" spans="2:7" x14ac:dyDescent="0.3">
      <c r="B3234" s="223"/>
      <c r="E3234" s="265"/>
      <c r="G3234" s="227"/>
    </row>
    <row r="3235" spans="2:7" x14ac:dyDescent="0.3">
      <c r="B3235" s="223"/>
      <c r="E3235" s="265"/>
      <c r="G3235" s="227"/>
    </row>
    <row r="3236" spans="2:7" x14ac:dyDescent="0.3">
      <c r="B3236" s="223"/>
      <c r="E3236" s="265"/>
      <c r="G3236" s="227"/>
    </row>
    <row r="3237" spans="2:7" x14ac:dyDescent="0.3">
      <c r="B3237" s="223"/>
      <c r="E3237" s="265"/>
      <c r="G3237" s="227"/>
    </row>
    <row r="3238" spans="2:7" x14ac:dyDescent="0.3">
      <c r="B3238" s="223"/>
      <c r="E3238" s="265"/>
      <c r="G3238" s="227"/>
    </row>
    <row r="3239" spans="2:7" x14ac:dyDescent="0.3">
      <c r="B3239" s="223"/>
      <c r="E3239" s="265"/>
      <c r="G3239" s="227"/>
    </row>
    <row r="3240" spans="2:7" x14ac:dyDescent="0.3">
      <c r="B3240" s="223"/>
      <c r="E3240" s="265"/>
      <c r="G3240" s="227"/>
    </row>
    <row r="3241" spans="2:7" x14ac:dyDescent="0.3">
      <c r="B3241" s="223"/>
      <c r="E3241" s="265"/>
      <c r="G3241" s="227"/>
    </row>
    <row r="3242" spans="2:7" x14ac:dyDescent="0.3">
      <c r="B3242" s="223"/>
      <c r="E3242" s="265"/>
      <c r="G3242" s="227"/>
    </row>
    <row r="3243" spans="2:7" x14ac:dyDescent="0.3">
      <c r="B3243" s="223"/>
      <c r="E3243" s="265"/>
      <c r="G3243" s="227"/>
    </row>
    <row r="3244" spans="2:7" x14ac:dyDescent="0.3">
      <c r="B3244" s="223"/>
      <c r="E3244" s="265"/>
      <c r="G3244" s="227"/>
    </row>
    <row r="3245" spans="2:7" x14ac:dyDescent="0.3">
      <c r="B3245" s="223"/>
      <c r="E3245" s="265"/>
      <c r="G3245" s="227"/>
    </row>
    <row r="3246" spans="2:7" x14ac:dyDescent="0.3">
      <c r="B3246" s="223"/>
      <c r="E3246" s="265"/>
      <c r="G3246" s="227"/>
    </row>
    <row r="3247" spans="2:7" x14ac:dyDescent="0.3">
      <c r="B3247" s="223"/>
      <c r="E3247" s="265"/>
      <c r="G3247" s="227"/>
    </row>
    <row r="3248" spans="2:7" x14ac:dyDescent="0.3">
      <c r="B3248" s="223"/>
      <c r="E3248" s="265"/>
      <c r="G3248" s="227"/>
    </row>
    <row r="3249" spans="2:7" x14ac:dyDescent="0.3">
      <c r="B3249" s="223"/>
      <c r="E3249" s="265"/>
      <c r="G3249" s="227"/>
    </row>
    <row r="3250" spans="2:7" x14ac:dyDescent="0.3">
      <c r="B3250" s="223"/>
      <c r="E3250" s="265"/>
      <c r="G3250" s="227"/>
    </row>
    <row r="3251" spans="2:7" x14ac:dyDescent="0.3">
      <c r="B3251" s="223"/>
      <c r="E3251" s="265"/>
      <c r="G3251" s="227"/>
    </row>
    <row r="3252" spans="2:7" x14ac:dyDescent="0.3">
      <c r="B3252" s="223"/>
      <c r="E3252" s="265"/>
      <c r="G3252" s="227"/>
    </row>
    <row r="3253" spans="2:7" x14ac:dyDescent="0.3">
      <c r="B3253" s="223"/>
      <c r="E3253" s="265"/>
      <c r="G3253" s="227"/>
    </row>
    <row r="3254" spans="2:7" x14ac:dyDescent="0.3">
      <c r="B3254" s="223"/>
      <c r="E3254" s="265"/>
      <c r="G3254" s="227"/>
    </row>
    <row r="3255" spans="2:7" x14ac:dyDescent="0.3">
      <c r="B3255" s="223"/>
      <c r="E3255" s="265"/>
      <c r="G3255" s="227"/>
    </row>
    <row r="3256" spans="2:7" x14ac:dyDescent="0.3">
      <c r="B3256" s="223"/>
      <c r="E3256" s="265"/>
      <c r="G3256" s="227"/>
    </row>
    <row r="3257" spans="2:7" x14ac:dyDescent="0.3">
      <c r="B3257" s="223"/>
      <c r="E3257" s="265"/>
      <c r="G3257" s="227"/>
    </row>
    <row r="3258" spans="2:7" x14ac:dyDescent="0.3">
      <c r="B3258" s="223"/>
      <c r="E3258" s="265"/>
      <c r="G3258" s="227"/>
    </row>
    <row r="3259" spans="2:7" x14ac:dyDescent="0.3">
      <c r="B3259" s="223"/>
      <c r="E3259" s="265"/>
      <c r="G3259" s="227"/>
    </row>
    <row r="3260" spans="2:7" x14ac:dyDescent="0.3">
      <c r="B3260" s="223"/>
      <c r="E3260" s="265"/>
      <c r="G3260" s="227"/>
    </row>
    <row r="3261" spans="2:7" x14ac:dyDescent="0.3">
      <c r="B3261" s="223"/>
      <c r="E3261" s="265"/>
      <c r="G3261" s="227"/>
    </row>
    <row r="3262" spans="2:7" x14ac:dyDescent="0.3">
      <c r="B3262" s="223"/>
      <c r="E3262" s="265"/>
      <c r="G3262" s="227"/>
    </row>
    <row r="3263" spans="2:7" x14ac:dyDescent="0.3">
      <c r="B3263" s="223"/>
      <c r="E3263" s="265"/>
      <c r="G3263" s="227"/>
    </row>
    <row r="3264" spans="2:7" x14ac:dyDescent="0.3">
      <c r="B3264" s="223"/>
      <c r="E3264" s="265"/>
      <c r="G3264" s="227"/>
    </row>
    <row r="3265" spans="2:7" x14ac:dyDescent="0.3">
      <c r="B3265" s="223"/>
      <c r="E3265" s="265"/>
      <c r="G3265" s="227"/>
    </row>
    <row r="3266" spans="2:7" x14ac:dyDescent="0.3">
      <c r="B3266" s="223"/>
      <c r="E3266" s="265"/>
      <c r="G3266" s="227"/>
    </row>
    <row r="3267" spans="2:7" x14ac:dyDescent="0.3">
      <c r="B3267" s="223"/>
      <c r="E3267" s="265"/>
      <c r="G3267" s="227"/>
    </row>
    <row r="3268" spans="2:7" x14ac:dyDescent="0.3">
      <c r="B3268" s="223"/>
      <c r="E3268" s="265"/>
      <c r="G3268" s="227"/>
    </row>
    <row r="3269" spans="2:7" x14ac:dyDescent="0.3">
      <c r="B3269" s="223"/>
      <c r="E3269" s="265"/>
      <c r="G3269" s="227"/>
    </row>
    <row r="3270" spans="2:7" x14ac:dyDescent="0.3">
      <c r="B3270" s="223"/>
      <c r="E3270" s="265"/>
      <c r="G3270" s="227"/>
    </row>
    <row r="3271" spans="2:7" x14ac:dyDescent="0.3">
      <c r="B3271" s="223"/>
      <c r="E3271" s="265"/>
      <c r="G3271" s="227"/>
    </row>
    <row r="3272" spans="2:7" x14ac:dyDescent="0.3">
      <c r="B3272" s="223"/>
      <c r="E3272" s="265"/>
      <c r="G3272" s="227"/>
    </row>
    <row r="3273" spans="2:7" x14ac:dyDescent="0.3">
      <c r="B3273" s="223"/>
      <c r="E3273" s="265"/>
      <c r="G3273" s="227"/>
    </row>
    <row r="3274" spans="2:7" x14ac:dyDescent="0.3">
      <c r="B3274" s="223"/>
      <c r="E3274" s="265"/>
      <c r="G3274" s="227"/>
    </row>
    <row r="3275" spans="2:7" x14ac:dyDescent="0.3">
      <c r="B3275" s="223"/>
      <c r="E3275" s="265"/>
      <c r="G3275" s="227"/>
    </row>
    <row r="3276" spans="2:7" x14ac:dyDescent="0.3">
      <c r="B3276" s="223"/>
      <c r="E3276" s="265"/>
      <c r="G3276" s="227"/>
    </row>
    <row r="3277" spans="2:7" x14ac:dyDescent="0.3">
      <c r="B3277" s="223"/>
      <c r="E3277" s="265"/>
      <c r="G3277" s="227"/>
    </row>
    <row r="3278" spans="2:7" x14ac:dyDescent="0.3">
      <c r="B3278" s="223"/>
      <c r="E3278" s="265"/>
      <c r="G3278" s="227"/>
    </row>
    <row r="3279" spans="2:7" x14ac:dyDescent="0.3">
      <c r="B3279" s="223"/>
      <c r="E3279" s="265"/>
      <c r="G3279" s="227"/>
    </row>
    <row r="3280" spans="2:7" x14ac:dyDescent="0.3">
      <c r="B3280" s="223"/>
      <c r="E3280" s="265"/>
      <c r="G3280" s="227"/>
    </row>
    <row r="3281" spans="2:7" x14ac:dyDescent="0.3">
      <c r="B3281" s="223"/>
      <c r="E3281" s="265"/>
      <c r="G3281" s="227"/>
    </row>
    <row r="3282" spans="2:7" x14ac:dyDescent="0.3">
      <c r="B3282" s="223"/>
      <c r="E3282" s="265"/>
      <c r="G3282" s="227"/>
    </row>
    <row r="3283" spans="2:7" x14ac:dyDescent="0.3">
      <c r="B3283" s="223"/>
      <c r="E3283" s="265"/>
      <c r="G3283" s="227"/>
    </row>
    <row r="3284" spans="2:7" x14ac:dyDescent="0.3">
      <c r="B3284" s="223"/>
      <c r="E3284" s="265"/>
      <c r="G3284" s="227"/>
    </row>
    <row r="3285" spans="2:7" x14ac:dyDescent="0.3">
      <c r="B3285" s="223"/>
      <c r="E3285" s="265"/>
      <c r="G3285" s="227"/>
    </row>
    <row r="3286" spans="2:7" x14ac:dyDescent="0.3">
      <c r="B3286" s="223"/>
      <c r="E3286" s="265"/>
      <c r="G3286" s="227"/>
    </row>
    <row r="3287" spans="2:7" x14ac:dyDescent="0.3">
      <c r="B3287" s="223"/>
      <c r="E3287" s="265"/>
      <c r="G3287" s="227"/>
    </row>
    <row r="3288" spans="2:7" x14ac:dyDescent="0.3">
      <c r="B3288" s="223"/>
      <c r="E3288" s="265"/>
      <c r="G3288" s="227"/>
    </row>
    <row r="3289" spans="2:7" x14ac:dyDescent="0.3">
      <c r="B3289" s="223"/>
      <c r="E3289" s="265"/>
      <c r="G3289" s="227"/>
    </row>
    <row r="3290" spans="2:7" x14ac:dyDescent="0.3">
      <c r="B3290" s="223"/>
      <c r="E3290" s="265"/>
      <c r="G3290" s="227"/>
    </row>
    <row r="3291" spans="2:7" x14ac:dyDescent="0.3">
      <c r="B3291" s="223"/>
      <c r="E3291" s="265"/>
      <c r="G3291" s="227"/>
    </row>
    <row r="3292" spans="2:7" x14ac:dyDescent="0.3">
      <c r="B3292" s="223"/>
      <c r="E3292" s="265"/>
      <c r="G3292" s="227"/>
    </row>
    <row r="3293" spans="2:7" x14ac:dyDescent="0.3">
      <c r="B3293" s="223"/>
      <c r="E3293" s="265"/>
      <c r="G3293" s="227"/>
    </row>
    <row r="3294" spans="2:7" x14ac:dyDescent="0.3">
      <c r="B3294" s="223"/>
      <c r="E3294" s="265"/>
      <c r="G3294" s="227"/>
    </row>
    <row r="3295" spans="2:7" x14ac:dyDescent="0.3">
      <c r="B3295" s="223"/>
      <c r="E3295" s="265"/>
      <c r="G3295" s="227"/>
    </row>
    <row r="3296" spans="2:7" x14ac:dyDescent="0.3">
      <c r="B3296" s="223"/>
      <c r="E3296" s="265"/>
      <c r="G3296" s="227"/>
    </row>
    <row r="3297" spans="2:7" x14ac:dyDescent="0.3">
      <c r="B3297" s="223"/>
      <c r="E3297" s="265"/>
      <c r="G3297" s="227"/>
    </row>
    <row r="3298" spans="2:7" x14ac:dyDescent="0.3">
      <c r="B3298" s="223"/>
      <c r="E3298" s="265"/>
      <c r="G3298" s="227"/>
    </row>
    <row r="3299" spans="2:7" x14ac:dyDescent="0.3">
      <c r="B3299" s="223"/>
      <c r="E3299" s="265"/>
      <c r="G3299" s="227"/>
    </row>
    <row r="3300" spans="2:7" x14ac:dyDescent="0.3">
      <c r="B3300" s="223"/>
      <c r="E3300" s="265"/>
      <c r="G3300" s="227"/>
    </row>
    <row r="3301" spans="2:7" x14ac:dyDescent="0.3">
      <c r="B3301" s="223"/>
      <c r="E3301" s="265"/>
      <c r="G3301" s="227"/>
    </row>
    <row r="3302" spans="2:7" x14ac:dyDescent="0.3">
      <c r="B3302" s="223"/>
      <c r="E3302" s="265"/>
      <c r="G3302" s="227"/>
    </row>
    <row r="3303" spans="2:7" x14ac:dyDescent="0.3">
      <c r="B3303" s="223"/>
      <c r="E3303" s="265"/>
      <c r="G3303" s="227"/>
    </row>
    <row r="3304" spans="2:7" x14ac:dyDescent="0.3">
      <c r="B3304" s="223"/>
      <c r="E3304" s="265"/>
      <c r="G3304" s="227"/>
    </row>
    <row r="3305" spans="2:7" x14ac:dyDescent="0.3">
      <c r="B3305" s="223"/>
      <c r="E3305" s="265"/>
      <c r="G3305" s="227"/>
    </row>
    <row r="3306" spans="2:7" x14ac:dyDescent="0.3">
      <c r="B3306" s="223"/>
      <c r="E3306" s="265"/>
      <c r="G3306" s="227"/>
    </row>
    <row r="3307" spans="2:7" x14ac:dyDescent="0.3">
      <c r="B3307" s="223"/>
      <c r="E3307" s="265"/>
      <c r="G3307" s="227"/>
    </row>
    <row r="3308" spans="2:7" x14ac:dyDescent="0.3">
      <c r="B3308" s="223"/>
      <c r="E3308" s="265"/>
      <c r="G3308" s="227"/>
    </row>
    <row r="3309" spans="2:7" x14ac:dyDescent="0.3">
      <c r="B3309" s="223"/>
      <c r="E3309" s="265"/>
      <c r="G3309" s="227"/>
    </row>
    <row r="3310" spans="2:7" x14ac:dyDescent="0.3">
      <c r="B3310" s="223"/>
      <c r="E3310" s="265"/>
      <c r="G3310" s="227"/>
    </row>
    <row r="3311" spans="2:7" x14ac:dyDescent="0.3">
      <c r="B3311" s="223"/>
      <c r="E3311" s="265"/>
      <c r="G3311" s="227"/>
    </row>
    <row r="3312" spans="2:7" x14ac:dyDescent="0.3">
      <c r="B3312" s="223"/>
      <c r="E3312" s="265"/>
      <c r="G3312" s="227"/>
    </row>
    <row r="3313" spans="2:7" x14ac:dyDescent="0.3">
      <c r="B3313" s="223"/>
      <c r="E3313" s="265"/>
      <c r="G3313" s="227"/>
    </row>
    <row r="3314" spans="2:7" x14ac:dyDescent="0.3">
      <c r="B3314" s="223"/>
      <c r="E3314" s="265"/>
      <c r="G3314" s="227"/>
    </row>
    <row r="3315" spans="2:7" x14ac:dyDescent="0.3">
      <c r="B3315" s="223"/>
      <c r="E3315" s="265"/>
      <c r="G3315" s="227"/>
    </row>
    <row r="3316" spans="2:7" x14ac:dyDescent="0.3">
      <c r="B3316" s="223"/>
      <c r="E3316" s="265"/>
      <c r="G3316" s="227"/>
    </row>
    <row r="3317" spans="2:7" x14ac:dyDescent="0.3">
      <c r="B3317" s="223"/>
      <c r="E3317" s="265"/>
      <c r="G3317" s="227"/>
    </row>
    <row r="3318" spans="2:7" x14ac:dyDescent="0.3">
      <c r="B3318" s="223"/>
      <c r="E3318" s="265"/>
      <c r="G3318" s="227"/>
    </row>
    <row r="3319" spans="2:7" x14ac:dyDescent="0.3">
      <c r="B3319" s="223"/>
      <c r="E3319" s="265"/>
      <c r="G3319" s="227"/>
    </row>
    <row r="3320" spans="2:7" x14ac:dyDescent="0.3">
      <c r="B3320" s="223"/>
      <c r="E3320" s="265"/>
      <c r="G3320" s="227"/>
    </row>
    <row r="3321" spans="2:7" x14ac:dyDescent="0.3">
      <c r="B3321" s="223"/>
      <c r="E3321" s="265"/>
      <c r="G3321" s="227"/>
    </row>
    <row r="3322" spans="2:7" x14ac:dyDescent="0.3">
      <c r="B3322" s="223"/>
      <c r="E3322" s="265"/>
      <c r="G3322" s="227"/>
    </row>
    <row r="3323" spans="2:7" x14ac:dyDescent="0.3">
      <c r="B3323" s="223"/>
      <c r="E3323" s="265"/>
      <c r="G3323" s="227"/>
    </row>
    <row r="3324" spans="2:7" x14ac:dyDescent="0.3">
      <c r="B3324" s="223"/>
      <c r="E3324" s="265"/>
      <c r="G3324" s="227"/>
    </row>
    <row r="3325" spans="2:7" x14ac:dyDescent="0.3">
      <c r="B3325" s="223"/>
      <c r="E3325" s="265"/>
      <c r="G3325" s="227"/>
    </row>
    <row r="3326" spans="2:7" x14ac:dyDescent="0.3">
      <c r="B3326" s="223"/>
      <c r="E3326" s="265"/>
      <c r="G3326" s="227"/>
    </row>
    <row r="3327" spans="2:7" x14ac:dyDescent="0.3">
      <c r="B3327" s="223"/>
      <c r="E3327" s="265"/>
      <c r="G3327" s="227"/>
    </row>
    <row r="3328" spans="2:7" x14ac:dyDescent="0.3">
      <c r="B3328" s="223"/>
      <c r="E3328" s="265"/>
      <c r="G3328" s="227"/>
    </row>
    <row r="3329" spans="2:7" x14ac:dyDescent="0.3">
      <c r="B3329" s="223"/>
      <c r="E3329" s="265"/>
      <c r="G3329" s="227"/>
    </row>
    <row r="3330" spans="2:7" x14ac:dyDescent="0.3">
      <c r="B3330" s="223"/>
      <c r="E3330" s="265"/>
      <c r="G3330" s="227"/>
    </row>
    <row r="3331" spans="2:7" x14ac:dyDescent="0.3">
      <c r="B3331" s="223"/>
      <c r="E3331" s="265"/>
      <c r="G3331" s="227"/>
    </row>
    <row r="3332" spans="2:7" x14ac:dyDescent="0.3">
      <c r="B3332" s="223"/>
      <c r="E3332" s="265"/>
      <c r="G3332" s="227"/>
    </row>
    <row r="3333" spans="2:7" x14ac:dyDescent="0.3">
      <c r="B3333" s="223"/>
      <c r="E3333" s="265"/>
      <c r="G3333" s="227"/>
    </row>
    <row r="3334" spans="2:7" x14ac:dyDescent="0.3">
      <c r="B3334" s="223"/>
      <c r="E3334" s="265"/>
      <c r="G3334" s="227"/>
    </row>
    <row r="3335" spans="2:7" x14ac:dyDescent="0.3">
      <c r="B3335" s="223"/>
      <c r="E3335" s="265"/>
      <c r="G3335" s="227"/>
    </row>
    <row r="3336" spans="2:7" x14ac:dyDescent="0.3">
      <c r="B3336" s="223"/>
      <c r="E3336" s="265"/>
      <c r="G3336" s="227"/>
    </row>
    <row r="3337" spans="2:7" x14ac:dyDescent="0.3">
      <c r="B3337" s="223"/>
      <c r="E3337" s="265"/>
      <c r="G3337" s="227"/>
    </row>
    <row r="3338" spans="2:7" x14ac:dyDescent="0.3">
      <c r="B3338" s="223"/>
      <c r="E3338" s="265"/>
      <c r="G3338" s="227"/>
    </row>
    <row r="3339" spans="2:7" x14ac:dyDescent="0.3">
      <c r="B3339" s="223"/>
      <c r="E3339" s="265"/>
      <c r="G3339" s="227"/>
    </row>
    <row r="3340" spans="2:7" x14ac:dyDescent="0.3">
      <c r="B3340" s="223"/>
      <c r="E3340" s="265"/>
      <c r="G3340" s="227"/>
    </row>
    <row r="3341" spans="2:7" x14ac:dyDescent="0.3">
      <c r="B3341" s="223"/>
      <c r="E3341" s="265"/>
      <c r="G3341" s="227"/>
    </row>
    <row r="3342" spans="2:7" x14ac:dyDescent="0.3">
      <c r="B3342" s="223"/>
      <c r="E3342" s="265"/>
      <c r="G3342" s="227"/>
    </row>
    <row r="3343" spans="2:7" x14ac:dyDescent="0.3">
      <c r="B3343" s="223"/>
      <c r="E3343" s="265"/>
      <c r="G3343" s="227"/>
    </row>
    <row r="3344" spans="2:7" x14ac:dyDescent="0.3">
      <c r="B3344" s="223"/>
      <c r="E3344" s="265"/>
      <c r="G3344" s="227"/>
    </row>
    <row r="3345" spans="2:7" x14ac:dyDescent="0.3">
      <c r="B3345" s="223"/>
      <c r="E3345" s="265"/>
      <c r="G3345" s="227"/>
    </row>
    <row r="3346" spans="2:7" x14ac:dyDescent="0.3">
      <c r="B3346" s="223"/>
      <c r="E3346" s="265"/>
      <c r="G3346" s="227"/>
    </row>
    <row r="3347" spans="2:7" x14ac:dyDescent="0.3">
      <c r="B3347" s="223"/>
      <c r="E3347" s="265"/>
      <c r="G3347" s="227"/>
    </row>
    <row r="3348" spans="2:7" x14ac:dyDescent="0.3">
      <c r="B3348" s="223"/>
      <c r="E3348" s="265"/>
      <c r="G3348" s="227"/>
    </row>
    <row r="3349" spans="2:7" x14ac:dyDescent="0.3">
      <c r="B3349" s="223"/>
      <c r="E3349" s="265"/>
      <c r="G3349" s="227"/>
    </row>
    <row r="3350" spans="2:7" x14ac:dyDescent="0.3">
      <c r="B3350" s="223"/>
      <c r="E3350" s="265"/>
      <c r="G3350" s="227"/>
    </row>
    <row r="3351" spans="2:7" x14ac:dyDescent="0.3">
      <c r="B3351" s="223"/>
      <c r="E3351" s="265"/>
      <c r="G3351" s="227"/>
    </row>
    <row r="3352" spans="2:7" x14ac:dyDescent="0.3">
      <c r="B3352" s="223"/>
      <c r="E3352" s="265"/>
      <c r="G3352" s="227"/>
    </row>
    <row r="3353" spans="2:7" x14ac:dyDescent="0.3">
      <c r="B3353" s="223"/>
      <c r="E3353" s="265"/>
      <c r="G3353" s="227"/>
    </row>
    <row r="3354" spans="2:7" x14ac:dyDescent="0.3">
      <c r="B3354" s="223"/>
      <c r="E3354" s="265"/>
      <c r="G3354" s="227"/>
    </row>
    <row r="3355" spans="2:7" x14ac:dyDescent="0.3">
      <c r="B3355" s="223"/>
      <c r="E3355" s="265"/>
      <c r="G3355" s="227"/>
    </row>
    <row r="3356" spans="2:7" x14ac:dyDescent="0.3">
      <c r="B3356" s="223"/>
      <c r="E3356" s="265"/>
      <c r="G3356" s="227"/>
    </row>
    <row r="3357" spans="2:7" x14ac:dyDescent="0.3">
      <c r="B3357" s="223"/>
      <c r="E3357" s="265"/>
      <c r="G3357" s="227"/>
    </row>
    <row r="3358" spans="2:7" x14ac:dyDescent="0.3">
      <c r="B3358" s="223"/>
      <c r="E3358" s="265"/>
      <c r="G3358" s="227"/>
    </row>
    <row r="3359" spans="2:7" x14ac:dyDescent="0.3">
      <c r="B3359" s="223"/>
      <c r="E3359" s="265"/>
      <c r="G3359" s="227"/>
    </row>
    <row r="3360" spans="2:7" x14ac:dyDescent="0.3">
      <c r="B3360" s="223"/>
      <c r="E3360" s="265"/>
      <c r="G3360" s="227"/>
    </row>
    <row r="3361" spans="2:7" x14ac:dyDescent="0.3">
      <c r="B3361" s="223"/>
      <c r="E3361" s="265"/>
      <c r="G3361" s="227"/>
    </row>
    <row r="3362" spans="2:7" x14ac:dyDescent="0.3">
      <c r="B3362" s="223"/>
      <c r="E3362" s="265"/>
      <c r="G3362" s="227"/>
    </row>
    <row r="3363" spans="2:7" x14ac:dyDescent="0.3">
      <c r="B3363" s="223"/>
      <c r="E3363" s="265"/>
      <c r="G3363" s="227"/>
    </row>
    <row r="3364" spans="2:7" x14ac:dyDescent="0.3">
      <c r="B3364" s="223"/>
      <c r="E3364" s="265"/>
      <c r="G3364" s="227"/>
    </row>
    <row r="3365" spans="2:7" x14ac:dyDescent="0.3">
      <c r="B3365" s="223"/>
      <c r="E3365" s="265"/>
      <c r="G3365" s="227"/>
    </row>
    <row r="3366" spans="2:7" x14ac:dyDescent="0.3">
      <c r="B3366" s="223"/>
      <c r="E3366" s="265"/>
      <c r="G3366" s="227"/>
    </row>
    <row r="3367" spans="2:7" x14ac:dyDescent="0.3">
      <c r="B3367" s="223"/>
      <c r="E3367" s="265"/>
      <c r="G3367" s="227"/>
    </row>
    <row r="3368" spans="2:7" x14ac:dyDescent="0.3">
      <c r="B3368" s="223"/>
      <c r="E3368" s="265"/>
      <c r="G3368" s="227"/>
    </row>
    <row r="3369" spans="2:7" x14ac:dyDescent="0.3">
      <c r="B3369" s="223"/>
      <c r="E3369" s="265"/>
      <c r="G3369" s="227"/>
    </row>
    <row r="3370" spans="2:7" x14ac:dyDescent="0.3">
      <c r="B3370" s="223"/>
      <c r="E3370" s="265"/>
      <c r="G3370" s="227"/>
    </row>
    <row r="3371" spans="2:7" x14ac:dyDescent="0.3">
      <c r="B3371" s="223"/>
      <c r="E3371" s="265"/>
      <c r="G3371" s="227"/>
    </row>
    <row r="3372" spans="2:7" x14ac:dyDescent="0.3">
      <c r="B3372" s="223"/>
      <c r="E3372" s="265"/>
      <c r="G3372" s="227"/>
    </row>
    <row r="3373" spans="2:7" x14ac:dyDescent="0.3">
      <c r="B3373" s="223"/>
      <c r="E3373" s="265"/>
      <c r="G3373" s="227"/>
    </row>
    <row r="3374" spans="2:7" x14ac:dyDescent="0.3">
      <c r="B3374" s="223"/>
      <c r="E3374" s="265"/>
      <c r="G3374" s="227"/>
    </row>
    <row r="3375" spans="2:7" x14ac:dyDescent="0.3">
      <c r="B3375" s="223"/>
      <c r="E3375" s="265"/>
      <c r="G3375" s="227"/>
    </row>
    <row r="3376" spans="2:7" x14ac:dyDescent="0.3">
      <c r="B3376" s="223"/>
      <c r="E3376" s="265"/>
      <c r="G3376" s="227"/>
    </row>
    <row r="3377" spans="2:7" x14ac:dyDescent="0.3">
      <c r="B3377" s="223"/>
      <c r="E3377" s="265"/>
      <c r="G3377" s="227"/>
    </row>
    <row r="3378" spans="2:7" x14ac:dyDescent="0.3">
      <c r="B3378" s="223"/>
      <c r="E3378" s="265"/>
      <c r="G3378" s="227"/>
    </row>
    <row r="3379" spans="2:7" x14ac:dyDescent="0.3">
      <c r="B3379" s="223"/>
      <c r="E3379" s="265"/>
      <c r="G3379" s="227"/>
    </row>
    <row r="3380" spans="2:7" x14ac:dyDescent="0.3">
      <c r="B3380" s="223"/>
      <c r="E3380" s="265"/>
      <c r="G3380" s="227"/>
    </row>
    <row r="3381" spans="2:7" x14ac:dyDescent="0.3">
      <c r="B3381" s="223"/>
      <c r="E3381" s="265"/>
      <c r="G3381" s="227"/>
    </row>
    <row r="3382" spans="2:7" x14ac:dyDescent="0.3">
      <c r="B3382" s="223"/>
      <c r="E3382" s="265"/>
      <c r="G3382" s="227"/>
    </row>
    <row r="3383" spans="2:7" x14ac:dyDescent="0.3">
      <c r="B3383" s="223"/>
      <c r="E3383" s="265"/>
      <c r="G3383" s="227"/>
    </row>
    <row r="3384" spans="2:7" x14ac:dyDescent="0.3">
      <c r="B3384" s="223"/>
      <c r="E3384" s="265"/>
      <c r="G3384" s="227"/>
    </row>
    <row r="3385" spans="2:7" x14ac:dyDescent="0.3">
      <c r="B3385" s="223"/>
      <c r="E3385" s="265"/>
      <c r="G3385" s="227"/>
    </row>
    <row r="3386" spans="2:7" x14ac:dyDescent="0.3">
      <c r="B3386" s="223"/>
      <c r="E3386" s="265"/>
      <c r="G3386" s="227"/>
    </row>
    <row r="3387" spans="2:7" x14ac:dyDescent="0.3">
      <c r="B3387" s="223"/>
      <c r="E3387" s="265"/>
      <c r="G3387" s="227"/>
    </row>
    <row r="3388" spans="2:7" x14ac:dyDescent="0.3">
      <c r="B3388" s="223"/>
      <c r="E3388" s="265"/>
      <c r="G3388" s="227"/>
    </row>
    <row r="3389" spans="2:7" x14ac:dyDescent="0.3">
      <c r="B3389" s="223"/>
      <c r="E3389" s="265"/>
      <c r="G3389" s="227"/>
    </row>
    <row r="3390" spans="2:7" x14ac:dyDescent="0.3">
      <c r="B3390" s="223"/>
      <c r="E3390" s="265"/>
      <c r="G3390" s="227"/>
    </row>
    <row r="3391" spans="2:7" x14ac:dyDescent="0.3">
      <c r="B3391" s="223"/>
      <c r="E3391" s="265"/>
      <c r="G3391" s="227"/>
    </row>
    <row r="3392" spans="2:7" x14ac:dyDescent="0.3">
      <c r="B3392" s="223"/>
      <c r="E3392" s="265"/>
      <c r="G3392" s="227"/>
    </row>
    <row r="3393" spans="2:7" x14ac:dyDescent="0.3">
      <c r="B3393" s="223"/>
      <c r="E3393" s="265"/>
      <c r="G3393" s="227"/>
    </row>
    <row r="3394" spans="2:7" x14ac:dyDescent="0.3">
      <c r="B3394" s="223"/>
      <c r="E3394" s="265"/>
      <c r="G3394" s="227"/>
    </row>
    <row r="3395" spans="2:7" x14ac:dyDescent="0.3">
      <c r="B3395" s="223"/>
      <c r="E3395" s="265"/>
      <c r="G3395" s="227"/>
    </row>
    <row r="3396" spans="2:7" x14ac:dyDescent="0.3">
      <c r="B3396" s="223"/>
      <c r="E3396" s="265"/>
      <c r="G3396" s="227"/>
    </row>
    <row r="3397" spans="2:7" x14ac:dyDescent="0.3">
      <c r="B3397" s="223"/>
      <c r="E3397" s="265"/>
      <c r="G3397" s="227"/>
    </row>
    <row r="3398" spans="2:7" x14ac:dyDescent="0.3">
      <c r="B3398" s="223"/>
      <c r="E3398" s="265"/>
      <c r="G3398" s="227"/>
    </row>
    <row r="3399" spans="2:7" x14ac:dyDescent="0.3">
      <c r="B3399" s="223"/>
      <c r="E3399" s="265"/>
      <c r="G3399" s="227"/>
    </row>
    <row r="3400" spans="2:7" x14ac:dyDescent="0.3">
      <c r="B3400" s="223"/>
      <c r="E3400" s="265"/>
      <c r="G3400" s="227"/>
    </row>
    <row r="3401" spans="2:7" x14ac:dyDescent="0.3">
      <c r="B3401" s="223"/>
      <c r="E3401" s="265"/>
      <c r="G3401" s="227"/>
    </row>
    <row r="3402" spans="2:7" x14ac:dyDescent="0.3">
      <c r="B3402" s="223"/>
      <c r="E3402" s="265"/>
      <c r="G3402" s="227"/>
    </row>
    <row r="3403" spans="2:7" x14ac:dyDescent="0.3">
      <c r="B3403" s="223"/>
      <c r="E3403" s="265"/>
      <c r="G3403" s="227"/>
    </row>
    <row r="3404" spans="2:7" x14ac:dyDescent="0.3">
      <c r="B3404" s="223"/>
      <c r="E3404" s="265"/>
      <c r="G3404" s="227"/>
    </row>
    <row r="3405" spans="2:7" x14ac:dyDescent="0.3">
      <c r="B3405" s="223"/>
      <c r="E3405" s="265"/>
      <c r="G3405" s="227"/>
    </row>
    <row r="3406" spans="2:7" x14ac:dyDescent="0.3">
      <c r="B3406" s="223"/>
      <c r="E3406" s="265"/>
      <c r="G3406" s="227"/>
    </row>
    <row r="3407" spans="2:7" x14ac:dyDescent="0.3">
      <c r="B3407" s="223"/>
      <c r="E3407" s="265"/>
      <c r="G3407" s="227"/>
    </row>
    <row r="3408" spans="2:7" x14ac:dyDescent="0.3">
      <c r="B3408" s="223"/>
      <c r="E3408" s="265"/>
      <c r="G3408" s="227"/>
    </row>
    <row r="3409" spans="2:7" x14ac:dyDescent="0.3">
      <c r="B3409" s="223"/>
      <c r="E3409" s="265"/>
      <c r="G3409" s="227"/>
    </row>
    <row r="3410" spans="2:7" x14ac:dyDescent="0.3">
      <c r="B3410" s="223"/>
      <c r="E3410" s="265"/>
      <c r="G3410" s="227"/>
    </row>
    <row r="3411" spans="2:7" x14ac:dyDescent="0.3">
      <c r="B3411" s="223"/>
      <c r="E3411" s="265"/>
      <c r="G3411" s="227"/>
    </row>
    <row r="3412" spans="2:7" x14ac:dyDescent="0.3">
      <c r="B3412" s="223"/>
      <c r="E3412" s="265"/>
      <c r="G3412" s="227"/>
    </row>
    <row r="3413" spans="2:7" x14ac:dyDescent="0.3">
      <c r="B3413" s="223"/>
      <c r="E3413" s="265"/>
      <c r="G3413" s="227"/>
    </row>
    <row r="3414" spans="2:7" x14ac:dyDescent="0.3">
      <c r="B3414" s="223"/>
      <c r="E3414" s="265"/>
      <c r="G3414" s="227"/>
    </row>
    <row r="3415" spans="2:7" x14ac:dyDescent="0.3">
      <c r="B3415" s="223"/>
      <c r="E3415" s="265"/>
      <c r="G3415" s="227"/>
    </row>
    <row r="3416" spans="2:7" x14ac:dyDescent="0.3">
      <c r="B3416" s="223"/>
      <c r="E3416" s="265"/>
      <c r="G3416" s="227"/>
    </row>
    <row r="3417" spans="2:7" x14ac:dyDescent="0.3">
      <c r="B3417" s="223"/>
      <c r="E3417" s="265"/>
      <c r="G3417" s="227"/>
    </row>
    <row r="3418" spans="2:7" x14ac:dyDescent="0.3">
      <c r="B3418" s="223"/>
      <c r="E3418" s="265"/>
      <c r="G3418" s="227"/>
    </row>
    <row r="3419" spans="2:7" x14ac:dyDescent="0.3">
      <c r="B3419" s="223"/>
      <c r="E3419" s="265"/>
      <c r="G3419" s="227"/>
    </row>
    <row r="3420" spans="2:7" x14ac:dyDescent="0.3">
      <c r="B3420" s="223"/>
      <c r="E3420" s="265"/>
      <c r="G3420" s="227"/>
    </row>
    <row r="3421" spans="2:7" x14ac:dyDescent="0.3">
      <c r="B3421" s="223"/>
      <c r="E3421" s="265"/>
      <c r="G3421" s="227"/>
    </row>
    <row r="3422" spans="2:7" x14ac:dyDescent="0.3">
      <c r="B3422" s="223"/>
      <c r="E3422" s="265"/>
      <c r="G3422" s="227"/>
    </row>
    <row r="3423" spans="2:7" x14ac:dyDescent="0.3">
      <c r="B3423" s="223"/>
      <c r="E3423" s="265"/>
      <c r="G3423" s="227"/>
    </row>
    <row r="3424" spans="2:7" x14ac:dyDescent="0.3">
      <c r="B3424" s="223"/>
      <c r="E3424" s="265"/>
      <c r="G3424" s="227"/>
    </row>
    <row r="3425" spans="2:7" x14ac:dyDescent="0.3">
      <c r="B3425" s="223"/>
      <c r="E3425" s="265"/>
      <c r="G3425" s="227"/>
    </row>
    <row r="3426" spans="2:7" x14ac:dyDescent="0.3">
      <c r="B3426" s="223"/>
      <c r="E3426" s="265"/>
      <c r="G3426" s="227"/>
    </row>
    <row r="3427" spans="2:7" x14ac:dyDescent="0.3">
      <c r="B3427" s="223"/>
      <c r="E3427" s="265"/>
      <c r="G3427" s="227"/>
    </row>
    <row r="3428" spans="2:7" x14ac:dyDescent="0.3">
      <c r="B3428" s="223"/>
      <c r="E3428" s="265"/>
      <c r="G3428" s="227"/>
    </row>
    <row r="3429" spans="2:7" x14ac:dyDescent="0.3">
      <c r="B3429" s="223"/>
      <c r="E3429" s="265"/>
      <c r="G3429" s="227"/>
    </row>
    <row r="3430" spans="2:7" x14ac:dyDescent="0.3">
      <c r="B3430" s="223"/>
      <c r="E3430" s="265"/>
      <c r="G3430" s="227"/>
    </row>
    <row r="3431" spans="2:7" x14ac:dyDescent="0.3">
      <c r="B3431" s="223"/>
      <c r="E3431" s="265"/>
      <c r="G3431" s="227"/>
    </row>
    <row r="3432" spans="2:7" x14ac:dyDescent="0.3">
      <c r="B3432" s="223"/>
      <c r="E3432" s="265"/>
      <c r="G3432" s="227"/>
    </row>
    <row r="3433" spans="2:7" x14ac:dyDescent="0.3">
      <c r="B3433" s="223"/>
      <c r="E3433" s="265"/>
      <c r="G3433" s="227"/>
    </row>
    <row r="3434" spans="2:7" x14ac:dyDescent="0.3">
      <c r="B3434" s="223"/>
      <c r="E3434" s="265"/>
      <c r="G3434" s="227"/>
    </row>
    <row r="3435" spans="2:7" x14ac:dyDescent="0.3">
      <c r="B3435" s="223"/>
      <c r="E3435" s="265"/>
      <c r="G3435" s="227"/>
    </row>
    <row r="3436" spans="2:7" x14ac:dyDescent="0.3">
      <c r="B3436" s="223"/>
      <c r="E3436" s="265"/>
      <c r="G3436" s="227"/>
    </row>
    <row r="3437" spans="2:7" x14ac:dyDescent="0.3">
      <c r="B3437" s="223"/>
      <c r="E3437" s="265"/>
      <c r="G3437" s="227"/>
    </row>
    <row r="3438" spans="2:7" x14ac:dyDescent="0.3">
      <c r="B3438" s="223"/>
      <c r="E3438" s="265"/>
      <c r="G3438" s="227"/>
    </row>
    <row r="3439" spans="2:7" x14ac:dyDescent="0.3">
      <c r="B3439" s="223"/>
      <c r="E3439" s="265"/>
      <c r="G3439" s="227"/>
    </row>
    <row r="3440" spans="2:7" x14ac:dyDescent="0.3">
      <c r="B3440" s="223"/>
      <c r="E3440" s="265"/>
      <c r="G3440" s="227"/>
    </row>
    <row r="3441" spans="2:7" x14ac:dyDescent="0.3">
      <c r="B3441" s="223"/>
      <c r="E3441" s="265"/>
      <c r="G3441" s="227"/>
    </row>
    <row r="3442" spans="2:7" x14ac:dyDescent="0.3">
      <c r="B3442" s="223"/>
      <c r="E3442" s="265"/>
      <c r="G3442" s="227"/>
    </row>
    <row r="3443" spans="2:7" x14ac:dyDescent="0.3">
      <c r="B3443" s="223"/>
      <c r="E3443" s="265"/>
      <c r="G3443" s="227"/>
    </row>
    <row r="3444" spans="2:7" x14ac:dyDescent="0.3">
      <c r="B3444" s="223"/>
      <c r="E3444" s="265"/>
      <c r="G3444" s="227"/>
    </row>
    <row r="3445" spans="2:7" x14ac:dyDescent="0.3">
      <c r="B3445" s="223"/>
      <c r="E3445" s="265"/>
      <c r="G3445" s="227"/>
    </row>
    <row r="3446" spans="2:7" x14ac:dyDescent="0.3">
      <c r="B3446" s="223"/>
      <c r="E3446" s="265"/>
      <c r="G3446" s="227"/>
    </row>
    <row r="3447" spans="2:7" x14ac:dyDescent="0.3">
      <c r="B3447" s="223"/>
      <c r="E3447" s="265"/>
      <c r="G3447" s="227"/>
    </row>
    <row r="3448" spans="2:7" x14ac:dyDescent="0.3">
      <c r="B3448" s="223"/>
      <c r="E3448" s="265"/>
      <c r="G3448" s="227"/>
    </row>
    <row r="3449" spans="2:7" x14ac:dyDescent="0.3">
      <c r="B3449" s="223"/>
      <c r="E3449" s="265"/>
      <c r="G3449" s="227"/>
    </row>
    <row r="3450" spans="2:7" x14ac:dyDescent="0.3">
      <c r="B3450" s="223"/>
      <c r="E3450" s="265"/>
      <c r="G3450" s="227"/>
    </row>
    <row r="3451" spans="2:7" x14ac:dyDescent="0.3">
      <c r="B3451" s="223"/>
      <c r="E3451" s="265"/>
      <c r="G3451" s="227"/>
    </row>
    <row r="3452" spans="2:7" x14ac:dyDescent="0.3">
      <c r="B3452" s="223"/>
      <c r="E3452" s="265"/>
      <c r="G3452" s="227"/>
    </row>
    <row r="3453" spans="2:7" x14ac:dyDescent="0.3">
      <c r="B3453" s="223"/>
      <c r="E3453" s="265"/>
      <c r="G3453" s="227"/>
    </row>
    <row r="3454" spans="2:7" x14ac:dyDescent="0.3">
      <c r="B3454" s="223"/>
      <c r="E3454" s="265"/>
      <c r="G3454" s="227"/>
    </row>
    <row r="3455" spans="2:7" x14ac:dyDescent="0.3">
      <c r="B3455" s="223"/>
      <c r="E3455" s="265"/>
      <c r="G3455" s="227"/>
    </row>
    <row r="3456" spans="2:7" x14ac:dyDescent="0.3">
      <c r="B3456" s="223"/>
      <c r="E3456" s="265"/>
      <c r="G3456" s="227"/>
    </row>
    <row r="3457" spans="2:7" x14ac:dyDescent="0.3">
      <c r="B3457" s="223"/>
      <c r="E3457" s="265"/>
      <c r="G3457" s="227"/>
    </row>
    <row r="3458" spans="2:7" x14ac:dyDescent="0.3">
      <c r="B3458" s="223"/>
      <c r="E3458" s="265"/>
      <c r="G3458" s="227"/>
    </row>
    <row r="3459" spans="2:7" x14ac:dyDescent="0.3">
      <c r="B3459" s="223"/>
      <c r="E3459" s="265"/>
      <c r="G3459" s="227"/>
    </row>
    <row r="3460" spans="2:7" x14ac:dyDescent="0.3">
      <c r="B3460" s="223"/>
      <c r="E3460" s="265"/>
      <c r="G3460" s="227"/>
    </row>
    <row r="3461" spans="2:7" x14ac:dyDescent="0.3">
      <c r="B3461" s="223"/>
      <c r="E3461" s="265"/>
      <c r="G3461" s="227"/>
    </row>
    <row r="3462" spans="2:7" x14ac:dyDescent="0.3">
      <c r="B3462" s="223"/>
      <c r="E3462" s="265"/>
      <c r="G3462" s="227"/>
    </row>
    <row r="3463" spans="2:7" x14ac:dyDescent="0.3">
      <c r="B3463" s="223"/>
      <c r="E3463" s="265"/>
      <c r="G3463" s="227"/>
    </row>
    <row r="3464" spans="2:7" x14ac:dyDescent="0.3">
      <c r="B3464" s="223"/>
      <c r="E3464" s="265"/>
      <c r="G3464" s="227"/>
    </row>
    <row r="3465" spans="2:7" x14ac:dyDescent="0.3">
      <c r="B3465" s="223"/>
      <c r="E3465" s="265"/>
      <c r="G3465" s="227"/>
    </row>
    <row r="3466" spans="2:7" x14ac:dyDescent="0.3">
      <c r="B3466" s="223"/>
      <c r="E3466" s="265"/>
      <c r="G3466" s="227"/>
    </row>
    <row r="3467" spans="2:7" x14ac:dyDescent="0.3">
      <c r="B3467" s="223"/>
      <c r="E3467" s="265"/>
      <c r="G3467" s="227"/>
    </row>
    <row r="3468" spans="2:7" x14ac:dyDescent="0.3">
      <c r="B3468" s="223"/>
      <c r="E3468" s="265"/>
      <c r="G3468" s="227"/>
    </row>
    <row r="3469" spans="2:7" x14ac:dyDescent="0.3">
      <c r="B3469" s="223"/>
      <c r="E3469" s="265"/>
      <c r="G3469" s="227"/>
    </row>
    <row r="3470" spans="2:7" x14ac:dyDescent="0.3">
      <c r="B3470" s="223"/>
      <c r="E3470" s="265"/>
      <c r="G3470" s="227"/>
    </row>
    <row r="3471" spans="2:7" x14ac:dyDescent="0.3">
      <c r="B3471" s="223"/>
      <c r="E3471" s="265"/>
      <c r="G3471" s="227"/>
    </row>
    <row r="3472" spans="2:7" x14ac:dyDescent="0.3">
      <c r="B3472" s="223"/>
      <c r="E3472" s="265"/>
      <c r="G3472" s="227"/>
    </row>
    <row r="3473" spans="2:7" x14ac:dyDescent="0.3">
      <c r="B3473" s="223"/>
      <c r="E3473" s="265"/>
      <c r="G3473" s="227"/>
    </row>
    <row r="3474" spans="2:7" x14ac:dyDescent="0.3">
      <c r="B3474" s="223"/>
      <c r="E3474" s="265"/>
      <c r="G3474" s="227"/>
    </row>
    <row r="3475" spans="2:7" x14ac:dyDescent="0.3">
      <c r="B3475" s="223"/>
      <c r="E3475" s="265"/>
      <c r="G3475" s="227"/>
    </row>
    <row r="3476" spans="2:7" x14ac:dyDescent="0.3">
      <c r="B3476" s="223"/>
      <c r="E3476" s="265"/>
      <c r="G3476" s="227"/>
    </row>
    <row r="3477" spans="2:7" x14ac:dyDescent="0.3">
      <c r="B3477" s="223"/>
      <c r="E3477" s="265"/>
      <c r="G3477" s="227"/>
    </row>
    <row r="3478" spans="2:7" x14ac:dyDescent="0.3">
      <c r="B3478" s="223"/>
      <c r="E3478" s="265"/>
      <c r="G3478" s="227"/>
    </row>
    <row r="3479" spans="2:7" x14ac:dyDescent="0.3">
      <c r="B3479" s="223"/>
      <c r="E3479" s="265"/>
      <c r="G3479" s="227"/>
    </row>
    <row r="3480" spans="2:7" x14ac:dyDescent="0.3">
      <c r="B3480" s="223"/>
      <c r="E3480" s="265"/>
      <c r="G3480" s="227"/>
    </row>
    <row r="3481" spans="2:7" x14ac:dyDescent="0.3">
      <c r="B3481" s="223"/>
      <c r="E3481" s="265"/>
      <c r="G3481" s="227"/>
    </row>
    <row r="3482" spans="2:7" x14ac:dyDescent="0.3">
      <c r="B3482" s="223"/>
      <c r="E3482" s="265"/>
      <c r="G3482" s="227"/>
    </row>
    <row r="3483" spans="2:7" x14ac:dyDescent="0.3">
      <c r="B3483" s="223"/>
      <c r="E3483" s="265"/>
      <c r="G3483" s="227"/>
    </row>
    <row r="3484" spans="2:7" x14ac:dyDescent="0.3">
      <c r="B3484" s="223"/>
      <c r="E3484" s="265"/>
      <c r="G3484" s="227"/>
    </row>
    <row r="3485" spans="2:7" x14ac:dyDescent="0.3">
      <c r="B3485" s="223"/>
      <c r="E3485" s="265"/>
      <c r="G3485" s="227"/>
    </row>
    <row r="3486" spans="2:7" x14ac:dyDescent="0.3">
      <c r="B3486" s="223"/>
      <c r="E3486" s="265"/>
      <c r="G3486" s="227"/>
    </row>
    <row r="3487" spans="2:7" x14ac:dyDescent="0.3">
      <c r="B3487" s="223"/>
      <c r="E3487" s="265"/>
      <c r="G3487" s="227"/>
    </row>
    <row r="3488" spans="2:7" x14ac:dyDescent="0.3">
      <c r="B3488" s="223"/>
      <c r="E3488" s="265"/>
      <c r="G3488" s="227"/>
    </row>
    <row r="3489" spans="2:7" x14ac:dyDescent="0.3">
      <c r="B3489" s="223"/>
      <c r="E3489" s="265"/>
      <c r="G3489" s="227"/>
    </row>
    <row r="3490" spans="2:7" x14ac:dyDescent="0.3">
      <c r="B3490" s="223"/>
      <c r="E3490" s="265"/>
      <c r="G3490" s="227"/>
    </row>
    <row r="3491" spans="2:7" x14ac:dyDescent="0.3">
      <c r="B3491" s="223"/>
      <c r="E3491" s="265"/>
      <c r="G3491" s="227"/>
    </row>
    <row r="3492" spans="2:7" x14ac:dyDescent="0.3">
      <c r="B3492" s="223"/>
      <c r="E3492" s="265"/>
      <c r="G3492" s="227"/>
    </row>
    <row r="3493" spans="2:7" x14ac:dyDescent="0.3">
      <c r="B3493" s="223"/>
      <c r="E3493" s="265"/>
      <c r="G3493" s="227"/>
    </row>
    <row r="3494" spans="2:7" x14ac:dyDescent="0.3">
      <c r="B3494" s="223"/>
      <c r="E3494" s="265"/>
      <c r="G3494" s="227"/>
    </row>
    <row r="3495" spans="2:7" x14ac:dyDescent="0.3">
      <c r="B3495" s="223"/>
      <c r="E3495" s="265"/>
      <c r="G3495" s="227"/>
    </row>
    <row r="3496" spans="2:7" x14ac:dyDescent="0.3">
      <c r="B3496" s="223"/>
      <c r="E3496" s="265"/>
      <c r="G3496" s="227"/>
    </row>
    <row r="3497" spans="2:7" x14ac:dyDescent="0.3">
      <c r="B3497" s="223"/>
      <c r="E3497" s="265"/>
      <c r="G3497" s="227"/>
    </row>
    <row r="3498" spans="2:7" x14ac:dyDescent="0.3">
      <c r="B3498" s="223"/>
      <c r="E3498" s="265"/>
      <c r="G3498" s="227"/>
    </row>
    <row r="3499" spans="2:7" x14ac:dyDescent="0.3">
      <c r="B3499" s="223"/>
      <c r="E3499" s="265"/>
      <c r="G3499" s="227"/>
    </row>
    <row r="3500" spans="2:7" x14ac:dyDescent="0.3">
      <c r="B3500" s="223"/>
      <c r="E3500" s="265"/>
      <c r="G3500" s="227"/>
    </row>
    <row r="3501" spans="2:7" x14ac:dyDescent="0.3">
      <c r="B3501" s="223"/>
      <c r="E3501" s="265"/>
      <c r="G3501" s="227"/>
    </row>
    <row r="3502" spans="2:7" x14ac:dyDescent="0.3">
      <c r="B3502" s="223"/>
      <c r="E3502" s="265"/>
      <c r="G3502" s="227"/>
    </row>
    <row r="3503" spans="2:7" x14ac:dyDescent="0.3">
      <c r="B3503" s="223"/>
      <c r="E3503" s="265"/>
      <c r="G3503" s="227"/>
    </row>
    <row r="3504" spans="2:7" x14ac:dyDescent="0.3">
      <c r="B3504" s="223"/>
      <c r="E3504" s="265"/>
      <c r="G3504" s="227"/>
    </row>
    <row r="3505" spans="2:7" x14ac:dyDescent="0.3">
      <c r="B3505" s="223"/>
      <c r="E3505" s="265"/>
      <c r="G3505" s="227"/>
    </row>
    <row r="3506" spans="2:7" x14ac:dyDescent="0.3">
      <c r="B3506" s="223"/>
      <c r="E3506" s="265"/>
      <c r="G3506" s="227"/>
    </row>
    <row r="3507" spans="2:7" x14ac:dyDescent="0.3">
      <c r="B3507" s="223"/>
      <c r="E3507" s="265"/>
      <c r="G3507" s="227"/>
    </row>
    <row r="3508" spans="2:7" x14ac:dyDescent="0.3">
      <c r="B3508" s="223"/>
      <c r="E3508" s="265"/>
      <c r="G3508" s="227"/>
    </row>
    <row r="3509" spans="2:7" x14ac:dyDescent="0.3">
      <c r="B3509" s="223"/>
      <c r="E3509" s="265"/>
      <c r="G3509" s="227"/>
    </row>
    <row r="3510" spans="2:7" x14ac:dyDescent="0.3">
      <c r="B3510" s="223"/>
      <c r="E3510" s="265"/>
      <c r="G3510" s="227"/>
    </row>
    <row r="3511" spans="2:7" x14ac:dyDescent="0.3">
      <c r="B3511" s="223"/>
      <c r="E3511" s="265"/>
      <c r="G3511" s="227"/>
    </row>
    <row r="3512" spans="2:7" x14ac:dyDescent="0.3">
      <c r="B3512" s="223"/>
      <c r="E3512" s="265"/>
      <c r="G3512" s="227"/>
    </row>
    <row r="3513" spans="2:7" x14ac:dyDescent="0.3">
      <c r="B3513" s="223"/>
      <c r="E3513" s="265"/>
      <c r="G3513" s="227"/>
    </row>
    <row r="3514" spans="2:7" x14ac:dyDescent="0.3">
      <c r="B3514" s="223"/>
      <c r="E3514" s="265"/>
      <c r="G3514" s="227"/>
    </row>
    <row r="3515" spans="2:7" x14ac:dyDescent="0.3">
      <c r="B3515" s="223"/>
      <c r="E3515" s="265"/>
      <c r="G3515" s="227"/>
    </row>
    <row r="3516" spans="2:7" x14ac:dyDescent="0.3">
      <c r="B3516" s="223"/>
      <c r="E3516" s="265"/>
      <c r="G3516" s="227"/>
    </row>
    <row r="3517" spans="2:7" x14ac:dyDescent="0.3">
      <c r="B3517" s="223"/>
      <c r="E3517" s="265"/>
      <c r="G3517" s="227"/>
    </row>
    <row r="3518" spans="2:7" x14ac:dyDescent="0.3">
      <c r="B3518" s="223"/>
      <c r="E3518" s="265"/>
      <c r="G3518" s="227"/>
    </row>
    <row r="3519" spans="2:7" x14ac:dyDescent="0.3">
      <c r="B3519" s="223"/>
      <c r="E3519" s="265"/>
      <c r="G3519" s="227"/>
    </row>
    <row r="3520" spans="2:7" x14ac:dyDescent="0.3">
      <c r="B3520" s="223"/>
      <c r="E3520" s="265"/>
      <c r="G3520" s="227"/>
    </row>
    <row r="3521" spans="2:7" x14ac:dyDescent="0.3">
      <c r="B3521" s="223"/>
      <c r="E3521" s="265"/>
      <c r="G3521" s="227"/>
    </row>
    <row r="3522" spans="2:7" x14ac:dyDescent="0.3">
      <c r="B3522" s="223"/>
      <c r="E3522" s="265"/>
      <c r="G3522" s="227"/>
    </row>
    <row r="3523" spans="2:7" x14ac:dyDescent="0.3">
      <c r="B3523" s="223"/>
      <c r="E3523" s="265"/>
      <c r="G3523" s="227"/>
    </row>
    <row r="3524" spans="2:7" x14ac:dyDescent="0.3">
      <c r="B3524" s="223"/>
      <c r="E3524" s="265"/>
      <c r="G3524" s="227"/>
    </row>
    <row r="3525" spans="2:7" x14ac:dyDescent="0.3">
      <c r="B3525" s="223"/>
      <c r="E3525" s="265"/>
      <c r="G3525" s="227"/>
    </row>
    <row r="3526" spans="2:7" x14ac:dyDescent="0.3">
      <c r="B3526" s="223"/>
      <c r="E3526" s="265"/>
      <c r="G3526" s="227"/>
    </row>
    <row r="3527" spans="2:7" x14ac:dyDescent="0.3">
      <c r="B3527" s="223"/>
      <c r="E3527" s="265"/>
      <c r="G3527" s="227"/>
    </row>
    <row r="3528" spans="2:7" x14ac:dyDescent="0.3">
      <c r="B3528" s="223"/>
      <c r="E3528" s="265"/>
      <c r="G3528" s="227"/>
    </row>
    <row r="3529" spans="2:7" x14ac:dyDescent="0.3">
      <c r="B3529" s="223"/>
      <c r="E3529" s="265"/>
      <c r="G3529" s="227"/>
    </row>
    <row r="3530" spans="2:7" x14ac:dyDescent="0.3">
      <c r="B3530" s="223"/>
      <c r="E3530" s="265"/>
      <c r="G3530" s="227"/>
    </row>
    <row r="3531" spans="2:7" x14ac:dyDescent="0.3">
      <c r="B3531" s="223"/>
      <c r="E3531" s="265"/>
      <c r="G3531" s="227"/>
    </row>
    <row r="3532" spans="2:7" x14ac:dyDescent="0.3">
      <c r="B3532" s="223"/>
      <c r="E3532" s="265"/>
      <c r="G3532" s="227"/>
    </row>
    <row r="3533" spans="2:7" x14ac:dyDescent="0.3">
      <c r="B3533" s="223"/>
      <c r="E3533" s="265"/>
      <c r="G3533" s="227"/>
    </row>
    <row r="3534" spans="2:7" x14ac:dyDescent="0.3">
      <c r="B3534" s="223"/>
      <c r="E3534" s="265"/>
      <c r="G3534" s="227"/>
    </row>
    <row r="3535" spans="2:7" x14ac:dyDescent="0.3">
      <c r="B3535" s="223"/>
      <c r="E3535" s="265"/>
      <c r="G3535" s="227"/>
    </row>
    <row r="3536" spans="2:7" x14ac:dyDescent="0.3">
      <c r="B3536" s="223"/>
      <c r="E3536" s="265"/>
      <c r="G3536" s="227"/>
    </row>
    <row r="3537" spans="2:7" x14ac:dyDescent="0.3">
      <c r="B3537" s="223"/>
      <c r="E3537" s="265"/>
      <c r="G3537" s="227"/>
    </row>
    <row r="3538" spans="2:7" x14ac:dyDescent="0.3">
      <c r="B3538" s="223"/>
      <c r="E3538" s="265"/>
      <c r="G3538" s="227"/>
    </row>
    <row r="3539" spans="2:7" x14ac:dyDescent="0.3">
      <c r="B3539" s="223"/>
      <c r="E3539" s="265"/>
      <c r="G3539" s="227"/>
    </row>
    <row r="3540" spans="2:7" x14ac:dyDescent="0.3">
      <c r="B3540" s="223"/>
      <c r="E3540" s="265"/>
      <c r="G3540" s="227"/>
    </row>
    <row r="3541" spans="2:7" x14ac:dyDescent="0.3">
      <c r="B3541" s="223"/>
      <c r="E3541" s="265"/>
      <c r="G3541" s="227"/>
    </row>
    <row r="3542" spans="2:7" x14ac:dyDescent="0.3">
      <c r="B3542" s="223"/>
      <c r="E3542" s="265"/>
      <c r="G3542" s="227"/>
    </row>
    <row r="3543" spans="2:7" x14ac:dyDescent="0.3">
      <c r="B3543" s="223"/>
      <c r="E3543" s="265"/>
      <c r="G3543" s="227"/>
    </row>
    <row r="3544" spans="2:7" x14ac:dyDescent="0.3">
      <c r="B3544" s="223"/>
      <c r="E3544" s="265"/>
      <c r="G3544" s="227"/>
    </row>
    <row r="3545" spans="2:7" x14ac:dyDescent="0.3">
      <c r="B3545" s="223"/>
      <c r="E3545" s="265"/>
      <c r="G3545" s="227"/>
    </row>
    <row r="3546" spans="2:7" x14ac:dyDescent="0.3">
      <c r="B3546" s="223"/>
      <c r="E3546" s="265"/>
      <c r="G3546" s="227"/>
    </row>
    <row r="3547" spans="2:7" x14ac:dyDescent="0.3">
      <c r="B3547" s="223"/>
      <c r="E3547" s="265"/>
      <c r="G3547" s="227"/>
    </row>
    <row r="3548" spans="2:7" x14ac:dyDescent="0.3">
      <c r="B3548" s="223"/>
      <c r="E3548" s="265"/>
      <c r="G3548" s="227"/>
    </row>
    <row r="3549" spans="2:7" x14ac:dyDescent="0.3">
      <c r="B3549" s="223"/>
      <c r="E3549" s="265"/>
      <c r="G3549" s="227"/>
    </row>
    <row r="3550" spans="2:7" x14ac:dyDescent="0.3">
      <c r="B3550" s="223"/>
      <c r="E3550" s="265"/>
      <c r="G3550" s="227"/>
    </row>
    <row r="3551" spans="2:7" x14ac:dyDescent="0.3">
      <c r="B3551" s="223"/>
      <c r="E3551" s="265"/>
      <c r="G3551" s="227"/>
    </row>
    <row r="3552" spans="2:7" x14ac:dyDescent="0.3">
      <c r="B3552" s="223"/>
      <c r="E3552" s="265"/>
      <c r="G3552" s="227"/>
    </row>
    <row r="3553" spans="2:7" x14ac:dyDescent="0.3">
      <c r="B3553" s="223"/>
      <c r="E3553" s="265"/>
      <c r="G3553" s="227"/>
    </row>
    <row r="3554" spans="2:7" x14ac:dyDescent="0.3">
      <c r="B3554" s="223"/>
      <c r="E3554" s="265"/>
      <c r="G3554" s="227"/>
    </row>
    <row r="3555" spans="2:7" x14ac:dyDescent="0.3">
      <c r="B3555" s="223"/>
      <c r="E3555" s="265"/>
      <c r="G3555" s="227"/>
    </row>
    <row r="3556" spans="2:7" x14ac:dyDescent="0.3">
      <c r="B3556" s="223"/>
      <c r="E3556" s="265"/>
      <c r="G3556" s="227"/>
    </row>
    <row r="3557" spans="2:7" x14ac:dyDescent="0.3">
      <c r="B3557" s="223"/>
      <c r="E3557" s="265"/>
      <c r="G3557" s="227"/>
    </row>
    <row r="3558" spans="2:7" x14ac:dyDescent="0.3">
      <c r="B3558" s="223"/>
      <c r="E3558" s="265"/>
      <c r="G3558" s="227"/>
    </row>
    <row r="3559" spans="2:7" x14ac:dyDescent="0.3">
      <c r="B3559" s="223"/>
      <c r="E3559" s="265"/>
      <c r="G3559" s="227"/>
    </row>
    <row r="3560" spans="2:7" x14ac:dyDescent="0.3">
      <c r="B3560" s="223"/>
      <c r="E3560" s="265"/>
      <c r="G3560" s="227"/>
    </row>
    <row r="3561" spans="2:7" x14ac:dyDescent="0.3">
      <c r="B3561" s="223"/>
      <c r="E3561" s="265"/>
      <c r="G3561" s="227"/>
    </row>
    <row r="3562" spans="2:7" x14ac:dyDescent="0.3">
      <c r="B3562" s="223"/>
      <c r="E3562" s="265"/>
      <c r="G3562" s="227"/>
    </row>
    <row r="3563" spans="2:7" x14ac:dyDescent="0.3">
      <c r="B3563" s="223"/>
      <c r="E3563" s="265"/>
      <c r="G3563" s="227"/>
    </row>
    <row r="3564" spans="2:7" x14ac:dyDescent="0.3">
      <c r="B3564" s="223"/>
      <c r="E3564" s="265"/>
      <c r="G3564" s="227"/>
    </row>
    <row r="3565" spans="2:7" x14ac:dyDescent="0.3">
      <c r="B3565" s="223"/>
      <c r="E3565" s="265"/>
      <c r="G3565" s="227"/>
    </row>
    <row r="3566" spans="2:7" x14ac:dyDescent="0.3">
      <c r="B3566" s="223"/>
      <c r="E3566" s="265"/>
      <c r="G3566" s="227"/>
    </row>
    <row r="3567" spans="2:7" x14ac:dyDescent="0.3">
      <c r="B3567" s="223"/>
      <c r="E3567" s="265"/>
      <c r="G3567" s="227"/>
    </row>
    <row r="3568" spans="2:7" x14ac:dyDescent="0.3">
      <c r="B3568" s="223"/>
      <c r="E3568" s="265"/>
      <c r="G3568" s="227"/>
    </row>
    <row r="3569" spans="2:7" x14ac:dyDescent="0.3">
      <c r="B3569" s="223"/>
      <c r="E3569" s="265"/>
      <c r="G3569" s="227"/>
    </row>
    <row r="3570" spans="2:7" x14ac:dyDescent="0.3">
      <c r="B3570" s="223"/>
      <c r="E3570" s="265"/>
      <c r="G3570" s="227"/>
    </row>
    <row r="3571" spans="2:7" x14ac:dyDescent="0.3">
      <c r="B3571" s="223"/>
      <c r="E3571" s="265"/>
      <c r="G3571" s="227"/>
    </row>
    <row r="3572" spans="2:7" x14ac:dyDescent="0.3">
      <c r="B3572" s="223"/>
      <c r="E3572" s="265"/>
      <c r="G3572" s="227"/>
    </row>
    <row r="3573" spans="2:7" x14ac:dyDescent="0.3">
      <c r="B3573" s="223"/>
      <c r="E3573" s="265"/>
      <c r="G3573" s="227"/>
    </row>
    <row r="3574" spans="2:7" x14ac:dyDescent="0.3">
      <c r="B3574" s="223"/>
      <c r="E3574" s="265"/>
      <c r="G3574" s="227"/>
    </row>
    <row r="3575" spans="2:7" x14ac:dyDescent="0.3">
      <c r="B3575" s="223"/>
      <c r="E3575" s="265"/>
      <c r="G3575" s="227"/>
    </row>
    <row r="3576" spans="2:7" x14ac:dyDescent="0.3">
      <c r="B3576" s="223"/>
      <c r="E3576" s="265"/>
      <c r="G3576" s="227"/>
    </row>
    <row r="3577" spans="2:7" x14ac:dyDescent="0.3">
      <c r="B3577" s="223"/>
      <c r="E3577" s="265"/>
      <c r="G3577" s="227"/>
    </row>
    <row r="3578" spans="2:7" x14ac:dyDescent="0.3">
      <c r="B3578" s="223"/>
      <c r="E3578" s="265"/>
      <c r="G3578" s="227"/>
    </row>
    <row r="3579" spans="2:7" x14ac:dyDescent="0.3">
      <c r="B3579" s="223"/>
      <c r="E3579" s="265"/>
      <c r="G3579" s="227"/>
    </row>
    <row r="3580" spans="2:7" x14ac:dyDescent="0.3">
      <c r="B3580" s="223"/>
      <c r="E3580" s="265"/>
      <c r="G3580" s="227"/>
    </row>
    <row r="3581" spans="2:7" x14ac:dyDescent="0.3">
      <c r="B3581" s="223"/>
      <c r="E3581" s="265"/>
      <c r="G3581" s="227"/>
    </row>
    <row r="3582" spans="2:7" x14ac:dyDescent="0.3">
      <c r="B3582" s="223"/>
      <c r="E3582" s="265"/>
      <c r="G3582" s="227"/>
    </row>
    <row r="3583" spans="2:7" x14ac:dyDescent="0.3">
      <c r="B3583" s="223"/>
      <c r="E3583" s="265"/>
      <c r="G3583" s="227"/>
    </row>
    <row r="3584" spans="2:7" x14ac:dyDescent="0.3">
      <c r="B3584" s="223"/>
      <c r="E3584" s="265"/>
      <c r="G3584" s="227"/>
    </row>
    <row r="3585" spans="2:7" x14ac:dyDescent="0.3">
      <c r="B3585" s="223"/>
      <c r="E3585" s="265"/>
      <c r="G3585" s="227"/>
    </row>
    <row r="3586" spans="2:7" x14ac:dyDescent="0.3">
      <c r="B3586" s="223"/>
      <c r="E3586" s="265"/>
      <c r="G3586" s="227"/>
    </row>
    <row r="3587" spans="2:7" x14ac:dyDescent="0.3">
      <c r="B3587" s="223"/>
      <c r="E3587" s="265"/>
      <c r="G3587" s="227"/>
    </row>
    <row r="3588" spans="2:7" x14ac:dyDescent="0.3">
      <c r="B3588" s="223"/>
      <c r="E3588" s="265"/>
      <c r="G3588" s="227"/>
    </row>
    <row r="3589" spans="2:7" x14ac:dyDescent="0.3">
      <c r="B3589" s="223"/>
      <c r="E3589" s="265"/>
      <c r="G3589" s="227"/>
    </row>
    <row r="3590" spans="2:7" x14ac:dyDescent="0.3">
      <c r="B3590" s="223"/>
      <c r="E3590" s="265"/>
      <c r="G3590" s="227"/>
    </row>
    <row r="3591" spans="2:7" x14ac:dyDescent="0.3">
      <c r="B3591" s="223"/>
      <c r="E3591" s="265"/>
      <c r="G3591" s="227"/>
    </row>
    <row r="3592" spans="2:7" x14ac:dyDescent="0.3">
      <c r="B3592" s="223"/>
      <c r="E3592" s="265"/>
      <c r="G3592" s="227"/>
    </row>
    <row r="3593" spans="2:7" x14ac:dyDescent="0.3">
      <c r="B3593" s="223"/>
      <c r="E3593" s="265"/>
      <c r="G3593" s="227"/>
    </row>
    <row r="3594" spans="2:7" x14ac:dyDescent="0.3">
      <c r="B3594" s="223"/>
      <c r="E3594" s="265"/>
      <c r="G3594" s="227"/>
    </row>
    <row r="3595" spans="2:7" x14ac:dyDescent="0.3">
      <c r="B3595" s="223"/>
      <c r="E3595" s="265"/>
      <c r="G3595" s="227"/>
    </row>
    <row r="3596" spans="2:7" x14ac:dyDescent="0.3">
      <c r="B3596" s="223"/>
      <c r="E3596" s="265"/>
      <c r="G3596" s="227"/>
    </row>
    <row r="3597" spans="2:7" x14ac:dyDescent="0.3">
      <c r="B3597" s="223"/>
      <c r="E3597" s="265"/>
      <c r="G3597" s="227"/>
    </row>
    <row r="3598" spans="2:7" x14ac:dyDescent="0.3">
      <c r="B3598" s="223"/>
      <c r="E3598" s="265"/>
      <c r="G3598" s="227"/>
    </row>
    <row r="3599" spans="2:7" x14ac:dyDescent="0.3">
      <c r="B3599" s="223"/>
      <c r="E3599" s="265"/>
      <c r="G3599" s="227"/>
    </row>
    <row r="3600" spans="2:7" x14ac:dyDescent="0.3">
      <c r="B3600" s="223"/>
      <c r="E3600" s="265"/>
      <c r="G3600" s="227"/>
    </row>
    <row r="3601" spans="2:7" x14ac:dyDescent="0.3">
      <c r="B3601" s="223"/>
      <c r="E3601" s="265"/>
      <c r="G3601" s="227"/>
    </row>
    <row r="3602" spans="2:7" x14ac:dyDescent="0.3">
      <c r="B3602" s="223"/>
      <c r="E3602" s="265"/>
      <c r="G3602" s="227"/>
    </row>
    <row r="3603" spans="2:7" x14ac:dyDescent="0.3">
      <c r="B3603" s="223"/>
      <c r="E3603" s="265"/>
      <c r="G3603" s="227"/>
    </row>
    <row r="3604" spans="2:7" x14ac:dyDescent="0.3">
      <c r="B3604" s="223"/>
      <c r="E3604" s="265"/>
      <c r="G3604" s="227"/>
    </row>
    <row r="3605" spans="2:7" x14ac:dyDescent="0.3">
      <c r="B3605" s="223"/>
      <c r="E3605" s="265"/>
      <c r="G3605" s="227"/>
    </row>
    <row r="3606" spans="2:7" x14ac:dyDescent="0.3">
      <c r="B3606" s="223"/>
      <c r="E3606" s="265"/>
      <c r="G3606" s="227"/>
    </row>
    <row r="3607" spans="2:7" x14ac:dyDescent="0.3">
      <c r="B3607" s="223"/>
      <c r="E3607" s="265"/>
      <c r="G3607" s="227"/>
    </row>
    <row r="3608" spans="2:7" x14ac:dyDescent="0.3">
      <c r="B3608" s="223"/>
      <c r="E3608" s="265"/>
      <c r="G3608" s="227"/>
    </row>
    <row r="3609" spans="2:7" x14ac:dyDescent="0.3">
      <c r="B3609" s="223"/>
      <c r="E3609" s="265"/>
      <c r="G3609" s="227"/>
    </row>
    <row r="3610" spans="2:7" x14ac:dyDescent="0.3">
      <c r="B3610" s="223"/>
      <c r="E3610" s="265"/>
      <c r="G3610" s="227"/>
    </row>
    <row r="3611" spans="2:7" x14ac:dyDescent="0.3">
      <c r="B3611" s="223"/>
      <c r="E3611" s="265"/>
      <c r="G3611" s="227"/>
    </row>
    <row r="3612" spans="2:7" x14ac:dyDescent="0.3">
      <c r="B3612" s="223"/>
      <c r="E3612" s="265"/>
      <c r="G3612" s="227"/>
    </row>
    <row r="3613" spans="2:7" x14ac:dyDescent="0.3">
      <c r="B3613" s="223"/>
      <c r="E3613" s="265"/>
      <c r="G3613" s="227"/>
    </row>
    <row r="3614" spans="2:7" x14ac:dyDescent="0.3">
      <c r="B3614" s="223"/>
      <c r="E3614" s="265"/>
      <c r="G3614" s="227"/>
    </row>
    <row r="3615" spans="2:7" x14ac:dyDescent="0.3">
      <c r="B3615" s="223"/>
      <c r="E3615" s="265"/>
      <c r="G3615" s="227"/>
    </row>
    <row r="3616" spans="2:7" x14ac:dyDescent="0.3">
      <c r="B3616" s="223"/>
      <c r="E3616" s="265"/>
      <c r="G3616" s="227"/>
    </row>
    <row r="3617" spans="2:7" x14ac:dyDescent="0.3">
      <c r="B3617" s="223"/>
      <c r="E3617" s="265"/>
      <c r="G3617" s="227"/>
    </row>
    <row r="3618" spans="2:7" x14ac:dyDescent="0.3">
      <c r="B3618" s="223"/>
      <c r="E3618" s="265"/>
      <c r="G3618" s="227"/>
    </row>
    <row r="3619" spans="2:7" x14ac:dyDescent="0.3">
      <c r="B3619" s="223"/>
      <c r="E3619" s="265"/>
      <c r="G3619" s="227"/>
    </row>
    <row r="3620" spans="2:7" x14ac:dyDescent="0.3">
      <c r="B3620" s="223"/>
      <c r="E3620" s="265"/>
      <c r="G3620" s="227"/>
    </row>
    <row r="3621" spans="2:7" x14ac:dyDescent="0.3">
      <c r="B3621" s="223"/>
      <c r="E3621" s="265"/>
      <c r="G3621" s="227"/>
    </row>
    <row r="3622" spans="2:7" x14ac:dyDescent="0.3">
      <c r="B3622" s="223"/>
      <c r="E3622" s="265"/>
      <c r="G3622" s="227"/>
    </row>
    <row r="3623" spans="2:7" x14ac:dyDescent="0.3">
      <c r="B3623" s="223"/>
      <c r="E3623" s="265"/>
      <c r="G3623" s="227"/>
    </row>
    <row r="3624" spans="2:7" x14ac:dyDescent="0.3">
      <c r="B3624" s="223"/>
      <c r="E3624" s="265"/>
      <c r="G3624" s="227"/>
    </row>
    <row r="3625" spans="2:7" x14ac:dyDescent="0.3">
      <c r="B3625" s="223"/>
      <c r="E3625" s="265"/>
      <c r="G3625" s="227"/>
    </row>
    <row r="3626" spans="2:7" x14ac:dyDescent="0.3">
      <c r="B3626" s="223"/>
      <c r="E3626" s="265"/>
      <c r="G3626" s="227"/>
    </row>
    <row r="3627" spans="2:7" x14ac:dyDescent="0.3">
      <c r="B3627" s="223"/>
      <c r="E3627" s="265"/>
      <c r="G3627" s="227"/>
    </row>
    <row r="3628" spans="2:7" x14ac:dyDescent="0.3">
      <c r="B3628" s="223"/>
      <c r="E3628" s="265"/>
      <c r="G3628" s="227"/>
    </row>
    <row r="3629" spans="2:7" x14ac:dyDescent="0.3">
      <c r="B3629" s="223"/>
      <c r="E3629" s="265"/>
      <c r="G3629" s="227"/>
    </row>
    <row r="3630" spans="2:7" x14ac:dyDescent="0.3">
      <c r="B3630" s="223"/>
      <c r="E3630" s="265"/>
      <c r="G3630" s="227"/>
    </row>
    <row r="3631" spans="2:7" x14ac:dyDescent="0.3">
      <c r="B3631" s="223"/>
      <c r="E3631" s="265"/>
      <c r="G3631" s="227"/>
    </row>
    <row r="3632" spans="2:7" x14ac:dyDescent="0.3">
      <c r="B3632" s="223"/>
      <c r="E3632" s="265"/>
      <c r="G3632" s="227"/>
    </row>
    <row r="3633" spans="2:7" x14ac:dyDescent="0.3">
      <c r="B3633" s="223"/>
      <c r="E3633" s="265"/>
      <c r="G3633" s="227"/>
    </row>
    <row r="3634" spans="2:7" x14ac:dyDescent="0.3">
      <c r="B3634" s="223"/>
      <c r="E3634" s="265"/>
      <c r="G3634" s="227"/>
    </row>
    <row r="3635" spans="2:7" x14ac:dyDescent="0.3">
      <c r="B3635" s="223"/>
      <c r="E3635" s="265"/>
      <c r="G3635" s="227"/>
    </row>
    <row r="3636" spans="2:7" x14ac:dyDescent="0.3">
      <c r="B3636" s="223"/>
      <c r="E3636" s="265"/>
      <c r="G3636" s="227"/>
    </row>
    <row r="3637" spans="2:7" x14ac:dyDescent="0.3">
      <c r="B3637" s="223"/>
      <c r="E3637" s="265"/>
      <c r="G3637" s="227"/>
    </row>
    <row r="3638" spans="2:7" x14ac:dyDescent="0.3">
      <c r="B3638" s="223"/>
      <c r="E3638" s="265"/>
      <c r="G3638" s="227"/>
    </row>
    <row r="3639" spans="2:7" x14ac:dyDescent="0.3">
      <c r="B3639" s="223"/>
      <c r="E3639" s="265"/>
      <c r="G3639" s="227"/>
    </row>
    <row r="3640" spans="2:7" x14ac:dyDescent="0.3">
      <c r="B3640" s="223"/>
      <c r="E3640" s="265"/>
      <c r="G3640" s="227"/>
    </row>
    <row r="3641" spans="2:7" x14ac:dyDescent="0.3">
      <c r="B3641" s="223"/>
      <c r="E3641" s="265"/>
      <c r="G3641" s="227"/>
    </row>
    <row r="3642" spans="2:7" x14ac:dyDescent="0.3">
      <c r="B3642" s="223"/>
      <c r="E3642" s="265"/>
      <c r="G3642" s="227"/>
    </row>
    <row r="3643" spans="2:7" x14ac:dyDescent="0.3">
      <c r="B3643" s="223"/>
      <c r="E3643" s="265"/>
      <c r="G3643" s="227"/>
    </row>
    <row r="3644" spans="2:7" x14ac:dyDescent="0.3">
      <c r="B3644" s="223"/>
      <c r="E3644" s="265"/>
      <c r="G3644" s="227"/>
    </row>
    <row r="3645" spans="2:7" x14ac:dyDescent="0.3">
      <c r="B3645" s="223"/>
      <c r="E3645" s="265"/>
      <c r="G3645" s="227"/>
    </row>
    <row r="3646" spans="2:7" x14ac:dyDescent="0.3">
      <c r="B3646" s="223"/>
      <c r="E3646" s="265"/>
      <c r="G3646" s="227"/>
    </row>
    <row r="3647" spans="2:7" x14ac:dyDescent="0.3">
      <c r="B3647" s="223"/>
      <c r="E3647" s="265"/>
      <c r="G3647" s="227"/>
    </row>
    <row r="3648" spans="2:7" x14ac:dyDescent="0.3">
      <c r="B3648" s="223"/>
      <c r="E3648" s="265"/>
      <c r="G3648" s="227"/>
    </row>
    <row r="3649" spans="2:7" x14ac:dyDescent="0.3">
      <c r="B3649" s="223"/>
      <c r="E3649" s="265"/>
      <c r="G3649" s="227"/>
    </row>
    <row r="3650" spans="2:7" x14ac:dyDescent="0.3">
      <c r="B3650" s="223"/>
      <c r="E3650" s="265"/>
      <c r="G3650" s="227"/>
    </row>
    <row r="3651" spans="2:7" x14ac:dyDescent="0.3">
      <c r="B3651" s="223"/>
      <c r="E3651" s="265"/>
      <c r="G3651" s="227"/>
    </row>
    <row r="3652" spans="2:7" x14ac:dyDescent="0.3">
      <c r="B3652" s="223"/>
      <c r="E3652" s="265"/>
      <c r="G3652" s="227"/>
    </row>
    <row r="3653" spans="2:7" x14ac:dyDescent="0.3">
      <c r="B3653" s="223"/>
      <c r="E3653" s="265"/>
      <c r="G3653" s="227"/>
    </row>
    <row r="3654" spans="2:7" x14ac:dyDescent="0.3">
      <c r="B3654" s="223"/>
      <c r="E3654" s="265"/>
      <c r="G3654" s="227"/>
    </row>
    <row r="3655" spans="2:7" x14ac:dyDescent="0.3">
      <c r="B3655" s="223"/>
      <c r="E3655" s="265"/>
      <c r="G3655" s="227"/>
    </row>
    <row r="3656" spans="2:7" x14ac:dyDescent="0.3">
      <c r="B3656" s="223"/>
      <c r="E3656" s="265"/>
      <c r="G3656" s="227"/>
    </row>
    <row r="3657" spans="2:7" x14ac:dyDescent="0.3">
      <c r="B3657" s="223"/>
      <c r="E3657" s="265"/>
      <c r="G3657" s="227"/>
    </row>
    <row r="3658" spans="2:7" x14ac:dyDescent="0.3">
      <c r="B3658" s="223"/>
      <c r="E3658" s="265"/>
      <c r="G3658" s="227"/>
    </row>
    <row r="3659" spans="2:7" x14ac:dyDescent="0.3">
      <c r="B3659" s="223"/>
      <c r="E3659" s="265"/>
      <c r="G3659" s="227"/>
    </row>
    <row r="3660" spans="2:7" x14ac:dyDescent="0.3">
      <c r="B3660" s="223"/>
      <c r="E3660" s="265"/>
      <c r="G3660" s="227"/>
    </row>
    <row r="3661" spans="2:7" x14ac:dyDescent="0.3">
      <c r="B3661" s="223"/>
      <c r="E3661" s="265"/>
      <c r="G3661" s="227"/>
    </row>
    <row r="3662" spans="2:7" x14ac:dyDescent="0.3">
      <c r="B3662" s="223"/>
      <c r="E3662" s="265"/>
      <c r="G3662" s="227"/>
    </row>
    <row r="3663" spans="2:7" x14ac:dyDescent="0.3">
      <c r="B3663" s="223"/>
      <c r="E3663" s="265"/>
      <c r="G3663" s="227"/>
    </row>
    <row r="3664" spans="2:7" x14ac:dyDescent="0.3">
      <c r="B3664" s="223"/>
      <c r="E3664" s="265"/>
      <c r="G3664" s="227"/>
    </row>
    <row r="3665" spans="2:7" x14ac:dyDescent="0.3">
      <c r="B3665" s="223"/>
      <c r="E3665" s="265"/>
      <c r="G3665" s="227"/>
    </row>
    <row r="3666" spans="2:7" x14ac:dyDescent="0.3">
      <c r="B3666" s="223"/>
      <c r="E3666" s="265"/>
      <c r="G3666" s="227"/>
    </row>
    <row r="3667" spans="2:7" x14ac:dyDescent="0.3">
      <c r="B3667" s="223"/>
      <c r="E3667" s="265"/>
      <c r="G3667" s="227"/>
    </row>
    <row r="3668" spans="2:7" x14ac:dyDescent="0.3">
      <c r="B3668" s="223"/>
      <c r="E3668" s="265"/>
      <c r="G3668" s="227"/>
    </row>
    <row r="3669" spans="2:7" x14ac:dyDescent="0.3">
      <c r="B3669" s="223"/>
      <c r="E3669" s="265"/>
      <c r="G3669" s="227"/>
    </row>
    <row r="3670" spans="2:7" x14ac:dyDescent="0.3">
      <c r="B3670" s="223"/>
      <c r="E3670" s="265"/>
      <c r="G3670" s="227"/>
    </row>
    <row r="3671" spans="2:7" x14ac:dyDescent="0.3">
      <c r="B3671" s="223"/>
      <c r="E3671" s="265"/>
      <c r="G3671" s="227"/>
    </row>
    <row r="3672" spans="2:7" x14ac:dyDescent="0.3">
      <c r="B3672" s="223"/>
      <c r="E3672" s="265"/>
      <c r="G3672" s="227"/>
    </row>
    <row r="3673" spans="2:7" x14ac:dyDescent="0.3">
      <c r="B3673" s="223"/>
      <c r="E3673" s="265"/>
      <c r="G3673" s="227"/>
    </row>
    <row r="3674" spans="2:7" x14ac:dyDescent="0.3">
      <c r="B3674" s="223"/>
      <c r="E3674" s="265"/>
      <c r="G3674" s="227"/>
    </row>
    <row r="3675" spans="2:7" x14ac:dyDescent="0.3">
      <c r="B3675" s="223"/>
      <c r="E3675" s="265"/>
      <c r="G3675" s="227"/>
    </row>
    <row r="3676" spans="2:7" x14ac:dyDescent="0.3">
      <c r="B3676" s="223"/>
      <c r="E3676" s="265"/>
      <c r="G3676" s="227"/>
    </row>
    <row r="3677" spans="2:7" x14ac:dyDescent="0.3">
      <c r="B3677" s="223"/>
      <c r="E3677" s="265"/>
      <c r="G3677" s="227"/>
    </row>
    <row r="3678" spans="2:7" x14ac:dyDescent="0.3">
      <c r="B3678" s="223"/>
      <c r="E3678" s="265"/>
      <c r="G3678" s="227"/>
    </row>
    <row r="3679" spans="2:7" x14ac:dyDescent="0.3">
      <c r="B3679" s="223"/>
      <c r="E3679" s="265"/>
      <c r="G3679" s="227"/>
    </row>
    <row r="3680" spans="2:7" x14ac:dyDescent="0.3">
      <c r="B3680" s="223"/>
      <c r="E3680" s="265"/>
      <c r="G3680" s="227"/>
    </row>
    <row r="3681" spans="2:7" x14ac:dyDescent="0.3">
      <c r="B3681" s="223"/>
      <c r="E3681" s="265"/>
      <c r="G3681" s="227"/>
    </row>
    <row r="3682" spans="2:7" x14ac:dyDescent="0.3">
      <c r="B3682" s="223"/>
      <c r="E3682" s="265"/>
      <c r="G3682" s="227"/>
    </row>
    <row r="3683" spans="2:7" x14ac:dyDescent="0.3">
      <c r="B3683" s="223"/>
      <c r="E3683" s="265"/>
      <c r="G3683" s="227"/>
    </row>
    <row r="3684" spans="2:7" x14ac:dyDescent="0.3">
      <c r="B3684" s="223"/>
      <c r="E3684" s="265"/>
      <c r="G3684" s="227"/>
    </row>
    <row r="3685" spans="2:7" x14ac:dyDescent="0.3">
      <c r="B3685" s="223"/>
      <c r="E3685" s="265"/>
      <c r="G3685" s="227"/>
    </row>
    <row r="3686" spans="2:7" x14ac:dyDescent="0.3">
      <c r="B3686" s="223"/>
      <c r="E3686" s="265"/>
      <c r="G3686" s="227"/>
    </row>
    <row r="3687" spans="2:7" x14ac:dyDescent="0.3">
      <c r="B3687" s="223"/>
      <c r="E3687" s="265"/>
      <c r="G3687" s="227"/>
    </row>
    <row r="3688" spans="2:7" x14ac:dyDescent="0.3">
      <c r="B3688" s="223"/>
      <c r="E3688" s="265"/>
      <c r="G3688" s="227"/>
    </row>
    <row r="3689" spans="2:7" x14ac:dyDescent="0.3">
      <c r="B3689" s="223"/>
      <c r="E3689" s="265"/>
      <c r="G3689" s="227"/>
    </row>
    <row r="3690" spans="2:7" x14ac:dyDescent="0.3">
      <c r="B3690" s="223"/>
      <c r="E3690" s="265"/>
      <c r="G3690" s="227"/>
    </row>
    <row r="3691" spans="2:7" x14ac:dyDescent="0.3">
      <c r="B3691" s="223"/>
      <c r="E3691" s="265"/>
      <c r="G3691" s="227"/>
    </row>
    <row r="3692" spans="2:7" x14ac:dyDescent="0.3">
      <c r="B3692" s="223"/>
      <c r="E3692" s="265"/>
      <c r="G3692" s="227"/>
    </row>
    <row r="3693" spans="2:7" x14ac:dyDescent="0.3">
      <c r="B3693" s="223"/>
      <c r="E3693" s="265"/>
      <c r="G3693" s="227"/>
    </row>
    <row r="3694" spans="2:7" x14ac:dyDescent="0.3">
      <c r="B3694" s="223"/>
      <c r="E3694" s="265"/>
      <c r="G3694" s="227"/>
    </row>
    <row r="3695" spans="2:7" x14ac:dyDescent="0.3">
      <c r="B3695" s="223"/>
      <c r="E3695" s="265"/>
      <c r="G3695" s="227"/>
    </row>
    <row r="3696" spans="2:7" x14ac:dyDescent="0.3">
      <c r="B3696" s="223"/>
      <c r="E3696" s="265"/>
      <c r="G3696" s="227"/>
    </row>
    <row r="3697" spans="2:7" x14ac:dyDescent="0.3">
      <c r="B3697" s="223"/>
      <c r="E3697" s="265"/>
      <c r="G3697" s="227"/>
    </row>
    <row r="3698" spans="2:7" x14ac:dyDescent="0.3">
      <c r="B3698" s="223"/>
      <c r="E3698" s="265"/>
      <c r="G3698" s="227"/>
    </row>
    <row r="3699" spans="2:7" x14ac:dyDescent="0.3">
      <c r="B3699" s="223"/>
      <c r="E3699" s="265"/>
      <c r="G3699" s="227"/>
    </row>
    <row r="3700" spans="2:7" x14ac:dyDescent="0.3">
      <c r="B3700" s="223"/>
      <c r="E3700" s="265"/>
      <c r="G3700" s="227"/>
    </row>
    <row r="3701" spans="2:7" x14ac:dyDescent="0.3">
      <c r="B3701" s="223"/>
      <c r="E3701" s="265"/>
      <c r="G3701" s="227"/>
    </row>
    <row r="3702" spans="2:7" x14ac:dyDescent="0.3">
      <c r="B3702" s="223"/>
      <c r="E3702" s="265"/>
      <c r="G3702" s="227"/>
    </row>
    <row r="3703" spans="2:7" x14ac:dyDescent="0.3">
      <c r="B3703" s="223"/>
      <c r="E3703" s="265"/>
      <c r="G3703" s="227"/>
    </row>
    <row r="3704" spans="2:7" x14ac:dyDescent="0.3">
      <c r="B3704" s="223"/>
      <c r="E3704" s="265"/>
      <c r="G3704" s="227"/>
    </row>
    <row r="3705" spans="2:7" x14ac:dyDescent="0.3">
      <c r="B3705" s="223"/>
      <c r="E3705" s="265"/>
      <c r="G3705" s="227"/>
    </row>
    <row r="3706" spans="2:7" x14ac:dyDescent="0.3">
      <c r="B3706" s="223"/>
      <c r="E3706" s="265"/>
      <c r="G3706" s="227"/>
    </row>
    <row r="3707" spans="2:7" x14ac:dyDescent="0.3">
      <c r="B3707" s="223"/>
      <c r="E3707" s="265"/>
      <c r="G3707" s="227"/>
    </row>
    <row r="3708" spans="2:7" x14ac:dyDescent="0.3">
      <c r="B3708" s="223"/>
      <c r="E3708" s="265"/>
      <c r="G3708" s="227"/>
    </row>
    <row r="3709" spans="2:7" x14ac:dyDescent="0.3">
      <c r="B3709" s="223"/>
      <c r="E3709" s="265"/>
      <c r="G3709" s="227"/>
    </row>
    <row r="3710" spans="2:7" x14ac:dyDescent="0.3">
      <c r="B3710" s="223"/>
      <c r="E3710" s="265"/>
      <c r="G3710" s="227"/>
    </row>
    <row r="3711" spans="2:7" x14ac:dyDescent="0.3">
      <c r="B3711" s="223"/>
      <c r="E3711" s="265"/>
      <c r="G3711" s="227"/>
    </row>
    <row r="3712" spans="2:7" x14ac:dyDescent="0.3">
      <c r="B3712" s="223"/>
      <c r="E3712" s="265"/>
      <c r="G3712" s="227"/>
    </row>
    <row r="3713" spans="2:7" x14ac:dyDescent="0.3">
      <c r="B3713" s="223"/>
      <c r="E3713" s="265"/>
      <c r="G3713" s="227"/>
    </row>
    <row r="3714" spans="2:7" x14ac:dyDescent="0.3">
      <c r="B3714" s="223"/>
      <c r="E3714" s="265"/>
      <c r="G3714" s="227"/>
    </row>
    <row r="3715" spans="2:7" x14ac:dyDescent="0.3">
      <c r="B3715" s="223"/>
      <c r="E3715" s="265"/>
      <c r="G3715" s="227"/>
    </row>
    <row r="3716" spans="2:7" x14ac:dyDescent="0.3">
      <c r="B3716" s="223"/>
      <c r="E3716" s="265"/>
      <c r="G3716" s="227"/>
    </row>
    <row r="3717" spans="2:7" x14ac:dyDescent="0.3">
      <c r="B3717" s="223"/>
      <c r="E3717" s="265"/>
      <c r="G3717" s="227"/>
    </row>
    <row r="3718" spans="2:7" x14ac:dyDescent="0.3">
      <c r="B3718" s="223"/>
      <c r="E3718" s="265"/>
      <c r="G3718" s="227"/>
    </row>
    <row r="3719" spans="2:7" x14ac:dyDescent="0.3">
      <c r="B3719" s="223"/>
      <c r="E3719" s="265"/>
      <c r="G3719" s="227"/>
    </row>
    <row r="3720" spans="2:7" x14ac:dyDescent="0.3">
      <c r="B3720" s="223"/>
      <c r="E3720" s="265"/>
      <c r="G3720" s="227"/>
    </row>
    <row r="3721" spans="2:7" x14ac:dyDescent="0.3">
      <c r="B3721" s="223"/>
      <c r="E3721" s="265"/>
      <c r="G3721" s="227"/>
    </row>
    <row r="3722" spans="2:7" x14ac:dyDescent="0.3">
      <c r="B3722" s="223"/>
      <c r="E3722" s="265"/>
      <c r="G3722" s="227"/>
    </row>
    <row r="3723" spans="2:7" x14ac:dyDescent="0.3">
      <c r="B3723" s="223"/>
      <c r="E3723" s="265"/>
      <c r="G3723" s="227"/>
    </row>
    <row r="3724" spans="2:7" x14ac:dyDescent="0.3">
      <c r="B3724" s="223"/>
      <c r="E3724" s="265"/>
      <c r="G3724" s="227"/>
    </row>
    <row r="3725" spans="2:7" x14ac:dyDescent="0.3">
      <c r="B3725" s="223"/>
      <c r="E3725" s="265"/>
      <c r="G3725" s="227"/>
    </row>
    <row r="3726" spans="2:7" x14ac:dyDescent="0.3">
      <c r="B3726" s="223"/>
      <c r="E3726" s="265"/>
      <c r="G3726" s="227"/>
    </row>
    <row r="3727" spans="2:7" x14ac:dyDescent="0.3">
      <c r="B3727" s="223"/>
      <c r="E3727" s="265"/>
      <c r="G3727" s="227"/>
    </row>
    <row r="3728" spans="2:7" x14ac:dyDescent="0.3">
      <c r="B3728" s="223"/>
      <c r="E3728" s="265"/>
      <c r="G3728" s="227"/>
    </row>
    <row r="3729" spans="2:7" x14ac:dyDescent="0.3">
      <c r="B3729" s="223"/>
      <c r="E3729" s="265"/>
      <c r="G3729" s="227"/>
    </row>
    <row r="3730" spans="2:7" x14ac:dyDescent="0.3">
      <c r="B3730" s="223"/>
      <c r="E3730" s="265"/>
      <c r="G3730" s="227"/>
    </row>
    <row r="3731" spans="2:7" x14ac:dyDescent="0.3">
      <c r="B3731" s="223"/>
      <c r="E3731" s="265"/>
      <c r="G3731" s="227"/>
    </row>
    <row r="3732" spans="2:7" x14ac:dyDescent="0.3">
      <c r="B3732" s="223"/>
      <c r="E3732" s="265"/>
      <c r="G3732" s="227"/>
    </row>
    <row r="3733" spans="2:7" x14ac:dyDescent="0.3">
      <c r="B3733" s="223"/>
      <c r="E3733" s="265"/>
      <c r="G3733" s="227"/>
    </row>
    <row r="3734" spans="2:7" x14ac:dyDescent="0.3">
      <c r="B3734" s="223"/>
      <c r="E3734" s="265"/>
      <c r="G3734" s="227"/>
    </row>
    <row r="3735" spans="2:7" x14ac:dyDescent="0.3">
      <c r="B3735" s="223"/>
      <c r="E3735" s="265"/>
      <c r="G3735" s="227"/>
    </row>
    <row r="3736" spans="2:7" x14ac:dyDescent="0.3">
      <c r="B3736" s="223"/>
      <c r="E3736" s="265"/>
      <c r="G3736" s="227"/>
    </row>
    <row r="3737" spans="2:7" x14ac:dyDescent="0.3">
      <c r="B3737" s="223"/>
      <c r="E3737" s="265"/>
      <c r="G3737" s="227"/>
    </row>
    <row r="3738" spans="2:7" x14ac:dyDescent="0.3">
      <c r="B3738" s="223"/>
      <c r="E3738" s="265"/>
      <c r="G3738" s="227"/>
    </row>
    <row r="3739" spans="2:7" x14ac:dyDescent="0.3">
      <c r="B3739" s="223"/>
      <c r="E3739" s="265"/>
      <c r="G3739" s="227"/>
    </row>
    <row r="3740" spans="2:7" x14ac:dyDescent="0.3">
      <c r="B3740" s="223"/>
      <c r="E3740" s="265"/>
      <c r="G3740" s="227"/>
    </row>
    <row r="3741" spans="2:7" x14ac:dyDescent="0.3">
      <c r="B3741" s="223"/>
      <c r="E3741" s="265"/>
      <c r="G3741" s="227"/>
    </row>
    <row r="3742" spans="2:7" x14ac:dyDescent="0.3">
      <c r="B3742" s="223"/>
      <c r="E3742" s="265"/>
      <c r="G3742" s="227"/>
    </row>
    <row r="3743" spans="2:7" x14ac:dyDescent="0.3">
      <c r="B3743" s="223"/>
      <c r="E3743" s="265"/>
      <c r="G3743" s="227"/>
    </row>
    <row r="3744" spans="2:7" x14ac:dyDescent="0.3">
      <c r="B3744" s="223"/>
      <c r="E3744" s="265"/>
      <c r="G3744" s="227"/>
    </row>
    <row r="3745" spans="2:7" x14ac:dyDescent="0.3">
      <c r="B3745" s="223"/>
      <c r="E3745" s="265"/>
      <c r="G3745" s="227"/>
    </row>
    <row r="3746" spans="2:7" x14ac:dyDescent="0.3">
      <c r="B3746" s="223"/>
      <c r="E3746" s="265"/>
      <c r="G3746" s="227"/>
    </row>
    <row r="3747" spans="2:7" x14ac:dyDescent="0.3">
      <c r="B3747" s="223"/>
      <c r="E3747" s="265"/>
      <c r="G3747" s="227"/>
    </row>
    <row r="3748" spans="2:7" x14ac:dyDescent="0.3">
      <c r="B3748" s="223"/>
      <c r="E3748" s="265"/>
      <c r="G3748" s="227"/>
    </row>
    <row r="3749" spans="2:7" x14ac:dyDescent="0.3">
      <c r="B3749" s="223"/>
      <c r="E3749" s="265"/>
      <c r="G3749" s="227"/>
    </row>
    <row r="3750" spans="2:7" x14ac:dyDescent="0.3">
      <c r="B3750" s="223"/>
      <c r="E3750" s="265"/>
      <c r="G3750" s="227"/>
    </row>
    <row r="3751" spans="2:7" x14ac:dyDescent="0.3">
      <c r="B3751" s="223"/>
      <c r="E3751" s="265"/>
      <c r="G3751" s="227"/>
    </row>
    <row r="3752" spans="2:7" x14ac:dyDescent="0.3">
      <c r="B3752" s="223"/>
      <c r="E3752" s="265"/>
      <c r="G3752" s="227"/>
    </row>
    <row r="3753" spans="2:7" x14ac:dyDescent="0.3">
      <c r="B3753" s="223"/>
      <c r="E3753" s="265"/>
      <c r="G3753" s="227"/>
    </row>
    <row r="3754" spans="2:7" x14ac:dyDescent="0.3">
      <c r="B3754" s="223"/>
      <c r="E3754" s="265"/>
      <c r="G3754" s="227"/>
    </row>
    <row r="3755" spans="2:7" x14ac:dyDescent="0.3">
      <c r="B3755" s="223"/>
      <c r="E3755" s="265"/>
      <c r="G3755" s="227"/>
    </row>
    <row r="3756" spans="2:7" x14ac:dyDescent="0.3">
      <c r="B3756" s="223"/>
      <c r="E3756" s="265"/>
      <c r="G3756" s="227"/>
    </row>
    <row r="3757" spans="2:7" x14ac:dyDescent="0.3">
      <c r="B3757" s="223"/>
      <c r="E3757" s="265"/>
      <c r="G3757" s="227"/>
    </row>
    <row r="3758" spans="2:7" x14ac:dyDescent="0.3">
      <c r="B3758" s="223"/>
      <c r="E3758" s="265"/>
      <c r="G3758" s="227"/>
    </row>
    <row r="3759" spans="2:7" x14ac:dyDescent="0.3">
      <c r="B3759" s="223"/>
      <c r="E3759" s="265"/>
      <c r="G3759" s="227"/>
    </row>
    <row r="3760" spans="2:7" x14ac:dyDescent="0.3">
      <c r="B3760" s="223"/>
      <c r="E3760" s="265"/>
      <c r="G3760" s="227"/>
    </row>
    <row r="3761" spans="2:7" x14ac:dyDescent="0.3">
      <c r="B3761" s="223"/>
      <c r="E3761" s="265"/>
      <c r="G3761" s="227"/>
    </row>
    <row r="3762" spans="2:7" x14ac:dyDescent="0.3">
      <c r="B3762" s="223"/>
      <c r="E3762" s="265"/>
      <c r="G3762" s="227"/>
    </row>
    <row r="3763" spans="2:7" x14ac:dyDescent="0.3">
      <c r="B3763" s="223"/>
      <c r="E3763" s="265"/>
      <c r="G3763" s="227"/>
    </row>
    <row r="3764" spans="2:7" x14ac:dyDescent="0.3">
      <c r="B3764" s="223"/>
      <c r="E3764" s="265"/>
      <c r="G3764" s="227"/>
    </row>
    <row r="3765" spans="2:7" x14ac:dyDescent="0.3">
      <c r="B3765" s="223"/>
      <c r="E3765" s="265"/>
      <c r="G3765" s="227"/>
    </row>
    <row r="3766" spans="2:7" x14ac:dyDescent="0.3">
      <c r="B3766" s="223"/>
      <c r="E3766" s="265"/>
      <c r="G3766" s="227"/>
    </row>
    <row r="3767" spans="2:7" x14ac:dyDescent="0.3">
      <c r="B3767" s="223"/>
      <c r="E3767" s="265"/>
      <c r="G3767" s="227"/>
    </row>
    <row r="3768" spans="2:7" x14ac:dyDescent="0.3">
      <c r="B3768" s="223"/>
      <c r="E3768" s="265"/>
      <c r="G3768" s="227"/>
    </row>
    <row r="3769" spans="2:7" x14ac:dyDescent="0.3">
      <c r="B3769" s="223"/>
      <c r="E3769" s="265"/>
      <c r="G3769" s="227"/>
    </row>
    <row r="3770" spans="2:7" x14ac:dyDescent="0.3">
      <c r="B3770" s="223"/>
      <c r="E3770" s="265"/>
      <c r="G3770" s="227"/>
    </row>
    <row r="3771" spans="2:7" x14ac:dyDescent="0.3">
      <c r="B3771" s="223"/>
      <c r="E3771" s="265"/>
      <c r="G3771" s="227"/>
    </row>
    <row r="3772" spans="2:7" x14ac:dyDescent="0.3">
      <c r="B3772" s="223"/>
      <c r="E3772" s="265"/>
      <c r="G3772" s="227"/>
    </row>
    <row r="3773" spans="2:7" x14ac:dyDescent="0.3">
      <c r="B3773" s="223"/>
      <c r="E3773" s="265"/>
      <c r="G3773" s="227"/>
    </row>
    <row r="3774" spans="2:7" x14ac:dyDescent="0.3">
      <c r="B3774" s="223"/>
      <c r="E3774" s="265"/>
      <c r="G3774" s="227"/>
    </row>
    <row r="3775" spans="2:7" x14ac:dyDescent="0.3">
      <c r="B3775" s="223"/>
      <c r="E3775" s="265"/>
      <c r="G3775" s="227"/>
    </row>
    <row r="3776" spans="2:7" x14ac:dyDescent="0.3">
      <c r="B3776" s="223"/>
      <c r="E3776" s="265"/>
      <c r="G3776" s="227"/>
    </row>
    <row r="3777" spans="2:7" x14ac:dyDescent="0.3">
      <c r="B3777" s="223"/>
      <c r="E3777" s="265"/>
      <c r="G3777" s="227"/>
    </row>
    <row r="3778" spans="2:7" x14ac:dyDescent="0.3">
      <c r="B3778" s="223"/>
      <c r="E3778" s="265"/>
      <c r="G3778" s="227"/>
    </row>
    <row r="3779" spans="2:7" x14ac:dyDescent="0.3">
      <c r="B3779" s="223"/>
      <c r="E3779" s="265"/>
      <c r="G3779" s="227"/>
    </row>
    <row r="3780" spans="2:7" x14ac:dyDescent="0.3">
      <c r="B3780" s="223"/>
      <c r="E3780" s="265"/>
      <c r="G3780" s="227"/>
    </row>
    <row r="3781" spans="2:7" x14ac:dyDescent="0.3">
      <c r="B3781" s="223"/>
      <c r="E3781" s="265"/>
      <c r="G3781" s="227"/>
    </row>
    <row r="3782" spans="2:7" x14ac:dyDescent="0.3">
      <c r="B3782" s="223"/>
      <c r="E3782" s="265"/>
      <c r="G3782" s="227"/>
    </row>
    <row r="3783" spans="2:7" x14ac:dyDescent="0.3">
      <c r="B3783" s="223"/>
      <c r="E3783" s="265"/>
      <c r="G3783" s="227"/>
    </row>
    <row r="3784" spans="2:7" x14ac:dyDescent="0.3">
      <c r="B3784" s="223"/>
      <c r="E3784" s="265"/>
      <c r="G3784" s="227"/>
    </row>
    <row r="3785" spans="2:7" x14ac:dyDescent="0.3">
      <c r="B3785" s="223"/>
      <c r="E3785" s="265"/>
      <c r="G3785" s="227"/>
    </row>
    <row r="3786" spans="2:7" x14ac:dyDescent="0.3">
      <c r="B3786" s="223"/>
      <c r="E3786" s="265"/>
      <c r="G3786" s="227"/>
    </row>
    <row r="3787" spans="2:7" x14ac:dyDescent="0.3">
      <c r="B3787" s="223"/>
      <c r="E3787" s="265"/>
      <c r="G3787" s="227"/>
    </row>
    <row r="3788" spans="2:7" x14ac:dyDescent="0.3">
      <c r="B3788" s="223"/>
      <c r="E3788" s="265"/>
      <c r="G3788" s="227"/>
    </row>
    <row r="3789" spans="2:7" x14ac:dyDescent="0.3">
      <c r="B3789" s="223"/>
      <c r="E3789" s="265"/>
      <c r="G3789" s="227"/>
    </row>
    <row r="3790" spans="2:7" x14ac:dyDescent="0.3">
      <c r="B3790" s="223"/>
      <c r="E3790" s="265"/>
      <c r="G3790" s="227"/>
    </row>
    <row r="3791" spans="2:7" x14ac:dyDescent="0.3">
      <c r="B3791" s="223"/>
      <c r="E3791" s="265"/>
      <c r="G3791" s="227"/>
    </row>
    <row r="3792" spans="2:7" x14ac:dyDescent="0.3">
      <c r="B3792" s="223"/>
      <c r="E3792" s="265"/>
      <c r="G3792" s="227"/>
    </row>
    <row r="3793" spans="2:7" x14ac:dyDescent="0.3">
      <c r="B3793" s="223"/>
      <c r="E3793" s="265"/>
      <c r="G3793" s="227"/>
    </row>
    <row r="3794" spans="2:7" x14ac:dyDescent="0.3">
      <c r="B3794" s="223"/>
      <c r="E3794" s="265"/>
      <c r="G3794" s="227"/>
    </row>
    <row r="3795" spans="2:7" x14ac:dyDescent="0.3">
      <c r="B3795" s="223"/>
      <c r="E3795" s="265"/>
      <c r="G3795" s="227"/>
    </row>
    <row r="3796" spans="2:7" x14ac:dyDescent="0.3">
      <c r="B3796" s="223"/>
      <c r="E3796" s="265"/>
      <c r="G3796" s="227"/>
    </row>
    <row r="3797" spans="2:7" x14ac:dyDescent="0.3">
      <c r="B3797" s="223"/>
      <c r="E3797" s="265"/>
      <c r="G3797" s="227"/>
    </row>
    <row r="3798" spans="2:7" x14ac:dyDescent="0.3">
      <c r="B3798" s="223"/>
      <c r="E3798" s="265"/>
      <c r="G3798" s="227"/>
    </row>
    <row r="3799" spans="2:7" x14ac:dyDescent="0.3">
      <c r="B3799" s="223"/>
      <c r="E3799" s="265"/>
      <c r="G3799" s="227"/>
    </row>
    <row r="3800" spans="2:7" x14ac:dyDescent="0.3">
      <c r="B3800" s="223"/>
      <c r="E3800" s="265"/>
      <c r="G3800" s="227"/>
    </row>
    <row r="3801" spans="2:7" x14ac:dyDescent="0.3">
      <c r="B3801" s="223"/>
      <c r="E3801" s="265"/>
      <c r="G3801" s="227"/>
    </row>
    <row r="3802" spans="2:7" x14ac:dyDescent="0.3">
      <c r="B3802" s="223"/>
      <c r="E3802" s="265"/>
      <c r="G3802" s="227"/>
    </row>
    <row r="3803" spans="2:7" x14ac:dyDescent="0.3">
      <c r="B3803" s="223"/>
      <c r="E3803" s="265"/>
      <c r="G3803" s="227"/>
    </row>
    <row r="3804" spans="2:7" x14ac:dyDescent="0.3">
      <c r="B3804" s="223"/>
      <c r="E3804" s="265"/>
      <c r="G3804" s="227"/>
    </row>
    <row r="3805" spans="2:7" x14ac:dyDescent="0.3">
      <c r="B3805" s="223"/>
      <c r="E3805" s="265"/>
      <c r="G3805" s="227"/>
    </row>
    <row r="3806" spans="2:7" x14ac:dyDescent="0.3">
      <c r="B3806" s="223"/>
      <c r="E3806" s="265"/>
      <c r="G3806" s="227"/>
    </row>
    <row r="3807" spans="2:7" x14ac:dyDescent="0.3">
      <c r="B3807" s="223"/>
      <c r="E3807" s="265"/>
      <c r="G3807" s="227"/>
    </row>
    <row r="3808" spans="2:7" x14ac:dyDescent="0.3">
      <c r="B3808" s="223"/>
      <c r="E3808" s="265"/>
      <c r="G3808" s="227"/>
    </row>
    <row r="3809" spans="2:7" x14ac:dyDescent="0.3">
      <c r="B3809" s="223"/>
      <c r="E3809" s="265"/>
      <c r="G3809" s="227"/>
    </row>
    <row r="3810" spans="2:7" x14ac:dyDescent="0.3">
      <c r="B3810" s="223"/>
      <c r="E3810" s="265"/>
      <c r="G3810" s="227"/>
    </row>
    <row r="3811" spans="2:7" x14ac:dyDescent="0.3">
      <c r="B3811" s="223"/>
      <c r="E3811" s="265"/>
      <c r="G3811" s="227"/>
    </row>
    <row r="3812" spans="2:7" x14ac:dyDescent="0.3">
      <c r="B3812" s="223"/>
      <c r="E3812" s="265"/>
      <c r="G3812" s="227"/>
    </row>
    <row r="3813" spans="2:7" x14ac:dyDescent="0.3">
      <c r="B3813" s="223"/>
      <c r="E3813" s="265"/>
      <c r="G3813" s="227"/>
    </row>
    <row r="3814" spans="2:7" x14ac:dyDescent="0.3">
      <c r="B3814" s="223"/>
      <c r="E3814" s="265"/>
      <c r="G3814" s="227"/>
    </row>
    <row r="3815" spans="2:7" x14ac:dyDescent="0.3">
      <c r="B3815" s="223"/>
      <c r="E3815" s="265"/>
      <c r="G3815" s="227"/>
    </row>
    <row r="3816" spans="2:7" x14ac:dyDescent="0.3">
      <c r="B3816" s="223"/>
      <c r="E3816" s="265"/>
      <c r="G3816" s="227"/>
    </row>
    <row r="3817" spans="2:7" x14ac:dyDescent="0.3">
      <c r="B3817" s="223"/>
      <c r="E3817" s="265"/>
      <c r="G3817" s="227"/>
    </row>
    <row r="3818" spans="2:7" x14ac:dyDescent="0.3">
      <c r="B3818" s="223"/>
      <c r="E3818" s="265"/>
      <c r="G3818" s="227"/>
    </row>
    <row r="3819" spans="2:7" x14ac:dyDescent="0.3">
      <c r="B3819" s="223"/>
      <c r="E3819" s="265"/>
      <c r="G3819" s="227"/>
    </row>
    <row r="3820" spans="2:7" x14ac:dyDescent="0.3">
      <c r="B3820" s="223"/>
      <c r="E3820" s="265"/>
      <c r="G3820" s="227"/>
    </row>
    <row r="3821" spans="2:7" x14ac:dyDescent="0.3">
      <c r="B3821" s="223"/>
      <c r="E3821" s="265"/>
      <c r="G3821" s="227"/>
    </row>
    <row r="3822" spans="2:7" x14ac:dyDescent="0.3">
      <c r="B3822" s="223"/>
      <c r="E3822" s="265"/>
      <c r="G3822" s="227"/>
    </row>
    <row r="3823" spans="2:7" x14ac:dyDescent="0.3">
      <c r="B3823" s="223"/>
      <c r="E3823" s="265"/>
      <c r="G3823" s="227"/>
    </row>
    <row r="3824" spans="2:7" x14ac:dyDescent="0.3">
      <c r="B3824" s="223"/>
      <c r="E3824" s="265"/>
      <c r="G3824" s="227"/>
    </row>
    <row r="3825" spans="2:7" x14ac:dyDescent="0.3">
      <c r="B3825" s="223"/>
      <c r="E3825" s="265"/>
      <c r="G3825" s="227"/>
    </row>
    <row r="3826" spans="2:7" x14ac:dyDescent="0.3">
      <c r="B3826" s="223"/>
      <c r="E3826" s="265"/>
      <c r="G3826" s="227"/>
    </row>
    <row r="3827" spans="2:7" x14ac:dyDescent="0.3">
      <c r="B3827" s="223"/>
      <c r="E3827" s="265"/>
      <c r="G3827" s="227"/>
    </row>
    <row r="3828" spans="2:7" x14ac:dyDescent="0.3">
      <c r="B3828" s="223"/>
      <c r="E3828" s="265"/>
      <c r="G3828" s="227"/>
    </row>
    <row r="3829" spans="2:7" x14ac:dyDescent="0.3">
      <c r="B3829" s="223"/>
      <c r="E3829" s="265"/>
      <c r="G3829" s="227"/>
    </row>
    <row r="3830" spans="2:7" x14ac:dyDescent="0.3">
      <c r="B3830" s="223"/>
      <c r="E3830" s="265"/>
      <c r="G3830" s="227"/>
    </row>
    <row r="3831" spans="2:7" x14ac:dyDescent="0.3">
      <c r="B3831" s="223"/>
      <c r="E3831" s="265"/>
      <c r="G3831" s="227"/>
    </row>
    <row r="3832" spans="2:7" x14ac:dyDescent="0.3">
      <c r="B3832" s="223"/>
      <c r="E3832" s="265"/>
      <c r="G3832" s="227"/>
    </row>
    <row r="3833" spans="2:7" x14ac:dyDescent="0.3">
      <c r="B3833" s="223"/>
      <c r="E3833" s="265"/>
      <c r="G3833" s="227"/>
    </row>
    <row r="3834" spans="2:7" x14ac:dyDescent="0.3">
      <c r="B3834" s="223"/>
      <c r="E3834" s="265"/>
      <c r="G3834" s="227"/>
    </row>
    <row r="3835" spans="2:7" x14ac:dyDescent="0.3">
      <c r="B3835" s="223"/>
      <c r="E3835" s="265"/>
      <c r="G3835" s="227"/>
    </row>
    <row r="3836" spans="2:7" x14ac:dyDescent="0.3">
      <c r="B3836" s="223"/>
      <c r="E3836" s="265"/>
      <c r="G3836" s="227"/>
    </row>
    <row r="3837" spans="2:7" x14ac:dyDescent="0.3">
      <c r="B3837" s="223"/>
      <c r="E3837" s="265"/>
      <c r="G3837" s="227"/>
    </row>
    <row r="3838" spans="2:7" x14ac:dyDescent="0.3">
      <c r="B3838" s="223"/>
      <c r="E3838" s="265"/>
      <c r="G3838" s="227"/>
    </row>
    <row r="3839" spans="2:7" x14ac:dyDescent="0.3">
      <c r="B3839" s="223"/>
      <c r="E3839" s="265"/>
      <c r="G3839" s="227"/>
    </row>
    <row r="3840" spans="2:7" x14ac:dyDescent="0.3">
      <c r="B3840" s="223"/>
      <c r="E3840" s="265"/>
      <c r="G3840" s="227"/>
    </row>
    <row r="3841" spans="2:7" x14ac:dyDescent="0.3">
      <c r="B3841" s="223"/>
      <c r="E3841" s="265"/>
      <c r="G3841" s="227"/>
    </row>
    <row r="3842" spans="2:7" x14ac:dyDescent="0.3">
      <c r="B3842" s="223"/>
      <c r="E3842" s="265"/>
      <c r="G3842" s="227"/>
    </row>
    <row r="3843" spans="2:7" x14ac:dyDescent="0.3">
      <c r="B3843" s="223"/>
      <c r="E3843" s="265"/>
      <c r="G3843" s="227"/>
    </row>
    <row r="3844" spans="2:7" x14ac:dyDescent="0.3">
      <c r="B3844" s="223"/>
      <c r="E3844" s="265"/>
      <c r="G3844" s="227"/>
    </row>
    <row r="3845" spans="2:7" x14ac:dyDescent="0.3">
      <c r="B3845" s="223"/>
      <c r="E3845" s="265"/>
      <c r="G3845" s="227"/>
    </row>
    <row r="3846" spans="2:7" x14ac:dyDescent="0.3">
      <c r="B3846" s="223"/>
      <c r="E3846" s="265"/>
      <c r="G3846" s="227"/>
    </row>
    <row r="3847" spans="2:7" x14ac:dyDescent="0.3">
      <c r="B3847" s="223"/>
      <c r="E3847" s="265"/>
      <c r="G3847" s="227"/>
    </row>
    <row r="3848" spans="2:7" x14ac:dyDescent="0.3">
      <c r="B3848" s="223"/>
      <c r="E3848" s="265"/>
      <c r="G3848" s="227"/>
    </row>
    <row r="3849" spans="2:7" x14ac:dyDescent="0.3">
      <c r="B3849" s="223"/>
      <c r="E3849" s="265"/>
      <c r="G3849" s="227"/>
    </row>
    <row r="3850" spans="2:7" x14ac:dyDescent="0.3">
      <c r="B3850" s="223"/>
      <c r="E3850" s="265"/>
      <c r="G3850" s="227"/>
    </row>
    <row r="3851" spans="2:7" x14ac:dyDescent="0.3">
      <c r="B3851" s="223"/>
      <c r="E3851" s="265"/>
      <c r="G3851" s="227"/>
    </row>
    <row r="3852" spans="2:7" x14ac:dyDescent="0.3">
      <c r="B3852" s="223"/>
      <c r="E3852" s="265"/>
      <c r="G3852" s="227"/>
    </row>
    <row r="3853" spans="2:7" x14ac:dyDescent="0.3">
      <c r="B3853" s="223"/>
      <c r="E3853" s="265"/>
      <c r="G3853" s="227"/>
    </row>
    <row r="3854" spans="2:7" x14ac:dyDescent="0.3">
      <c r="B3854" s="223"/>
      <c r="E3854" s="265"/>
      <c r="G3854" s="227"/>
    </row>
    <row r="3855" spans="2:7" x14ac:dyDescent="0.3">
      <c r="B3855" s="223"/>
      <c r="E3855" s="265"/>
      <c r="G3855" s="227"/>
    </row>
    <row r="3856" spans="2:7" x14ac:dyDescent="0.3">
      <c r="B3856" s="223"/>
      <c r="E3856" s="265"/>
      <c r="G3856" s="227"/>
    </row>
    <row r="3857" spans="2:7" x14ac:dyDescent="0.3">
      <c r="B3857" s="223"/>
      <c r="E3857" s="265"/>
      <c r="G3857" s="227"/>
    </row>
    <row r="3858" spans="2:7" x14ac:dyDescent="0.3">
      <c r="B3858" s="223"/>
      <c r="E3858" s="265"/>
      <c r="G3858" s="227"/>
    </row>
    <row r="3859" spans="2:7" x14ac:dyDescent="0.3">
      <c r="B3859" s="223"/>
      <c r="E3859" s="265"/>
      <c r="G3859" s="227"/>
    </row>
    <row r="3860" spans="2:7" x14ac:dyDescent="0.3">
      <c r="B3860" s="223"/>
      <c r="E3860" s="265"/>
      <c r="G3860" s="227"/>
    </row>
    <row r="3861" spans="2:7" x14ac:dyDescent="0.3">
      <c r="B3861" s="223"/>
      <c r="E3861" s="265"/>
      <c r="G3861" s="227"/>
    </row>
    <row r="3862" spans="2:7" x14ac:dyDescent="0.3">
      <c r="B3862" s="223"/>
      <c r="E3862" s="265"/>
      <c r="G3862" s="227"/>
    </row>
    <row r="3863" spans="2:7" x14ac:dyDescent="0.3">
      <c r="B3863" s="223"/>
      <c r="E3863" s="265"/>
      <c r="G3863" s="227"/>
    </row>
    <row r="3864" spans="2:7" x14ac:dyDescent="0.3">
      <c r="B3864" s="223"/>
      <c r="E3864" s="265"/>
      <c r="G3864" s="227"/>
    </row>
    <row r="3865" spans="2:7" x14ac:dyDescent="0.3">
      <c r="B3865" s="223"/>
      <c r="E3865" s="265"/>
      <c r="G3865" s="227"/>
    </row>
    <row r="3866" spans="2:7" x14ac:dyDescent="0.3">
      <c r="B3866" s="223"/>
      <c r="E3866" s="265"/>
      <c r="G3866" s="227"/>
    </row>
    <row r="3867" spans="2:7" x14ac:dyDescent="0.3">
      <c r="B3867" s="223"/>
      <c r="E3867" s="265"/>
      <c r="G3867" s="227"/>
    </row>
    <row r="3868" spans="2:7" x14ac:dyDescent="0.3">
      <c r="B3868" s="223"/>
      <c r="E3868" s="265"/>
      <c r="G3868" s="227"/>
    </row>
    <row r="3869" spans="2:7" x14ac:dyDescent="0.3">
      <c r="B3869" s="223"/>
      <c r="E3869" s="265"/>
      <c r="G3869" s="227"/>
    </row>
    <row r="3870" spans="2:7" x14ac:dyDescent="0.3">
      <c r="B3870" s="223"/>
      <c r="E3870" s="265"/>
      <c r="G3870" s="227"/>
    </row>
    <row r="3871" spans="2:7" x14ac:dyDescent="0.3">
      <c r="B3871" s="223"/>
      <c r="E3871" s="265"/>
      <c r="G3871" s="227"/>
    </row>
    <row r="3872" spans="2:7" x14ac:dyDescent="0.3">
      <c r="B3872" s="223"/>
      <c r="E3872" s="265"/>
      <c r="G3872" s="227"/>
    </row>
    <row r="3873" spans="2:7" x14ac:dyDescent="0.3">
      <c r="B3873" s="223"/>
      <c r="E3873" s="265"/>
      <c r="G3873" s="227"/>
    </row>
    <row r="3874" spans="2:7" x14ac:dyDescent="0.3">
      <c r="B3874" s="223"/>
      <c r="E3874" s="265"/>
      <c r="G3874" s="227"/>
    </row>
    <row r="3875" spans="2:7" x14ac:dyDescent="0.3">
      <c r="B3875" s="223"/>
      <c r="E3875" s="265"/>
      <c r="G3875" s="227"/>
    </row>
    <row r="3876" spans="2:7" x14ac:dyDescent="0.3">
      <c r="B3876" s="223"/>
      <c r="E3876" s="265"/>
      <c r="G3876" s="227"/>
    </row>
    <row r="3877" spans="2:7" x14ac:dyDescent="0.3">
      <c r="B3877" s="223"/>
      <c r="E3877" s="265"/>
      <c r="G3877" s="227"/>
    </row>
    <row r="3878" spans="2:7" x14ac:dyDescent="0.3">
      <c r="B3878" s="223"/>
      <c r="E3878" s="265"/>
      <c r="G3878" s="227"/>
    </row>
    <row r="3879" spans="2:7" x14ac:dyDescent="0.3">
      <c r="B3879" s="223"/>
      <c r="E3879" s="265"/>
      <c r="G3879" s="227"/>
    </row>
    <row r="3880" spans="2:7" x14ac:dyDescent="0.3">
      <c r="B3880" s="223"/>
      <c r="E3880" s="265"/>
      <c r="G3880" s="227"/>
    </row>
    <row r="3881" spans="2:7" x14ac:dyDescent="0.3">
      <c r="B3881" s="223"/>
      <c r="E3881" s="265"/>
      <c r="G3881" s="227"/>
    </row>
    <row r="3882" spans="2:7" x14ac:dyDescent="0.3">
      <c r="B3882" s="223"/>
      <c r="E3882" s="265"/>
      <c r="G3882" s="227"/>
    </row>
    <row r="3883" spans="2:7" x14ac:dyDescent="0.3">
      <c r="B3883" s="223"/>
      <c r="E3883" s="265"/>
      <c r="G3883" s="227"/>
    </row>
    <row r="3884" spans="2:7" x14ac:dyDescent="0.3">
      <c r="B3884" s="223"/>
      <c r="E3884" s="265"/>
      <c r="G3884" s="227"/>
    </row>
    <row r="3885" spans="2:7" x14ac:dyDescent="0.3">
      <c r="B3885" s="223"/>
      <c r="E3885" s="265"/>
      <c r="G3885" s="227"/>
    </row>
    <row r="3886" spans="2:7" x14ac:dyDescent="0.3">
      <c r="B3886" s="223"/>
      <c r="E3886" s="265"/>
      <c r="G3886" s="227"/>
    </row>
    <row r="3887" spans="2:7" x14ac:dyDescent="0.3">
      <c r="B3887" s="223"/>
      <c r="E3887" s="265"/>
      <c r="G3887" s="227"/>
    </row>
    <row r="3888" spans="2:7" x14ac:dyDescent="0.3">
      <c r="B3888" s="223"/>
      <c r="E3888" s="265"/>
      <c r="G3888" s="227"/>
    </row>
    <row r="3889" spans="2:7" x14ac:dyDescent="0.3">
      <c r="B3889" s="223"/>
      <c r="E3889" s="265"/>
      <c r="G3889" s="227"/>
    </row>
    <row r="3890" spans="2:7" x14ac:dyDescent="0.3">
      <c r="B3890" s="223"/>
      <c r="E3890" s="265"/>
      <c r="G3890" s="227"/>
    </row>
    <row r="3891" spans="2:7" x14ac:dyDescent="0.3">
      <c r="B3891" s="223"/>
      <c r="E3891" s="265"/>
      <c r="G3891" s="227"/>
    </row>
    <row r="3892" spans="2:7" x14ac:dyDescent="0.3">
      <c r="B3892" s="223"/>
      <c r="E3892" s="265"/>
      <c r="G3892" s="227"/>
    </row>
    <row r="3893" spans="2:7" x14ac:dyDescent="0.3">
      <c r="B3893" s="223"/>
      <c r="E3893" s="265"/>
      <c r="G3893" s="227"/>
    </row>
    <row r="3894" spans="2:7" x14ac:dyDescent="0.3">
      <c r="B3894" s="223"/>
      <c r="E3894" s="265"/>
      <c r="G3894" s="227"/>
    </row>
    <row r="3895" spans="2:7" x14ac:dyDescent="0.3">
      <c r="B3895" s="223"/>
      <c r="E3895" s="265"/>
      <c r="G3895" s="227"/>
    </row>
    <row r="3896" spans="2:7" x14ac:dyDescent="0.3">
      <c r="B3896" s="223"/>
      <c r="E3896" s="265"/>
      <c r="G3896" s="227"/>
    </row>
    <row r="3897" spans="2:7" x14ac:dyDescent="0.3">
      <c r="B3897" s="223"/>
      <c r="E3897" s="265"/>
      <c r="G3897" s="227"/>
    </row>
    <row r="3898" spans="2:7" x14ac:dyDescent="0.3">
      <c r="B3898" s="223"/>
      <c r="E3898" s="265"/>
      <c r="G3898" s="227"/>
    </row>
    <row r="3899" spans="2:7" x14ac:dyDescent="0.3">
      <c r="B3899" s="223"/>
      <c r="E3899" s="265"/>
      <c r="G3899" s="227"/>
    </row>
    <row r="3900" spans="2:7" x14ac:dyDescent="0.3">
      <c r="B3900" s="223"/>
      <c r="E3900" s="265"/>
      <c r="G3900" s="227"/>
    </row>
    <row r="3901" spans="2:7" x14ac:dyDescent="0.3">
      <c r="B3901" s="223"/>
      <c r="E3901" s="265"/>
      <c r="G3901" s="227"/>
    </row>
    <row r="3902" spans="2:7" x14ac:dyDescent="0.3">
      <c r="B3902" s="223"/>
      <c r="E3902" s="265"/>
      <c r="G3902" s="227"/>
    </row>
    <row r="3903" spans="2:7" x14ac:dyDescent="0.3">
      <c r="B3903" s="223"/>
      <c r="E3903" s="265"/>
      <c r="G3903" s="227"/>
    </row>
    <row r="3904" spans="2:7" x14ac:dyDescent="0.3">
      <c r="B3904" s="223"/>
      <c r="E3904" s="265"/>
      <c r="G3904" s="227"/>
    </row>
    <row r="3905" spans="2:7" x14ac:dyDescent="0.3">
      <c r="B3905" s="223"/>
      <c r="E3905" s="265"/>
      <c r="G3905" s="227"/>
    </row>
    <row r="3906" spans="2:7" x14ac:dyDescent="0.3">
      <c r="B3906" s="223"/>
      <c r="E3906" s="265"/>
      <c r="G3906" s="227"/>
    </row>
    <row r="3907" spans="2:7" x14ac:dyDescent="0.3">
      <c r="B3907" s="223"/>
      <c r="E3907" s="265"/>
      <c r="G3907" s="227"/>
    </row>
    <row r="3908" spans="2:7" x14ac:dyDescent="0.3">
      <c r="B3908" s="223"/>
      <c r="E3908" s="265"/>
      <c r="G3908" s="227"/>
    </row>
    <row r="3909" spans="2:7" x14ac:dyDescent="0.3">
      <c r="B3909" s="223"/>
      <c r="E3909" s="265"/>
      <c r="G3909" s="227"/>
    </row>
    <row r="3910" spans="2:7" x14ac:dyDescent="0.3">
      <c r="B3910" s="223"/>
      <c r="E3910" s="265"/>
      <c r="G3910" s="227"/>
    </row>
    <row r="3911" spans="2:7" x14ac:dyDescent="0.3">
      <c r="B3911" s="223"/>
      <c r="E3911" s="265"/>
      <c r="G3911" s="227"/>
    </row>
    <row r="3912" spans="2:7" x14ac:dyDescent="0.3">
      <c r="B3912" s="223"/>
      <c r="E3912" s="265"/>
      <c r="G3912" s="227"/>
    </row>
    <row r="3913" spans="2:7" x14ac:dyDescent="0.3">
      <c r="B3913" s="223"/>
      <c r="E3913" s="265"/>
      <c r="G3913" s="227"/>
    </row>
    <row r="3914" spans="2:7" x14ac:dyDescent="0.3">
      <c r="B3914" s="223"/>
      <c r="E3914" s="265"/>
      <c r="G3914" s="227"/>
    </row>
    <row r="3915" spans="2:7" x14ac:dyDescent="0.3">
      <c r="B3915" s="223"/>
      <c r="E3915" s="265"/>
      <c r="G3915" s="227"/>
    </row>
    <row r="3916" spans="2:7" x14ac:dyDescent="0.3">
      <c r="B3916" s="223"/>
      <c r="E3916" s="265"/>
      <c r="G3916" s="227"/>
    </row>
    <row r="3917" spans="2:7" x14ac:dyDescent="0.3">
      <c r="B3917" s="223"/>
      <c r="E3917" s="265"/>
      <c r="G3917" s="227"/>
    </row>
    <row r="3918" spans="2:7" x14ac:dyDescent="0.3">
      <c r="B3918" s="223"/>
      <c r="E3918" s="265"/>
      <c r="G3918" s="227"/>
    </row>
    <row r="3919" spans="2:7" x14ac:dyDescent="0.3">
      <c r="B3919" s="223"/>
      <c r="E3919" s="265"/>
      <c r="G3919" s="227"/>
    </row>
    <row r="3920" spans="2:7" x14ac:dyDescent="0.3">
      <c r="B3920" s="223"/>
      <c r="E3920" s="265"/>
      <c r="G3920" s="227"/>
    </row>
    <row r="3921" spans="2:7" x14ac:dyDescent="0.3">
      <c r="B3921" s="223"/>
      <c r="E3921" s="265"/>
      <c r="G3921" s="227"/>
    </row>
    <row r="3922" spans="2:7" x14ac:dyDescent="0.3">
      <c r="B3922" s="223"/>
      <c r="E3922" s="265"/>
      <c r="G3922" s="227"/>
    </row>
    <row r="3923" spans="2:7" x14ac:dyDescent="0.3">
      <c r="B3923" s="223"/>
      <c r="E3923" s="265"/>
      <c r="G3923" s="227"/>
    </row>
    <row r="3924" spans="2:7" x14ac:dyDescent="0.3">
      <c r="B3924" s="223"/>
      <c r="E3924" s="265"/>
      <c r="G3924" s="227"/>
    </row>
    <row r="3925" spans="2:7" x14ac:dyDescent="0.3">
      <c r="B3925" s="223"/>
      <c r="E3925" s="265"/>
      <c r="G3925" s="227"/>
    </row>
    <row r="3926" spans="2:7" x14ac:dyDescent="0.3">
      <c r="B3926" s="223"/>
      <c r="E3926" s="265"/>
      <c r="G3926" s="227"/>
    </row>
    <row r="3927" spans="2:7" x14ac:dyDescent="0.3">
      <c r="B3927" s="223"/>
      <c r="E3927" s="265"/>
      <c r="G3927" s="227"/>
    </row>
    <row r="3928" spans="2:7" x14ac:dyDescent="0.3">
      <c r="B3928" s="223"/>
      <c r="E3928" s="265"/>
      <c r="G3928" s="227"/>
    </row>
    <row r="3929" spans="2:7" x14ac:dyDescent="0.3">
      <c r="B3929" s="223"/>
      <c r="E3929" s="265"/>
      <c r="G3929" s="227"/>
    </row>
    <row r="3930" spans="2:7" x14ac:dyDescent="0.3">
      <c r="B3930" s="223"/>
      <c r="E3930" s="265"/>
      <c r="G3930" s="227"/>
    </row>
    <row r="3931" spans="2:7" x14ac:dyDescent="0.3">
      <c r="B3931" s="223"/>
      <c r="E3931" s="265"/>
      <c r="G3931" s="227"/>
    </row>
    <row r="3932" spans="2:7" x14ac:dyDescent="0.3">
      <c r="B3932" s="223"/>
      <c r="E3932" s="265"/>
      <c r="G3932" s="227"/>
    </row>
    <row r="3933" spans="2:7" x14ac:dyDescent="0.3">
      <c r="B3933" s="223"/>
      <c r="E3933" s="265"/>
      <c r="G3933" s="227"/>
    </row>
    <row r="3934" spans="2:7" x14ac:dyDescent="0.3">
      <c r="B3934" s="223"/>
      <c r="E3934" s="265"/>
      <c r="G3934" s="227"/>
    </row>
    <row r="3935" spans="2:7" x14ac:dyDescent="0.3">
      <c r="B3935" s="223"/>
      <c r="E3935" s="265"/>
      <c r="G3935" s="227"/>
    </row>
    <row r="3936" spans="2:7" x14ac:dyDescent="0.3">
      <c r="B3936" s="223"/>
      <c r="E3936" s="265"/>
      <c r="G3936" s="227"/>
    </row>
    <row r="3937" spans="2:7" x14ac:dyDescent="0.3">
      <c r="B3937" s="223"/>
      <c r="E3937" s="265"/>
      <c r="G3937" s="227"/>
    </row>
    <row r="3938" spans="2:7" x14ac:dyDescent="0.3">
      <c r="B3938" s="223"/>
      <c r="E3938" s="265"/>
      <c r="G3938" s="227"/>
    </row>
    <row r="3939" spans="2:7" x14ac:dyDescent="0.3">
      <c r="B3939" s="223"/>
      <c r="E3939" s="265"/>
      <c r="G3939" s="227"/>
    </row>
    <row r="3940" spans="2:7" x14ac:dyDescent="0.3">
      <c r="B3940" s="223"/>
      <c r="E3940" s="265"/>
      <c r="G3940" s="227"/>
    </row>
    <row r="3941" spans="2:7" x14ac:dyDescent="0.3">
      <c r="B3941" s="223"/>
      <c r="E3941" s="265"/>
      <c r="G3941" s="227"/>
    </row>
    <row r="3942" spans="2:7" x14ac:dyDescent="0.3">
      <c r="B3942" s="223"/>
      <c r="E3942" s="265"/>
      <c r="G3942" s="227"/>
    </row>
    <row r="3943" spans="2:7" x14ac:dyDescent="0.3">
      <c r="B3943" s="223"/>
      <c r="E3943" s="265"/>
      <c r="G3943" s="227"/>
    </row>
    <row r="3944" spans="2:7" x14ac:dyDescent="0.3">
      <c r="B3944" s="223"/>
      <c r="E3944" s="265"/>
      <c r="G3944" s="227"/>
    </row>
    <row r="3945" spans="2:7" x14ac:dyDescent="0.3">
      <c r="B3945" s="223"/>
      <c r="E3945" s="265"/>
      <c r="G3945" s="227"/>
    </row>
    <row r="3946" spans="2:7" x14ac:dyDescent="0.3">
      <c r="B3946" s="223"/>
      <c r="E3946" s="265"/>
      <c r="G3946" s="227"/>
    </row>
    <row r="3947" spans="2:7" x14ac:dyDescent="0.3">
      <c r="B3947" s="223"/>
      <c r="E3947" s="265"/>
      <c r="G3947" s="227"/>
    </row>
    <row r="3948" spans="2:7" x14ac:dyDescent="0.3">
      <c r="B3948" s="223"/>
      <c r="E3948" s="265"/>
      <c r="G3948" s="227"/>
    </row>
    <row r="3949" spans="2:7" x14ac:dyDescent="0.3">
      <c r="B3949" s="223"/>
      <c r="E3949" s="265"/>
      <c r="G3949" s="227"/>
    </row>
    <row r="3950" spans="2:7" x14ac:dyDescent="0.3">
      <c r="B3950" s="223"/>
      <c r="E3950" s="265"/>
      <c r="G3950" s="227"/>
    </row>
    <row r="3951" spans="2:7" x14ac:dyDescent="0.3">
      <c r="B3951" s="223"/>
      <c r="E3951" s="265"/>
      <c r="G3951" s="227"/>
    </row>
    <row r="3952" spans="2:7" x14ac:dyDescent="0.3">
      <c r="B3952" s="223"/>
      <c r="E3952" s="265"/>
      <c r="G3952" s="227"/>
    </row>
    <row r="3953" spans="2:7" x14ac:dyDescent="0.3">
      <c r="B3953" s="223"/>
      <c r="E3953" s="265"/>
      <c r="G3953" s="227"/>
    </row>
    <row r="3954" spans="2:7" x14ac:dyDescent="0.3">
      <c r="B3954" s="223"/>
      <c r="E3954" s="265"/>
      <c r="G3954" s="227"/>
    </row>
    <row r="3955" spans="2:7" x14ac:dyDescent="0.3">
      <c r="B3955" s="223"/>
      <c r="E3955" s="265"/>
      <c r="G3955" s="227"/>
    </row>
    <row r="3956" spans="2:7" x14ac:dyDescent="0.3">
      <c r="B3956" s="223"/>
      <c r="E3956" s="265"/>
      <c r="G3956" s="227"/>
    </row>
    <row r="3957" spans="2:7" x14ac:dyDescent="0.3">
      <c r="B3957" s="223"/>
      <c r="E3957" s="265"/>
      <c r="G3957" s="227"/>
    </row>
    <row r="3958" spans="2:7" x14ac:dyDescent="0.3">
      <c r="B3958" s="223"/>
      <c r="E3958" s="265"/>
      <c r="G3958" s="227"/>
    </row>
    <row r="3959" spans="2:7" x14ac:dyDescent="0.3">
      <c r="B3959" s="223"/>
      <c r="E3959" s="265"/>
      <c r="G3959" s="227"/>
    </row>
    <row r="3960" spans="2:7" x14ac:dyDescent="0.3">
      <c r="B3960" s="223"/>
      <c r="E3960" s="265"/>
      <c r="G3960" s="227"/>
    </row>
    <row r="3961" spans="2:7" x14ac:dyDescent="0.3">
      <c r="B3961" s="223"/>
      <c r="E3961" s="265"/>
      <c r="G3961" s="227"/>
    </row>
    <row r="3962" spans="2:7" x14ac:dyDescent="0.3">
      <c r="B3962" s="223"/>
      <c r="E3962" s="265"/>
      <c r="G3962" s="227"/>
    </row>
    <row r="3963" spans="2:7" x14ac:dyDescent="0.3">
      <c r="B3963" s="223"/>
      <c r="E3963" s="265"/>
      <c r="G3963" s="227"/>
    </row>
    <row r="3964" spans="2:7" x14ac:dyDescent="0.3">
      <c r="B3964" s="223"/>
      <c r="E3964" s="265"/>
      <c r="G3964" s="227"/>
    </row>
    <row r="3965" spans="2:7" x14ac:dyDescent="0.3">
      <c r="B3965" s="223"/>
      <c r="E3965" s="265"/>
      <c r="G3965" s="227"/>
    </row>
    <row r="3966" spans="2:7" x14ac:dyDescent="0.3">
      <c r="B3966" s="223"/>
      <c r="E3966" s="265"/>
      <c r="G3966" s="227"/>
    </row>
    <row r="3967" spans="2:7" x14ac:dyDescent="0.3">
      <c r="B3967" s="223"/>
      <c r="E3967" s="265"/>
      <c r="G3967" s="227"/>
    </row>
    <row r="3968" spans="2:7" x14ac:dyDescent="0.3">
      <c r="B3968" s="223"/>
      <c r="E3968" s="265"/>
      <c r="G3968" s="227"/>
    </row>
    <row r="3969" spans="2:7" x14ac:dyDescent="0.3">
      <c r="B3969" s="223"/>
      <c r="E3969" s="265"/>
      <c r="G3969" s="227"/>
    </row>
    <row r="3970" spans="2:7" x14ac:dyDescent="0.3">
      <c r="B3970" s="223"/>
      <c r="E3970" s="265"/>
      <c r="G3970" s="227"/>
    </row>
    <row r="3971" spans="2:7" x14ac:dyDescent="0.3">
      <c r="B3971" s="223"/>
      <c r="E3971" s="265"/>
      <c r="G3971" s="227"/>
    </row>
    <row r="3972" spans="2:7" x14ac:dyDescent="0.3">
      <c r="B3972" s="223"/>
      <c r="E3972" s="265"/>
      <c r="G3972" s="227"/>
    </row>
    <row r="3973" spans="2:7" x14ac:dyDescent="0.3">
      <c r="B3973" s="223"/>
      <c r="E3973" s="265"/>
      <c r="G3973" s="227"/>
    </row>
    <row r="3974" spans="2:7" x14ac:dyDescent="0.3">
      <c r="B3974" s="223"/>
      <c r="E3974" s="265"/>
      <c r="G3974" s="227"/>
    </row>
    <row r="3975" spans="2:7" x14ac:dyDescent="0.3">
      <c r="B3975" s="223"/>
      <c r="E3975" s="265"/>
      <c r="G3975" s="227"/>
    </row>
    <row r="3976" spans="2:7" x14ac:dyDescent="0.3">
      <c r="B3976" s="223"/>
      <c r="E3976" s="265"/>
      <c r="G3976" s="227"/>
    </row>
    <row r="3977" spans="2:7" x14ac:dyDescent="0.3">
      <c r="B3977" s="223"/>
      <c r="E3977" s="265"/>
      <c r="G3977" s="227"/>
    </row>
    <row r="3978" spans="2:7" x14ac:dyDescent="0.3">
      <c r="B3978" s="223"/>
      <c r="E3978" s="265"/>
      <c r="G3978" s="227"/>
    </row>
    <row r="3979" spans="2:7" x14ac:dyDescent="0.3">
      <c r="B3979" s="223"/>
      <c r="E3979" s="265"/>
      <c r="G3979" s="227"/>
    </row>
    <row r="3980" spans="2:7" x14ac:dyDescent="0.3">
      <c r="B3980" s="223"/>
      <c r="E3980" s="265"/>
      <c r="G3980" s="227"/>
    </row>
    <row r="3981" spans="2:7" x14ac:dyDescent="0.3">
      <c r="B3981" s="223"/>
      <c r="E3981" s="265"/>
      <c r="G3981" s="227"/>
    </row>
    <row r="3982" spans="2:7" x14ac:dyDescent="0.3">
      <c r="B3982" s="223"/>
      <c r="E3982" s="265"/>
      <c r="G3982" s="227"/>
    </row>
    <row r="3983" spans="2:7" x14ac:dyDescent="0.3">
      <c r="B3983" s="223"/>
      <c r="E3983" s="265"/>
      <c r="G3983" s="227"/>
    </row>
    <row r="3984" spans="2:7" x14ac:dyDescent="0.3">
      <c r="B3984" s="223"/>
      <c r="E3984" s="265"/>
      <c r="G3984" s="227"/>
    </row>
    <row r="3985" spans="2:7" x14ac:dyDescent="0.3">
      <c r="B3985" s="223"/>
      <c r="E3985" s="265"/>
      <c r="G3985" s="227"/>
    </row>
    <row r="3986" spans="2:7" x14ac:dyDescent="0.3">
      <c r="B3986" s="223"/>
      <c r="E3986" s="265"/>
      <c r="G3986" s="227"/>
    </row>
    <row r="3987" spans="2:7" x14ac:dyDescent="0.3">
      <c r="B3987" s="223"/>
      <c r="E3987" s="265"/>
      <c r="G3987" s="227"/>
    </row>
    <row r="3988" spans="2:7" x14ac:dyDescent="0.3">
      <c r="B3988" s="223"/>
      <c r="E3988" s="265"/>
      <c r="G3988" s="227"/>
    </row>
    <row r="3989" spans="2:7" x14ac:dyDescent="0.3">
      <c r="B3989" s="223"/>
      <c r="E3989" s="265"/>
      <c r="G3989" s="227"/>
    </row>
    <row r="3990" spans="2:7" x14ac:dyDescent="0.3">
      <c r="B3990" s="223"/>
      <c r="E3990" s="265"/>
      <c r="G3990" s="227"/>
    </row>
    <row r="3991" spans="2:7" x14ac:dyDescent="0.3">
      <c r="B3991" s="223"/>
      <c r="E3991" s="265"/>
      <c r="G3991" s="227"/>
    </row>
    <row r="3992" spans="2:7" x14ac:dyDescent="0.3">
      <c r="B3992" s="223"/>
      <c r="E3992" s="265"/>
      <c r="G3992" s="227"/>
    </row>
    <row r="3993" spans="2:7" x14ac:dyDescent="0.3">
      <c r="B3993" s="223"/>
      <c r="E3993" s="265"/>
      <c r="G3993" s="227"/>
    </row>
    <row r="3994" spans="2:7" x14ac:dyDescent="0.3">
      <c r="B3994" s="223"/>
      <c r="E3994" s="265"/>
      <c r="G3994" s="227"/>
    </row>
    <row r="3995" spans="2:7" x14ac:dyDescent="0.3">
      <c r="B3995" s="223"/>
      <c r="E3995" s="265"/>
      <c r="G3995" s="227"/>
    </row>
    <row r="3996" spans="2:7" x14ac:dyDescent="0.3">
      <c r="B3996" s="223"/>
      <c r="E3996" s="265"/>
      <c r="G3996" s="227"/>
    </row>
    <row r="3997" spans="2:7" x14ac:dyDescent="0.3">
      <c r="B3997" s="223"/>
      <c r="E3997" s="265"/>
      <c r="G3997" s="227"/>
    </row>
    <row r="3998" spans="2:7" x14ac:dyDescent="0.3">
      <c r="B3998" s="223"/>
      <c r="E3998" s="265"/>
      <c r="G3998" s="227"/>
    </row>
    <row r="3999" spans="2:7" x14ac:dyDescent="0.3">
      <c r="B3999" s="223"/>
      <c r="E3999" s="265"/>
      <c r="G3999" s="227"/>
    </row>
    <row r="4000" spans="2:7" x14ac:dyDescent="0.3">
      <c r="B4000" s="223"/>
      <c r="E4000" s="265"/>
      <c r="G4000" s="227"/>
    </row>
    <row r="4001" spans="2:7" x14ac:dyDescent="0.3">
      <c r="B4001" s="223"/>
      <c r="E4001" s="265"/>
      <c r="G4001" s="227"/>
    </row>
    <row r="4002" spans="2:7" x14ac:dyDescent="0.3">
      <c r="B4002" s="223"/>
      <c r="E4002" s="265"/>
      <c r="G4002" s="227"/>
    </row>
    <row r="4003" spans="2:7" x14ac:dyDescent="0.3">
      <c r="B4003" s="223"/>
      <c r="E4003" s="265"/>
      <c r="G4003" s="227"/>
    </row>
    <row r="4004" spans="2:7" x14ac:dyDescent="0.3">
      <c r="B4004" s="223"/>
      <c r="E4004" s="265"/>
      <c r="G4004" s="227"/>
    </row>
    <row r="4005" spans="2:7" x14ac:dyDescent="0.3">
      <c r="B4005" s="223"/>
      <c r="E4005" s="265"/>
      <c r="G4005" s="227"/>
    </row>
    <row r="4006" spans="2:7" x14ac:dyDescent="0.3">
      <c r="B4006" s="223"/>
      <c r="E4006" s="265"/>
      <c r="G4006" s="227"/>
    </row>
    <row r="4007" spans="2:7" x14ac:dyDescent="0.3">
      <c r="B4007" s="223"/>
      <c r="E4007" s="265"/>
      <c r="G4007" s="227"/>
    </row>
    <row r="4008" spans="2:7" x14ac:dyDescent="0.3">
      <c r="B4008" s="223"/>
      <c r="E4008" s="265"/>
      <c r="G4008" s="227"/>
    </row>
    <row r="4009" spans="2:7" x14ac:dyDescent="0.3">
      <c r="B4009" s="223"/>
      <c r="E4009" s="265"/>
      <c r="G4009" s="227"/>
    </row>
    <row r="4010" spans="2:7" x14ac:dyDescent="0.3">
      <c r="B4010" s="223"/>
      <c r="E4010" s="265"/>
      <c r="G4010" s="227"/>
    </row>
    <row r="4011" spans="2:7" x14ac:dyDescent="0.3">
      <c r="B4011" s="223"/>
      <c r="E4011" s="265"/>
      <c r="G4011" s="227"/>
    </row>
    <row r="4012" spans="2:7" x14ac:dyDescent="0.3">
      <c r="B4012" s="223"/>
      <c r="E4012" s="265"/>
      <c r="G4012" s="227"/>
    </row>
    <row r="4013" spans="2:7" x14ac:dyDescent="0.3">
      <c r="B4013" s="223"/>
      <c r="E4013" s="265"/>
      <c r="G4013" s="227"/>
    </row>
    <row r="4014" spans="2:7" x14ac:dyDescent="0.3">
      <c r="B4014" s="223"/>
      <c r="E4014" s="265"/>
      <c r="G4014" s="227"/>
    </row>
    <row r="4015" spans="2:7" x14ac:dyDescent="0.3">
      <c r="B4015" s="223"/>
      <c r="E4015" s="265"/>
      <c r="G4015" s="227"/>
    </row>
    <row r="4016" spans="2:7" x14ac:dyDescent="0.3">
      <c r="B4016" s="223"/>
      <c r="E4016" s="265"/>
      <c r="G4016" s="227"/>
    </row>
    <row r="4017" spans="2:7" x14ac:dyDescent="0.3">
      <c r="B4017" s="223"/>
      <c r="E4017" s="265"/>
      <c r="G4017" s="227"/>
    </row>
    <row r="4018" spans="2:7" x14ac:dyDescent="0.3">
      <c r="B4018" s="223"/>
      <c r="E4018" s="265"/>
      <c r="G4018" s="227"/>
    </row>
    <row r="4019" spans="2:7" x14ac:dyDescent="0.3">
      <c r="B4019" s="223"/>
      <c r="E4019" s="265"/>
      <c r="G4019" s="227"/>
    </row>
    <row r="4020" spans="2:7" x14ac:dyDescent="0.3">
      <c r="B4020" s="223"/>
      <c r="E4020" s="265"/>
      <c r="G4020" s="227"/>
    </row>
    <row r="4021" spans="2:7" x14ac:dyDescent="0.3">
      <c r="B4021" s="223"/>
      <c r="E4021" s="265"/>
      <c r="G4021" s="227"/>
    </row>
    <row r="4022" spans="2:7" x14ac:dyDescent="0.3">
      <c r="B4022" s="223"/>
      <c r="E4022" s="265"/>
      <c r="G4022" s="227"/>
    </row>
    <row r="4023" spans="2:7" x14ac:dyDescent="0.3">
      <c r="B4023" s="223"/>
      <c r="E4023" s="265"/>
      <c r="G4023" s="227"/>
    </row>
    <row r="4024" spans="2:7" x14ac:dyDescent="0.3">
      <c r="B4024" s="223"/>
      <c r="E4024" s="265"/>
      <c r="G4024" s="227"/>
    </row>
    <row r="4025" spans="2:7" x14ac:dyDescent="0.3">
      <c r="B4025" s="223"/>
      <c r="E4025" s="265"/>
      <c r="G4025" s="227"/>
    </row>
    <row r="4026" spans="2:7" x14ac:dyDescent="0.3">
      <c r="B4026" s="223"/>
      <c r="E4026" s="265"/>
      <c r="G4026" s="227"/>
    </row>
    <row r="4027" spans="2:7" x14ac:dyDescent="0.3">
      <c r="B4027" s="223"/>
      <c r="E4027" s="265"/>
      <c r="G4027" s="227"/>
    </row>
    <row r="4028" spans="2:7" x14ac:dyDescent="0.3">
      <c r="B4028" s="223"/>
      <c r="E4028" s="265"/>
      <c r="G4028" s="227"/>
    </row>
    <row r="4029" spans="2:7" x14ac:dyDescent="0.3">
      <c r="B4029" s="223"/>
      <c r="E4029" s="265"/>
      <c r="G4029" s="227"/>
    </row>
    <row r="4030" spans="2:7" x14ac:dyDescent="0.3">
      <c r="B4030" s="223"/>
      <c r="E4030" s="265"/>
      <c r="G4030" s="227"/>
    </row>
    <row r="4031" spans="2:7" x14ac:dyDescent="0.3">
      <c r="B4031" s="223"/>
      <c r="E4031" s="265"/>
      <c r="G4031" s="227"/>
    </row>
    <row r="4032" spans="2:7" x14ac:dyDescent="0.3">
      <c r="B4032" s="223"/>
      <c r="E4032" s="265"/>
      <c r="G4032" s="227"/>
    </row>
    <row r="4033" spans="2:7" x14ac:dyDescent="0.3">
      <c r="B4033" s="223"/>
      <c r="E4033" s="265"/>
      <c r="G4033" s="227"/>
    </row>
    <row r="4034" spans="2:7" x14ac:dyDescent="0.3">
      <c r="B4034" s="223"/>
      <c r="E4034" s="265"/>
      <c r="G4034" s="227"/>
    </row>
    <row r="4035" spans="2:7" x14ac:dyDescent="0.3">
      <c r="B4035" s="223"/>
      <c r="E4035" s="265"/>
      <c r="G4035" s="227"/>
    </row>
    <row r="4036" spans="2:7" x14ac:dyDescent="0.3">
      <c r="B4036" s="223"/>
      <c r="E4036" s="265"/>
      <c r="G4036" s="227"/>
    </row>
    <row r="4037" spans="2:7" x14ac:dyDescent="0.3">
      <c r="B4037" s="223"/>
      <c r="E4037" s="265"/>
      <c r="G4037" s="227"/>
    </row>
    <row r="4038" spans="2:7" x14ac:dyDescent="0.3">
      <c r="B4038" s="223"/>
      <c r="E4038" s="265"/>
      <c r="G4038" s="227"/>
    </row>
    <row r="4039" spans="2:7" x14ac:dyDescent="0.3">
      <c r="B4039" s="223"/>
      <c r="E4039" s="265"/>
      <c r="G4039" s="227"/>
    </row>
    <row r="4040" spans="2:7" x14ac:dyDescent="0.3">
      <c r="B4040" s="223"/>
      <c r="E4040" s="265"/>
      <c r="G4040" s="227"/>
    </row>
    <row r="4041" spans="2:7" x14ac:dyDescent="0.3">
      <c r="B4041" s="223"/>
      <c r="E4041" s="265"/>
      <c r="G4041" s="227"/>
    </row>
    <row r="4042" spans="2:7" x14ac:dyDescent="0.3">
      <c r="B4042" s="223"/>
      <c r="E4042" s="265"/>
      <c r="G4042" s="227"/>
    </row>
    <row r="4043" spans="2:7" x14ac:dyDescent="0.3">
      <c r="B4043" s="223"/>
      <c r="E4043" s="265"/>
      <c r="G4043" s="227"/>
    </row>
    <row r="4044" spans="2:7" x14ac:dyDescent="0.3">
      <c r="B4044" s="223"/>
      <c r="E4044" s="265"/>
      <c r="G4044" s="227"/>
    </row>
    <row r="4045" spans="2:7" x14ac:dyDescent="0.3">
      <c r="B4045" s="223"/>
      <c r="E4045" s="265"/>
      <c r="G4045" s="227"/>
    </row>
    <row r="4046" spans="2:7" x14ac:dyDescent="0.3">
      <c r="B4046" s="223"/>
      <c r="E4046" s="265"/>
      <c r="G4046" s="227"/>
    </row>
    <row r="4047" spans="2:7" x14ac:dyDescent="0.3">
      <c r="B4047" s="223"/>
      <c r="E4047" s="265"/>
      <c r="G4047" s="227"/>
    </row>
    <row r="4048" spans="2:7" x14ac:dyDescent="0.3">
      <c r="B4048" s="223"/>
      <c r="E4048" s="265"/>
      <c r="G4048" s="227"/>
    </row>
    <row r="4049" spans="2:7" x14ac:dyDescent="0.3">
      <c r="B4049" s="223"/>
      <c r="E4049" s="265"/>
      <c r="G4049" s="227"/>
    </row>
    <row r="4050" spans="2:7" x14ac:dyDescent="0.3">
      <c r="B4050" s="223"/>
      <c r="E4050" s="265"/>
      <c r="G4050" s="227"/>
    </row>
    <row r="4051" spans="2:7" x14ac:dyDescent="0.3">
      <c r="B4051" s="223"/>
      <c r="E4051" s="265"/>
      <c r="G4051" s="227"/>
    </row>
    <row r="4052" spans="2:7" x14ac:dyDescent="0.3">
      <c r="B4052" s="223"/>
      <c r="E4052" s="265"/>
      <c r="G4052" s="227"/>
    </row>
    <row r="4053" spans="2:7" x14ac:dyDescent="0.3">
      <c r="B4053" s="223"/>
      <c r="E4053" s="265"/>
      <c r="G4053" s="227"/>
    </row>
    <row r="4054" spans="2:7" x14ac:dyDescent="0.3">
      <c r="B4054" s="223"/>
      <c r="E4054" s="265"/>
      <c r="G4054" s="227"/>
    </row>
    <row r="4055" spans="2:7" x14ac:dyDescent="0.3">
      <c r="B4055" s="223"/>
      <c r="E4055" s="265"/>
      <c r="G4055" s="227"/>
    </row>
    <row r="4056" spans="2:7" x14ac:dyDescent="0.3">
      <c r="B4056" s="223"/>
      <c r="E4056" s="265"/>
      <c r="G4056" s="227"/>
    </row>
    <row r="4057" spans="2:7" x14ac:dyDescent="0.3">
      <c r="B4057" s="223"/>
      <c r="E4057" s="265"/>
      <c r="G4057" s="227"/>
    </row>
    <row r="4058" spans="2:7" x14ac:dyDescent="0.3">
      <c r="B4058" s="223"/>
      <c r="E4058" s="265"/>
      <c r="G4058" s="227"/>
    </row>
    <row r="4059" spans="2:7" x14ac:dyDescent="0.3">
      <c r="B4059" s="223"/>
      <c r="E4059" s="265"/>
      <c r="G4059" s="227"/>
    </row>
    <row r="4060" spans="2:7" x14ac:dyDescent="0.3">
      <c r="B4060" s="223"/>
      <c r="E4060" s="265"/>
      <c r="G4060" s="227"/>
    </row>
    <row r="4061" spans="2:7" x14ac:dyDescent="0.3">
      <c r="B4061" s="223"/>
      <c r="E4061" s="265"/>
      <c r="G4061" s="227"/>
    </row>
    <row r="4062" spans="2:7" x14ac:dyDescent="0.3">
      <c r="B4062" s="223"/>
      <c r="E4062" s="265"/>
      <c r="G4062" s="227"/>
    </row>
    <row r="4063" spans="2:7" x14ac:dyDescent="0.3">
      <c r="B4063" s="223"/>
      <c r="E4063" s="265"/>
      <c r="G4063" s="227"/>
    </row>
    <row r="4064" spans="2:7" x14ac:dyDescent="0.3">
      <c r="B4064" s="223"/>
      <c r="E4064" s="265"/>
      <c r="G4064" s="227"/>
    </row>
    <row r="4065" spans="2:7" x14ac:dyDescent="0.3">
      <c r="B4065" s="223"/>
      <c r="E4065" s="265"/>
      <c r="G4065" s="227"/>
    </row>
    <row r="4066" spans="2:7" x14ac:dyDescent="0.3">
      <c r="B4066" s="223"/>
      <c r="E4066" s="265"/>
      <c r="G4066" s="227"/>
    </row>
    <row r="4067" spans="2:7" x14ac:dyDescent="0.3">
      <c r="B4067" s="223"/>
      <c r="E4067" s="265"/>
      <c r="G4067" s="227"/>
    </row>
    <row r="4068" spans="2:7" x14ac:dyDescent="0.3">
      <c r="B4068" s="223"/>
      <c r="E4068" s="265"/>
      <c r="G4068" s="227"/>
    </row>
    <row r="4069" spans="2:7" x14ac:dyDescent="0.3">
      <c r="B4069" s="223"/>
      <c r="E4069" s="265"/>
      <c r="G4069" s="227"/>
    </row>
    <row r="4070" spans="2:7" x14ac:dyDescent="0.3">
      <c r="B4070" s="223"/>
      <c r="E4070" s="265"/>
      <c r="G4070" s="227"/>
    </row>
    <row r="4071" spans="2:7" x14ac:dyDescent="0.3">
      <c r="B4071" s="223"/>
      <c r="E4071" s="265"/>
      <c r="G4071" s="227"/>
    </row>
    <row r="4072" spans="2:7" x14ac:dyDescent="0.3">
      <c r="B4072" s="223"/>
      <c r="E4072" s="265"/>
      <c r="G4072" s="227"/>
    </row>
    <row r="4073" spans="2:7" x14ac:dyDescent="0.3">
      <c r="B4073" s="223"/>
      <c r="E4073" s="265"/>
      <c r="G4073" s="227"/>
    </row>
    <row r="4074" spans="2:7" x14ac:dyDescent="0.3">
      <c r="B4074" s="223"/>
      <c r="E4074" s="265"/>
      <c r="G4074" s="227"/>
    </row>
    <row r="4075" spans="2:7" x14ac:dyDescent="0.3">
      <c r="B4075" s="223"/>
      <c r="E4075" s="265"/>
      <c r="G4075" s="227"/>
    </row>
    <row r="4076" spans="2:7" x14ac:dyDescent="0.3">
      <c r="B4076" s="223"/>
      <c r="E4076" s="265"/>
      <c r="G4076" s="227"/>
    </row>
    <row r="4077" spans="2:7" x14ac:dyDescent="0.3">
      <c r="B4077" s="223"/>
      <c r="E4077" s="265"/>
      <c r="G4077" s="227"/>
    </row>
    <row r="4078" spans="2:7" x14ac:dyDescent="0.3">
      <c r="B4078" s="223"/>
      <c r="E4078" s="265"/>
      <c r="G4078" s="227"/>
    </row>
    <row r="4079" spans="2:7" x14ac:dyDescent="0.3">
      <c r="B4079" s="223"/>
      <c r="E4079" s="265"/>
      <c r="G4079" s="227"/>
    </row>
    <row r="4080" spans="2:7" x14ac:dyDescent="0.3">
      <c r="B4080" s="223"/>
      <c r="E4080" s="265"/>
      <c r="G4080" s="227"/>
    </row>
    <row r="4081" spans="2:7" x14ac:dyDescent="0.3">
      <c r="B4081" s="223"/>
      <c r="E4081" s="265"/>
      <c r="G4081" s="227"/>
    </row>
    <row r="4082" spans="2:7" x14ac:dyDescent="0.3">
      <c r="B4082" s="223"/>
      <c r="E4082" s="265"/>
      <c r="G4082" s="227"/>
    </row>
    <row r="4083" spans="2:7" x14ac:dyDescent="0.3">
      <c r="B4083" s="223"/>
      <c r="E4083" s="265"/>
      <c r="G4083" s="227"/>
    </row>
    <row r="4084" spans="2:7" x14ac:dyDescent="0.3">
      <c r="B4084" s="223"/>
      <c r="E4084" s="265"/>
      <c r="G4084" s="227"/>
    </row>
    <row r="4085" spans="2:7" x14ac:dyDescent="0.3">
      <c r="B4085" s="223"/>
      <c r="E4085" s="265"/>
      <c r="G4085" s="227"/>
    </row>
    <row r="4086" spans="2:7" x14ac:dyDescent="0.3">
      <c r="B4086" s="223"/>
      <c r="E4086" s="265"/>
      <c r="G4086" s="227"/>
    </row>
    <row r="4087" spans="2:7" x14ac:dyDescent="0.3">
      <c r="B4087" s="223"/>
      <c r="E4087" s="265"/>
      <c r="G4087" s="227"/>
    </row>
    <row r="4088" spans="2:7" x14ac:dyDescent="0.3">
      <c r="B4088" s="223"/>
      <c r="E4088" s="265"/>
      <c r="G4088" s="227"/>
    </row>
    <row r="4089" spans="2:7" x14ac:dyDescent="0.3">
      <c r="B4089" s="223"/>
      <c r="E4089" s="265"/>
      <c r="G4089" s="227"/>
    </row>
    <row r="4090" spans="2:7" x14ac:dyDescent="0.3">
      <c r="B4090" s="223"/>
      <c r="E4090" s="265"/>
      <c r="G4090" s="227"/>
    </row>
    <row r="4091" spans="2:7" x14ac:dyDescent="0.3">
      <c r="B4091" s="223"/>
      <c r="E4091" s="265"/>
      <c r="G4091" s="227"/>
    </row>
    <row r="4092" spans="2:7" x14ac:dyDescent="0.3">
      <c r="B4092" s="223"/>
      <c r="E4092" s="265"/>
      <c r="G4092" s="227"/>
    </row>
    <row r="4093" spans="2:7" x14ac:dyDescent="0.3">
      <c r="B4093" s="223"/>
      <c r="E4093" s="265"/>
      <c r="G4093" s="227"/>
    </row>
    <row r="4094" spans="2:7" x14ac:dyDescent="0.3">
      <c r="B4094" s="223"/>
      <c r="E4094" s="265"/>
      <c r="G4094" s="227"/>
    </row>
    <row r="4095" spans="2:7" x14ac:dyDescent="0.3">
      <c r="B4095" s="223"/>
      <c r="E4095" s="265"/>
      <c r="G4095" s="227"/>
    </row>
    <row r="4096" spans="2:7" x14ac:dyDescent="0.3">
      <c r="B4096" s="223"/>
      <c r="E4096" s="265"/>
      <c r="G4096" s="227"/>
    </row>
    <row r="4097" spans="2:7" x14ac:dyDescent="0.3">
      <c r="B4097" s="223"/>
      <c r="E4097" s="265"/>
      <c r="G4097" s="227"/>
    </row>
    <row r="4098" spans="2:7" x14ac:dyDescent="0.3">
      <c r="B4098" s="223"/>
      <c r="E4098" s="265"/>
      <c r="G4098" s="227"/>
    </row>
    <row r="4099" spans="2:7" x14ac:dyDescent="0.3">
      <c r="B4099" s="223"/>
      <c r="E4099" s="265"/>
      <c r="G4099" s="227"/>
    </row>
    <row r="4100" spans="2:7" x14ac:dyDescent="0.3">
      <c r="B4100" s="223"/>
      <c r="E4100" s="265"/>
      <c r="G4100" s="227"/>
    </row>
    <row r="4101" spans="2:7" x14ac:dyDescent="0.3">
      <c r="B4101" s="223"/>
      <c r="E4101" s="265"/>
      <c r="G4101" s="227"/>
    </row>
    <row r="4102" spans="2:7" x14ac:dyDescent="0.3">
      <c r="B4102" s="223"/>
      <c r="E4102" s="265"/>
      <c r="G4102" s="227"/>
    </row>
    <row r="4103" spans="2:7" x14ac:dyDescent="0.3">
      <c r="B4103" s="223"/>
      <c r="E4103" s="265"/>
      <c r="G4103" s="227"/>
    </row>
    <row r="4104" spans="2:7" x14ac:dyDescent="0.3">
      <c r="B4104" s="223"/>
      <c r="E4104" s="265"/>
      <c r="G4104" s="227"/>
    </row>
    <row r="4105" spans="2:7" x14ac:dyDescent="0.3">
      <c r="B4105" s="223"/>
      <c r="E4105" s="265"/>
      <c r="G4105" s="227"/>
    </row>
    <row r="4106" spans="2:7" x14ac:dyDescent="0.3">
      <c r="B4106" s="223"/>
      <c r="E4106" s="265"/>
      <c r="G4106" s="227"/>
    </row>
    <row r="4107" spans="2:7" x14ac:dyDescent="0.3">
      <c r="B4107" s="223"/>
      <c r="E4107" s="265"/>
      <c r="G4107" s="227"/>
    </row>
    <row r="4108" spans="2:7" x14ac:dyDescent="0.3">
      <c r="B4108" s="223"/>
      <c r="E4108" s="265"/>
      <c r="G4108" s="227"/>
    </row>
    <row r="4109" spans="2:7" x14ac:dyDescent="0.3">
      <c r="B4109" s="223"/>
      <c r="E4109" s="265"/>
      <c r="G4109" s="227"/>
    </row>
    <row r="4110" spans="2:7" x14ac:dyDescent="0.3">
      <c r="B4110" s="223"/>
      <c r="E4110" s="265"/>
      <c r="G4110" s="227"/>
    </row>
    <row r="4111" spans="2:7" x14ac:dyDescent="0.3">
      <c r="B4111" s="223"/>
      <c r="E4111" s="265"/>
      <c r="G4111" s="227"/>
    </row>
    <row r="4112" spans="2:7" x14ac:dyDescent="0.3">
      <c r="B4112" s="223"/>
      <c r="E4112" s="265"/>
      <c r="G4112" s="227"/>
    </row>
    <row r="4113" spans="2:7" x14ac:dyDescent="0.3">
      <c r="B4113" s="223"/>
      <c r="E4113" s="265"/>
      <c r="G4113" s="227"/>
    </row>
    <row r="4114" spans="2:7" x14ac:dyDescent="0.3">
      <c r="B4114" s="223"/>
      <c r="E4114" s="265"/>
      <c r="G4114" s="227"/>
    </row>
    <row r="4115" spans="2:7" x14ac:dyDescent="0.3">
      <c r="B4115" s="223"/>
      <c r="E4115" s="265"/>
      <c r="G4115" s="227"/>
    </row>
    <row r="4116" spans="2:7" x14ac:dyDescent="0.3">
      <c r="B4116" s="223"/>
      <c r="E4116" s="265"/>
      <c r="G4116" s="227"/>
    </row>
    <row r="4117" spans="2:7" x14ac:dyDescent="0.3">
      <c r="B4117" s="223"/>
      <c r="E4117" s="265"/>
      <c r="G4117" s="227"/>
    </row>
    <row r="4118" spans="2:7" x14ac:dyDescent="0.3">
      <c r="B4118" s="223"/>
      <c r="E4118" s="265"/>
      <c r="G4118" s="227"/>
    </row>
    <row r="4119" spans="2:7" x14ac:dyDescent="0.3">
      <c r="B4119" s="223"/>
      <c r="E4119" s="265"/>
      <c r="G4119" s="227"/>
    </row>
    <row r="4120" spans="2:7" x14ac:dyDescent="0.3">
      <c r="B4120" s="223"/>
      <c r="E4120" s="265"/>
      <c r="G4120" s="227"/>
    </row>
    <row r="4121" spans="2:7" x14ac:dyDescent="0.3">
      <c r="B4121" s="223"/>
      <c r="E4121" s="265"/>
      <c r="G4121" s="227"/>
    </row>
    <row r="4122" spans="2:7" x14ac:dyDescent="0.3">
      <c r="B4122" s="223"/>
      <c r="E4122" s="265"/>
      <c r="G4122" s="227"/>
    </row>
    <row r="4123" spans="2:7" x14ac:dyDescent="0.3">
      <c r="B4123" s="223"/>
      <c r="E4123" s="265"/>
      <c r="G4123" s="227"/>
    </row>
    <row r="4124" spans="2:7" x14ac:dyDescent="0.3">
      <c r="B4124" s="223"/>
      <c r="E4124" s="265"/>
      <c r="G4124" s="227"/>
    </row>
    <row r="4125" spans="2:7" x14ac:dyDescent="0.3">
      <c r="B4125" s="223"/>
      <c r="E4125" s="265"/>
      <c r="G4125" s="227"/>
    </row>
    <row r="4126" spans="2:7" x14ac:dyDescent="0.3">
      <c r="B4126" s="223"/>
      <c r="E4126" s="265"/>
      <c r="G4126" s="227"/>
    </row>
    <row r="4127" spans="2:7" x14ac:dyDescent="0.3">
      <c r="B4127" s="223"/>
      <c r="E4127" s="265"/>
      <c r="G4127" s="227"/>
    </row>
    <row r="4128" spans="2:7" x14ac:dyDescent="0.3">
      <c r="B4128" s="223"/>
      <c r="E4128" s="265"/>
      <c r="G4128" s="227"/>
    </row>
    <row r="4129" spans="2:7" x14ac:dyDescent="0.3">
      <c r="B4129" s="223"/>
      <c r="E4129" s="265"/>
      <c r="G4129" s="227"/>
    </row>
    <row r="4130" spans="2:7" x14ac:dyDescent="0.3">
      <c r="B4130" s="223"/>
      <c r="E4130" s="265"/>
      <c r="G4130" s="227"/>
    </row>
    <row r="4131" spans="2:7" x14ac:dyDescent="0.3">
      <c r="B4131" s="223"/>
      <c r="E4131" s="265"/>
      <c r="G4131" s="227"/>
    </row>
    <row r="4132" spans="2:7" x14ac:dyDescent="0.3">
      <c r="B4132" s="223"/>
      <c r="E4132" s="265"/>
      <c r="G4132" s="227"/>
    </row>
    <row r="4133" spans="2:7" x14ac:dyDescent="0.3">
      <c r="B4133" s="223"/>
      <c r="E4133" s="265"/>
      <c r="G4133" s="227"/>
    </row>
    <row r="4134" spans="2:7" x14ac:dyDescent="0.3">
      <c r="B4134" s="223"/>
      <c r="E4134" s="265"/>
      <c r="G4134" s="227"/>
    </row>
    <row r="4135" spans="2:7" x14ac:dyDescent="0.3">
      <c r="B4135" s="223"/>
      <c r="E4135" s="265"/>
      <c r="G4135" s="227"/>
    </row>
    <row r="4136" spans="2:7" x14ac:dyDescent="0.3">
      <c r="B4136" s="223"/>
      <c r="E4136" s="265"/>
      <c r="G4136" s="227"/>
    </row>
    <row r="4137" spans="2:7" x14ac:dyDescent="0.3">
      <c r="B4137" s="223"/>
      <c r="E4137" s="265"/>
      <c r="G4137" s="227"/>
    </row>
    <row r="4138" spans="2:7" x14ac:dyDescent="0.3">
      <c r="B4138" s="223"/>
      <c r="E4138" s="265"/>
      <c r="G4138" s="227"/>
    </row>
    <row r="4139" spans="2:7" x14ac:dyDescent="0.3">
      <c r="B4139" s="223"/>
      <c r="E4139" s="265"/>
      <c r="G4139" s="227"/>
    </row>
    <row r="4140" spans="2:7" x14ac:dyDescent="0.3">
      <c r="B4140" s="223"/>
      <c r="E4140" s="265"/>
      <c r="G4140" s="227"/>
    </row>
    <row r="4141" spans="2:7" x14ac:dyDescent="0.3">
      <c r="B4141" s="223"/>
      <c r="E4141" s="265"/>
      <c r="G4141" s="227"/>
    </row>
    <row r="4142" spans="2:7" x14ac:dyDescent="0.3">
      <c r="B4142" s="223"/>
      <c r="E4142" s="265"/>
      <c r="G4142" s="227"/>
    </row>
    <row r="4143" spans="2:7" x14ac:dyDescent="0.3">
      <c r="B4143" s="223"/>
      <c r="E4143" s="265"/>
      <c r="G4143" s="227"/>
    </row>
    <row r="4144" spans="2:7" x14ac:dyDescent="0.3">
      <c r="B4144" s="223"/>
      <c r="E4144" s="265"/>
      <c r="G4144" s="227"/>
    </row>
    <row r="4145" spans="2:7" x14ac:dyDescent="0.3">
      <c r="B4145" s="223"/>
      <c r="E4145" s="265"/>
      <c r="G4145" s="227"/>
    </row>
    <row r="4146" spans="2:7" x14ac:dyDescent="0.3">
      <c r="B4146" s="223"/>
      <c r="E4146" s="265"/>
      <c r="G4146" s="227"/>
    </row>
    <row r="4147" spans="2:7" x14ac:dyDescent="0.3">
      <c r="B4147" s="223"/>
      <c r="E4147" s="265"/>
      <c r="G4147" s="227"/>
    </row>
    <row r="4148" spans="2:7" x14ac:dyDescent="0.3">
      <c r="B4148" s="223"/>
      <c r="E4148" s="265"/>
      <c r="G4148" s="227"/>
    </row>
    <row r="4149" spans="2:7" x14ac:dyDescent="0.3">
      <c r="B4149" s="223"/>
      <c r="E4149" s="265"/>
      <c r="G4149" s="227"/>
    </row>
    <row r="4150" spans="2:7" x14ac:dyDescent="0.3">
      <c r="B4150" s="223"/>
      <c r="E4150" s="265"/>
      <c r="G4150" s="227"/>
    </row>
    <row r="4151" spans="2:7" x14ac:dyDescent="0.3">
      <c r="B4151" s="223"/>
      <c r="E4151" s="265"/>
      <c r="G4151" s="227"/>
    </row>
    <row r="4152" spans="2:7" x14ac:dyDescent="0.3">
      <c r="B4152" s="223"/>
      <c r="E4152" s="265"/>
      <c r="G4152" s="227"/>
    </row>
    <row r="4153" spans="2:7" x14ac:dyDescent="0.3">
      <c r="B4153" s="223"/>
      <c r="E4153" s="265"/>
      <c r="G4153" s="227"/>
    </row>
    <row r="4154" spans="2:7" x14ac:dyDescent="0.3">
      <c r="B4154" s="223"/>
      <c r="E4154" s="265"/>
      <c r="G4154" s="227"/>
    </row>
    <row r="4155" spans="2:7" x14ac:dyDescent="0.3">
      <c r="B4155" s="223"/>
      <c r="E4155" s="265"/>
      <c r="G4155" s="227"/>
    </row>
    <row r="4156" spans="2:7" x14ac:dyDescent="0.3">
      <c r="B4156" s="223"/>
      <c r="E4156" s="265"/>
      <c r="G4156" s="227"/>
    </row>
    <row r="4157" spans="2:7" x14ac:dyDescent="0.3">
      <c r="B4157" s="223"/>
      <c r="E4157" s="265"/>
      <c r="G4157" s="227"/>
    </row>
    <row r="4158" spans="2:7" x14ac:dyDescent="0.3">
      <c r="B4158" s="223"/>
      <c r="E4158" s="265"/>
      <c r="G4158" s="227"/>
    </row>
    <row r="4159" spans="2:7" x14ac:dyDescent="0.3">
      <c r="B4159" s="223"/>
      <c r="E4159" s="265"/>
      <c r="G4159" s="227"/>
    </row>
    <row r="4160" spans="2:7" x14ac:dyDescent="0.3">
      <c r="B4160" s="223"/>
      <c r="E4160" s="265"/>
      <c r="G4160" s="227"/>
    </row>
    <row r="4161" spans="2:7" x14ac:dyDescent="0.3">
      <c r="B4161" s="223"/>
      <c r="E4161" s="265"/>
      <c r="G4161" s="227"/>
    </row>
    <row r="4162" spans="2:7" x14ac:dyDescent="0.3">
      <c r="B4162" s="223"/>
      <c r="E4162" s="265"/>
      <c r="G4162" s="227"/>
    </row>
    <row r="4163" spans="2:7" x14ac:dyDescent="0.3">
      <c r="B4163" s="223"/>
      <c r="E4163" s="265"/>
      <c r="G4163" s="227"/>
    </row>
    <row r="4164" spans="2:7" x14ac:dyDescent="0.3">
      <c r="B4164" s="223"/>
      <c r="E4164" s="265"/>
      <c r="G4164" s="227"/>
    </row>
    <row r="4165" spans="2:7" x14ac:dyDescent="0.3">
      <c r="B4165" s="223"/>
      <c r="E4165" s="265"/>
      <c r="G4165" s="227"/>
    </row>
    <row r="4166" spans="2:7" x14ac:dyDescent="0.3">
      <c r="B4166" s="223"/>
      <c r="E4166" s="265"/>
      <c r="G4166" s="227"/>
    </row>
    <row r="4167" spans="2:7" x14ac:dyDescent="0.3">
      <c r="B4167" s="223"/>
      <c r="E4167" s="265"/>
      <c r="G4167" s="227"/>
    </row>
    <row r="4168" spans="2:7" x14ac:dyDescent="0.3">
      <c r="B4168" s="223"/>
      <c r="E4168" s="265"/>
      <c r="G4168" s="227"/>
    </row>
    <row r="4169" spans="2:7" x14ac:dyDescent="0.3">
      <c r="B4169" s="223"/>
      <c r="E4169" s="265"/>
      <c r="G4169" s="227"/>
    </row>
    <row r="4170" spans="2:7" x14ac:dyDescent="0.3">
      <c r="B4170" s="223"/>
      <c r="E4170" s="265"/>
      <c r="G4170" s="227"/>
    </row>
    <row r="4171" spans="2:7" x14ac:dyDescent="0.3">
      <c r="B4171" s="223"/>
      <c r="E4171" s="265"/>
      <c r="G4171" s="227"/>
    </row>
    <row r="4172" spans="2:7" x14ac:dyDescent="0.3">
      <c r="B4172" s="223"/>
      <c r="E4172" s="265"/>
      <c r="G4172" s="227"/>
    </row>
    <row r="4173" spans="2:7" x14ac:dyDescent="0.3">
      <c r="B4173" s="223"/>
      <c r="E4173" s="265"/>
      <c r="G4173" s="227"/>
    </row>
    <row r="4174" spans="2:7" x14ac:dyDescent="0.3">
      <c r="B4174" s="223"/>
      <c r="E4174" s="265"/>
      <c r="G4174" s="227"/>
    </row>
    <row r="4175" spans="2:7" x14ac:dyDescent="0.3">
      <c r="B4175" s="223"/>
      <c r="E4175" s="265"/>
      <c r="G4175" s="227"/>
    </row>
    <row r="4176" spans="2:7" x14ac:dyDescent="0.3">
      <c r="B4176" s="223"/>
      <c r="E4176" s="265"/>
      <c r="G4176" s="227"/>
    </row>
    <row r="4177" spans="2:7" x14ac:dyDescent="0.3">
      <c r="B4177" s="223"/>
      <c r="E4177" s="265"/>
      <c r="G4177" s="227"/>
    </row>
    <row r="4178" spans="2:7" x14ac:dyDescent="0.3">
      <c r="B4178" s="223"/>
      <c r="E4178" s="265"/>
      <c r="G4178" s="227"/>
    </row>
    <row r="4179" spans="2:7" x14ac:dyDescent="0.3">
      <c r="B4179" s="223"/>
      <c r="E4179" s="265"/>
      <c r="G4179" s="227"/>
    </row>
    <row r="4180" spans="2:7" x14ac:dyDescent="0.3">
      <c r="B4180" s="223"/>
      <c r="E4180" s="265"/>
      <c r="G4180" s="227"/>
    </row>
    <row r="4181" spans="2:7" x14ac:dyDescent="0.3">
      <c r="B4181" s="223"/>
      <c r="E4181" s="265"/>
      <c r="G4181" s="227"/>
    </row>
    <row r="4182" spans="2:7" x14ac:dyDescent="0.3">
      <c r="B4182" s="223"/>
      <c r="E4182" s="265"/>
      <c r="G4182" s="227"/>
    </row>
    <row r="4183" spans="2:7" x14ac:dyDescent="0.3">
      <c r="B4183" s="223"/>
      <c r="E4183" s="265"/>
      <c r="G4183" s="227"/>
    </row>
    <row r="4184" spans="2:7" x14ac:dyDescent="0.3">
      <c r="B4184" s="223"/>
      <c r="E4184" s="265"/>
      <c r="G4184" s="227"/>
    </row>
    <row r="4185" spans="2:7" x14ac:dyDescent="0.3">
      <c r="B4185" s="223"/>
      <c r="E4185" s="265"/>
      <c r="G4185" s="227"/>
    </row>
    <row r="4186" spans="2:7" x14ac:dyDescent="0.3">
      <c r="B4186" s="223"/>
      <c r="E4186" s="265"/>
      <c r="G4186" s="227"/>
    </row>
    <row r="4187" spans="2:7" x14ac:dyDescent="0.3">
      <c r="B4187" s="223"/>
      <c r="E4187" s="265"/>
      <c r="G4187" s="227"/>
    </row>
    <row r="4188" spans="2:7" x14ac:dyDescent="0.3">
      <c r="B4188" s="223"/>
      <c r="E4188" s="265"/>
      <c r="G4188" s="227"/>
    </row>
    <row r="4189" spans="2:7" x14ac:dyDescent="0.3">
      <c r="B4189" s="223"/>
      <c r="E4189" s="265"/>
      <c r="G4189" s="227"/>
    </row>
    <row r="4190" spans="2:7" x14ac:dyDescent="0.3">
      <c r="B4190" s="223"/>
      <c r="E4190" s="265"/>
      <c r="G4190" s="227"/>
    </row>
    <row r="4191" spans="2:7" x14ac:dyDescent="0.3">
      <c r="B4191" s="223"/>
      <c r="E4191" s="265"/>
      <c r="G4191" s="227"/>
    </row>
    <row r="4192" spans="2:7" x14ac:dyDescent="0.3">
      <c r="B4192" s="223"/>
      <c r="E4192" s="265"/>
      <c r="G4192" s="227"/>
    </row>
    <row r="4193" spans="2:7" x14ac:dyDescent="0.3">
      <c r="B4193" s="223"/>
      <c r="E4193" s="265"/>
      <c r="G4193" s="227"/>
    </row>
    <row r="4194" spans="2:7" x14ac:dyDescent="0.3">
      <c r="B4194" s="223"/>
      <c r="E4194" s="265"/>
      <c r="G4194" s="227"/>
    </row>
    <row r="4195" spans="2:7" x14ac:dyDescent="0.3">
      <c r="B4195" s="223"/>
      <c r="E4195" s="265"/>
      <c r="G4195" s="227"/>
    </row>
    <row r="4196" spans="2:7" x14ac:dyDescent="0.3">
      <c r="B4196" s="223"/>
      <c r="E4196" s="265"/>
      <c r="G4196" s="227"/>
    </row>
    <row r="4197" spans="2:7" x14ac:dyDescent="0.3">
      <c r="B4197" s="223"/>
      <c r="E4197" s="265"/>
      <c r="G4197" s="227"/>
    </row>
    <row r="4198" spans="2:7" x14ac:dyDescent="0.3">
      <c r="B4198" s="223"/>
      <c r="E4198" s="265"/>
      <c r="G4198" s="227"/>
    </row>
    <row r="4199" spans="2:7" x14ac:dyDescent="0.3">
      <c r="B4199" s="223"/>
      <c r="E4199" s="265"/>
      <c r="G4199" s="227"/>
    </row>
    <row r="4200" spans="2:7" x14ac:dyDescent="0.3">
      <c r="B4200" s="223"/>
      <c r="E4200" s="265"/>
      <c r="G4200" s="227"/>
    </row>
    <row r="4201" spans="2:7" x14ac:dyDescent="0.3">
      <c r="B4201" s="223"/>
      <c r="E4201" s="265"/>
      <c r="G4201" s="227"/>
    </row>
    <row r="4202" spans="2:7" x14ac:dyDescent="0.3">
      <c r="B4202" s="223"/>
      <c r="E4202" s="265"/>
      <c r="G4202" s="227"/>
    </row>
    <row r="4203" spans="2:7" x14ac:dyDescent="0.3">
      <c r="B4203" s="223"/>
      <c r="E4203" s="265"/>
      <c r="G4203" s="227"/>
    </row>
    <row r="4204" spans="2:7" x14ac:dyDescent="0.3">
      <c r="B4204" s="223"/>
      <c r="E4204" s="265"/>
      <c r="G4204" s="227"/>
    </row>
    <row r="4205" spans="2:7" x14ac:dyDescent="0.3">
      <c r="B4205" s="223"/>
      <c r="E4205" s="265"/>
      <c r="G4205" s="227"/>
    </row>
    <row r="4206" spans="2:7" x14ac:dyDescent="0.3">
      <c r="B4206" s="223"/>
      <c r="E4206" s="265"/>
      <c r="G4206" s="227"/>
    </row>
    <row r="4207" spans="2:7" x14ac:dyDescent="0.3">
      <c r="B4207" s="223"/>
      <c r="E4207" s="265"/>
      <c r="G4207" s="227"/>
    </row>
    <row r="4208" spans="2:7" x14ac:dyDescent="0.3">
      <c r="B4208" s="223"/>
      <c r="E4208" s="265"/>
      <c r="G4208" s="227"/>
    </row>
    <row r="4209" spans="2:7" x14ac:dyDescent="0.3">
      <c r="B4209" s="223"/>
      <c r="E4209" s="265"/>
      <c r="G4209" s="227"/>
    </row>
    <row r="4210" spans="2:7" x14ac:dyDescent="0.3">
      <c r="B4210" s="223"/>
      <c r="E4210" s="265"/>
      <c r="G4210" s="227"/>
    </row>
    <row r="4211" spans="2:7" x14ac:dyDescent="0.3">
      <c r="B4211" s="223"/>
      <c r="E4211" s="265"/>
      <c r="G4211" s="227"/>
    </row>
    <row r="4212" spans="2:7" x14ac:dyDescent="0.3">
      <c r="B4212" s="223"/>
      <c r="E4212" s="265"/>
      <c r="G4212" s="227"/>
    </row>
    <row r="4213" spans="2:7" x14ac:dyDescent="0.3">
      <c r="B4213" s="223"/>
      <c r="E4213" s="265"/>
      <c r="G4213" s="227"/>
    </row>
    <row r="4214" spans="2:7" x14ac:dyDescent="0.3">
      <c r="B4214" s="223"/>
      <c r="E4214" s="265"/>
      <c r="G4214" s="227"/>
    </row>
    <row r="4215" spans="2:7" x14ac:dyDescent="0.3">
      <c r="B4215" s="223"/>
      <c r="E4215" s="265"/>
      <c r="G4215" s="227"/>
    </row>
    <row r="4216" spans="2:7" x14ac:dyDescent="0.3">
      <c r="B4216" s="223"/>
      <c r="E4216" s="265"/>
      <c r="G4216" s="227"/>
    </row>
    <row r="4217" spans="2:7" x14ac:dyDescent="0.3">
      <c r="B4217" s="223"/>
      <c r="E4217" s="265"/>
      <c r="G4217" s="227"/>
    </row>
    <row r="4218" spans="2:7" x14ac:dyDescent="0.3">
      <c r="B4218" s="223"/>
      <c r="E4218" s="265"/>
      <c r="G4218" s="227"/>
    </row>
    <row r="4219" spans="2:7" x14ac:dyDescent="0.3">
      <c r="B4219" s="223"/>
      <c r="E4219" s="265"/>
      <c r="G4219" s="227"/>
    </row>
    <row r="4220" spans="2:7" x14ac:dyDescent="0.3">
      <c r="B4220" s="223"/>
      <c r="E4220" s="265"/>
      <c r="G4220" s="227"/>
    </row>
    <row r="4221" spans="2:7" x14ac:dyDescent="0.3">
      <c r="B4221" s="223"/>
      <c r="E4221" s="265"/>
      <c r="G4221" s="227"/>
    </row>
    <row r="4222" spans="2:7" x14ac:dyDescent="0.3">
      <c r="B4222" s="223"/>
      <c r="E4222" s="265"/>
      <c r="G4222" s="227"/>
    </row>
    <row r="4223" spans="2:7" x14ac:dyDescent="0.3">
      <c r="B4223" s="223"/>
      <c r="E4223" s="265"/>
      <c r="G4223" s="227"/>
    </row>
    <row r="4224" spans="2:7" x14ac:dyDescent="0.3">
      <c r="B4224" s="223"/>
      <c r="E4224" s="265"/>
      <c r="G4224" s="227"/>
    </row>
    <row r="4225" spans="2:7" x14ac:dyDescent="0.3">
      <c r="B4225" s="223"/>
      <c r="E4225" s="265"/>
      <c r="G4225" s="227"/>
    </row>
    <row r="4226" spans="2:7" x14ac:dyDescent="0.3">
      <c r="B4226" s="223"/>
      <c r="E4226" s="265"/>
      <c r="G4226" s="227"/>
    </row>
    <row r="4227" spans="2:7" x14ac:dyDescent="0.3">
      <c r="B4227" s="223"/>
      <c r="E4227" s="265"/>
      <c r="G4227" s="227"/>
    </row>
    <row r="4228" spans="2:7" x14ac:dyDescent="0.3">
      <c r="B4228" s="223"/>
      <c r="E4228" s="265"/>
      <c r="G4228" s="227"/>
    </row>
    <row r="4229" spans="2:7" x14ac:dyDescent="0.3">
      <c r="B4229" s="223"/>
      <c r="E4229" s="265"/>
      <c r="G4229" s="227"/>
    </row>
    <row r="4230" spans="2:7" x14ac:dyDescent="0.3">
      <c r="B4230" s="223"/>
      <c r="E4230" s="265"/>
      <c r="G4230" s="227"/>
    </row>
    <row r="4231" spans="2:7" x14ac:dyDescent="0.3">
      <c r="B4231" s="223"/>
      <c r="E4231" s="265"/>
      <c r="G4231" s="227"/>
    </row>
    <row r="4232" spans="2:7" x14ac:dyDescent="0.3">
      <c r="B4232" s="223"/>
      <c r="E4232" s="265"/>
      <c r="G4232" s="227"/>
    </row>
    <row r="4233" spans="2:7" x14ac:dyDescent="0.3">
      <c r="B4233" s="223"/>
      <c r="E4233" s="265"/>
      <c r="G4233" s="227"/>
    </row>
    <row r="4234" spans="2:7" x14ac:dyDescent="0.3">
      <c r="B4234" s="223"/>
      <c r="E4234" s="265"/>
      <c r="G4234" s="227"/>
    </row>
    <row r="4235" spans="2:7" x14ac:dyDescent="0.3">
      <c r="B4235" s="223"/>
      <c r="E4235" s="265"/>
      <c r="G4235" s="227"/>
    </row>
    <row r="4236" spans="2:7" x14ac:dyDescent="0.3">
      <c r="B4236" s="223"/>
      <c r="E4236" s="265"/>
      <c r="G4236" s="227"/>
    </row>
    <row r="4237" spans="2:7" x14ac:dyDescent="0.3">
      <c r="B4237" s="223"/>
      <c r="E4237" s="265"/>
      <c r="G4237" s="227"/>
    </row>
    <row r="4238" spans="2:7" x14ac:dyDescent="0.3">
      <c r="B4238" s="223"/>
      <c r="E4238" s="265"/>
      <c r="G4238" s="227"/>
    </row>
    <row r="4239" spans="2:7" x14ac:dyDescent="0.3">
      <c r="B4239" s="223"/>
      <c r="E4239" s="265"/>
      <c r="G4239" s="227"/>
    </row>
    <row r="4240" spans="2:7" x14ac:dyDescent="0.3">
      <c r="B4240" s="223"/>
      <c r="E4240" s="265"/>
      <c r="G4240" s="227"/>
    </row>
    <row r="4241" spans="2:7" x14ac:dyDescent="0.3">
      <c r="B4241" s="223"/>
      <c r="E4241" s="265"/>
      <c r="G4241" s="227"/>
    </row>
    <row r="4242" spans="2:7" x14ac:dyDescent="0.3">
      <c r="B4242" s="223"/>
      <c r="E4242" s="265"/>
      <c r="G4242" s="227"/>
    </row>
    <row r="4243" spans="2:7" x14ac:dyDescent="0.3">
      <c r="B4243" s="223"/>
      <c r="E4243" s="265"/>
      <c r="G4243" s="227"/>
    </row>
    <row r="4244" spans="2:7" x14ac:dyDescent="0.3">
      <c r="B4244" s="223"/>
      <c r="E4244" s="265"/>
      <c r="G4244" s="227"/>
    </row>
    <row r="4245" spans="2:7" x14ac:dyDescent="0.3">
      <c r="B4245" s="223"/>
      <c r="E4245" s="265"/>
      <c r="G4245" s="227"/>
    </row>
    <row r="4246" spans="2:7" x14ac:dyDescent="0.3">
      <c r="B4246" s="223"/>
      <c r="E4246" s="265"/>
      <c r="G4246" s="227"/>
    </row>
    <row r="4247" spans="2:7" x14ac:dyDescent="0.3">
      <c r="B4247" s="223"/>
      <c r="E4247" s="265"/>
      <c r="G4247" s="227"/>
    </row>
    <row r="4248" spans="2:7" x14ac:dyDescent="0.3">
      <c r="B4248" s="223"/>
      <c r="E4248" s="265"/>
      <c r="G4248" s="227"/>
    </row>
    <row r="4249" spans="2:7" x14ac:dyDescent="0.3">
      <c r="B4249" s="223"/>
      <c r="E4249" s="265"/>
      <c r="G4249" s="227"/>
    </row>
    <row r="4250" spans="2:7" x14ac:dyDescent="0.3">
      <c r="B4250" s="223"/>
      <c r="E4250" s="265"/>
      <c r="G4250" s="227"/>
    </row>
    <row r="4251" spans="2:7" x14ac:dyDescent="0.3">
      <c r="B4251" s="223"/>
      <c r="E4251" s="265"/>
      <c r="G4251" s="227"/>
    </row>
    <row r="4252" spans="2:7" x14ac:dyDescent="0.3">
      <c r="B4252" s="223"/>
      <c r="E4252" s="265"/>
      <c r="G4252" s="227"/>
    </row>
    <row r="4253" spans="2:7" x14ac:dyDescent="0.3">
      <c r="B4253" s="223"/>
      <c r="E4253" s="265"/>
      <c r="G4253" s="227"/>
    </row>
    <row r="4254" spans="2:7" x14ac:dyDescent="0.3">
      <c r="B4254" s="223"/>
      <c r="E4254" s="265"/>
      <c r="G4254" s="227"/>
    </row>
    <row r="4255" spans="2:7" x14ac:dyDescent="0.3">
      <c r="B4255" s="223"/>
      <c r="E4255" s="265"/>
      <c r="G4255" s="227"/>
    </row>
    <row r="4256" spans="2:7" x14ac:dyDescent="0.3">
      <c r="B4256" s="223"/>
      <c r="E4256" s="265"/>
      <c r="G4256" s="227"/>
    </row>
    <row r="4257" spans="2:7" x14ac:dyDescent="0.3">
      <c r="B4257" s="223"/>
      <c r="E4257" s="265"/>
      <c r="G4257" s="227"/>
    </row>
    <row r="4258" spans="2:7" x14ac:dyDescent="0.3">
      <c r="B4258" s="223"/>
      <c r="E4258" s="265"/>
      <c r="G4258" s="227"/>
    </row>
    <row r="4259" spans="2:7" x14ac:dyDescent="0.3">
      <c r="B4259" s="223"/>
      <c r="E4259" s="265"/>
      <c r="G4259" s="227"/>
    </row>
    <row r="4260" spans="2:7" x14ac:dyDescent="0.3">
      <c r="B4260" s="223"/>
      <c r="E4260" s="265"/>
      <c r="G4260" s="227"/>
    </row>
    <row r="4261" spans="2:7" x14ac:dyDescent="0.3">
      <c r="B4261" s="223"/>
      <c r="E4261" s="265"/>
      <c r="G4261" s="227"/>
    </row>
    <row r="4262" spans="2:7" x14ac:dyDescent="0.3">
      <c r="B4262" s="223"/>
      <c r="E4262" s="265"/>
      <c r="G4262" s="227"/>
    </row>
    <row r="4263" spans="2:7" x14ac:dyDescent="0.3">
      <c r="B4263" s="223"/>
      <c r="E4263" s="265"/>
      <c r="G4263" s="227"/>
    </row>
    <row r="4264" spans="2:7" x14ac:dyDescent="0.3">
      <c r="B4264" s="223"/>
      <c r="E4264" s="265"/>
      <c r="G4264" s="227"/>
    </row>
    <row r="4265" spans="2:7" x14ac:dyDescent="0.3">
      <c r="B4265" s="223"/>
      <c r="E4265" s="265"/>
      <c r="G4265" s="227"/>
    </row>
    <row r="4266" spans="2:7" x14ac:dyDescent="0.3">
      <c r="B4266" s="223"/>
      <c r="E4266" s="265"/>
      <c r="G4266" s="227"/>
    </row>
    <row r="4267" spans="2:7" x14ac:dyDescent="0.3">
      <c r="B4267" s="223"/>
      <c r="E4267" s="265"/>
      <c r="G4267" s="227"/>
    </row>
    <row r="4268" spans="2:7" x14ac:dyDescent="0.3">
      <c r="B4268" s="223"/>
      <c r="E4268" s="265"/>
      <c r="G4268" s="227"/>
    </row>
    <row r="4269" spans="2:7" x14ac:dyDescent="0.3">
      <c r="B4269" s="223"/>
      <c r="E4269" s="265"/>
      <c r="G4269" s="227"/>
    </row>
    <row r="4270" spans="2:7" x14ac:dyDescent="0.3">
      <c r="B4270" s="223"/>
      <c r="E4270" s="265"/>
      <c r="G4270" s="227"/>
    </row>
    <row r="4271" spans="2:7" x14ac:dyDescent="0.3">
      <c r="B4271" s="223"/>
      <c r="E4271" s="265"/>
      <c r="G4271" s="227"/>
    </row>
    <row r="4272" spans="2:7" x14ac:dyDescent="0.3">
      <c r="B4272" s="223"/>
      <c r="E4272" s="265"/>
      <c r="G4272" s="227"/>
    </row>
    <row r="4273" spans="2:7" x14ac:dyDescent="0.3">
      <c r="B4273" s="223"/>
      <c r="E4273" s="265"/>
      <c r="G4273" s="227"/>
    </row>
    <row r="4274" spans="2:7" x14ac:dyDescent="0.3">
      <c r="B4274" s="223"/>
      <c r="E4274" s="265"/>
      <c r="G4274" s="227"/>
    </row>
    <row r="4275" spans="2:7" x14ac:dyDescent="0.3">
      <c r="B4275" s="223"/>
      <c r="E4275" s="265"/>
      <c r="G4275" s="227"/>
    </row>
    <row r="4276" spans="2:7" x14ac:dyDescent="0.3">
      <c r="B4276" s="223"/>
      <c r="E4276" s="265"/>
      <c r="G4276" s="227"/>
    </row>
    <row r="4277" spans="2:7" x14ac:dyDescent="0.3">
      <c r="B4277" s="223"/>
      <c r="E4277" s="265"/>
      <c r="G4277" s="227"/>
    </row>
    <row r="4278" spans="2:7" x14ac:dyDescent="0.3">
      <c r="B4278" s="223"/>
      <c r="E4278" s="265"/>
      <c r="G4278" s="227"/>
    </row>
    <row r="4279" spans="2:7" x14ac:dyDescent="0.3">
      <c r="B4279" s="223"/>
      <c r="E4279" s="265"/>
      <c r="G4279" s="227"/>
    </row>
    <row r="4280" spans="2:7" x14ac:dyDescent="0.3">
      <c r="B4280" s="223"/>
      <c r="E4280" s="265"/>
      <c r="G4280" s="227"/>
    </row>
    <row r="4281" spans="2:7" x14ac:dyDescent="0.3">
      <c r="B4281" s="223"/>
      <c r="E4281" s="265"/>
      <c r="G4281" s="227"/>
    </row>
    <row r="4282" spans="2:7" x14ac:dyDescent="0.3">
      <c r="B4282" s="223"/>
      <c r="E4282" s="265"/>
      <c r="G4282" s="227"/>
    </row>
    <row r="4283" spans="2:7" x14ac:dyDescent="0.3">
      <c r="B4283" s="223"/>
      <c r="E4283" s="265"/>
      <c r="G4283" s="227"/>
    </row>
    <row r="4284" spans="2:7" x14ac:dyDescent="0.3">
      <c r="B4284" s="223"/>
      <c r="E4284" s="265"/>
      <c r="G4284" s="227"/>
    </row>
    <row r="4285" spans="2:7" x14ac:dyDescent="0.3">
      <c r="B4285" s="223"/>
      <c r="E4285" s="265"/>
      <c r="G4285" s="227"/>
    </row>
    <row r="4286" spans="2:7" x14ac:dyDescent="0.3">
      <c r="B4286" s="223"/>
      <c r="E4286" s="265"/>
      <c r="G4286" s="227"/>
    </row>
    <row r="4287" spans="2:7" x14ac:dyDescent="0.3">
      <c r="B4287" s="223"/>
      <c r="E4287" s="265"/>
      <c r="G4287" s="227"/>
    </row>
    <row r="4288" spans="2:7" x14ac:dyDescent="0.3">
      <c r="B4288" s="223"/>
      <c r="E4288" s="265"/>
      <c r="G4288" s="227"/>
    </row>
    <row r="4289" spans="2:7" x14ac:dyDescent="0.3">
      <c r="B4289" s="223"/>
      <c r="E4289" s="265"/>
      <c r="G4289" s="227"/>
    </row>
    <row r="4290" spans="2:7" x14ac:dyDescent="0.3">
      <c r="B4290" s="223"/>
      <c r="E4290" s="265"/>
      <c r="G4290" s="227"/>
    </row>
    <row r="4291" spans="2:7" x14ac:dyDescent="0.3">
      <c r="B4291" s="223"/>
      <c r="E4291" s="265"/>
      <c r="G4291" s="227"/>
    </row>
    <row r="4292" spans="2:7" x14ac:dyDescent="0.3">
      <c r="B4292" s="223"/>
      <c r="E4292" s="265"/>
      <c r="G4292" s="227"/>
    </row>
    <row r="4293" spans="2:7" x14ac:dyDescent="0.3">
      <c r="B4293" s="223"/>
      <c r="E4293" s="265"/>
      <c r="G4293" s="227"/>
    </row>
    <row r="4294" spans="2:7" x14ac:dyDescent="0.3">
      <c r="B4294" s="223"/>
      <c r="E4294" s="265"/>
      <c r="G4294" s="227"/>
    </row>
    <row r="4295" spans="2:7" x14ac:dyDescent="0.3">
      <c r="B4295" s="223"/>
      <c r="E4295" s="265"/>
      <c r="G4295" s="227"/>
    </row>
    <row r="4296" spans="2:7" x14ac:dyDescent="0.3">
      <c r="B4296" s="223"/>
      <c r="E4296" s="265"/>
      <c r="G4296" s="227"/>
    </row>
    <row r="4297" spans="2:7" x14ac:dyDescent="0.3">
      <c r="B4297" s="223"/>
      <c r="E4297" s="265"/>
      <c r="G4297" s="227"/>
    </row>
    <row r="4298" spans="2:7" x14ac:dyDescent="0.3">
      <c r="B4298" s="223"/>
      <c r="E4298" s="265"/>
      <c r="G4298" s="227"/>
    </row>
    <row r="4299" spans="2:7" x14ac:dyDescent="0.3">
      <c r="B4299" s="223"/>
      <c r="E4299" s="265"/>
      <c r="G4299" s="227"/>
    </row>
    <row r="4300" spans="2:7" x14ac:dyDescent="0.3">
      <c r="B4300" s="223"/>
      <c r="E4300" s="265"/>
      <c r="G4300" s="227"/>
    </row>
    <row r="4301" spans="2:7" x14ac:dyDescent="0.3">
      <c r="B4301" s="223"/>
      <c r="E4301" s="265"/>
      <c r="G4301" s="227"/>
    </row>
    <row r="4302" spans="2:7" x14ac:dyDescent="0.3">
      <c r="B4302" s="223"/>
      <c r="E4302" s="265"/>
      <c r="G4302" s="227"/>
    </row>
    <row r="4303" spans="2:7" x14ac:dyDescent="0.3">
      <c r="B4303" s="223"/>
      <c r="E4303" s="265"/>
      <c r="G4303" s="227"/>
    </row>
    <row r="4304" spans="2:7" x14ac:dyDescent="0.3">
      <c r="B4304" s="223"/>
      <c r="E4304" s="265"/>
      <c r="G4304" s="227"/>
    </row>
    <row r="4305" spans="2:7" x14ac:dyDescent="0.3">
      <c r="B4305" s="223"/>
      <c r="E4305" s="265"/>
      <c r="G4305" s="227"/>
    </row>
    <row r="4306" spans="2:7" x14ac:dyDescent="0.3">
      <c r="B4306" s="223"/>
      <c r="E4306" s="265"/>
      <c r="G4306" s="227"/>
    </row>
    <row r="4307" spans="2:7" x14ac:dyDescent="0.3">
      <c r="B4307" s="223"/>
      <c r="E4307" s="265"/>
      <c r="G4307" s="227"/>
    </row>
    <row r="4308" spans="2:7" x14ac:dyDescent="0.3">
      <c r="B4308" s="223"/>
      <c r="E4308" s="265"/>
      <c r="G4308" s="227"/>
    </row>
    <row r="4309" spans="2:7" x14ac:dyDescent="0.3">
      <c r="B4309" s="223"/>
      <c r="E4309" s="265"/>
      <c r="G4309" s="227"/>
    </row>
    <row r="4310" spans="2:7" x14ac:dyDescent="0.3">
      <c r="B4310" s="223"/>
      <c r="E4310" s="265"/>
      <c r="G4310" s="227"/>
    </row>
    <row r="4311" spans="2:7" x14ac:dyDescent="0.3">
      <c r="B4311" s="223"/>
      <c r="E4311" s="265"/>
      <c r="G4311" s="227"/>
    </row>
    <row r="4312" spans="2:7" x14ac:dyDescent="0.3">
      <c r="B4312" s="223"/>
      <c r="E4312" s="265"/>
      <c r="G4312" s="227"/>
    </row>
    <row r="4313" spans="2:7" x14ac:dyDescent="0.3">
      <c r="B4313" s="223"/>
      <c r="E4313" s="265"/>
      <c r="G4313" s="227"/>
    </row>
    <row r="4314" spans="2:7" x14ac:dyDescent="0.3">
      <c r="B4314" s="223"/>
      <c r="E4314" s="265"/>
      <c r="G4314" s="227"/>
    </row>
    <row r="4315" spans="2:7" x14ac:dyDescent="0.3">
      <c r="B4315" s="223"/>
      <c r="E4315" s="265"/>
      <c r="G4315" s="227"/>
    </row>
    <row r="4316" spans="2:7" x14ac:dyDescent="0.3">
      <c r="B4316" s="223"/>
      <c r="E4316" s="265"/>
      <c r="G4316" s="227"/>
    </row>
    <row r="4317" spans="2:7" x14ac:dyDescent="0.3">
      <c r="B4317" s="223"/>
      <c r="E4317" s="265"/>
      <c r="G4317" s="227"/>
    </row>
    <row r="4318" spans="2:7" x14ac:dyDescent="0.3">
      <c r="B4318" s="223"/>
      <c r="E4318" s="265"/>
      <c r="G4318" s="227"/>
    </row>
    <row r="4319" spans="2:7" x14ac:dyDescent="0.3">
      <c r="B4319" s="223"/>
      <c r="E4319" s="265"/>
      <c r="G4319" s="227"/>
    </row>
    <row r="4320" spans="2:7" x14ac:dyDescent="0.3">
      <c r="B4320" s="223"/>
      <c r="E4320" s="265"/>
      <c r="G4320" s="227"/>
    </row>
    <row r="4321" spans="2:7" x14ac:dyDescent="0.3">
      <c r="B4321" s="223"/>
      <c r="E4321" s="265"/>
      <c r="G4321" s="227"/>
    </row>
    <row r="4322" spans="2:7" x14ac:dyDescent="0.3">
      <c r="B4322" s="223"/>
      <c r="E4322" s="265"/>
      <c r="G4322" s="227"/>
    </row>
    <row r="4323" spans="2:7" x14ac:dyDescent="0.3">
      <c r="B4323" s="223"/>
      <c r="E4323" s="265"/>
      <c r="G4323" s="227"/>
    </row>
    <row r="4324" spans="2:7" x14ac:dyDescent="0.3">
      <c r="B4324" s="223"/>
      <c r="E4324" s="265"/>
      <c r="G4324" s="227"/>
    </row>
    <row r="4325" spans="2:7" x14ac:dyDescent="0.3">
      <c r="B4325" s="223"/>
      <c r="E4325" s="265"/>
      <c r="G4325" s="227"/>
    </row>
    <row r="4326" spans="2:7" x14ac:dyDescent="0.3">
      <c r="B4326" s="223"/>
      <c r="E4326" s="265"/>
      <c r="G4326" s="227"/>
    </row>
    <row r="4327" spans="2:7" x14ac:dyDescent="0.3">
      <c r="B4327" s="223"/>
      <c r="E4327" s="265"/>
      <c r="G4327" s="227"/>
    </row>
    <row r="4328" spans="2:7" x14ac:dyDescent="0.3">
      <c r="B4328" s="223"/>
      <c r="E4328" s="265"/>
      <c r="G4328" s="227"/>
    </row>
    <row r="4329" spans="2:7" x14ac:dyDescent="0.3">
      <c r="B4329" s="223"/>
      <c r="E4329" s="265"/>
      <c r="G4329" s="227"/>
    </row>
    <row r="4330" spans="2:7" x14ac:dyDescent="0.3">
      <c r="B4330" s="223"/>
      <c r="E4330" s="265"/>
      <c r="G4330" s="227"/>
    </row>
    <row r="4331" spans="2:7" x14ac:dyDescent="0.3">
      <c r="B4331" s="223"/>
      <c r="E4331" s="265"/>
      <c r="G4331" s="227"/>
    </row>
    <row r="4332" spans="2:7" x14ac:dyDescent="0.3">
      <c r="B4332" s="223"/>
      <c r="E4332" s="265"/>
      <c r="G4332" s="227"/>
    </row>
    <row r="4333" spans="2:7" x14ac:dyDescent="0.3">
      <c r="B4333" s="223"/>
      <c r="E4333" s="265"/>
      <c r="G4333" s="227"/>
    </row>
    <row r="4334" spans="2:7" x14ac:dyDescent="0.3">
      <c r="B4334" s="223"/>
      <c r="E4334" s="265"/>
      <c r="G4334" s="227"/>
    </row>
    <row r="4335" spans="2:7" x14ac:dyDescent="0.3">
      <c r="B4335" s="223"/>
      <c r="E4335" s="265"/>
      <c r="G4335" s="227"/>
    </row>
    <row r="4336" spans="2:7" x14ac:dyDescent="0.3">
      <c r="B4336" s="223"/>
      <c r="E4336" s="265"/>
      <c r="G4336" s="227"/>
    </row>
    <row r="4337" spans="2:7" x14ac:dyDescent="0.3">
      <c r="B4337" s="223"/>
      <c r="E4337" s="265"/>
      <c r="G4337" s="227"/>
    </row>
    <row r="4338" spans="2:7" x14ac:dyDescent="0.3">
      <c r="B4338" s="223"/>
      <c r="E4338" s="265"/>
      <c r="G4338" s="227"/>
    </row>
    <row r="4339" spans="2:7" x14ac:dyDescent="0.3">
      <c r="B4339" s="223"/>
      <c r="E4339" s="265"/>
      <c r="G4339" s="227"/>
    </row>
    <row r="4340" spans="2:7" x14ac:dyDescent="0.3">
      <c r="B4340" s="223"/>
      <c r="E4340" s="265"/>
      <c r="G4340" s="227"/>
    </row>
    <row r="4341" spans="2:7" x14ac:dyDescent="0.3">
      <c r="B4341" s="223"/>
      <c r="E4341" s="265"/>
      <c r="G4341" s="227"/>
    </row>
    <row r="4342" spans="2:7" x14ac:dyDescent="0.3">
      <c r="B4342" s="223"/>
      <c r="E4342" s="265"/>
      <c r="G4342" s="227"/>
    </row>
    <row r="4343" spans="2:7" x14ac:dyDescent="0.3">
      <c r="B4343" s="223"/>
      <c r="E4343" s="265"/>
      <c r="G4343" s="227"/>
    </row>
    <row r="4344" spans="2:7" x14ac:dyDescent="0.3">
      <c r="B4344" s="223"/>
      <c r="E4344" s="265"/>
      <c r="G4344" s="227"/>
    </row>
    <row r="4345" spans="2:7" x14ac:dyDescent="0.3">
      <c r="B4345" s="223"/>
      <c r="E4345" s="265"/>
      <c r="G4345" s="227"/>
    </row>
    <row r="4346" spans="2:7" x14ac:dyDescent="0.3">
      <c r="B4346" s="223"/>
      <c r="E4346" s="265"/>
      <c r="G4346" s="227"/>
    </row>
    <row r="4347" spans="2:7" x14ac:dyDescent="0.3">
      <c r="B4347" s="223"/>
      <c r="E4347" s="265"/>
      <c r="G4347" s="227"/>
    </row>
    <row r="4348" spans="2:7" x14ac:dyDescent="0.3">
      <c r="B4348" s="223"/>
      <c r="E4348" s="265"/>
      <c r="G4348" s="227"/>
    </row>
    <row r="4349" spans="2:7" x14ac:dyDescent="0.3">
      <c r="B4349" s="223"/>
      <c r="E4349" s="265"/>
      <c r="G4349" s="227"/>
    </row>
    <row r="4350" spans="2:7" x14ac:dyDescent="0.3">
      <c r="B4350" s="223"/>
      <c r="E4350" s="265"/>
      <c r="G4350" s="227"/>
    </row>
    <row r="4351" spans="2:7" x14ac:dyDescent="0.3">
      <c r="B4351" s="223"/>
      <c r="E4351" s="265"/>
      <c r="G4351" s="227"/>
    </row>
    <row r="4352" spans="2:7" x14ac:dyDescent="0.3">
      <c r="B4352" s="223"/>
      <c r="E4352" s="265"/>
      <c r="G4352" s="227"/>
    </row>
    <row r="4353" spans="2:7" x14ac:dyDescent="0.3">
      <c r="B4353" s="223"/>
      <c r="E4353" s="265"/>
      <c r="G4353" s="227"/>
    </row>
    <row r="4354" spans="2:7" x14ac:dyDescent="0.3">
      <c r="B4354" s="223"/>
      <c r="E4354" s="265"/>
      <c r="G4354" s="227"/>
    </row>
    <row r="4355" spans="2:7" x14ac:dyDescent="0.3">
      <c r="B4355" s="223"/>
      <c r="E4355" s="265"/>
      <c r="G4355" s="227"/>
    </row>
    <row r="4356" spans="2:7" x14ac:dyDescent="0.3">
      <c r="B4356" s="223"/>
      <c r="E4356" s="265"/>
      <c r="G4356" s="227"/>
    </row>
    <row r="4357" spans="2:7" x14ac:dyDescent="0.3">
      <c r="B4357" s="223"/>
      <c r="E4357" s="265"/>
      <c r="G4357" s="227"/>
    </row>
    <row r="4358" spans="2:7" x14ac:dyDescent="0.3">
      <c r="B4358" s="223"/>
      <c r="E4358" s="265"/>
      <c r="G4358" s="227"/>
    </row>
    <row r="4359" spans="2:7" x14ac:dyDescent="0.3">
      <c r="B4359" s="223"/>
      <c r="E4359" s="265"/>
      <c r="G4359" s="227"/>
    </row>
    <row r="4360" spans="2:7" x14ac:dyDescent="0.3">
      <c r="B4360" s="223"/>
      <c r="E4360" s="265"/>
      <c r="G4360" s="227"/>
    </row>
    <row r="4361" spans="2:7" x14ac:dyDescent="0.3">
      <c r="B4361" s="223"/>
      <c r="E4361" s="265"/>
      <c r="G4361" s="227"/>
    </row>
    <row r="4362" spans="2:7" x14ac:dyDescent="0.3">
      <c r="B4362" s="223"/>
      <c r="E4362" s="265"/>
      <c r="G4362" s="227"/>
    </row>
    <row r="4363" spans="2:7" x14ac:dyDescent="0.3">
      <c r="B4363" s="223"/>
      <c r="E4363" s="265"/>
      <c r="G4363" s="227"/>
    </row>
    <row r="4364" spans="2:7" x14ac:dyDescent="0.3">
      <c r="B4364" s="223"/>
      <c r="E4364" s="265"/>
      <c r="G4364" s="227"/>
    </row>
    <row r="4365" spans="2:7" x14ac:dyDescent="0.3">
      <c r="B4365" s="223"/>
      <c r="E4365" s="265"/>
      <c r="G4365" s="227"/>
    </row>
    <row r="4366" spans="2:7" x14ac:dyDescent="0.3">
      <c r="B4366" s="223"/>
      <c r="E4366" s="265"/>
      <c r="G4366" s="227"/>
    </row>
    <row r="4367" spans="2:7" x14ac:dyDescent="0.3">
      <c r="B4367" s="223"/>
      <c r="E4367" s="265"/>
      <c r="G4367" s="227"/>
    </row>
    <row r="4368" spans="2:7" x14ac:dyDescent="0.3">
      <c r="B4368" s="223"/>
      <c r="E4368" s="265"/>
      <c r="G4368" s="227"/>
    </row>
    <row r="4369" spans="2:7" x14ac:dyDescent="0.3">
      <c r="B4369" s="223"/>
      <c r="E4369" s="265"/>
      <c r="G4369" s="227"/>
    </row>
    <row r="4370" spans="2:7" x14ac:dyDescent="0.3">
      <c r="B4370" s="223"/>
      <c r="E4370" s="265"/>
      <c r="G4370" s="227"/>
    </row>
    <row r="4371" spans="2:7" x14ac:dyDescent="0.3">
      <c r="B4371" s="223"/>
      <c r="E4371" s="265"/>
      <c r="G4371" s="227"/>
    </row>
    <row r="4372" spans="2:7" x14ac:dyDescent="0.3">
      <c r="B4372" s="223"/>
      <c r="E4372" s="265"/>
      <c r="G4372" s="227"/>
    </row>
    <row r="4373" spans="2:7" x14ac:dyDescent="0.3">
      <c r="B4373" s="223"/>
      <c r="E4373" s="265"/>
      <c r="G4373" s="227"/>
    </row>
    <row r="4374" spans="2:7" x14ac:dyDescent="0.3">
      <c r="B4374" s="223"/>
      <c r="E4374" s="265"/>
      <c r="G4374" s="227"/>
    </row>
    <row r="4375" spans="2:7" x14ac:dyDescent="0.3">
      <c r="B4375" s="223"/>
      <c r="E4375" s="265"/>
      <c r="G4375" s="227"/>
    </row>
    <row r="4376" spans="2:7" x14ac:dyDescent="0.3">
      <c r="B4376" s="223"/>
      <c r="E4376" s="265"/>
      <c r="G4376" s="227"/>
    </row>
    <row r="4377" spans="2:7" x14ac:dyDescent="0.3">
      <c r="B4377" s="223"/>
      <c r="E4377" s="265"/>
      <c r="G4377" s="227"/>
    </row>
    <row r="4378" spans="2:7" x14ac:dyDescent="0.3">
      <c r="B4378" s="223"/>
      <c r="E4378" s="265"/>
      <c r="G4378" s="227"/>
    </row>
    <row r="4379" spans="2:7" x14ac:dyDescent="0.3">
      <c r="B4379" s="223"/>
      <c r="E4379" s="265"/>
      <c r="G4379" s="227"/>
    </row>
    <row r="4380" spans="2:7" x14ac:dyDescent="0.3">
      <c r="B4380" s="223"/>
      <c r="E4380" s="265"/>
      <c r="G4380" s="227"/>
    </row>
    <row r="4381" spans="2:7" x14ac:dyDescent="0.3">
      <c r="B4381" s="223"/>
      <c r="E4381" s="265"/>
      <c r="G4381" s="227"/>
    </row>
    <row r="4382" spans="2:7" x14ac:dyDescent="0.3">
      <c r="B4382" s="223"/>
      <c r="E4382" s="265"/>
      <c r="G4382" s="227"/>
    </row>
    <row r="4383" spans="2:7" x14ac:dyDescent="0.3">
      <c r="B4383" s="223"/>
      <c r="E4383" s="265"/>
      <c r="G4383" s="227"/>
    </row>
    <row r="4384" spans="2:7" x14ac:dyDescent="0.3">
      <c r="B4384" s="223"/>
      <c r="E4384" s="265"/>
      <c r="G4384" s="227"/>
    </row>
    <row r="4385" spans="2:7" x14ac:dyDescent="0.3">
      <c r="B4385" s="223"/>
      <c r="E4385" s="265"/>
      <c r="G4385" s="227"/>
    </row>
    <row r="4386" spans="2:7" x14ac:dyDescent="0.3">
      <c r="B4386" s="223"/>
      <c r="E4386" s="265"/>
      <c r="G4386" s="227"/>
    </row>
    <row r="4387" spans="2:7" x14ac:dyDescent="0.3">
      <c r="B4387" s="223"/>
      <c r="E4387" s="265"/>
      <c r="G4387" s="227"/>
    </row>
    <row r="4388" spans="2:7" x14ac:dyDescent="0.3">
      <c r="B4388" s="223"/>
      <c r="E4388" s="265"/>
      <c r="G4388" s="227"/>
    </row>
    <row r="4389" spans="2:7" x14ac:dyDescent="0.3">
      <c r="B4389" s="223"/>
      <c r="E4389" s="265"/>
      <c r="G4389" s="227"/>
    </row>
    <row r="4390" spans="2:7" x14ac:dyDescent="0.3">
      <c r="B4390" s="223"/>
      <c r="E4390" s="265"/>
      <c r="G4390" s="227"/>
    </row>
    <row r="4391" spans="2:7" x14ac:dyDescent="0.3">
      <c r="B4391" s="223"/>
      <c r="E4391" s="265"/>
      <c r="G4391" s="227"/>
    </row>
    <row r="4392" spans="2:7" x14ac:dyDescent="0.3">
      <c r="B4392" s="223"/>
      <c r="E4392" s="265"/>
      <c r="G4392" s="227"/>
    </row>
    <row r="4393" spans="2:7" x14ac:dyDescent="0.3">
      <c r="B4393" s="223"/>
      <c r="E4393" s="265"/>
      <c r="G4393" s="227"/>
    </row>
    <row r="4394" spans="2:7" x14ac:dyDescent="0.3">
      <c r="B4394" s="223"/>
      <c r="E4394" s="265"/>
      <c r="G4394" s="227"/>
    </row>
    <row r="4395" spans="2:7" x14ac:dyDescent="0.3">
      <c r="B4395" s="223"/>
      <c r="E4395" s="265"/>
      <c r="G4395" s="227"/>
    </row>
    <row r="4396" spans="2:7" x14ac:dyDescent="0.3">
      <c r="B4396" s="223"/>
      <c r="E4396" s="265"/>
      <c r="G4396" s="227"/>
    </row>
    <row r="4397" spans="2:7" x14ac:dyDescent="0.3">
      <c r="B4397" s="223"/>
      <c r="E4397" s="265"/>
      <c r="G4397" s="227"/>
    </row>
    <row r="4398" spans="2:7" x14ac:dyDescent="0.3">
      <c r="B4398" s="223"/>
      <c r="E4398" s="265"/>
      <c r="G4398" s="227"/>
    </row>
    <row r="4399" spans="2:7" x14ac:dyDescent="0.3">
      <c r="B4399" s="223"/>
      <c r="E4399" s="265"/>
      <c r="G4399" s="227"/>
    </row>
    <row r="4400" spans="2:7" x14ac:dyDescent="0.3">
      <c r="B4400" s="223"/>
      <c r="E4400" s="265"/>
      <c r="G4400" s="227"/>
    </row>
    <row r="4401" spans="2:7" x14ac:dyDescent="0.3">
      <c r="B4401" s="223"/>
      <c r="E4401" s="265"/>
      <c r="G4401" s="227"/>
    </row>
    <row r="4402" spans="2:7" x14ac:dyDescent="0.3">
      <c r="B4402" s="223"/>
      <c r="E4402" s="265"/>
      <c r="G4402" s="227"/>
    </row>
    <row r="4403" spans="2:7" x14ac:dyDescent="0.3">
      <c r="B4403" s="223"/>
      <c r="E4403" s="265"/>
      <c r="G4403" s="227"/>
    </row>
    <row r="4404" spans="2:7" x14ac:dyDescent="0.3">
      <c r="B4404" s="223"/>
      <c r="E4404" s="265"/>
      <c r="G4404" s="227"/>
    </row>
    <row r="4405" spans="2:7" x14ac:dyDescent="0.3">
      <c r="B4405" s="223"/>
      <c r="E4405" s="265"/>
      <c r="G4405" s="227"/>
    </row>
    <row r="4406" spans="2:7" x14ac:dyDescent="0.3">
      <c r="B4406" s="223"/>
      <c r="E4406" s="265"/>
      <c r="G4406" s="227"/>
    </row>
    <row r="4407" spans="2:7" x14ac:dyDescent="0.3">
      <c r="B4407" s="223"/>
      <c r="E4407" s="265"/>
      <c r="G4407" s="227"/>
    </row>
    <row r="4408" spans="2:7" x14ac:dyDescent="0.3">
      <c r="B4408" s="223"/>
      <c r="E4408" s="265"/>
      <c r="G4408" s="227"/>
    </row>
    <row r="4409" spans="2:7" x14ac:dyDescent="0.3">
      <c r="B4409" s="223"/>
      <c r="E4409" s="265"/>
      <c r="G4409" s="227"/>
    </row>
    <row r="4410" spans="2:7" x14ac:dyDescent="0.3">
      <c r="B4410" s="223"/>
      <c r="E4410" s="265"/>
      <c r="G4410" s="227"/>
    </row>
    <row r="4411" spans="2:7" x14ac:dyDescent="0.3">
      <c r="B4411" s="223"/>
      <c r="E4411" s="265"/>
      <c r="G4411" s="227"/>
    </row>
    <row r="4412" spans="2:7" x14ac:dyDescent="0.3">
      <c r="B4412" s="223"/>
      <c r="E4412" s="265"/>
      <c r="G4412" s="227"/>
    </row>
    <row r="4413" spans="2:7" x14ac:dyDescent="0.3">
      <c r="B4413" s="223"/>
      <c r="E4413" s="265"/>
      <c r="G4413" s="227"/>
    </row>
    <row r="4414" spans="2:7" x14ac:dyDescent="0.3">
      <c r="B4414" s="223"/>
      <c r="E4414" s="265"/>
      <c r="G4414" s="227"/>
    </row>
    <row r="4415" spans="2:7" x14ac:dyDescent="0.3">
      <c r="B4415" s="223"/>
      <c r="E4415" s="265"/>
      <c r="G4415" s="227"/>
    </row>
    <row r="4416" spans="2:7" x14ac:dyDescent="0.3">
      <c r="B4416" s="223"/>
      <c r="E4416" s="265"/>
      <c r="G4416" s="227"/>
    </row>
    <row r="4417" spans="2:7" x14ac:dyDescent="0.3">
      <c r="B4417" s="223"/>
      <c r="E4417" s="265"/>
      <c r="G4417" s="227"/>
    </row>
    <row r="4418" spans="2:7" x14ac:dyDescent="0.3">
      <c r="B4418" s="223"/>
      <c r="E4418" s="265"/>
      <c r="G4418" s="227"/>
    </row>
    <row r="4419" spans="2:7" x14ac:dyDescent="0.3">
      <c r="B4419" s="223"/>
      <c r="E4419" s="265"/>
      <c r="G4419" s="227"/>
    </row>
    <row r="4420" spans="2:7" x14ac:dyDescent="0.3">
      <c r="B4420" s="223"/>
      <c r="E4420" s="265"/>
      <c r="G4420" s="227"/>
    </row>
    <row r="4421" spans="2:7" x14ac:dyDescent="0.3">
      <c r="B4421" s="223"/>
      <c r="E4421" s="265"/>
      <c r="G4421" s="227"/>
    </row>
    <row r="4422" spans="2:7" x14ac:dyDescent="0.3">
      <c r="B4422" s="223"/>
      <c r="E4422" s="265"/>
      <c r="G4422" s="227"/>
    </row>
    <row r="4423" spans="2:7" x14ac:dyDescent="0.3">
      <c r="B4423" s="223"/>
      <c r="E4423" s="265"/>
      <c r="G4423" s="227"/>
    </row>
    <row r="4424" spans="2:7" x14ac:dyDescent="0.3">
      <c r="B4424" s="223"/>
      <c r="E4424" s="265"/>
      <c r="G4424" s="227"/>
    </row>
    <row r="4425" spans="2:7" x14ac:dyDescent="0.3">
      <c r="B4425" s="223"/>
      <c r="E4425" s="265"/>
      <c r="G4425" s="227"/>
    </row>
    <row r="4426" spans="2:7" x14ac:dyDescent="0.3">
      <c r="B4426" s="223"/>
      <c r="E4426" s="265"/>
      <c r="G4426" s="227"/>
    </row>
    <row r="4427" spans="2:7" x14ac:dyDescent="0.3">
      <c r="B4427" s="223"/>
      <c r="E4427" s="265"/>
      <c r="G4427" s="227"/>
    </row>
    <row r="4428" spans="2:7" x14ac:dyDescent="0.3">
      <c r="B4428" s="223"/>
      <c r="E4428" s="265"/>
      <c r="G4428" s="227"/>
    </row>
    <row r="4429" spans="2:7" x14ac:dyDescent="0.3">
      <c r="B4429" s="223"/>
      <c r="E4429" s="265"/>
      <c r="G4429" s="227"/>
    </row>
    <row r="4430" spans="2:7" x14ac:dyDescent="0.3">
      <c r="B4430" s="223"/>
      <c r="E4430" s="265"/>
      <c r="G4430" s="227"/>
    </row>
    <row r="4431" spans="2:7" x14ac:dyDescent="0.3">
      <c r="B4431" s="223"/>
      <c r="E4431" s="265"/>
      <c r="G4431" s="227"/>
    </row>
    <row r="4432" spans="2:7" x14ac:dyDescent="0.3">
      <c r="B4432" s="223"/>
      <c r="E4432" s="265"/>
      <c r="G4432" s="227"/>
    </row>
    <row r="4433" spans="2:7" x14ac:dyDescent="0.3">
      <c r="B4433" s="223"/>
      <c r="E4433" s="265"/>
      <c r="G4433" s="227"/>
    </row>
    <row r="4434" spans="2:7" x14ac:dyDescent="0.3">
      <c r="B4434" s="223"/>
      <c r="E4434" s="265"/>
      <c r="G4434" s="227"/>
    </row>
    <row r="4435" spans="2:7" x14ac:dyDescent="0.3">
      <c r="B4435" s="223"/>
      <c r="E4435" s="265"/>
      <c r="G4435" s="227"/>
    </row>
    <row r="4436" spans="2:7" x14ac:dyDescent="0.3">
      <c r="B4436" s="223"/>
      <c r="E4436" s="265"/>
      <c r="G4436" s="227"/>
    </row>
    <row r="4437" spans="2:7" x14ac:dyDescent="0.3">
      <c r="B4437" s="223"/>
      <c r="E4437" s="265"/>
      <c r="G4437" s="227"/>
    </row>
    <row r="4438" spans="2:7" x14ac:dyDescent="0.3">
      <c r="B4438" s="223"/>
      <c r="E4438" s="265"/>
      <c r="G4438" s="227"/>
    </row>
    <row r="4439" spans="2:7" x14ac:dyDescent="0.3">
      <c r="B4439" s="223"/>
      <c r="E4439" s="265"/>
      <c r="G4439" s="227"/>
    </row>
    <row r="4440" spans="2:7" x14ac:dyDescent="0.3">
      <c r="B4440" s="223"/>
      <c r="E4440" s="265"/>
      <c r="G4440" s="227"/>
    </row>
    <row r="4441" spans="2:7" x14ac:dyDescent="0.3">
      <c r="B4441" s="223"/>
      <c r="E4441" s="265"/>
      <c r="G4441" s="227"/>
    </row>
    <row r="4442" spans="2:7" x14ac:dyDescent="0.3">
      <c r="B4442" s="223"/>
      <c r="E4442" s="265"/>
      <c r="G4442" s="227"/>
    </row>
    <row r="4443" spans="2:7" x14ac:dyDescent="0.3">
      <c r="B4443" s="223"/>
      <c r="E4443" s="265"/>
      <c r="G4443" s="227"/>
    </row>
    <row r="4444" spans="2:7" x14ac:dyDescent="0.3">
      <c r="B4444" s="223"/>
      <c r="E4444" s="265"/>
      <c r="G4444" s="227"/>
    </row>
    <row r="4445" spans="2:7" x14ac:dyDescent="0.3">
      <c r="B4445" s="223"/>
      <c r="E4445" s="265"/>
      <c r="G4445" s="227"/>
    </row>
    <row r="4446" spans="2:7" x14ac:dyDescent="0.3">
      <c r="B4446" s="223"/>
      <c r="E4446" s="265"/>
      <c r="G4446" s="227"/>
    </row>
    <row r="4447" spans="2:7" x14ac:dyDescent="0.3">
      <c r="B4447" s="223"/>
      <c r="E4447" s="265"/>
      <c r="G4447" s="227"/>
    </row>
    <row r="4448" spans="2:7" x14ac:dyDescent="0.3">
      <c r="B4448" s="223"/>
      <c r="E4448" s="265"/>
      <c r="G4448" s="227"/>
    </row>
    <row r="4449" spans="2:7" x14ac:dyDescent="0.3">
      <c r="B4449" s="223"/>
      <c r="E4449" s="265"/>
      <c r="G4449" s="227"/>
    </row>
    <row r="4450" spans="2:7" x14ac:dyDescent="0.3">
      <c r="B4450" s="223"/>
      <c r="E4450" s="265"/>
      <c r="G4450" s="227"/>
    </row>
    <row r="4451" spans="2:7" x14ac:dyDescent="0.3">
      <c r="B4451" s="223"/>
      <c r="E4451" s="265"/>
      <c r="G4451" s="227"/>
    </row>
    <row r="4452" spans="2:7" x14ac:dyDescent="0.3">
      <c r="B4452" s="223"/>
      <c r="E4452" s="265"/>
      <c r="G4452" s="227"/>
    </row>
    <row r="4453" spans="2:7" x14ac:dyDescent="0.3">
      <c r="B4453" s="223"/>
      <c r="E4453" s="265"/>
      <c r="G4453" s="227"/>
    </row>
    <row r="4454" spans="2:7" x14ac:dyDescent="0.3">
      <c r="B4454" s="223"/>
      <c r="E4454" s="265"/>
      <c r="G4454" s="227"/>
    </row>
    <row r="4455" spans="2:7" x14ac:dyDescent="0.3">
      <c r="B4455" s="223"/>
      <c r="E4455" s="265"/>
      <c r="G4455" s="227"/>
    </row>
    <row r="4456" spans="2:7" x14ac:dyDescent="0.3">
      <c r="B4456" s="223"/>
      <c r="E4456" s="265"/>
      <c r="G4456" s="227"/>
    </row>
    <row r="4457" spans="2:7" x14ac:dyDescent="0.3">
      <c r="B4457" s="223"/>
      <c r="E4457" s="265"/>
      <c r="G4457" s="227"/>
    </row>
    <row r="4458" spans="2:7" x14ac:dyDescent="0.3">
      <c r="B4458" s="223"/>
      <c r="E4458" s="265"/>
      <c r="G4458" s="227"/>
    </row>
    <row r="4459" spans="2:7" x14ac:dyDescent="0.3">
      <c r="B4459" s="223"/>
      <c r="E4459" s="265"/>
      <c r="G4459" s="227"/>
    </row>
    <row r="4460" spans="2:7" x14ac:dyDescent="0.3">
      <c r="B4460" s="223"/>
      <c r="E4460" s="265"/>
      <c r="G4460" s="227"/>
    </row>
    <row r="4461" spans="2:7" x14ac:dyDescent="0.3">
      <c r="B4461" s="223"/>
      <c r="E4461" s="265"/>
      <c r="G4461" s="227"/>
    </row>
    <row r="4462" spans="2:7" x14ac:dyDescent="0.3">
      <c r="B4462" s="223"/>
      <c r="E4462" s="265"/>
      <c r="G4462" s="227"/>
    </row>
    <row r="4463" spans="2:7" x14ac:dyDescent="0.3">
      <c r="B4463" s="223"/>
      <c r="E4463" s="265"/>
      <c r="G4463" s="227"/>
    </row>
    <row r="4464" spans="2:7" x14ac:dyDescent="0.3">
      <c r="B4464" s="223"/>
      <c r="E4464" s="265"/>
      <c r="G4464" s="227"/>
    </row>
    <row r="4465" spans="2:7" x14ac:dyDescent="0.3">
      <c r="B4465" s="223"/>
      <c r="E4465" s="265"/>
      <c r="G4465" s="227"/>
    </row>
    <row r="4466" spans="2:7" x14ac:dyDescent="0.3">
      <c r="B4466" s="223"/>
      <c r="E4466" s="265"/>
      <c r="G4466" s="227"/>
    </row>
    <row r="4467" spans="2:7" x14ac:dyDescent="0.3">
      <c r="B4467" s="223"/>
      <c r="E4467" s="265"/>
      <c r="G4467" s="227"/>
    </row>
    <row r="4468" spans="2:7" x14ac:dyDescent="0.3">
      <c r="B4468" s="223"/>
      <c r="E4468" s="265"/>
      <c r="G4468" s="227"/>
    </row>
    <row r="4469" spans="2:7" x14ac:dyDescent="0.3">
      <c r="B4469" s="223"/>
      <c r="E4469" s="265"/>
      <c r="G4469" s="227"/>
    </row>
    <row r="4470" spans="2:7" x14ac:dyDescent="0.3">
      <c r="B4470" s="223"/>
      <c r="E4470" s="265"/>
      <c r="G4470" s="227"/>
    </row>
    <row r="4471" spans="2:7" x14ac:dyDescent="0.3">
      <c r="B4471" s="223"/>
      <c r="E4471" s="265"/>
      <c r="G4471" s="227"/>
    </row>
    <row r="4472" spans="2:7" x14ac:dyDescent="0.3">
      <c r="B4472" s="223"/>
      <c r="E4472" s="265"/>
      <c r="G4472" s="227"/>
    </row>
    <row r="4473" spans="2:7" x14ac:dyDescent="0.3">
      <c r="B4473" s="223"/>
      <c r="E4473" s="265"/>
      <c r="G4473" s="227"/>
    </row>
    <row r="4474" spans="2:7" x14ac:dyDescent="0.3">
      <c r="B4474" s="223"/>
      <c r="E4474" s="265"/>
      <c r="G4474" s="227"/>
    </row>
    <row r="4475" spans="2:7" x14ac:dyDescent="0.3">
      <c r="B4475" s="223"/>
      <c r="E4475" s="265"/>
      <c r="G4475" s="227"/>
    </row>
    <row r="4476" spans="2:7" x14ac:dyDescent="0.3">
      <c r="B4476" s="223"/>
      <c r="E4476" s="265"/>
      <c r="G4476" s="227"/>
    </row>
    <row r="4477" spans="2:7" x14ac:dyDescent="0.3">
      <c r="B4477" s="223"/>
      <c r="E4477" s="265"/>
      <c r="G4477" s="227"/>
    </row>
    <row r="4478" spans="2:7" x14ac:dyDescent="0.3">
      <c r="B4478" s="223"/>
      <c r="E4478" s="265"/>
      <c r="G4478" s="227"/>
    </row>
    <row r="4479" spans="2:7" x14ac:dyDescent="0.3">
      <c r="B4479" s="223"/>
      <c r="E4479" s="265"/>
      <c r="G4479" s="227"/>
    </row>
    <row r="4480" spans="2:7" x14ac:dyDescent="0.3">
      <c r="B4480" s="223"/>
      <c r="E4480" s="265"/>
      <c r="G4480" s="227"/>
    </row>
    <row r="4481" spans="2:7" x14ac:dyDescent="0.3">
      <c r="B4481" s="223"/>
      <c r="E4481" s="265"/>
      <c r="G4481" s="227"/>
    </row>
    <row r="4482" spans="2:7" x14ac:dyDescent="0.3">
      <c r="B4482" s="223"/>
      <c r="E4482" s="265"/>
      <c r="G4482" s="227"/>
    </row>
    <row r="4483" spans="2:7" x14ac:dyDescent="0.3">
      <c r="B4483" s="223"/>
      <c r="E4483" s="265"/>
      <c r="G4483" s="227"/>
    </row>
    <row r="4484" spans="2:7" x14ac:dyDescent="0.3">
      <c r="B4484" s="223"/>
      <c r="E4484" s="265"/>
      <c r="G4484" s="227"/>
    </row>
    <row r="4485" spans="2:7" x14ac:dyDescent="0.3">
      <c r="B4485" s="223"/>
      <c r="E4485" s="265"/>
      <c r="G4485" s="227"/>
    </row>
    <row r="4486" spans="2:7" x14ac:dyDescent="0.3">
      <c r="B4486" s="223"/>
      <c r="E4486" s="265"/>
      <c r="G4486" s="227"/>
    </row>
    <row r="4487" spans="2:7" x14ac:dyDescent="0.3">
      <c r="B4487" s="223"/>
      <c r="E4487" s="265"/>
      <c r="G4487" s="227"/>
    </row>
    <row r="4488" spans="2:7" x14ac:dyDescent="0.3">
      <c r="B4488" s="223"/>
      <c r="E4488" s="265"/>
      <c r="G4488" s="227"/>
    </row>
    <row r="4489" spans="2:7" x14ac:dyDescent="0.3">
      <c r="B4489" s="223"/>
      <c r="E4489" s="265"/>
      <c r="G4489" s="227"/>
    </row>
    <row r="4490" spans="2:7" x14ac:dyDescent="0.3">
      <c r="B4490" s="223"/>
      <c r="E4490" s="265"/>
      <c r="G4490" s="227"/>
    </row>
    <row r="4491" spans="2:7" x14ac:dyDescent="0.3">
      <c r="B4491" s="223"/>
      <c r="E4491" s="265"/>
      <c r="G4491" s="227"/>
    </row>
    <row r="4492" spans="2:7" x14ac:dyDescent="0.3">
      <c r="B4492" s="223"/>
      <c r="E4492" s="265"/>
      <c r="G4492" s="227"/>
    </row>
    <row r="4493" spans="2:7" x14ac:dyDescent="0.3">
      <c r="B4493" s="223"/>
      <c r="E4493" s="265"/>
      <c r="G4493" s="227"/>
    </row>
    <row r="4494" spans="2:7" x14ac:dyDescent="0.3">
      <c r="B4494" s="223"/>
      <c r="E4494" s="265"/>
      <c r="G4494" s="227"/>
    </row>
    <row r="4495" spans="2:7" x14ac:dyDescent="0.3">
      <c r="B4495" s="223"/>
      <c r="E4495" s="265"/>
      <c r="G4495" s="227"/>
    </row>
    <row r="4496" spans="2:7" x14ac:dyDescent="0.3">
      <c r="B4496" s="223"/>
      <c r="E4496" s="265"/>
      <c r="G4496" s="227"/>
    </row>
    <row r="4497" spans="2:7" x14ac:dyDescent="0.3">
      <c r="B4497" s="223"/>
      <c r="E4497" s="265"/>
      <c r="G4497" s="227"/>
    </row>
    <row r="4498" spans="2:7" x14ac:dyDescent="0.3">
      <c r="B4498" s="223"/>
      <c r="E4498" s="265"/>
      <c r="G4498" s="227"/>
    </row>
    <row r="4499" spans="2:7" x14ac:dyDescent="0.3">
      <c r="B4499" s="223"/>
      <c r="E4499" s="265"/>
      <c r="G4499" s="227"/>
    </row>
    <row r="4500" spans="2:7" x14ac:dyDescent="0.3">
      <c r="B4500" s="223"/>
      <c r="E4500" s="265"/>
      <c r="G4500" s="227"/>
    </row>
    <row r="4501" spans="2:7" x14ac:dyDescent="0.3">
      <c r="B4501" s="223"/>
      <c r="E4501" s="265"/>
      <c r="G4501" s="227"/>
    </row>
    <row r="4502" spans="2:7" x14ac:dyDescent="0.3">
      <c r="B4502" s="223"/>
      <c r="E4502" s="265"/>
      <c r="G4502" s="227"/>
    </row>
    <row r="4503" spans="2:7" x14ac:dyDescent="0.3">
      <c r="B4503" s="223"/>
      <c r="E4503" s="265"/>
      <c r="G4503" s="227"/>
    </row>
    <row r="4504" spans="2:7" x14ac:dyDescent="0.3">
      <c r="B4504" s="223"/>
      <c r="E4504" s="265"/>
      <c r="G4504" s="227"/>
    </row>
    <row r="4505" spans="2:7" x14ac:dyDescent="0.3">
      <c r="B4505" s="223"/>
      <c r="E4505" s="265"/>
      <c r="G4505" s="227"/>
    </row>
    <row r="4506" spans="2:7" x14ac:dyDescent="0.3">
      <c r="B4506" s="223"/>
      <c r="E4506" s="265"/>
      <c r="G4506" s="227"/>
    </row>
    <row r="4507" spans="2:7" x14ac:dyDescent="0.3">
      <c r="B4507" s="223"/>
      <c r="E4507" s="265"/>
      <c r="G4507" s="227"/>
    </row>
    <row r="4508" spans="2:7" x14ac:dyDescent="0.3">
      <c r="B4508" s="223"/>
      <c r="E4508" s="265"/>
      <c r="G4508" s="227"/>
    </row>
    <row r="4509" spans="2:7" x14ac:dyDescent="0.3">
      <c r="B4509" s="223"/>
      <c r="E4509" s="265"/>
      <c r="G4509" s="227"/>
    </row>
    <row r="4510" spans="2:7" x14ac:dyDescent="0.3">
      <c r="B4510" s="223"/>
      <c r="E4510" s="265"/>
      <c r="G4510" s="227"/>
    </row>
    <row r="4511" spans="2:7" x14ac:dyDescent="0.3">
      <c r="B4511" s="223"/>
      <c r="E4511" s="265"/>
      <c r="G4511" s="227"/>
    </row>
    <row r="4512" spans="2:7" x14ac:dyDescent="0.3">
      <c r="B4512" s="223"/>
      <c r="E4512" s="265"/>
      <c r="G4512" s="227"/>
    </row>
    <row r="4513" spans="2:7" x14ac:dyDescent="0.3">
      <c r="B4513" s="223"/>
      <c r="E4513" s="265"/>
      <c r="G4513" s="227"/>
    </row>
    <row r="4514" spans="2:7" x14ac:dyDescent="0.3">
      <c r="B4514" s="223"/>
      <c r="E4514" s="265"/>
      <c r="G4514" s="227"/>
    </row>
    <row r="4515" spans="2:7" x14ac:dyDescent="0.3">
      <c r="B4515" s="223"/>
      <c r="E4515" s="265"/>
      <c r="G4515" s="227"/>
    </row>
    <row r="4516" spans="2:7" x14ac:dyDescent="0.3">
      <c r="B4516" s="223"/>
      <c r="E4516" s="265"/>
      <c r="G4516" s="227"/>
    </row>
    <row r="4517" spans="2:7" x14ac:dyDescent="0.3">
      <c r="B4517" s="223"/>
      <c r="E4517" s="265"/>
      <c r="G4517" s="227"/>
    </row>
    <row r="4518" spans="2:7" x14ac:dyDescent="0.3">
      <c r="B4518" s="223"/>
      <c r="E4518" s="265"/>
      <c r="G4518" s="227"/>
    </row>
    <row r="4519" spans="2:7" x14ac:dyDescent="0.3">
      <c r="B4519" s="223"/>
      <c r="E4519" s="265"/>
      <c r="G4519" s="227"/>
    </row>
    <row r="4520" spans="2:7" x14ac:dyDescent="0.3">
      <c r="B4520" s="223"/>
      <c r="E4520" s="265"/>
      <c r="G4520" s="227"/>
    </row>
    <row r="4521" spans="2:7" x14ac:dyDescent="0.3">
      <c r="B4521" s="223"/>
      <c r="E4521" s="265"/>
      <c r="G4521" s="227"/>
    </row>
    <row r="4522" spans="2:7" x14ac:dyDescent="0.3">
      <c r="B4522" s="223"/>
      <c r="E4522" s="265"/>
      <c r="G4522" s="227"/>
    </row>
    <row r="4523" spans="2:7" x14ac:dyDescent="0.3">
      <c r="B4523" s="223"/>
      <c r="E4523" s="265"/>
      <c r="G4523" s="227"/>
    </row>
    <row r="4524" spans="2:7" x14ac:dyDescent="0.3">
      <c r="B4524" s="223"/>
      <c r="E4524" s="265"/>
      <c r="G4524" s="227"/>
    </row>
    <row r="4525" spans="2:7" x14ac:dyDescent="0.3">
      <c r="B4525" s="223"/>
      <c r="E4525" s="265"/>
      <c r="G4525" s="227"/>
    </row>
    <row r="4526" spans="2:7" x14ac:dyDescent="0.3">
      <c r="B4526" s="223"/>
      <c r="E4526" s="265"/>
      <c r="G4526" s="227"/>
    </row>
    <row r="4527" spans="2:7" x14ac:dyDescent="0.3">
      <c r="B4527" s="223"/>
      <c r="E4527" s="265"/>
      <c r="G4527" s="227"/>
    </row>
    <row r="4528" spans="2:7" x14ac:dyDescent="0.3">
      <c r="B4528" s="223"/>
      <c r="E4528" s="265"/>
      <c r="G4528" s="227"/>
    </row>
    <row r="4529" spans="2:7" x14ac:dyDescent="0.3">
      <c r="B4529" s="223"/>
      <c r="E4529" s="265"/>
      <c r="G4529" s="227"/>
    </row>
    <row r="4530" spans="2:7" x14ac:dyDescent="0.3">
      <c r="B4530" s="223"/>
      <c r="E4530" s="265"/>
      <c r="G4530" s="227"/>
    </row>
    <row r="4531" spans="2:7" x14ac:dyDescent="0.3">
      <c r="B4531" s="223"/>
      <c r="E4531" s="265"/>
      <c r="G4531" s="227"/>
    </row>
    <row r="4532" spans="2:7" x14ac:dyDescent="0.3">
      <c r="B4532" s="223"/>
      <c r="E4532" s="265"/>
      <c r="G4532" s="227"/>
    </row>
    <row r="4533" spans="2:7" x14ac:dyDescent="0.3">
      <c r="B4533" s="223"/>
      <c r="E4533" s="265"/>
      <c r="G4533" s="227"/>
    </row>
    <row r="4534" spans="2:7" x14ac:dyDescent="0.3">
      <c r="B4534" s="223"/>
      <c r="E4534" s="265"/>
      <c r="G4534" s="227"/>
    </row>
    <row r="4535" spans="2:7" x14ac:dyDescent="0.3">
      <c r="B4535" s="223"/>
      <c r="E4535" s="265"/>
      <c r="G4535" s="227"/>
    </row>
    <row r="4536" spans="2:7" x14ac:dyDescent="0.3">
      <c r="B4536" s="223"/>
      <c r="E4536" s="265"/>
      <c r="G4536" s="227"/>
    </row>
    <row r="4537" spans="2:7" x14ac:dyDescent="0.3">
      <c r="B4537" s="223"/>
      <c r="E4537" s="265"/>
      <c r="G4537" s="227"/>
    </row>
    <row r="4538" spans="2:7" x14ac:dyDescent="0.3">
      <c r="B4538" s="223"/>
      <c r="E4538" s="265"/>
      <c r="G4538" s="227"/>
    </row>
    <row r="4539" spans="2:7" x14ac:dyDescent="0.3">
      <c r="B4539" s="223"/>
      <c r="E4539" s="265"/>
      <c r="G4539" s="227"/>
    </row>
    <row r="4540" spans="2:7" x14ac:dyDescent="0.3">
      <c r="B4540" s="223"/>
      <c r="E4540" s="265"/>
      <c r="G4540" s="227"/>
    </row>
    <row r="4541" spans="2:7" x14ac:dyDescent="0.3">
      <c r="B4541" s="223"/>
      <c r="E4541" s="265"/>
      <c r="G4541" s="227"/>
    </row>
    <row r="4542" spans="2:7" x14ac:dyDescent="0.3">
      <c r="B4542" s="223"/>
      <c r="E4542" s="265"/>
      <c r="G4542" s="227"/>
    </row>
    <row r="4543" spans="2:7" x14ac:dyDescent="0.3">
      <c r="B4543" s="223"/>
      <c r="E4543" s="265"/>
      <c r="G4543" s="227"/>
    </row>
    <row r="4544" spans="2:7" x14ac:dyDescent="0.3">
      <c r="B4544" s="223"/>
      <c r="E4544" s="265"/>
      <c r="G4544" s="227"/>
    </row>
    <row r="4545" spans="2:7" x14ac:dyDescent="0.3">
      <c r="B4545" s="223"/>
      <c r="E4545" s="265"/>
      <c r="G4545" s="227"/>
    </row>
    <row r="4546" spans="2:7" x14ac:dyDescent="0.3">
      <c r="B4546" s="223"/>
      <c r="E4546" s="265"/>
      <c r="G4546" s="227"/>
    </row>
    <row r="4547" spans="2:7" x14ac:dyDescent="0.3">
      <c r="B4547" s="223"/>
      <c r="E4547" s="265"/>
      <c r="G4547" s="227"/>
    </row>
    <row r="4548" spans="2:7" x14ac:dyDescent="0.3">
      <c r="B4548" s="223"/>
      <c r="E4548" s="265"/>
      <c r="G4548" s="227"/>
    </row>
    <row r="4549" spans="2:7" x14ac:dyDescent="0.3">
      <c r="B4549" s="223"/>
      <c r="E4549" s="265"/>
      <c r="G4549" s="227"/>
    </row>
    <row r="4550" spans="2:7" x14ac:dyDescent="0.3">
      <c r="B4550" s="223"/>
      <c r="E4550" s="265"/>
      <c r="G4550" s="227"/>
    </row>
    <row r="4551" spans="2:7" x14ac:dyDescent="0.3">
      <c r="B4551" s="223"/>
      <c r="E4551" s="265"/>
      <c r="G4551" s="227"/>
    </row>
    <row r="4552" spans="2:7" x14ac:dyDescent="0.3">
      <c r="B4552" s="223"/>
      <c r="E4552" s="265"/>
      <c r="G4552" s="227"/>
    </row>
    <row r="4553" spans="2:7" x14ac:dyDescent="0.3">
      <c r="B4553" s="223"/>
      <c r="E4553" s="265"/>
      <c r="G4553" s="227"/>
    </row>
    <row r="4554" spans="2:7" x14ac:dyDescent="0.3">
      <c r="B4554" s="223"/>
      <c r="E4554" s="265"/>
      <c r="G4554" s="227"/>
    </row>
    <row r="4555" spans="2:7" x14ac:dyDescent="0.3">
      <c r="B4555" s="223"/>
      <c r="E4555" s="265"/>
      <c r="G4555" s="227"/>
    </row>
    <row r="4556" spans="2:7" x14ac:dyDescent="0.3">
      <c r="B4556" s="223"/>
      <c r="E4556" s="265"/>
      <c r="G4556" s="227"/>
    </row>
    <row r="4557" spans="2:7" x14ac:dyDescent="0.3">
      <c r="B4557" s="223"/>
      <c r="E4557" s="265"/>
      <c r="G4557" s="227"/>
    </row>
    <row r="4558" spans="2:7" x14ac:dyDescent="0.3">
      <c r="B4558" s="223"/>
      <c r="E4558" s="265"/>
      <c r="G4558" s="227"/>
    </row>
    <row r="4559" spans="2:7" x14ac:dyDescent="0.3">
      <c r="B4559" s="223"/>
      <c r="E4559" s="265"/>
      <c r="G4559" s="227"/>
    </row>
    <row r="4560" spans="2:7" x14ac:dyDescent="0.3">
      <c r="B4560" s="223"/>
      <c r="E4560" s="265"/>
      <c r="G4560" s="227"/>
    </row>
    <row r="4561" spans="2:7" x14ac:dyDescent="0.3">
      <c r="B4561" s="223"/>
      <c r="E4561" s="265"/>
      <c r="G4561" s="227"/>
    </row>
    <row r="4562" spans="2:7" x14ac:dyDescent="0.3">
      <c r="B4562" s="223"/>
      <c r="E4562" s="265"/>
      <c r="G4562" s="227"/>
    </row>
    <row r="4563" spans="2:7" x14ac:dyDescent="0.3">
      <c r="B4563" s="223"/>
      <c r="E4563" s="265"/>
      <c r="G4563" s="227"/>
    </row>
    <row r="4564" spans="2:7" x14ac:dyDescent="0.3">
      <c r="B4564" s="223"/>
      <c r="E4564" s="265"/>
      <c r="G4564" s="227"/>
    </row>
    <row r="4565" spans="2:7" x14ac:dyDescent="0.3">
      <c r="B4565" s="223"/>
      <c r="E4565" s="265"/>
      <c r="G4565" s="227"/>
    </row>
    <row r="4566" spans="2:7" x14ac:dyDescent="0.3">
      <c r="B4566" s="223"/>
      <c r="E4566" s="265"/>
      <c r="G4566" s="227"/>
    </row>
    <row r="4567" spans="2:7" x14ac:dyDescent="0.3">
      <c r="B4567" s="223"/>
      <c r="E4567" s="265"/>
      <c r="G4567" s="227"/>
    </row>
    <row r="4568" spans="2:7" x14ac:dyDescent="0.3">
      <c r="B4568" s="223"/>
      <c r="E4568" s="265"/>
      <c r="G4568" s="227"/>
    </row>
    <row r="4569" spans="2:7" x14ac:dyDescent="0.3">
      <c r="B4569" s="223"/>
      <c r="E4569" s="265"/>
      <c r="G4569" s="227"/>
    </row>
    <row r="4570" spans="2:7" x14ac:dyDescent="0.3">
      <c r="B4570" s="223"/>
      <c r="E4570" s="265"/>
      <c r="G4570" s="227"/>
    </row>
    <row r="4571" spans="2:7" x14ac:dyDescent="0.3">
      <c r="B4571" s="223"/>
      <c r="E4571" s="265"/>
      <c r="G4571" s="227"/>
    </row>
    <row r="4572" spans="2:7" x14ac:dyDescent="0.3">
      <c r="B4572" s="223"/>
      <c r="E4572" s="265"/>
      <c r="G4572" s="227"/>
    </row>
    <row r="4573" spans="2:7" x14ac:dyDescent="0.3">
      <c r="B4573" s="223"/>
      <c r="E4573" s="265"/>
      <c r="G4573" s="227"/>
    </row>
    <row r="4574" spans="2:7" x14ac:dyDescent="0.3">
      <c r="B4574" s="223"/>
      <c r="E4574" s="265"/>
      <c r="G4574" s="227"/>
    </row>
    <row r="4575" spans="2:7" x14ac:dyDescent="0.3">
      <c r="B4575" s="223"/>
      <c r="E4575" s="265"/>
      <c r="G4575" s="227"/>
    </row>
    <row r="4576" spans="2:7" x14ac:dyDescent="0.3">
      <c r="B4576" s="223"/>
      <c r="E4576" s="265"/>
      <c r="G4576" s="227"/>
    </row>
    <row r="4577" spans="2:7" x14ac:dyDescent="0.3">
      <c r="B4577" s="223"/>
      <c r="E4577" s="265"/>
      <c r="G4577" s="227"/>
    </row>
    <row r="4578" spans="2:7" x14ac:dyDescent="0.3">
      <c r="B4578" s="223"/>
      <c r="E4578" s="265"/>
      <c r="G4578" s="227"/>
    </row>
    <row r="4579" spans="2:7" x14ac:dyDescent="0.3">
      <c r="B4579" s="223"/>
      <c r="E4579" s="265"/>
      <c r="G4579" s="227"/>
    </row>
    <row r="4580" spans="2:7" x14ac:dyDescent="0.3">
      <c r="B4580" s="223"/>
      <c r="E4580" s="265"/>
      <c r="G4580" s="227"/>
    </row>
    <row r="4581" spans="2:7" x14ac:dyDescent="0.3">
      <c r="B4581" s="223"/>
      <c r="E4581" s="265"/>
      <c r="G4581" s="227"/>
    </row>
    <row r="4582" spans="2:7" x14ac:dyDescent="0.3">
      <c r="B4582" s="223"/>
      <c r="E4582" s="265"/>
      <c r="G4582" s="227"/>
    </row>
    <row r="4583" spans="2:7" x14ac:dyDescent="0.3">
      <c r="B4583" s="223"/>
      <c r="E4583" s="265"/>
      <c r="G4583" s="227"/>
    </row>
    <row r="4584" spans="2:7" x14ac:dyDescent="0.3">
      <c r="B4584" s="223"/>
      <c r="E4584" s="265"/>
      <c r="G4584" s="227"/>
    </row>
    <row r="4585" spans="2:7" x14ac:dyDescent="0.3">
      <c r="B4585" s="223"/>
      <c r="E4585" s="265"/>
      <c r="G4585" s="227"/>
    </row>
    <row r="4586" spans="2:7" x14ac:dyDescent="0.3">
      <c r="B4586" s="223"/>
      <c r="E4586" s="265"/>
      <c r="G4586" s="227"/>
    </row>
    <row r="4587" spans="2:7" x14ac:dyDescent="0.3">
      <c r="B4587" s="223"/>
      <c r="E4587" s="265"/>
      <c r="G4587" s="227"/>
    </row>
    <row r="4588" spans="2:7" x14ac:dyDescent="0.3">
      <c r="B4588" s="223"/>
      <c r="E4588" s="265"/>
      <c r="G4588" s="227"/>
    </row>
    <row r="4589" spans="2:7" x14ac:dyDescent="0.3">
      <c r="B4589" s="223"/>
      <c r="E4589" s="265"/>
      <c r="G4589" s="227"/>
    </row>
    <row r="4590" spans="2:7" x14ac:dyDescent="0.3">
      <c r="B4590" s="223"/>
      <c r="E4590" s="265"/>
      <c r="G4590" s="227"/>
    </row>
    <row r="4591" spans="2:7" x14ac:dyDescent="0.3">
      <c r="B4591" s="223"/>
      <c r="E4591" s="265"/>
      <c r="G4591" s="227"/>
    </row>
    <row r="4592" spans="2:7" x14ac:dyDescent="0.3">
      <c r="B4592" s="223"/>
      <c r="E4592" s="265"/>
      <c r="G4592" s="227"/>
    </row>
    <row r="4593" spans="2:7" x14ac:dyDescent="0.3">
      <c r="B4593" s="223"/>
      <c r="E4593" s="265"/>
      <c r="G4593" s="227"/>
    </row>
    <row r="4594" spans="2:7" x14ac:dyDescent="0.3">
      <c r="B4594" s="223"/>
      <c r="E4594" s="265"/>
      <c r="G4594" s="227"/>
    </row>
    <row r="4595" spans="2:7" x14ac:dyDescent="0.3">
      <c r="B4595" s="223"/>
      <c r="E4595" s="265"/>
      <c r="G4595" s="227"/>
    </row>
    <row r="4596" spans="2:7" x14ac:dyDescent="0.3">
      <c r="B4596" s="223"/>
      <c r="E4596" s="265"/>
      <c r="G4596" s="227"/>
    </row>
    <row r="4597" spans="2:7" x14ac:dyDescent="0.3">
      <c r="B4597" s="223"/>
      <c r="E4597" s="265"/>
      <c r="G4597" s="227"/>
    </row>
    <row r="4598" spans="2:7" x14ac:dyDescent="0.3">
      <c r="B4598" s="223"/>
      <c r="E4598" s="265"/>
      <c r="G4598" s="227"/>
    </row>
    <row r="4599" spans="2:7" x14ac:dyDescent="0.3">
      <c r="B4599" s="223"/>
      <c r="E4599" s="265"/>
      <c r="G4599" s="227"/>
    </row>
    <row r="4600" spans="2:7" x14ac:dyDescent="0.3">
      <c r="B4600" s="223"/>
      <c r="E4600" s="265"/>
      <c r="G4600" s="227"/>
    </row>
    <row r="4601" spans="2:7" x14ac:dyDescent="0.3">
      <c r="B4601" s="223"/>
      <c r="E4601" s="265"/>
      <c r="G4601" s="227"/>
    </row>
    <row r="4602" spans="2:7" x14ac:dyDescent="0.3">
      <c r="B4602" s="223"/>
      <c r="E4602" s="265"/>
      <c r="G4602" s="227"/>
    </row>
    <row r="4603" spans="2:7" x14ac:dyDescent="0.3">
      <c r="B4603" s="223"/>
      <c r="E4603" s="265"/>
      <c r="G4603" s="227"/>
    </row>
    <row r="4604" spans="2:7" x14ac:dyDescent="0.3">
      <c r="B4604" s="223"/>
      <c r="E4604" s="265"/>
      <c r="G4604" s="227"/>
    </row>
    <row r="4605" spans="2:7" x14ac:dyDescent="0.3">
      <c r="B4605" s="223"/>
      <c r="E4605" s="265"/>
      <c r="G4605" s="227"/>
    </row>
    <row r="4606" spans="2:7" x14ac:dyDescent="0.3">
      <c r="B4606" s="223"/>
      <c r="E4606" s="265"/>
      <c r="G4606" s="227"/>
    </row>
    <row r="4607" spans="2:7" x14ac:dyDescent="0.3">
      <c r="B4607" s="223"/>
      <c r="E4607" s="265"/>
      <c r="G4607" s="227"/>
    </row>
    <row r="4608" spans="2:7" x14ac:dyDescent="0.3">
      <c r="B4608" s="223"/>
      <c r="E4608" s="265"/>
      <c r="G4608" s="227"/>
    </row>
    <row r="4609" spans="2:7" x14ac:dyDescent="0.3">
      <c r="B4609" s="223"/>
      <c r="E4609" s="265"/>
      <c r="G4609" s="227"/>
    </row>
    <row r="4610" spans="2:7" x14ac:dyDescent="0.3">
      <c r="B4610" s="223"/>
      <c r="E4610" s="265"/>
      <c r="G4610" s="227"/>
    </row>
    <row r="4611" spans="2:7" x14ac:dyDescent="0.3">
      <c r="B4611" s="223"/>
      <c r="E4611" s="265"/>
      <c r="G4611" s="227"/>
    </row>
    <row r="4612" spans="2:7" x14ac:dyDescent="0.3">
      <c r="B4612" s="223"/>
      <c r="E4612" s="265"/>
      <c r="G4612" s="227"/>
    </row>
    <row r="4613" spans="2:7" x14ac:dyDescent="0.3">
      <c r="B4613" s="223"/>
      <c r="E4613" s="265"/>
      <c r="G4613" s="227"/>
    </row>
    <row r="4614" spans="2:7" x14ac:dyDescent="0.3">
      <c r="B4614" s="223"/>
      <c r="E4614" s="265"/>
      <c r="G4614" s="227"/>
    </row>
    <row r="4615" spans="2:7" x14ac:dyDescent="0.3">
      <c r="B4615" s="223"/>
      <c r="E4615" s="265"/>
      <c r="G4615" s="227"/>
    </row>
    <row r="4616" spans="2:7" x14ac:dyDescent="0.3">
      <c r="B4616" s="223"/>
      <c r="E4616" s="265"/>
      <c r="G4616" s="227"/>
    </row>
    <row r="4617" spans="2:7" x14ac:dyDescent="0.3">
      <c r="B4617" s="223"/>
      <c r="E4617" s="265"/>
      <c r="G4617" s="227"/>
    </row>
    <row r="4618" spans="2:7" x14ac:dyDescent="0.3">
      <c r="B4618" s="223"/>
      <c r="E4618" s="265"/>
      <c r="G4618" s="227"/>
    </row>
    <row r="4619" spans="2:7" x14ac:dyDescent="0.3">
      <c r="B4619" s="223"/>
      <c r="E4619" s="265"/>
      <c r="G4619" s="227"/>
    </row>
    <row r="4620" spans="2:7" x14ac:dyDescent="0.3">
      <c r="B4620" s="223"/>
      <c r="E4620" s="265"/>
      <c r="G4620" s="227"/>
    </row>
    <row r="4621" spans="2:7" x14ac:dyDescent="0.3">
      <c r="B4621" s="223"/>
      <c r="E4621" s="265"/>
      <c r="G4621" s="227"/>
    </row>
    <row r="4622" spans="2:7" x14ac:dyDescent="0.3">
      <c r="B4622" s="223"/>
      <c r="E4622" s="265"/>
      <c r="G4622" s="227"/>
    </row>
    <row r="4623" spans="2:7" x14ac:dyDescent="0.3">
      <c r="B4623" s="223"/>
      <c r="E4623" s="265"/>
      <c r="G4623" s="227"/>
    </row>
    <row r="4624" spans="2:7" x14ac:dyDescent="0.3">
      <c r="B4624" s="223"/>
      <c r="E4624" s="265"/>
      <c r="G4624" s="227"/>
    </row>
    <row r="4625" spans="2:7" x14ac:dyDescent="0.3">
      <c r="B4625" s="223"/>
      <c r="E4625" s="265"/>
      <c r="G4625" s="227"/>
    </row>
    <row r="4626" spans="2:7" x14ac:dyDescent="0.3">
      <c r="B4626" s="223"/>
      <c r="E4626" s="265"/>
      <c r="G4626" s="227"/>
    </row>
    <row r="4627" spans="2:7" x14ac:dyDescent="0.3">
      <c r="B4627" s="223"/>
      <c r="E4627" s="265"/>
      <c r="G4627" s="227"/>
    </row>
    <row r="4628" spans="2:7" x14ac:dyDescent="0.3">
      <c r="B4628" s="223"/>
      <c r="E4628" s="265"/>
      <c r="G4628" s="227"/>
    </row>
    <row r="4629" spans="2:7" x14ac:dyDescent="0.3">
      <c r="B4629" s="223"/>
      <c r="E4629" s="265"/>
      <c r="G4629" s="227"/>
    </row>
    <row r="4630" spans="2:7" x14ac:dyDescent="0.3">
      <c r="B4630" s="223"/>
      <c r="E4630" s="265"/>
      <c r="G4630" s="227"/>
    </row>
    <row r="4631" spans="2:7" x14ac:dyDescent="0.3">
      <c r="B4631" s="223"/>
      <c r="E4631" s="265"/>
      <c r="G4631" s="227"/>
    </row>
    <row r="4632" spans="2:7" x14ac:dyDescent="0.3">
      <c r="B4632" s="223"/>
      <c r="E4632" s="265"/>
      <c r="G4632" s="227"/>
    </row>
    <row r="4633" spans="2:7" x14ac:dyDescent="0.3">
      <c r="B4633" s="223"/>
      <c r="E4633" s="265"/>
      <c r="G4633" s="227"/>
    </row>
    <row r="4634" spans="2:7" x14ac:dyDescent="0.3">
      <c r="B4634" s="223"/>
      <c r="E4634" s="265"/>
      <c r="G4634" s="227"/>
    </row>
    <row r="4635" spans="2:7" x14ac:dyDescent="0.3">
      <c r="B4635" s="223"/>
      <c r="E4635" s="265"/>
      <c r="G4635" s="227"/>
    </row>
    <row r="4636" spans="2:7" x14ac:dyDescent="0.3">
      <c r="B4636" s="223"/>
      <c r="E4636" s="265"/>
      <c r="G4636" s="227"/>
    </row>
    <row r="4637" spans="2:7" x14ac:dyDescent="0.3">
      <c r="B4637" s="223"/>
      <c r="E4637" s="265"/>
      <c r="G4637" s="227"/>
    </row>
    <row r="4638" spans="2:7" x14ac:dyDescent="0.3">
      <c r="B4638" s="223"/>
      <c r="E4638" s="265"/>
      <c r="G4638" s="227"/>
    </row>
    <row r="4639" spans="2:7" x14ac:dyDescent="0.3">
      <c r="B4639" s="223"/>
      <c r="E4639" s="265"/>
      <c r="G4639" s="227"/>
    </row>
    <row r="4640" spans="2:7" x14ac:dyDescent="0.3">
      <c r="B4640" s="223"/>
      <c r="E4640" s="265"/>
      <c r="G4640" s="227"/>
    </row>
    <row r="4641" spans="2:7" x14ac:dyDescent="0.3">
      <c r="B4641" s="223"/>
      <c r="E4641" s="265"/>
      <c r="G4641" s="227"/>
    </row>
    <row r="4642" spans="2:7" x14ac:dyDescent="0.3">
      <c r="B4642" s="223"/>
      <c r="E4642" s="265"/>
      <c r="G4642" s="227"/>
    </row>
    <row r="4643" spans="2:7" x14ac:dyDescent="0.3">
      <c r="B4643" s="223"/>
      <c r="E4643" s="265"/>
      <c r="G4643" s="227"/>
    </row>
    <row r="4644" spans="2:7" x14ac:dyDescent="0.3">
      <c r="B4644" s="223"/>
      <c r="E4644" s="265"/>
      <c r="G4644" s="227"/>
    </row>
    <row r="4645" spans="2:7" x14ac:dyDescent="0.3">
      <c r="B4645" s="223"/>
      <c r="E4645" s="265"/>
      <c r="G4645" s="227"/>
    </row>
    <row r="4646" spans="2:7" x14ac:dyDescent="0.3">
      <c r="B4646" s="223"/>
      <c r="E4646" s="265"/>
      <c r="G4646" s="227"/>
    </row>
    <row r="4647" spans="2:7" x14ac:dyDescent="0.3">
      <c r="B4647" s="223"/>
      <c r="E4647" s="265"/>
      <c r="G4647" s="227"/>
    </row>
    <row r="4648" spans="2:7" x14ac:dyDescent="0.3">
      <c r="B4648" s="223"/>
      <c r="E4648" s="265"/>
      <c r="G4648" s="227"/>
    </row>
    <row r="4649" spans="2:7" x14ac:dyDescent="0.3">
      <c r="B4649" s="223"/>
      <c r="E4649" s="265"/>
      <c r="G4649" s="227"/>
    </row>
    <row r="4650" spans="2:7" x14ac:dyDescent="0.3">
      <c r="B4650" s="223"/>
      <c r="E4650" s="265"/>
      <c r="G4650" s="227"/>
    </row>
    <row r="4651" spans="2:7" x14ac:dyDescent="0.3">
      <c r="B4651" s="223"/>
      <c r="E4651" s="265"/>
      <c r="G4651" s="227"/>
    </row>
    <row r="4652" spans="2:7" x14ac:dyDescent="0.3">
      <c r="B4652" s="223"/>
      <c r="E4652" s="265"/>
      <c r="G4652" s="227"/>
    </row>
    <row r="4653" spans="2:7" x14ac:dyDescent="0.3">
      <c r="B4653" s="223"/>
      <c r="E4653" s="265"/>
      <c r="G4653" s="227"/>
    </row>
    <row r="4654" spans="2:7" x14ac:dyDescent="0.3">
      <c r="B4654" s="223"/>
      <c r="E4654" s="265"/>
      <c r="G4654" s="227"/>
    </row>
    <row r="4655" spans="2:7" x14ac:dyDescent="0.3">
      <c r="B4655" s="223"/>
      <c r="E4655" s="265"/>
      <c r="G4655" s="227"/>
    </row>
    <row r="4656" spans="2:7" x14ac:dyDescent="0.3">
      <c r="B4656" s="223"/>
      <c r="E4656" s="265"/>
      <c r="G4656" s="227"/>
    </row>
    <row r="4657" spans="2:7" x14ac:dyDescent="0.3">
      <c r="B4657" s="223"/>
      <c r="E4657" s="265"/>
      <c r="G4657" s="227"/>
    </row>
    <row r="4658" spans="2:7" x14ac:dyDescent="0.3">
      <c r="B4658" s="223"/>
      <c r="E4658" s="265"/>
      <c r="G4658" s="227"/>
    </row>
    <row r="4659" spans="2:7" x14ac:dyDescent="0.3">
      <c r="B4659" s="223"/>
      <c r="E4659" s="265"/>
      <c r="G4659" s="227"/>
    </row>
    <row r="4660" spans="2:7" x14ac:dyDescent="0.3">
      <c r="B4660" s="223"/>
      <c r="E4660" s="265"/>
      <c r="G4660" s="227"/>
    </row>
    <row r="4661" spans="2:7" x14ac:dyDescent="0.3">
      <c r="B4661" s="223"/>
      <c r="E4661" s="265"/>
      <c r="G4661" s="227"/>
    </row>
    <row r="4662" spans="2:7" x14ac:dyDescent="0.3">
      <c r="B4662" s="223"/>
      <c r="E4662" s="265"/>
      <c r="G4662" s="227"/>
    </row>
    <row r="4663" spans="2:7" x14ac:dyDescent="0.3">
      <c r="B4663" s="223"/>
      <c r="E4663" s="265"/>
      <c r="G4663" s="227"/>
    </row>
    <row r="4664" spans="2:7" x14ac:dyDescent="0.3">
      <c r="B4664" s="223"/>
      <c r="E4664" s="265"/>
      <c r="G4664" s="227"/>
    </row>
    <row r="4665" spans="2:7" x14ac:dyDescent="0.3">
      <c r="B4665" s="223"/>
      <c r="E4665" s="265"/>
      <c r="G4665" s="227"/>
    </row>
    <row r="4666" spans="2:7" x14ac:dyDescent="0.3">
      <c r="B4666" s="223"/>
      <c r="E4666" s="265"/>
      <c r="G4666" s="227"/>
    </row>
    <row r="4667" spans="2:7" x14ac:dyDescent="0.3">
      <c r="B4667" s="223"/>
      <c r="E4667" s="265"/>
      <c r="G4667" s="227"/>
    </row>
    <row r="4668" spans="2:7" x14ac:dyDescent="0.3">
      <c r="B4668" s="223"/>
      <c r="E4668" s="265"/>
      <c r="G4668" s="227"/>
    </row>
    <row r="4669" spans="2:7" x14ac:dyDescent="0.3">
      <c r="B4669" s="223"/>
      <c r="E4669" s="265"/>
      <c r="G4669" s="227"/>
    </row>
    <row r="4670" spans="2:7" x14ac:dyDescent="0.3">
      <c r="B4670" s="223"/>
      <c r="E4670" s="265"/>
      <c r="G4670" s="227"/>
    </row>
    <row r="4671" spans="2:7" x14ac:dyDescent="0.3">
      <c r="B4671" s="223"/>
      <c r="E4671" s="265"/>
      <c r="G4671" s="227"/>
    </row>
    <row r="4672" spans="2:7" x14ac:dyDescent="0.3">
      <c r="B4672" s="223"/>
      <c r="E4672" s="265"/>
      <c r="G4672" s="227"/>
    </row>
    <row r="4673" spans="2:7" x14ac:dyDescent="0.3">
      <c r="B4673" s="223"/>
      <c r="E4673" s="265"/>
      <c r="G4673" s="227"/>
    </row>
    <row r="4674" spans="2:7" x14ac:dyDescent="0.3">
      <c r="B4674" s="223"/>
      <c r="E4674" s="265"/>
      <c r="G4674" s="227"/>
    </row>
    <row r="4675" spans="2:7" x14ac:dyDescent="0.3">
      <c r="B4675" s="223"/>
      <c r="E4675" s="265"/>
      <c r="G4675" s="227"/>
    </row>
    <row r="4676" spans="2:7" x14ac:dyDescent="0.3">
      <c r="B4676" s="223"/>
      <c r="E4676" s="265"/>
      <c r="G4676" s="227"/>
    </row>
    <row r="4677" spans="2:7" x14ac:dyDescent="0.3">
      <c r="B4677" s="223"/>
      <c r="E4677" s="265"/>
      <c r="G4677" s="227"/>
    </row>
    <row r="4678" spans="2:7" x14ac:dyDescent="0.3">
      <c r="B4678" s="223"/>
      <c r="E4678" s="265"/>
      <c r="G4678" s="227"/>
    </row>
    <row r="4679" spans="2:7" x14ac:dyDescent="0.3">
      <c r="B4679" s="223"/>
      <c r="E4679" s="265"/>
      <c r="G4679" s="227"/>
    </row>
    <row r="4680" spans="2:7" x14ac:dyDescent="0.3">
      <c r="B4680" s="223"/>
      <c r="E4680" s="265"/>
      <c r="G4680" s="227"/>
    </row>
    <row r="4681" spans="2:7" x14ac:dyDescent="0.3">
      <c r="B4681" s="223"/>
      <c r="E4681" s="265"/>
      <c r="G4681" s="227"/>
    </row>
    <row r="4682" spans="2:7" x14ac:dyDescent="0.3">
      <c r="B4682" s="223"/>
      <c r="E4682" s="265"/>
      <c r="G4682" s="227"/>
    </row>
    <row r="4683" spans="2:7" x14ac:dyDescent="0.3">
      <c r="B4683" s="223"/>
      <c r="E4683" s="265"/>
      <c r="G4683" s="227"/>
    </row>
    <row r="4684" spans="2:7" x14ac:dyDescent="0.3">
      <c r="B4684" s="223"/>
      <c r="E4684" s="265"/>
      <c r="G4684" s="227"/>
    </row>
    <row r="4685" spans="2:7" x14ac:dyDescent="0.3">
      <c r="B4685" s="223"/>
      <c r="E4685" s="265"/>
      <c r="G4685" s="227"/>
    </row>
    <row r="4686" spans="2:7" x14ac:dyDescent="0.3">
      <c r="B4686" s="223"/>
      <c r="E4686" s="265"/>
      <c r="G4686" s="227"/>
    </row>
    <row r="4687" spans="2:7" x14ac:dyDescent="0.3">
      <c r="B4687" s="223"/>
      <c r="E4687" s="265"/>
      <c r="G4687" s="227"/>
    </row>
    <row r="4688" spans="2:7" x14ac:dyDescent="0.3">
      <c r="B4688" s="223"/>
      <c r="E4688" s="265"/>
      <c r="G4688" s="227"/>
    </row>
    <row r="4689" spans="2:7" x14ac:dyDescent="0.3">
      <c r="B4689" s="223"/>
      <c r="E4689" s="265"/>
      <c r="G4689" s="227"/>
    </row>
    <row r="4690" spans="2:7" x14ac:dyDescent="0.3">
      <c r="B4690" s="223"/>
      <c r="E4690" s="265"/>
      <c r="G4690" s="227"/>
    </row>
    <row r="4691" spans="2:7" x14ac:dyDescent="0.3">
      <c r="B4691" s="223"/>
      <c r="E4691" s="265"/>
      <c r="G4691" s="227"/>
    </row>
    <row r="4692" spans="2:7" x14ac:dyDescent="0.3">
      <c r="B4692" s="223"/>
      <c r="E4692" s="265"/>
      <c r="G4692" s="227"/>
    </row>
    <row r="4693" spans="2:7" x14ac:dyDescent="0.3">
      <c r="B4693" s="223"/>
      <c r="E4693" s="265"/>
      <c r="G4693" s="227"/>
    </row>
    <row r="4694" spans="2:7" x14ac:dyDescent="0.3">
      <c r="B4694" s="223"/>
      <c r="E4694" s="265"/>
      <c r="G4694" s="227"/>
    </row>
    <row r="4695" spans="2:7" x14ac:dyDescent="0.3">
      <c r="B4695" s="223"/>
      <c r="E4695" s="265"/>
      <c r="G4695" s="227"/>
    </row>
    <row r="4696" spans="2:7" x14ac:dyDescent="0.3">
      <c r="B4696" s="223"/>
      <c r="E4696" s="265"/>
      <c r="G4696" s="227"/>
    </row>
    <row r="4697" spans="2:7" x14ac:dyDescent="0.3">
      <c r="B4697" s="223"/>
      <c r="E4697" s="265"/>
      <c r="G4697" s="227"/>
    </row>
    <row r="4698" spans="2:7" x14ac:dyDescent="0.3">
      <c r="B4698" s="223"/>
      <c r="E4698" s="265"/>
      <c r="G4698" s="227"/>
    </row>
    <row r="4699" spans="2:7" x14ac:dyDescent="0.3">
      <c r="B4699" s="223"/>
      <c r="E4699" s="265"/>
      <c r="G4699" s="227"/>
    </row>
    <row r="4700" spans="2:7" x14ac:dyDescent="0.3">
      <c r="B4700" s="223"/>
      <c r="E4700" s="265"/>
      <c r="G4700" s="227"/>
    </row>
    <row r="4701" spans="2:7" x14ac:dyDescent="0.3">
      <c r="B4701" s="223"/>
      <c r="E4701" s="265"/>
      <c r="G4701" s="227"/>
    </row>
    <row r="4702" spans="2:7" x14ac:dyDescent="0.3">
      <c r="B4702" s="223"/>
      <c r="E4702" s="265"/>
      <c r="G4702" s="227"/>
    </row>
    <row r="4703" spans="2:7" x14ac:dyDescent="0.3">
      <c r="B4703" s="223"/>
      <c r="E4703" s="265"/>
      <c r="G4703" s="227"/>
    </row>
    <row r="4704" spans="2:7" x14ac:dyDescent="0.3">
      <c r="B4704" s="223"/>
      <c r="E4704" s="265"/>
      <c r="G4704" s="227"/>
    </row>
    <row r="4705" spans="2:7" x14ac:dyDescent="0.3">
      <c r="B4705" s="223"/>
      <c r="E4705" s="265"/>
      <c r="G4705" s="227"/>
    </row>
    <row r="4706" spans="2:7" x14ac:dyDescent="0.3">
      <c r="B4706" s="223"/>
      <c r="E4706" s="265"/>
      <c r="G4706" s="227"/>
    </row>
    <row r="4707" spans="2:7" x14ac:dyDescent="0.3">
      <c r="B4707" s="223"/>
      <c r="E4707" s="265"/>
      <c r="G4707" s="227"/>
    </row>
    <row r="4708" spans="2:7" x14ac:dyDescent="0.3">
      <c r="B4708" s="223"/>
      <c r="E4708" s="265"/>
      <c r="G4708" s="227"/>
    </row>
    <row r="4709" spans="2:7" x14ac:dyDescent="0.3">
      <c r="B4709" s="223"/>
      <c r="E4709" s="265"/>
      <c r="G4709" s="227"/>
    </row>
    <row r="4710" spans="2:7" x14ac:dyDescent="0.3">
      <c r="B4710" s="223"/>
      <c r="E4710" s="265"/>
      <c r="G4710" s="227"/>
    </row>
    <row r="4711" spans="2:7" x14ac:dyDescent="0.3">
      <c r="B4711" s="223"/>
      <c r="E4711" s="265"/>
      <c r="G4711" s="227"/>
    </row>
    <row r="4712" spans="2:7" x14ac:dyDescent="0.3">
      <c r="B4712" s="223"/>
      <c r="E4712" s="265"/>
      <c r="G4712" s="227"/>
    </row>
    <row r="4713" spans="2:7" x14ac:dyDescent="0.3">
      <c r="B4713" s="223"/>
      <c r="E4713" s="265"/>
      <c r="G4713" s="227"/>
    </row>
    <row r="4714" spans="2:7" x14ac:dyDescent="0.3">
      <c r="B4714" s="223"/>
      <c r="E4714" s="265"/>
      <c r="G4714" s="227"/>
    </row>
    <row r="4715" spans="2:7" x14ac:dyDescent="0.3">
      <c r="B4715" s="223"/>
      <c r="E4715" s="265"/>
      <c r="G4715" s="227"/>
    </row>
    <row r="4716" spans="2:7" x14ac:dyDescent="0.3">
      <c r="B4716" s="223"/>
      <c r="E4716" s="265"/>
      <c r="G4716" s="227"/>
    </row>
    <row r="4717" spans="2:7" x14ac:dyDescent="0.3">
      <c r="B4717" s="223"/>
      <c r="E4717" s="265"/>
      <c r="G4717" s="227"/>
    </row>
    <row r="4718" spans="2:7" x14ac:dyDescent="0.3">
      <c r="B4718" s="223"/>
      <c r="E4718" s="265"/>
      <c r="G4718" s="227"/>
    </row>
    <row r="4719" spans="2:7" x14ac:dyDescent="0.3">
      <c r="B4719" s="223"/>
      <c r="E4719" s="265"/>
      <c r="G4719" s="227"/>
    </row>
    <row r="4720" spans="2:7" x14ac:dyDescent="0.3">
      <c r="B4720" s="223"/>
      <c r="E4720" s="265"/>
      <c r="G4720" s="227"/>
    </row>
    <row r="4721" spans="2:7" x14ac:dyDescent="0.3">
      <c r="B4721" s="223"/>
      <c r="E4721" s="265"/>
      <c r="G4721" s="227"/>
    </row>
    <row r="4722" spans="2:7" x14ac:dyDescent="0.3">
      <c r="B4722" s="223"/>
      <c r="E4722" s="265"/>
      <c r="G4722" s="227"/>
    </row>
    <row r="4723" spans="2:7" x14ac:dyDescent="0.3">
      <c r="B4723" s="223"/>
      <c r="E4723" s="265"/>
      <c r="G4723" s="227"/>
    </row>
    <row r="4724" spans="2:7" x14ac:dyDescent="0.3">
      <c r="B4724" s="223"/>
      <c r="E4724" s="265"/>
      <c r="G4724" s="227"/>
    </row>
    <row r="4725" spans="2:7" x14ac:dyDescent="0.3">
      <c r="B4725" s="223"/>
      <c r="E4725" s="265"/>
      <c r="G4725" s="227"/>
    </row>
    <row r="4726" spans="2:7" x14ac:dyDescent="0.3">
      <c r="B4726" s="223"/>
      <c r="E4726" s="265"/>
      <c r="G4726" s="227"/>
    </row>
    <row r="4727" spans="2:7" x14ac:dyDescent="0.3">
      <c r="B4727" s="223"/>
      <c r="E4727" s="265"/>
      <c r="G4727" s="227"/>
    </row>
    <row r="4728" spans="2:7" x14ac:dyDescent="0.3">
      <c r="B4728" s="223"/>
      <c r="E4728" s="265"/>
      <c r="G4728" s="227"/>
    </row>
    <row r="4729" spans="2:7" x14ac:dyDescent="0.3">
      <c r="B4729" s="223"/>
      <c r="E4729" s="265"/>
      <c r="G4729" s="227"/>
    </row>
    <row r="4730" spans="2:7" x14ac:dyDescent="0.3">
      <c r="B4730" s="223"/>
      <c r="E4730" s="265"/>
      <c r="G4730" s="227"/>
    </row>
    <row r="4731" spans="2:7" x14ac:dyDescent="0.3">
      <c r="B4731" s="223"/>
      <c r="E4731" s="265"/>
      <c r="G4731" s="227"/>
    </row>
    <row r="4732" spans="2:7" x14ac:dyDescent="0.3">
      <c r="B4732" s="223"/>
      <c r="E4732" s="265"/>
      <c r="G4732" s="227"/>
    </row>
    <row r="4733" spans="2:7" x14ac:dyDescent="0.3">
      <c r="B4733" s="223"/>
      <c r="E4733" s="265"/>
      <c r="G4733" s="227"/>
    </row>
    <row r="4734" spans="2:7" x14ac:dyDescent="0.3">
      <c r="B4734" s="223"/>
      <c r="E4734" s="265"/>
      <c r="G4734" s="227"/>
    </row>
    <row r="4735" spans="2:7" x14ac:dyDescent="0.3">
      <c r="B4735" s="223"/>
      <c r="E4735" s="265"/>
      <c r="G4735" s="227"/>
    </row>
    <row r="4736" spans="2:7" x14ac:dyDescent="0.3">
      <c r="B4736" s="223"/>
      <c r="E4736" s="265"/>
      <c r="G4736" s="227"/>
    </row>
    <row r="4737" spans="2:7" x14ac:dyDescent="0.3">
      <c r="B4737" s="223"/>
      <c r="E4737" s="265"/>
      <c r="G4737" s="227"/>
    </row>
    <row r="4738" spans="2:7" x14ac:dyDescent="0.3">
      <c r="B4738" s="223"/>
      <c r="E4738" s="265"/>
      <c r="G4738" s="227"/>
    </row>
    <row r="4739" spans="2:7" x14ac:dyDescent="0.3">
      <c r="B4739" s="223"/>
      <c r="E4739" s="265"/>
      <c r="G4739" s="227"/>
    </row>
    <row r="4740" spans="2:7" x14ac:dyDescent="0.3">
      <c r="B4740" s="223"/>
      <c r="E4740" s="265"/>
      <c r="G4740" s="227"/>
    </row>
    <row r="4741" spans="2:7" x14ac:dyDescent="0.3">
      <c r="B4741" s="223"/>
      <c r="E4741" s="265"/>
      <c r="G4741" s="227"/>
    </row>
    <row r="4742" spans="2:7" x14ac:dyDescent="0.3">
      <c r="B4742" s="223"/>
      <c r="E4742" s="265"/>
      <c r="G4742" s="227"/>
    </row>
    <row r="4743" spans="2:7" x14ac:dyDescent="0.3">
      <c r="B4743" s="223"/>
      <c r="E4743" s="265"/>
      <c r="G4743" s="227"/>
    </row>
    <row r="4744" spans="2:7" x14ac:dyDescent="0.3">
      <c r="B4744" s="223"/>
      <c r="E4744" s="265"/>
      <c r="G4744" s="227"/>
    </row>
    <row r="4745" spans="2:7" x14ac:dyDescent="0.3">
      <c r="B4745" s="223"/>
      <c r="E4745" s="265"/>
      <c r="G4745" s="227"/>
    </row>
    <row r="4746" spans="2:7" x14ac:dyDescent="0.3">
      <c r="B4746" s="223"/>
      <c r="E4746" s="265"/>
      <c r="G4746" s="227"/>
    </row>
    <row r="4747" spans="2:7" x14ac:dyDescent="0.3">
      <c r="B4747" s="223"/>
      <c r="E4747" s="265"/>
      <c r="G4747" s="227"/>
    </row>
    <row r="4748" spans="2:7" x14ac:dyDescent="0.3">
      <c r="B4748" s="223"/>
      <c r="E4748" s="265"/>
      <c r="G4748" s="227"/>
    </row>
    <row r="4749" spans="2:7" x14ac:dyDescent="0.3">
      <c r="B4749" s="223"/>
      <c r="E4749" s="265"/>
      <c r="G4749" s="227"/>
    </row>
    <row r="4750" spans="2:7" x14ac:dyDescent="0.3">
      <c r="B4750" s="223"/>
      <c r="E4750" s="265"/>
      <c r="G4750" s="227"/>
    </row>
    <row r="4751" spans="2:7" x14ac:dyDescent="0.3">
      <c r="B4751" s="223"/>
      <c r="E4751" s="265"/>
      <c r="G4751" s="227"/>
    </row>
    <row r="4752" spans="2:7" x14ac:dyDescent="0.3">
      <c r="B4752" s="223"/>
      <c r="E4752" s="265"/>
      <c r="G4752" s="227"/>
    </row>
    <row r="4753" spans="2:7" x14ac:dyDescent="0.3">
      <c r="B4753" s="223"/>
      <c r="E4753" s="265"/>
      <c r="G4753" s="227"/>
    </row>
    <row r="4754" spans="2:7" x14ac:dyDescent="0.3">
      <c r="B4754" s="223"/>
      <c r="E4754" s="265"/>
      <c r="G4754" s="227"/>
    </row>
    <row r="4755" spans="2:7" x14ac:dyDescent="0.3">
      <c r="B4755" s="223"/>
      <c r="E4755" s="265"/>
      <c r="G4755" s="227"/>
    </row>
    <row r="4756" spans="2:7" x14ac:dyDescent="0.3">
      <c r="B4756" s="223"/>
      <c r="E4756" s="265"/>
      <c r="G4756" s="227"/>
    </row>
    <row r="4757" spans="2:7" x14ac:dyDescent="0.3">
      <c r="B4757" s="223"/>
      <c r="E4757" s="265"/>
      <c r="G4757" s="227"/>
    </row>
    <row r="4758" spans="2:7" x14ac:dyDescent="0.3">
      <c r="B4758" s="223"/>
      <c r="E4758" s="265"/>
      <c r="G4758" s="227"/>
    </row>
    <row r="4759" spans="2:7" x14ac:dyDescent="0.3">
      <c r="B4759" s="223"/>
      <c r="E4759" s="265"/>
      <c r="G4759" s="227"/>
    </row>
    <row r="4760" spans="2:7" x14ac:dyDescent="0.3">
      <c r="B4760" s="223"/>
      <c r="E4760" s="265"/>
      <c r="G4760" s="227"/>
    </row>
    <row r="4761" spans="2:7" x14ac:dyDescent="0.3">
      <c r="B4761" s="223"/>
      <c r="E4761" s="265"/>
      <c r="G4761" s="227"/>
    </row>
    <row r="4762" spans="2:7" x14ac:dyDescent="0.3">
      <c r="B4762" s="223"/>
      <c r="E4762" s="265"/>
      <c r="G4762" s="227"/>
    </row>
    <row r="4763" spans="2:7" x14ac:dyDescent="0.3">
      <c r="B4763" s="223"/>
      <c r="E4763" s="265"/>
      <c r="G4763" s="227"/>
    </row>
    <row r="4764" spans="2:7" x14ac:dyDescent="0.3">
      <c r="B4764" s="223"/>
      <c r="E4764" s="265"/>
      <c r="G4764" s="227"/>
    </row>
    <row r="4765" spans="2:7" x14ac:dyDescent="0.3">
      <c r="B4765" s="223"/>
      <c r="E4765" s="265"/>
      <c r="G4765" s="227"/>
    </row>
    <row r="4766" spans="2:7" x14ac:dyDescent="0.3">
      <c r="B4766" s="223"/>
      <c r="E4766" s="265"/>
      <c r="G4766" s="227"/>
    </row>
    <row r="4767" spans="2:7" x14ac:dyDescent="0.3">
      <c r="B4767" s="223"/>
      <c r="E4767" s="265"/>
      <c r="G4767" s="227"/>
    </row>
    <row r="4768" spans="2:7" x14ac:dyDescent="0.3">
      <c r="B4768" s="223"/>
      <c r="E4768" s="265"/>
      <c r="G4768" s="227"/>
    </row>
    <row r="4769" spans="2:7" x14ac:dyDescent="0.3">
      <c r="B4769" s="223"/>
      <c r="E4769" s="265"/>
      <c r="G4769" s="227"/>
    </row>
    <row r="4770" spans="2:7" x14ac:dyDescent="0.3">
      <c r="B4770" s="223"/>
      <c r="E4770" s="265"/>
      <c r="G4770" s="227"/>
    </row>
    <row r="4771" spans="2:7" x14ac:dyDescent="0.3">
      <c r="B4771" s="223"/>
      <c r="E4771" s="265"/>
      <c r="G4771" s="227"/>
    </row>
    <row r="4772" spans="2:7" x14ac:dyDescent="0.3">
      <c r="B4772" s="223"/>
      <c r="E4772" s="265"/>
      <c r="G4772" s="227"/>
    </row>
    <row r="4773" spans="2:7" x14ac:dyDescent="0.3">
      <c r="B4773" s="223"/>
      <c r="E4773" s="265"/>
      <c r="G4773" s="227"/>
    </row>
    <row r="4774" spans="2:7" x14ac:dyDescent="0.3">
      <c r="B4774" s="223"/>
      <c r="E4774" s="265"/>
      <c r="G4774" s="227"/>
    </row>
    <row r="4775" spans="2:7" x14ac:dyDescent="0.3">
      <c r="B4775" s="223"/>
      <c r="E4775" s="265"/>
      <c r="G4775" s="227"/>
    </row>
    <row r="4776" spans="2:7" x14ac:dyDescent="0.3">
      <c r="B4776" s="223"/>
      <c r="E4776" s="265"/>
      <c r="G4776" s="227"/>
    </row>
    <row r="4777" spans="2:7" x14ac:dyDescent="0.3">
      <c r="B4777" s="223"/>
      <c r="E4777" s="265"/>
      <c r="G4777" s="227"/>
    </row>
    <row r="4778" spans="2:7" x14ac:dyDescent="0.3">
      <c r="B4778" s="223"/>
      <c r="E4778" s="265"/>
      <c r="G4778" s="227"/>
    </row>
    <row r="4779" spans="2:7" x14ac:dyDescent="0.3">
      <c r="B4779" s="223"/>
      <c r="E4779" s="265"/>
      <c r="G4779" s="227"/>
    </row>
    <row r="4780" spans="2:7" x14ac:dyDescent="0.3">
      <c r="B4780" s="223"/>
      <c r="E4780" s="265"/>
      <c r="G4780" s="227"/>
    </row>
    <row r="4781" spans="2:7" x14ac:dyDescent="0.3">
      <c r="B4781" s="223"/>
      <c r="E4781" s="265"/>
      <c r="G4781" s="227"/>
    </row>
    <row r="4782" spans="2:7" x14ac:dyDescent="0.3">
      <c r="B4782" s="223"/>
      <c r="E4782" s="265"/>
      <c r="G4782" s="227"/>
    </row>
    <row r="4783" spans="2:7" x14ac:dyDescent="0.3">
      <c r="B4783" s="223"/>
      <c r="E4783" s="265"/>
      <c r="G4783" s="227"/>
    </row>
    <row r="4784" spans="2:7" x14ac:dyDescent="0.3">
      <c r="B4784" s="223"/>
      <c r="E4784" s="265"/>
      <c r="G4784" s="227"/>
    </row>
    <row r="4785" spans="2:7" x14ac:dyDescent="0.3">
      <c r="B4785" s="223"/>
      <c r="E4785" s="265"/>
      <c r="G4785" s="227"/>
    </row>
    <row r="4786" spans="2:7" x14ac:dyDescent="0.3">
      <c r="B4786" s="223"/>
      <c r="E4786" s="265"/>
      <c r="G4786" s="227"/>
    </row>
    <row r="4787" spans="2:7" x14ac:dyDescent="0.3">
      <c r="B4787" s="223"/>
      <c r="E4787" s="265"/>
      <c r="G4787" s="227"/>
    </row>
    <row r="4788" spans="2:7" x14ac:dyDescent="0.3">
      <c r="B4788" s="223"/>
      <c r="E4788" s="265"/>
      <c r="G4788" s="227"/>
    </row>
    <row r="4789" spans="2:7" x14ac:dyDescent="0.3">
      <c r="B4789" s="223"/>
      <c r="E4789" s="265"/>
      <c r="G4789" s="227"/>
    </row>
    <row r="4790" spans="2:7" x14ac:dyDescent="0.3">
      <c r="B4790" s="223"/>
      <c r="E4790" s="265"/>
      <c r="G4790" s="227"/>
    </row>
    <row r="4791" spans="2:7" x14ac:dyDescent="0.3">
      <c r="B4791" s="223"/>
      <c r="E4791" s="265"/>
      <c r="G4791" s="227"/>
    </row>
    <row r="4792" spans="2:7" x14ac:dyDescent="0.3">
      <c r="B4792" s="223"/>
      <c r="E4792" s="265"/>
      <c r="G4792" s="227"/>
    </row>
    <row r="4793" spans="2:7" x14ac:dyDescent="0.3">
      <c r="B4793" s="223"/>
      <c r="E4793" s="265"/>
      <c r="G4793" s="227"/>
    </row>
    <row r="4794" spans="2:7" x14ac:dyDescent="0.3">
      <c r="B4794" s="223"/>
      <c r="E4794" s="265"/>
      <c r="G4794" s="227"/>
    </row>
    <row r="4795" spans="2:7" x14ac:dyDescent="0.3">
      <c r="B4795" s="223"/>
      <c r="E4795" s="265"/>
      <c r="G4795" s="227"/>
    </row>
    <row r="4796" spans="2:7" x14ac:dyDescent="0.3">
      <c r="B4796" s="223"/>
      <c r="E4796" s="265"/>
      <c r="G4796" s="227"/>
    </row>
    <row r="4797" spans="2:7" x14ac:dyDescent="0.3">
      <c r="B4797" s="223"/>
      <c r="E4797" s="265"/>
      <c r="G4797" s="227"/>
    </row>
    <row r="4798" spans="2:7" x14ac:dyDescent="0.3">
      <c r="B4798" s="223"/>
      <c r="E4798" s="265"/>
      <c r="G4798" s="227"/>
    </row>
    <row r="4799" spans="2:7" x14ac:dyDescent="0.3">
      <c r="B4799" s="223"/>
      <c r="E4799" s="265"/>
      <c r="G4799" s="227"/>
    </row>
    <row r="4800" spans="2:7" x14ac:dyDescent="0.3">
      <c r="B4800" s="223"/>
      <c r="E4800" s="265"/>
      <c r="G4800" s="227"/>
    </row>
    <row r="4801" spans="2:7" x14ac:dyDescent="0.3">
      <c r="B4801" s="223"/>
      <c r="E4801" s="265"/>
      <c r="G4801" s="227"/>
    </row>
    <row r="4802" spans="2:7" x14ac:dyDescent="0.3">
      <c r="B4802" s="223"/>
      <c r="E4802" s="265"/>
      <c r="G4802" s="227"/>
    </row>
    <row r="4803" spans="2:7" x14ac:dyDescent="0.3">
      <c r="B4803" s="223"/>
      <c r="E4803" s="265"/>
      <c r="G4803" s="227"/>
    </row>
    <row r="4804" spans="2:7" x14ac:dyDescent="0.3">
      <c r="B4804" s="223"/>
      <c r="E4804" s="265"/>
      <c r="G4804" s="227"/>
    </row>
    <row r="4805" spans="2:7" x14ac:dyDescent="0.3">
      <c r="B4805" s="223"/>
      <c r="E4805" s="265"/>
      <c r="G4805" s="227"/>
    </row>
    <row r="4806" spans="2:7" x14ac:dyDescent="0.3">
      <c r="B4806" s="223"/>
      <c r="E4806" s="265"/>
      <c r="G4806" s="227"/>
    </row>
    <row r="4807" spans="2:7" x14ac:dyDescent="0.3">
      <c r="B4807" s="223"/>
      <c r="E4807" s="265"/>
      <c r="G4807" s="227"/>
    </row>
    <row r="4808" spans="2:7" x14ac:dyDescent="0.3">
      <c r="B4808" s="223"/>
      <c r="E4808" s="265"/>
      <c r="G4808" s="227"/>
    </row>
    <row r="4809" spans="2:7" x14ac:dyDescent="0.3">
      <c r="B4809" s="223"/>
      <c r="E4809" s="265"/>
      <c r="G4809" s="227"/>
    </row>
    <row r="4810" spans="2:7" x14ac:dyDescent="0.3">
      <c r="B4810" s="223"/>
      <c r="E4810" s="265"/>
      <c r="G4810" s="227"/>
    </row>
    <row r="4811" spans="2:7" x14ac:dyDescent="0.3">
      <c r="B4811" s="223"/>
      <c r="E4811" s="265"/>
      <c r="G4811" s="227"/>
    </row>
    <row r="4812" spans="2:7" x14ac:dyDescent="0.3">
      <c r="B4812" s="223"/>
      <c r="E4812" s="265"/>
      <c r="G4812" s="227"/>
    </row>
    <row r="4813" spans="2:7" x14ac:dyDescent="0.3">
      <c r="B4813" s="223"/>
      <c r="E4813" s="265"/>
      <c r="G4813" s="227"/>
    </row>
    <row r="4814" spans="2:7" x14ac:dyDescent="0.3">
      <c r="B4814" s="223"/>
      <c r="E4814" s="265"/>
      <c r="G4814" s="227"/>
    </row>
    <row r="4815" spans="2:7" x14ac:dyDescent="0.3">
      <c r="B4815" s="223"/>
      <c r="E4815" s="265"/>
      <c r="G4815" s="227"/>
    </row>
    <row r="4816" spans="2:7" x14ac:dyDescent="0.3">
      <c r="B4816" s="223"/>
      <c r="E4816" s="265"/>
      <c r="G4816" s="227"/>
    </row>
    <row r="4817" spans="2:7" x14ac:dyDescent="0.3">
      <c r="B4817" s="223"/>
      <c r="E4817" s="265"/>
      <c r="G4817" s="227"/>
    </row>
    <row r="4818" spans="2:7" x14ac:dyDescent="0.3">
      <c r="B4818" s="223"/>
      <c r="E4818" s="265"/>
      <c r="G4818" s="227"/>
    </row>
    <row r="4819" spans="2:7" x14ac:dyDescent="0.3">
      <c r="B4819" s="223"/>
      <c r="E4819" s="265"/>
      <c r="G4819" s="227"/>
    </row>
    <row r="4820" spans="2:7" x14ac:dyDescent="0.3">
      <c r="B4820" s="223"/>
      <c r="E4820" s="265"/>
      <c r="G4820" s="227"/>
    </row>
    <row r="4821" spans="2:7" x14ac:dyDescent="0.3">
      <c r="B4821" s="223"/>
      <c r="E4821" s="265"/>
      <c r="G4821" s="227"/>
    </row>
    <row r="4822" spans="2:7" x14ac:dyDescent="0.3">
      <c r="B4822" s="223"/>
      <c r="E4822" s="265"/>
      <c r="G4822" s="227"/>
    </row>
    <row r="4823" spans="2:7" x14ac:dyDescent="0.3">
      <c r="B4823" s="223"/>
      <c r="E4823" s="265"/>
      <c r="G4823" s="227"/>
    </row>
    <row r="4824" spans="2:7" x14ac:dyDescent="0.3">
      <c r="B4824" s="223"/>
      <c r="E4824" s="265"/>
      <c r="G4824" s="227"/>
    </row>
    <row r="4825" spans="2:7" x14ac:dyDescent="0.3">
      <c r="B4825" s="223"/>
      <c r="E4825" s="265"/>
      <c r="G4825" s="227"/>
    </row>
    <row r="4826" spans="2:7" x14ac:dyDescent="0.3">
      <c r="B4826" s="223"/>
      <c r="E4826" s="265"/>
      <c r="G4826" s="227"/>
    </row>
    <row r="4827" spans="2:7" x14ac:dyDescent="0.3">
      <c r="B4827" s="223"/>
      <c r="E4827" s="265"/>
      <c r="G4827" s="227"/>
    </row>
    <row r="4828" spans="2:7" x14ac:dyDescent="0.3">
      <c r="B4828" s="223"/>
      <c r="E4828" s="265"/>
      <c r="G4828" s="227"/>
    </row>
    <row r="4829" spans="2:7" x14ac:dyDescent="0.3">
      <c r="B4829" s="223"/>
      <c r="E4829" s="265"/>
      <c r="G4829" s="227"/>
    </row>
    <row r="4830" spans="2:7" x14ac:dyDescent="0.3">
      <c r="B4830" s="223"/>
      <c r="E4830" s="265"/>
      <c r="G4830" s="227"/>
    </row>
    <row r="4831" spans="2:7" x14ac:dyDescent="0.3">
      <c r="B4831" s="223"/>
      <c r="E4831" s="265"/>
      <c r="G4831" s="227"/>
    </row>
    <row r="4832" spans="2:7" x14ac:dyDescent="0.3">
      <c r="B4832" s="223"/>
      <c r="E4832" s="265"/>
      <c r="G4832" s="227"/>
    </row>
    <row r="4833" spans="2:7" x14ac:dyDescent="0.3">
      <c r="B4833" s="223"/>
      <c r="E4833" s="265"/>
      <c r="G4833" s="227"/>
    </row>
    <row r="4834" spans="2:7" x14ac:dyDescent="0.3">
      <c r="B4834" s="223"/>
      <c r="E4834" s="265"/>
      <c r="G4834" s="227"/>
    </row>
    <row r="4835" spans="2:7" x14ac:dyDescent="0.3">
      <c r="B4835" s="223"/>
      <c r="E4835" s="265"/>
      <c r="G4835" s="227"/>
    </row>
    <row r="4836" spans="2:7" x14ac:dyDescent="0.3">
      <c r="B4836" s="223"/>
      <c r="E4836" s="265"/>
      <c r="G4836" s="227"/>
    </row>
    <row r="4837" spans="2:7" x14ac:dyDescent="0.3">
      <c r="B4837" s="223"/>
      <c r="E4837" s="265"/>
      <c r="G4837" s="227"/>
    </row>
    <row r="4838" spans="2:7" x14ac:dyDescent="0.3">
      <c r="B4838" s="223"/>
      <c r="E4838" s="265"/>
      <c r="G4838" s="227"/>
    </row>
    <row r="4839" spans="2:7" x14ac:dyDescent="0.3">
      <c r="B4839" s="223"/>
      <c r="E4839" s="265"/>
      <c r="G4839" s="227"/>
    </row>
    <row r="4840" spans="2:7" x14ac:dyDescent="0.3">
      <c r="B4840" s="223"/>
      <c r="E4840" s="265"/>
      <c r="G4840" s="227"/>
    </row>
    <row r="4841" spans="2:7" x14ac:dyDescent="0.3">
      <c r="B4841" s="223"/>
      <c r="E4841" s="265"/>
      <c r="G4841" s="227"/>
    </row>
    <row r="4842" spans="2:7" x14ac:dyDescent="0.3">
      <c r="B4842" s="223"/>
      <c r="E4842" s="265"/>
      <c r="G4842" s="227"/>
    </row>
    <row r="4843" spans="2:7" x14ac:dyDescent="0.3">
      <c r="B4843" s="223"/>
      <c r="E4843" s="265"/>
      <c r="G4843" s="227"/>
    </row>
    <row r="4844" spans="2:7" x14ac:dyDescent="0.3">
      <c r="B4844" s="223"/>
      <c r="E4844" s="265"/>
      <c r="G4844" s="227"/>
    </row>
    <row r="4845" spans="2:7" x14ac:dyDescent="0.3">
      <c r="B4845" s="223"/>
      <c r="E4845" s="265"/>
      <c r="G4845" s="227"/>
    </row>
    <row r="4846" spans="2:7" x14ac:dyDescent="0.3">
      <c r="B4846" s="223"/>
      <c r="E4846" s="265"/>
      <c r="G4846" s="227"/>
    </row>
    <row r="4847" spans="2:7" x14ac:dyDescent="0.3">
      <c r="B4847" s="223"/>
      <c r="E4847" s="265"/>
      <c r="G4847" s="227"/>
    </row>
    <row r="4848" spans="2:7" x14ac:dyDescent="0.3">
      <c r="B4848" s="223"/>
      <c r="E4848" s="265"/>
      <c r="G4848" s="227"/>
    </row>
    <row r="4849" spans="2:7" x14ac:dyDescent="0.3">
      <c r="B4849" s="223"/>
      <c r="E4849" s="265"/>
      <c r="G4849" s="227"/>
    </row>
    <row r="4850" spans="2:7" x14ac:dyDescent="0.3">
      <c r="B4850" s="223"/>
      <c r="E4850" s="265"/>
      <c r="G4850" s="227"/>
    </row>
    <row r="4851" spans="2:7" x14ac:dyDescent="0.3">
      <c r="B4851" s="223"/>
      <c r="E4851" s="265"/>
      <c r="G4851" s="227"/>
    </row>
    <row r="4852" spans="2:7" x14ac:dyDescent="0.3">
      <c r="B4852" s="223"/>
      <c r="E4852" s="265"/>
      <c r="G4852" s="227"/>
    </row>
    <row r="4853" spans="2:7" x14ac:dyDescent="0.3">
      <c r="B4853" s="223"/>
      <c r="E4853" s="265"/>
      <c r="G4853" s="227"/>
    </row>
    <row r="4854" spans="2:7" x14ac:dyDescent="0.3">
      <c r="B4854" s="223"/>
      <c r="E4854" s="265"/>
      <c r="G4854" s="227"/>
    </row>
    <row r="4855" spans="2:7" x14ac:dyDescent="0.3">
      <c r="B4855" s="223"/>
      <c r="E4855" s="265"/>
      <c r="G4855" s="227"/>
    </row>
    <row r="4856" spans="2:7" x14ac:dyDescent="0.3">
      <c r="B4856" s="223"/>
      <c r="E4856" s="265"/>
      <c r="G4856" s="227"/>
    </row>
    <row r="4857" spans="2:7" x14ac:dyDescent="0.3">
      <c r="B4857" s="223"/>
      <c r="E4857" s="265"/>
      <c r="G4857" s="227"/>
    </row>
    <row r="4858" spans="2:7" x14ac:dyDescent="0.3">
      <c r="B4858" s="223"/>
      <c r="E4858" s="265"/>
      <c r="G4858" s="227"/>
    </row>
    <row r="4859" spans="2:7" x14ac:dyDescent="0.3">
      <c r="B4859" s="223"/>
      <c r="E4859" s="265"/>
      <c r="G4859" s="227"/>
    </row>
    <row r="4860" spans="2:7" x14ac:dyDescent="0.3">
      <c r="B4860" s="223"/>
      <c r="E4860" s="265"/>
      <c r="G4860" s="227"/>
    </row>
    <row r="4861" spans="2:7" x14ac:dyDescent="0.3">
      <c r="B4861" s="223"/>
      <c r="E4861" s="265"/>
      <c r="G4861" s="227"/>
    </row>
    <row r="4862" spans="2:7" x14ac:dyDescent="0.3">
      <c r="B4862" s="223"/>
      <c r="E4862" s="265"/>
      <c r="G4862" s="227"/>
    </row>
    <row r="4863" spans="2:7" x14ac:dyDescent="0.3">
      <c r="B4863" s="223"/>
      <c r="E4863" s="265"/>
      <c r="G4863" s="227"/>
    </row>
    <row r="4864" spans="2:7" x14ac:dyDescent="0.3">
      <c r="B4864" s="223"/>
      <c r="E4864" s="265"/>
      <c r="G4864" s="227"/>
    </row>
    <row r="4865" spans="2:7" x14ac:dyDescent="0.3">
      <c r="B4865" s="223"/>
      <c r="E4865" s="265"/>
      <c r="G4865" s="227"/>
    </row>
    <row r="4866" spans="2:7" x14ac:dyDescent="0.3">
      <c r="B4866" s="223"/>
      <c r="E4866" s="265"/>
      <c r="G4866" s="227"/>
    </row>
    <row r="4867" spans="2:7" x14ac:dyDescent="0.3">
      <c r="B4867" s="223"/>
      <c r="E4867" s="265"/>
      <c r="G4867" s="227"/>
    </row>
    <row r="4868" spans="2:7" x14ac:dyDescent="0.3">
      <c r="B4868" s="223"/>
      <c r="E4868" s="265"/>
      <c r="G4868" s="227"/>
    </row>
    <row r="4869" spans="2:7" x14ac:dyDescent="0.3">
      <c r="B4869" s="223"/>
      <c r="E4869" s="265"/>
      <c r="G4869" s="227"/>
    </row>
    <row r="4870" spans="2:7" x14ac:dyDescent="0.3">
      <c r="B4870" s="223"/>
      <c r="E4870" s="265"/>
      <c r="G4870" s="227"/>
    </row>
    <row r="4871" spans="2:7" x14ac:dyDescent="0.3">
      <c r="B4871" s="223"/>
      <c r="E4871" s="265"/>
      <c r="G4871" s="227"/>
    </row>
    <row r="4872" spans="2:7" x14ac:dyDescent="0.3">
      <c r="B4872" s="223"/>
      <c r="E4872" s="265"/>
      <c r="G4872" s="227"/>
    </row>
    <row r="4873" spans="2:7" x14ac:dyDescent="0.3">
      <c r="B4873" s="223"/>
      <c r="E4873" s="265"/>
      <c r="G4873" s="227"/>
    </row>
    <row r="4874" spans="2:7" x14ac:dyDescent="0.3">
      <c r="B4874" s="223"/>
      <c r="E4874" s="265"/>
      <c r="G4874" s="227"/>
    </row>
    <row r="4875" spans="2:7" x14ac:dyDescent="0.3">
      <c r="B4875" s="223"/>
      <c r="E4875" s="265"/>
      <c r="G4875" s="227"/>
    </row>
    <row r="4876" spans="2:7" x14ac:dyDescent="0.3">
      <c r="B4876" s="223"/>
      <c r="E4876" s="265"/>
      <c r="G4876" s="227"/>
    </row>
    <row r="4877" spans="2:7" x14ac:dyDescent="0.3">
      <c r="B4877" s="223"/>
      <c r="E4877" s="265"/>
      <c r="G4877" s="227"/>
    </row>
    <row r="4878" spans="2:7" x14ac:dyDescent="0.3">
      <c r="B4878" s="223"/>
      <c r="E4878" s="265"/>
      <c r="G4878" s="227"/>
    </row>
    <row r="4879" spans="2:7" x14ac:dyDescent="0.3">
      <c r="B4879" s="223"/>
      <c r="E4879" s="265"/>
      <c r="G4879" s="227"/>
    </row>
    <row r="4880" spans="2:7" x14ac:dyDescent="0.3">
      <c r="B4880" s="223"/>
      <c r="E4880" s="265"/>
      <c r="G4880" s="227"/>
    </row>
    <row r="4881" spans="2:7" x14ac:dyDescent="0.3">
      <c r="B4881" s="223"/>
      <c r="E4881" s="265"/>
      <c r="G4881" s="227"/>
    </row>
    <row r="4882" spans="2:7" x14ac:dyDescent="0.3">
      <c r="B4882" s="223"/>
      <c r="E4882" s="265"/>
      <c r="G4882" s="227"/>
    </row>
    <row r="4883" spans="2:7" x14ac:dyDescent="0.3">
      <c r="B4883" s="223"/>
      <c r="E4883" s="265"/>
      <c r="G4883" s="227"/>
    </row>
    <row r="4884" spans="2:7" x14ac:dyDescent="0.3">
      <c r="B4884" s="223"/>
      <c r="E4884" s="265"/>
      <c r="G4884" s="227"/>
    </row>
    <row r="4885" spans="2:7" x14ac:dyDescent="0.3">
      <c r="B4885" s="223"/>
      <c r="E4885" s="265"/>
      <c r="G4885" s="227"/>
    </row>
    <row r="4886" spans="2:7" x14ac:dyDescent="0.3">
      <c r="B4886" s="223"/>
      <c r="E4886" s="265"/>
      <c r="G4886" s="227"/>
    </row>
    <row r="4887" spans="2:7" x14ac:dyDescent="0.3">
      <c r="B4887" s="223"/>
      <c r="E4887" s="265"/>
      <c r="G4887" s="227"/>
    </row>
    <row r="4888" spans="2:7" x14ac:dyDescent="0.3">
      <c r="B4888" s="223"/>
      <c r="E4888" s="265"/>
      <c r="G4888" s="227"/>
    </row>
    <row r="4889" spans="2:7" x14ac:dyDescent="0.3">
      <c r="B4889" s="223"/>
      <c r="E4889" s="265"/>
      <c r="G4889" s="227"/>
    </row>
    <row r="4890" spans="2:7" x14ac:dyDescent="0.3">
      <c r="B4890" s="223"/>
      <c r="E4890" s="265"/>
      <c r="G4890" s="227"/>
    </row>
    <row r="4891" spans="2:7" x14ac:dyDescent="0.3">
      <c r="B4891" s="223"/>
      <c r="E4891" s="265"/>
      <c r="G4891" s="227"/>
    </row>
    <row r="4892" spans="2:7" x14ac:dyDescent="0.3">
      <c r="B4892" s="223"/>
      <c r="E4892" s="265"/>
      <c r="G4892" s="227"/>
    </row>
    <row r="4893" spans="2:7" x14ac:dyDescent="0.3">
      <c r="B4893" s="223"/>
      <c r="E4893" s="265"/>
      <c r="G4893" s="227"/>
    </row>
    <row r="4894" spans="2:7" x14ac:dyDescent="0.3">
      <c r="B4894" s="223"/>
      <c r="E4894" s="265"/>
      <c r="G4894" s="227"/>
    </row>
    <row r="4895" spans="2:7" x14ac:dyDescent="0.3">
      <c r="B4895" s="223"/>
      <c r="E4895" s="265"/>
      <c r="G4895" s="227"/>
    </row>
    <row r="4896" spans="2:7" x14ac:dyDescent="0.3">
      <c r="B4896" s="223"/>
      <c r="E4896" s="265"/>
      <c r="G4896" s="227"/>
    </row>
    <row r="4897" spans="2:7" x14ac:dyDescent="0.3">
      <c r="B4897" s="223"/>
      <c r="E4897" s="265"/>
      <c r="G4897" s="227"/>
    </row>
    <row r="4898" spans="2:7" x14ac:dyDescent="0.3">
      <c r="B4898" s="223"/>
      <c r="E4898" s="265"/>
      <c r="G4898" s="227"/>
    </row>
    <row r="4899" spans="2:7" x14ac:dyDescent="0.3">
      <c r="B4899" s="223"/>
      <c r="E4899" s="265"/>
      <c r="G4899" s="227"/>
    </row>
    <row r="4900" spans="2:7" x14ac:dyDescent="0.3">
      <c r="B4900" s="223"/>
      <c r="E4900" s="265"/>
      <c r="G4900" s="227"/>
    </row>
    <row r="4901" spans="2:7" x14ac:dyDescent="0.3">
      <c r="B4901" s="223"/>
      <c r="E4901" s="265"/>
      <c r="G4901" s="227"/>
    </row>
    <row r="4902" spans="2:7" x14ac:dyDescent="0.3">
      <c r="B4902" s="223"/>
      <c r="E4902" s="265"/>
      <c r="G4902" s="227"/>
    </row>
    <row r="4903" spans="2:7" x14ac:dyDescent="0.3">
      <c r="B4903" s="223"/>
      <c r="E4903" s="265"/>
      <c r="G4903" s="227"/>
    </row>
    <row r="4904" spans="2:7" x14ac:dyDescent="0.3">
      <c r="B4904" s="223"/>
      <c r="E4904" s="265"/>
      <c r="G4904" s="227"/>
    </row>
    <row r="4905" spans="2:7" x14ac:dyDescent="0.3">
      <c r="B4905" s="223"/>
      <c r="E4905" s="265"/>
      <c r="G4905" s="227"/>
    </row>
    <row r="4906" spans="2:7" x14ac:dyDescent="0.3">
      <c r="B4906" s="223"/>
      <c r="E4906" s="265"/>
      <c r="G4906" s="227"/>
    </row>
    <row r="4907" spans="2:7" x14ac:dyDescent="0.3">
      <c r="B4907" s="223"/>
      <c r="E4907" s="265"/>
      <c r="G4907" s="227"/>
    </row>
    <row r="4908" spans="2:7" x14ac:dyDescent="0.3">
      <c r="B4908" s="223"/>
      <c r="E4908" s="265"/>
      <c r="G4908" s="227"/>
    </row>
    <row r="4909" spans="2:7" x14ac:dyDescent="0.3">
      <c r="B4909" s="223"/>
      <c r="E4909" s="265"/>
      <c r="G4909" s="227"/>
    </row>
    <row r="4910" spans="2:7" x14ac:dyDescent="0.3">
      <c r="B4910" s="223"/>
      <c r="E4910" s="265"/>
      <c r="G4910" s="227"/>
    </row>
    <row r="4911" spans="2:7" x14ac:dyDescent="0.3">
      <c r="B4911" s="223"/>
      <c r="E4911" s="265"/>
      <c r="G4911" s="227"/>
    </row>
    <row r="4912" spans="2:7" x14ac:dyDescent="0.3">
      <c r="B4912" s="223"/>
      <c r="E4912" s="265"/>
      <c r="G4912" s="227"/>
    </row>
    <row r="4913" spans="2:7" x14ac:dyDescent="0.3">
      <c r="B4913" s="223"/>
      <c r="E4913" s="265"/>
      <c r="G4913" s="227"/>
    </row>
    <row r="4914" spans="2:7" x14ac:dyDescent="0.3">
      <c r="B4914" s="223"/>
      <c r="E4914" s="265"/>
      <c r="G4914" s="227"/>
    </row>
    <row r="4915" spans="2:7" x14ac:dyDescent="0.3">
      <c r="B4915" s="223"/>
      <c r="E4915" s="265"/>
      <c r="G4915" s="227"/>
    </row>
    <row r="4916" spans="2:7" x14ac:dyDescent="0.3">
      <c r="B4916" s="223"/>
      <c r="E4916" s="265"/>
      <c r="G4916" s="227"/>
    </row>
    <row r="4917" spans="2:7" x14ac:dyDescent="0.3">
      <c r="B4917" s="223"/>
      <c r="E4917" s="265"/>
      <c r="G4917" s="227"/>
    </row>
    <row r="4918" spans="2:7" x14ac:dyDescent="0.3">
      <c r="B4918" s="223"/>
      <c r="E4918" s="265"/>
      <c r="G4918" s="227"/>
    </row>
    <row r="4919" spans="2:7" x14ac:dyDescent="0.3">
      <c r="B4919" s="223"/>
      <c r="E4919" s="265"/>
      <c r="G4919" s="227"/>
    </row>
    <row r="4920" spans="2:7" x14ac:dyDescent="0.3">
      <c r="B4920" s="223"/>
      <c r="E4920" s="265"/>
      <c r="G4920" s="227"/>
    </row>
    <row r="4921" spans="2:7" x14ac:dyDescent="0.3">
      <c r="B4921" s="223"/>
      <c r="E4921" s="265"/>
      <c r="G4921" s="227"/>
    </row>
    <row r="4922" spans="2:7" x14ac:dyDescent="0.3">
      <c r="B4922" s="223"/>
      <c r="E4922" s="265"/>
      <c r="G4922" s="227"/>
    </row>
    <row r="4923" spans="2:7" x14ac:dyDescent="0.3">
      <c r="B4923" s="223"/>
      <c r="E4923" s="265"/>
      <c r="G4923" s="227"/>
    </row>
    <row r="4924" spans="2:7" x14ac:dyDescent="0.3">
      <c r="B4924" s="223"/>
      <c r="E4924" s="265"/>
      <c r="G4924" s="227"/>
    </row>
    <row r="4925" spans="2:7" x14ac:dyDescent="0.3">
      <c r="B4925" s="223"/>
      <c r="E4925" s="265"/>
      <c r="G4925" s="227"/>
    </row>
    <row r="4926" spans="2:7" x14ac:dyDescent="0.3">
      <c r="B4926" s="223"/>
      <c r="E4926" s="265"/>
      <c r="G4926" s="227"/>
    </row>
    <row r="4927" spans="2:7" x14ac:dyDescent="0.3">
      <c r="B4927" s="223"/>
      <c r="E4927" s="265"/>
      <c r="G4927" s="227"/>
    </row>
    <row r="4928" spans="2:7" x14ac:dyDescent="0.3">
      <c r="B4928" s="223"/>
      <c r="E4928" s="265"/>
      <c r="G4928" s="227"/>
    </row>
    <row r="4929" spans="2:7" x14ac:dyDescent="0.3">
      <c r="B4929" s="223"/>
      <c r="E4929" s="265"/>
      <c r="G4929" s="227"/>
    </row>
    <row r="4930" spans="2:7" x14ac:dyDescent="0.3">
      <c r="B4930" s="223"/>
      <c r="E4930" s="265"/>
      <c r="G4930" s="227"/>
    </row>
    <row r="4931" spans="2:7" x14ac:dyDescent="0.3">
      <c r="B4931" s="223"/>
      <c r="E4931" s="265"/>
      <c r="G4931" s="227"/>
    </row>
    <row r="4932" spans="2:7" x14ac:dyDescent="0.3">
      <c r="B4932" s="223"/>
      <c r="E4932" s="265"/>
      <c r="G4932" s="227"/>
    </row>
    <row r="4933" spans="2:7" x14ac:dyDescent="0.3">
      <c r="B4933" s="223"/>
      <c r="E4933" s="265"/>
      <c r="G4933" s="227"/>
    </row>
    <row r="4934" spans="2:7" x14ac:dyDescent="0.3">
      <c r="B4934" s="223"/>
      <c r="E4934" s="265"/>
      <c r="G4934" s="227"/>
    </row>
    <row r="4935" spans="2:7" x14ac:dyDescent="0.3">
      <c r="B4935" s="223"/>
      <c r="E4935" s="265"/>
      <c r="G4935" s="227"/>
    </row>
    <row r="4936" spans="2:7" x14ac:dyDescent="0.3">
      <c r="B4936" s="223"/>
      <c r="E4936" s="265"/>
      <c r="G4936" s="227"/>
    </row>
    <row r="4937" spans="2:7" x14ac:dyDescent="0.3">
      <c r="B4937" s="223"/>
      <c r="E4937" s="265"/>
      <c r="G4937" s="227"/>
    </row>
    <row r="4938" spans="2:7" x14ac:dyDescent="0.3">
      <c r="B4938" s="223"/>
      <c r="E4938" s="265"/>
      <c r="G4938" s="227"/>
    </row>
    <row r="4939" spans="2:7" x14ac:dyDescent="0.3">
      <c r="B4939" s="223"/>
      <c r="E4939" s="265"/>
      <c r="G4939" s="227"/>
    </row>
    <row r="4940" spans="2:7" x14ac:dyDescent="0.3">
      <c r="B4940" s="223"/>
      <c r="E4940" s="265"/>
      <c r="G4940" s="227"/>
    </row>
    <row r="4941" spans="2:7" x14ac:dyDescent="0.3">
      <c r="B4941" s="223"/>
      <c r="E4941" s="265"/>
      <c r="G4941" s="227"/>
    </row>
    <row r="4942" spans="2:7" x14ac:dyDescent="0.3">
      <c r="B4942" s="223"/>
      <c r="E4942" s="265"/>
      <c r="G4942" s="227"/>
    </row>
    <row r="4943" spans="2:7" x14ac:dyDescent="0.3">
      <c r="B4943" s="223"/>
      <c r="E4943" s="265"/>
      <c r="G4943" s="227"/>
    </row>
    <row r="4944" spans="2:7" x14ac:dyDescent="0.3">
      <c r="B4944" s="223"/>
      <c r="E4944" s="265"/>
      <c r="G4944" s="227"/>
    </row>
    <row r="4945" spans="2:7" x14ac:dyDescent="0.3">
      <c r="B4945" s="223"/>
      <c r="E4945" s="265"/>
      <c r="G4945" s="227"/>
    </row>
    <row r="4946" spans="2:7" x14ac:dyDescent="0.3">
      <c r="B4946" s="223"/>
      <c r="E4946" s="265"/>
      <c r="G4946" s="227"/>
    </row>
    <row r="4947" spans="2:7" x14ac:dyDescent="0.3">
      <c r="B4947" s="223"/>
      <c r="E4947" s="265"/>
      <c r="G4947" s="227"/>
    </row>
    <row r="4948" spans="2:7" x14ac:dyDescent="0.3">
      <c r="B4948" s="223"/>
      <c r="E4948" s="265"/>
      <c r="G4948" s="227"/>
    </row>
    <row r="4949" spans="2:7" x14ac:dyDescent="0.3">
      <c r="B4949" s="223"/>
      <c r="E4949" s="265"/>
      <c r="G4949" s="227"/>
    </row>
    <row r="4950" spans="2:7" x14ac:dyDescent="0.3">
      <c r="B4950" s="223"/>
      <c r="E4950" s="265"/>
      <c r="G4950" s="227"/>
    </row>
    <row r="4951" spans="2:7" x14ac:dyDescent="0.3">
      <c r="B4951" s="223"/>
      <c r="E4951" s="265"/>
      <c r="G4951" s="227"/>
    </row>
    <row r="4952" spans="2:7" x14ac:dyDescent="0.3">
      <c r="B4952" s="223"/>
      <c r="E4952" s="265"/>
      <c r="G4952" s="227"/>
    </row>
    <row r="4953" spans="2:7" x14ac:dyDescent="0.3">
      <c r="B4953" s="223"/>
      <c r="E4953" s="265"/>
      <c r="G4953" s="227"/>
    </row>
    <row r="4954" spans="2:7" x14ac:dyDescent="0.3">
      <c r="B4954" s="223"/>
      <c r="E4954" s="265"/>
      <c r="G4954" s="227"/>
    </row>
    <row r="4955" spans="2:7" x14ac:dyDescent="0.3">
      <c r="B4955" s="223"/>
      <c r="E4955" s="265"/>
      <c r="G4955" s="227"/>
    </row>
    <row r="4956" spans="2:7" x14ac:dyDescent="0.3">
      <c r="B4956" s="223"/>
      <c r="E4956" s="265"/>
      <c r="G4956" s="227"/>
    </row>
    <row r="4957" spans="2:7" x14ac:dyDescent="0.3">
      <c r="B4957" s="223"/>
      <c r="E4957" s="265"/>
      <c r="G4957" s="227"/>
    </row>
    <row r="4958" spans="2:7" x14ac:dyDescent="0.3">
      <c r="B4958" s="223"/>
      <c r="E4958" s="265"/>
      <c r="G4958" s="227"/>
    </row>
    <row r="4959" spans="2:7" x14ac:dyDescent="0.3">
      <c r="B4959" s="223"/>
      <c r="E4959" s="265"/>
      <c r="G4959" s="227"/>
    </row>
    <row r="4960" spans="2:7" x14ac:dyDescent="0.3">
      <c r="B4960" s="223"/>
      <c r="E4960" s="265"/>
      <c r="G4960" s="227"/>
    </row>
    <row r="4961" spans="2:7" x14ac:dyDescent="0.3">
      <c r="B4961" s="223"/>
      <c r="E4961" s="265"/>
      <c r="G4961" s="227"/>
    </row>
    <row r="4962" spans="2:7" x14ac:dyDescent="0.3">
      <c r="B4962" s="223"/>
      <c r="E4962" s="265"/>
      <c r="G4962" s="227"/>
    </row>
    <row r="4963" spans="2:7" x14ac:dyDescent="0.3">
      <c r="B4963" s="223"/>
      <c r="E4963" s="265"/>
      <c r="G4963" s="227"/>
    </row>
    <row r="4964" spans="2:7" x14ac:dyDescent="0.3">
      <c r="B4964" s="223"/>
      <c r="E4964" s="265"/>
      <c r="G4964" s="227"/>
    </row>
    <row r="4965" spans="2:7" x14ac:dyDescent="0.3">
      <c r="B4965" s="223"/>
      <c r="E4965" s="265"/>
      <c r="G4965" s="227"/>
    </row>
    <row r="4966" spans="2:7" x14ac:dyDescent="0.3">
      <c r="B4966" s="223"/>
      <c r="E4966" s="265"/>
      <c r="G4966" s="227"/>
    </row>
    <row r="4967" spans="2:7" x14ac:dyDescent="0.3">
      <c r="B4967" s="223"/>
      <c r="E4967" s="265"/>
      <c r="G4967" s="227"/>
    </row>
    <row r="4968" spans="2:7" x14ac:dyDescent="0.3">
      <c r="B4968" s="223"/>
      <c r="E4968" s="265"/>
      <c r="G4968" s="227"/>
    </row>
    <row r="4969" spans="2:7" x14ac:dyDescent="0.3">
      <c r="B4969" s="223"/>
      <c r="E4969" s="265"/>
      <c r="G4969" s="227"/>
    </row>
    <row r="4970" spans="2:7" x14ac:dyDescent="0.3">
      <c r="B4970" s="223"/>
      <c r="E4970" s="265"/>
      <c r="G4970" s="227"/>
    </row>
    <row r="4971" spans="2:7" x14ac:dyDescent="0.3">
      <c r="B4971" s="223"/>
      <c r="E4971" s="265"/>
      <c r="G4971" s="227"/>
    </row>
    <row r="4972" spans="2:7" x14ac:dyDescent="0.3">
      <c r="B4972" s="223"/>
      <c r="E4972" s="265"/>
      <c r="G4972" s="227"/>
    </row>
    <row r="4973" spans="2:7" x14ac:dyDescent="0.3">
      <c r="B4973" s="223"/>
      <c r="E4973" s="265"/>
      <c r="G4973" s="227"/>
    </row>
    <row r="4974" spans="2:7" x14ac:dyDescent="0.3">
      <c r="B4974" s="223"/>
      <c r="E4974" s="265"/>
      <c r="G4974" s="227"/>
    </row>
    <row r="4975" spans="2:7" x14ac:dyDescent="0.3">
      <c r="B4975" s="223"/>
      <c r="E4975" s="265"/>
      <c r="G4975" s="227"/>
    </row>
    <row r="4976" spans="2:7" x14ac:dyDescent="0.3">
      <c r="B4976" s="223"/>
      <c r="E4976" s="265"/>
      <c r="G4976" s="227"/>
    </row>
    <row r="4977" spans="2:7" x14ac:dyDescent="0.3">
      <c r="B4977" s="223"/>
      <c r="E4977" s="265"/>
      <c r="G4977" s="227"/>
    </row>
    <row r="4978" spans="2:7" x14ac:dyDescent="0.3">
      <c r="B4978" s="223"/>
      <c r="E4978" s="265"/>
      <c r="G4978" s="227"/>
    </row>
    <row r="4979" spans="2:7" x14ac:dyDescent="0.3">
      <c r="B4979" s="223"/>
      <c r="E4979" s="265"/>
      <c r="G4979" s="227"/>
    </row>
    <row r="4980" spans="2:7" x14ac:dyDescent="0.3">
      <c r="B4980" s="223"/>
      <c r="E4980" s="265"/>
      <c r="G4980" s="227"/>
    </row>
    <row r="4981" spans="2:7" x14ac:dyDescent="0.3">
      <c r="B4981" s="223"/>
      <c r="E4981" s="265"/>
      <c r="G4981" s="227"/>
    </row>
    <row r="4982" spans="2:7" x14ac:dyDescent="0.3">
      <c r="B4982" s="223"/>
      <c r="E4982" s="265"/>
      <c r="G4982" s="227"/>
    </row>
    <row r="4983" spans="2:7" x14ac:dyDescent="0.3">
      <c r="B4983" s="223"/>
      <c r="E4983" s="265"/>
      <c r="G4983" s="227"/>
    </row>
    <row r="4984" spans="2:7" x14ac:dyDescent="0.3">
      <c r="B4984" s="223"/>
      <c r="E4984" s="265"/>
      <c r="G4984" s="227"/>
    </row>
    <row r="4985" spans="2:7" x14ac:dyDescent="0.3">
      <c r="B4985" s="223"/>
      <c r="E4985" s="265"/>
      <c r="G4985" s="227"/>
    </row>
    <row r="4986" spans="2:7" x14ac:dyDescent="0.3">
      <c r="B4986" s="223"/>
      <c r="E4986" s="265"/>
      <c r="G4986" s="227"/>
    </row>
    <row r="4987" spans="2:7" x14ac:dyDescent="0.3">
      <c r="B4987" s="223"/>
      <c r="E4987" s="265"/>
      <c r="G4987" s="227"/>
    </row>
    <row r="4988" spans="2:7" x14ac:dyDescent="0.3">
      <c r="B4988" s="223"/>
      <c r="E4988" s="265"/>
      <c r="G4988" s="227"/>
    </row>
    <row r="4989" spans="2:7" x14ac:dyDescent="0.3">
      <c r="B4989" s="223"/>
      <c r="E4989" s="265"/>
      <c r="G4989" s="227"/>
    </row>
    <row r="4990" spans="2:7" x14ac:dyDescent="0.3">
      <c r="B4990" s="223"/>
      <c r="E4990" s="265"/>
      <c r="G4990" s="227"/>
    </row>
    <row r="4991" spans="2:7" x14ac:dyDescent="0.3">
      <c r="B4991" s="223"/>
      <c r="E4991" s="265"/>
      <c r="G4991" s="227"/>
    </row>
    <row r="4992" spans="2:7" x14ac:dyDescent="0.3">
      <c r="B4992" s="223"/>
      <c r="E4992" s="265"/>
      <c r="G4992" s="227"/>
    </row>
    <row r="4993" spans="2:7" x14ac:dyDescent="0.3">
      <c r="B4993" s="223"/>
      <c r="E4993" s="265"/>
      <c r="G4993" s="227"/>
    </row>
    <row r="4994" spans="2:7" x14ac:dyDescent="0.3">
      <c r="B4994" s="223"/>
      <c r="E4994" s="265"/>
      <c r="G4994" s="227"/>
    </row>
    <row r="4995" spans="2:7" x14ac:dyDescent="0.3">
      <c r="B4995" s="223"/>
      <c r="E4995" s="265"/>
      <c r="G4995" s="227"/>
    </row>
    <row r="4996" spans="2:7" x14ac:dyDescent="0.3">
      <c r="B4996" s="223"/>
      <c r="E4996" s="265"/>
      <c r="G4996" s="227"/>
    </row>
    <row r="4997" spans="2:7" x14ac:dyDescent="0.3">
      <c r="B4997" s="223"/>
      <c r="E4997" s="265"/>
      <c r="G4997" s="227"/>
    </row>
    <row r="4998" spans="2:7" x14ac:dyDescent="0.3">
      <c r="B4998" s="223"/>
      <c r="E4998" s="265"/>
      <c r="G4998" s="227"/>
    </row>
    <row r="4999" spans="2:7" x14ac:dyDescent="0.3">
      <c r="B4999" s="223"/>
      <c r="E4999" s="265"/>
      <c r="G4999" s="227"/>
    </row>
    <row r="5000" spans="2:7" x14ac:dyDescent="0.3">
      <c r="B5000" s="223"/>
      <c r="E5000" s="265"/>
      <c r="G5000" s="227"/>
    </row>
    <row r="5001" spans="2:7" x14ac:dyDescent="0.3">
      <c r="B5001" s="223"/>
      <c r="E5001" s="265"/>
      <c r="G5001" s="227"/>
    </row>
    <row r="5002" spans="2:7" x14ac:dyDescent="0.3">
      <c r="B5002" s="223"/>
      <c r="E5002" s="265"/>
      <c r="G5002" s="227"/>
    </row>
    <row r="5003" spans="2:7" x14ac:dyDescent="0.3">
      <c r="B5003" s="223"/>
      <c r="E5003" s="265"/>
      <c r="G5003" s="227"/>
    </row>
    <row r="5004" spans="2:7" x14ac:dyDescent="0.3">
      <c r="B5004" s="223"/>
      <c r="E5004" s="265"/>
      <c r="G5004" s="227"/>
    </row>
    <row r="5005" spans="2:7" x14ac:dyDescent="0.3">
      <c r="B5005" s="223"/>
      <c r="E5005" s="265"/>
      <c r="G5005" s="227"/>
    </row>
    <row r="5006" spans="2:7" x14ac:dyDescent="0.3">
      <c r="B5006" s="223"/>
      <c r="E5006" s="265"/>
      <c r="G5006" s="227"/>
    </row>
    <row r="5007" spans="2:7" x14ac:dyDescent="0.3">
      <c r="B5007" s="223"/>
      <c r="E5007" s="265"/>
      <c r="G5007" s="227"/>
    </row>
    <row r="5008" spans="2:7" x14ac:dyDescent="0.3">
      <c r="B5008" s="223"/>
      <c r="E5008" s="265"/>
      <c r="G5008" s="227"/>
    </row>
    <row r="5009" spans="2:7" x14ac:dyDescent="0.3">
      <c r="B5009" s="223"/>
      <c r="E5009" s="265"/>
      <c r="G5009" s="227"/>
    </row>
    <row r="5010" spans="2:7" x14ac:dyDescent="0.3">
      <c r="B5010" s="223"/>
      <c r="E5010" s="265"/>
      <c r="G5010" s="227"/>
    </row>
    <row r="5011" spans="2:7" x14ac:dyDescent="0.3">
      <c r="B5011" s="223"/>
      <c r="E5011" s="265"/>
      <c r="G5011" s="227"/>
    </row>
    <row r="5012" spans="2:7" x14ac:dyDescent="0.3">
      <c r="B5012" s="223"/>
      <c r="E5012" s="265"/>
      <c r="G5012" s="227"/>
    </row>
    <row r="5013" spans="2:7" x14ac:dyDescent="0.3">
      <c r="B5013" s="223"/>
      <c r="E5013" s="265"/>
      <c r="G5013" s="227"/>
    </row>
    <row r="5014" spans="2:7" x14ac:dyDescent="0.3">
      <c r="B5014" s="223"/>
      <c r="E5014" s="265"/>
      <c r="G5014" s="227"/>
    </row>
    <row r="5015" spans="2:7" x14ac:dyDescent="0.3">
      <c r="B5015" s="223"/>
      <c r="E5015" s="265"/>
      <c r="G5015" s="227"/>
    </row>
    <row r="5016" spans="2:7" x14ac:dyDescent="0.3">
      <c r="B5016" s="223"/>
      <c r="E5016" s="265"/>
      <c r="G5016" s="227"/>
    </row>
    <row r="5017" spans="2:7" x14ac:dyDescent="0.3">
      <c r="B5017" s="223"/>
      <c r="E5017" s="265"/>
      <c r="G5017" s="227"/>
    </row>
    <row r="5018" spans="2:7" x14ac:dyDescent="0.3">
      <c r="B5018" s="223"/>
      <c r="E5018" s="265"/>
      <c r="G5018" s="227"/>
    </row>
    <row r="5019" spans="2:7" x14ac:dyDescent="0.3">
      <c r="B5019" s="223"/>
      <c r="E5019" s="265"/>
      <c r="G5019" s="227"/>
    </row>
    <row r="5020" spans="2:7" x14ac:dyDescent="0.3">
      <c r="B5020" s="223"/>
      <c r="E5020" s="265"/>
      <c r="G5020" s="227"/>
    </row>
    <row r="5021" spans="2:7" x14ac:dyDescent="0.3">
      <c r="B5021" s="223"/>
      <c r="E5021" s="265"/>
      <c r="G5021" s="227"/>
    </row>
    <row r="5022" spans="2:7" x14ac:dyDescent="0.3">
      <c r="B5022" s="223"/>
      <c r="E5022" s="265"/>
      <c r="G5022" s="227"/>
    </row>
    <row r="5023" spans="2:7" x14ac:dyDescent="0.3">
      <c r="B5023" s="223"/>
      <c r="E5023" s="265"/>
      <c r="G5023" s="227"/>
    </row>
    <row r="5024" spans="2:7" x14ac:dyDescent="0.3">
      <c r="B5024" s="223"/>
      <c r="E5024" s="265"/>
      <c r="G5024" s="227"/>
    </row>
    <row r="5025" spans="2:7" x14ac:dyDescent="0.3">
      <c r="B5025" s="223"/>
      <c r="E5025" s="265"/>
      <c r="G5025" s="227"/>
    </row>
    <row r="5026" spans="2:7" x14ac:dyDescent="0.3">
      <c r="B5026" s="223"/>
      <c r="E5026" s="265"/>
      <c r="G5026" s="227"/>
    </row>
    <row r="5027" spans="2:7" x14ac:dyDescent="0.3">
      <c r="B5027" s="223"/>
      <c r="E5027" s="265"/>
      <c r="G5027" s="227"/>
    </row>
    <row r="5028" spans="2:7" x14ac:dyDescent="0.3">
      <c r="B5028" s="223"/>
      <c r="E5028" s="265"/>
      <c r="G5028" s="227"/>
    </row>
    <row r="5029" spans="2:7" x14ac:dyDescent="0.3">
      <c r="B5029" s="223"/>
      <c r="E5029" s="265"/>
      <c r="G5029" s="227"/>
    </row>
    <row r="5030" spans="2:7" x14ac:dyDescent="0.3">
      <c r="B5030" s="223"/>
      <c r="E5030" s="265"/>
      <c r="G5030" s="227"/>
    </row>
    <row r="5031" spans="2:7" x14ac:dyDescent="0.3">
      <c r="B5031" s="223"/>
      <c r="E5031" s="265"/>
      <c r="G5031" s="227"/>
    </row>
    <row r="5032" spans="2:7" x14ac:dyDescent="0.3">
      <c r="B5032" s="223"/>
      <c r="E5032" s="265"/>
      <c r="G5032" s="227"/>
    </row>
    <row r="5033" spans="2:7" x14ac:dyDescent="0.3">
      <c r="B5033" s="223"/>
      <c r="E5033" s="265"/>
      <c r="G5033" s="227"/>
    </row>
    <row r="5034" spans="2:7" x14ac:dyDescent="0.3">
      <c r="B5034" s="223"/>
      <c r="E5034" s="265"/>
      <c r="G5034" s="227"/>
    </row>
    <row r="5035" spans="2:7" x14ac:dyDescent="0.3">
      <c r="B5035" s="223"/>
      <c r="E5035" s="265"/>
      <c r="G5035" s="227"/>
    </row>
    <row r="5036" spans="2:7" x14ac:dyDescent="0.3">
      <c r="B5036" s="223"/>
      <c r="E5036" s="265"/>
      <c r="G5036" s="227"/>
    </row>
    <row r="5037" spans="2:7" x14ac:dyDescent="0.3">
      <c r="B5037" s="223"/>
      <c r="E5037" s="265"/>
      <c r="G5037" s="227"/>
    </row>
    <row r="5038" spans="2:7" x14ac:dyDescent="0.3">
      <c r="B5038" s="223"/>
      <c r="E5038" s="265"/>
      <c r="G5038" s="227"/>
    </row>
    <row r="5039" spans="2:7" x14ac:dyDescent="0.3">
      <c r="B5039" s="223"/>
      <c r="E5039" s="265"/>
      <c r="G5039" s="227"/>
    </row>
    <row r="5040" spans="2:7" x14ac:dyDescent="0.3">
      <c r="B5040" s="223"/>
      <c r="E5040" s="265"/>
      <c r="G5040" s="227"/>
    </row>
    <row r="5041" spans="2:7" x14ac:dyDescent="0.3">
      <c r="B5041" s="223"/>
      <c r="E5041" s="265"/>
      <c r="G5041" s="227"/>
    </row>
    <row r="5042" spans="2:7" x14ac:dyDescent="0.3">
      <c r="B5042" s="223"/>
      <c r="E5042" s="265"/>
      <c r="G5042" s="227"/>
    </row>
    <row r="5043" spans="2:7" x14ac:dyDescent="0.3">
      <c r="B5043" s="223"/>
      <c r="E5043" s="265"/>
      <c r="G5043" s="227"/>
    </row>
    <row r="5044" spans="2:7" x14ac:dyDescent="0.3">
      <c r="B5044" s="223"/>
      <c r="E5044" s="265"/>
      <c r="G5044" s="227"/>
    </row>
    <row r="5045" spans="2:7" x14ac:dyDescent="0.3">
      <c r="B5045" s="223"/>
      <c r="E5045" s="265"/>
      <c r="G5045" s="227"/>
    </row>
    <row r="5046" spans="2:7" x14ac:dyDescent="0.3">
      <c r="B5046" s="223"/>
      <c r="E5046" s="265"/>
      <c r="G5046" s="227"/>
    </row>
    <row r="5047" spans="2:7" x14ac:dyDescent="0.3">
      <c r="B5047" s="223"/>
      <c r="E5047" s="265"/>
      <c r="G5047" s="227"/>
    </row>
    <row r="5048" spans="2:7" x14ac:dyDescent="0.3">
      <c r="B5048" s="223"/>
      <c r="E5048" s="265"/>
      <c r="G5048" s="227"/>
    </row>
    <row r="5049" spans="2:7" x14ac:dyDescent="0.3">
      <c r="B5049" s="223"/>
      <c r="E5049" s="265"/>
      <c r="G5049" s="227"/>
    </row>
    <row r="5050" spans="2:7" x14ac:dyDescent="0.3">
      <c r="B5050" s="223"/>
      <c r="E5050" s="265"/>
      <c r="G5050" s="227"/>
    </row>
    <row r="5051" spans="2:7" x14ac:dyDescent="0.3">
      <c r="B5051" s="223"/>
      <c r="E5051" s="265"/>
      <c r="G5051" s="227"/>
    </row>
    <row r="5052" spans="2:7" x14ac:dyDescent="0.3">
      <c r="B5052" s="223"/>
      <c r="E5052" s="265"/>
      <c r="G5052" s="227"/>
    </row>
    <row r="5053" spans="2:7" x14ac:dyDescent="0.3">
      <c r="B5053" s="223"/>
      <c r="E5053" s="265"/>
      <c r="G5053" s="227"/>
    </row>
    <row r="5054" spans="2:7" x14ac:dyDescent="0.3">
      <c r="B5054" s="223"/>
      <c r="E5054" s="265"/>
      <c r="G5054" s="227"/>
    </row>
    <row r="5055" spans="2:7" x14ac:dyDescent="0.3">
      <c r="B5055" s="223"/>
      <c r="E5055" s="265"/>
      <c r="G5055" s="227"/>
    </row>
    <row r="5056" spans="2:7" x14ac:dyDescent="0.3">
      <c r="B5056" s="223"/>
      <c r="E5056" s="265"/>
      <c r="G5056" s="227"/>
    </row>
    <row r="5057" spans="2:7" x14ac:dyDescent="0.3">
      <c r="B5057" s="223"/>
      <c r="E5057" s="265"/>
      <c r="G5057" s="227"/>
    </row>
    <row r="5058" spans="2:7" x14ac:dyDescent="0.3">
      <c r="B5058" s="223"/>
      <c r="E5058" s="265"/>
      <c r="G5058" s="227"/>
    </row>
    <row r="5059" spans="2:7" x14ac:dyDescent="0.3">
      <c r="B5059" s="223"/>
      <c r="E5059" s="265"/>
      <c r="G5059" s="227"/>
    </row>
    <row r="5060" spans="2:7" x14ac:dyDescent="0.3">
      <c r="B5060" s="223"/>
      <c r="E5060" s="265"/>
      <c r="G5060" s="227"/>
    </row>
    <row r="5061" spans="2:7" x14ac:dyDescent="0.3">
      <c r="B5061" s="223"/>
      <c r="E5061" s="265"/>
      <c r="G5061" s="227"/>
    </row>
    <row r="5062" spans="2:7" x14ac:dyDescent="0.3">
      <c r="B5062" s="223"/>
      <c r="E5062" s="265"/>
      <c r="G5062" s="227"/>
    </row>
    <row r="5063" spans="2:7" x14ac:dyDescent="0.3">
      <c r="B5063" s="223"/>
      <c r="E5063" s="265"/>
      <c r="G5063" s="227"/>
    </row>
    <row r="5064" spans="2:7" x14ac:dyDescent="0.3">
      <c r="B5064" s="223"/>
      <c r="E5064" s="265"/>
      <c r="G5064" s="227"/>
    </row>
    <row r="5065" spans="2:7" x14ac:dyDescent="0.3">
      <c r="B5065" s="223"/>
      <c r="E5065" s="265"/>
      <c r="G5065" s="227"/>
    </row>
    <row r="5066" spans="2:7" x14ac:dyDescent="0.3">
      <c r="B5066" s="223"/>
      <c r="E5066" s="265"/>
      <c r="G5066" s="227"/>
    </row>
    <row r="5067" spans="2:7" x14ac:dyDescent="0.3">
      <c r="B5067" s="223"/>
      <c r="E5067" s="265"/>
      <c r="G5067" s="227"/>
    </row>
    <row r="5068" spans="2:7" x14ac:dyDescent="0.3">
      <c r="B5068" s="223"/>
      <c r="E5068" s="265"/>
      <c r="G5068" s="227"/>
    </row>
    <row r="5069" spans="2:7" x14ac:dyDescent="0.3">
      <c r="B5069" s="223"/>
      <c r="E5069" s="265"/>
      <c r="G5069" s="227"/>
    </row>
    <row r="5070" spans="2:7" x14ac:dyDescent="0.3">
      <c r="B5070" s="223"/>
      <c r="E5070" s="265"/>
      <c r="G5070" s="227"/>
    </row>
    <row r="5071" spans="2:7" x14ac:dyDescent="0.3">
      <c r="B5071" s="223"/>
      <c r="E5071" s="265"/>
      <c r="G5071" s="227"/>
    </row>
    <row r="5072" spans="2:7" x14ac:dyDescent="0.3">
      <c r="B5072" s="223"/>
      <c r="E5072" s="265"/>
      <c r="G5072" s="227"/>
    </row>
    <row r="5073" spans="2:7" x14ac:dyDescent="0.3">
      <c r="B5073" s="223"/>
      <c r="E5073" s="265"/>
      <c r="G5073" s="227"/>
    </row>
    <row r="5074" spans="2:7" x14ac:dyDescent="0.3">
      <c r="B5074" s="223"/>
      <c r="E5074" s="265"/>
      <c r="G5074" s="227"/>
    </row>
    <row r="5075" spans="2:7" x14ac:dyDescent="0.3">
      <c r="B5075" s="223"/>
      <c r="E5075" s="265"/>
      <c r="G5075" s="227"/>
    </row>
    <row r="5076" spans="2:7" x14ac:dyDescent="0.3">
      <c r="B5076" s="223"/>
      <c r="E5076" s="265"/>
      <c r="G5076" s="227"/>
    </row>
    <row r="5077" spans="2:7" x14ac:dyDescent="0.3">
      <c r="B5077" s="223"/>
      <c r="E5077" s="265"/>
      <c r="G5077" s="227"/>
    </row>
    <row r="5078" spans="2:7" x14ac:dyDescent="0.3">
      <c r="B5078" s="223"/>
      <c r="E5078" s="265"/>
      <c r="G5078" s="227"/>
    </row>
    <row r="5079" spans="2:7" x14ac:dyDescent="0.3">
      <c r="B5079" s="223"/>
      <c r="E5079" s="265"/>
      <c r="G5079" s="227"/>
    </row>
    <row r="5080" spans="2:7" x14ac:dyDescent="0.3">
      <c r="B5080" s="223"/>
      <c r="E5080" s="265"/>
      <c r="G5080" s="227"/>
    </row>
    <row r="5081" spans="2:7" x14ac:dyDescent="0.3">
      <c r="B5081" s="223"/>
      <c r="E5081" s="265"/>
      <c r="G5081" s="227"/>
    </row>
    <row r="5082" spans="2:7" x14ac:dyDescent="0.3">
      <c r="B5082" s="223"/>
      <c r="E5082" s="265"/>
      <c r="G5082" s="227"/>
    </row>
    <row r="5083" spans="2:7" x14ac:dyDescent="0.3">
      <c r="B5083" s="223"/>
      <c r="E5083" s="265"/>
      <c r="G5083" s="227"/>
    </row>
    <row r="5084" spans="2:7" x14ac:dyDescent="0.3">
      <c r="B5084" s="223"/>
      <c r="E5084" s="265"/>
      <c r="G5084" s="227"/>
    </row>
    <row r="5085" spans="2:7" x14ac:dyDescent="0.3">
      <c r="B5085" s="223"/>
      <c r="E5085" s="265"/>
      <c r="G5085" s="227"/>
    </row>
    <row r="5086" spans="2:7" x14ac:dyDescent="0.3">
      <c r="B5086" s="223"/>
      <c r="E5086" s="265"/>
      <c r="G5086" s="227"/>
    </row>
    <row r="5087" spans="2:7" x14ac:dyDescent="0.3">
      <c r="B5087" s="223"/>
      <c r="E5087" s="265"/>
      <c r="G5087" s="227"/>
    </row>
    <row r="5088" spans="2:7" x14ac:dyDescent="0.3">
      <c r="B5088" s="223"/>
      <c r="E5088" s="265"/>
      <c r="G5088" s="227"/>
    </row>
    <row r="5089" spans="2:7" x14ac:dyDescent="0.3">
      <c r="B5089" s="223"/>
      <c r="E5089" s="265"/>
      <c r="G5089" s="227"/>
    </row>
    <row r="5090" spans="2:7" x14ac:dyDescent="0.3">
      <c r="B5090" s="223"/>
      <c r="E5090" s="265"/>
      <c r="G5090" s="227"/>
    </row>
    <row r="5091" spans="2:7" x14ac:dyDescent="0.3">
      <c r="B5091" s="223"/>
      <c r="E5091" s="265"/>
      <c r="G5091" s="227"/>
    </row>
    <row r="5092" spans="2:7" x14ac:dyDescent="0.3">
      <c r="B5092" s="223"/>
      <c r="E5092" s="265"/>
      <c r="G5092" s="227"/>
    </row>
    <row r="5093" spans="2:7" x14ac:dyDescent="0.3">
      <c r="B5093" s="223"/>
      <c r="E5093" s="265"/>
      <c r="G5093" s="227"/>
    </row>
    <row r="5094" spans="2:7" x14ac:dyDescent="0.3">
      <c r="B5094" s="223"/>
      <c r="E5094" s="265"/>
      <c r="G5094" s="227"/>
    </row>
    <row r="5095" spans="2:7" x14ac:dyDescent="0.3">
      <c r="B5095" s="223"/>
      <c r="E5095" s="265"/>
      <c r="G5095" s="227"/>
    </row>
    <row r="5096" spans="2:7" x14ac:dyDescent="0.3">
      <c r="B5096" s="223"/>
      <c r="E5096" s="265"/>
      <c r="G5096" s="227"/>
    </row>
    <row r="5097" spans="2:7" x14ac:dyDescent="0.3">
      <c r="B5097" s="223"/>
      <c r="E5097" s="265"/>
      <c r="G5097" s="227"/>
    </row>
    <row r="5098" spans="2:7" x14ac:dyDescent="0.3">
      <c r="B5098" s="223"/>
      <c r="E5098" s="265"/>
      <c r="G5098" s="227"/>
    </row>
    <row r="5099" spans="2:7" x14ac:dyDescent="0.3">
      <c r="B5099" s="223"/>
      <c r="E5099" s="265"/>
      <c r="G5099" s="227"/>
    </row>
    <row r="5100" spans="2:7" x14ac:dyDescent="0.3">
      <c r="B5100" s="223"/>
      <c r="E5100" s="265"/>
      <c r="G5100" s="227"/>
    </row>
    <row r="5101" spans="2:7" x14ac:dyDescent="0.3">
      <c r="B5101" s="223"/>
      <c r="E5101" s="265"/>
      <c r="G5101" s="227"/>
    </row>
    <row r="5102" spans="2:7" x14ac:dyDescent="0.3">
      <c r="B5102" s="223"/>
      <c r="E5102" s="265"/>
      <c r="G5102" s="227"/>
    </row>
    <row r="5103" spans="2:7" x14ac:dyDescent="0.3">
      <c r="B5103" s="223"/>
      <c r="E5103" s="265"/>
      <c r="G5103" s="227"/>
    </row>
    <row r="5104" spans="2:7" x14ac:dyDescent="0.3">
      <c r="B5104" s="223"/>
      <c r="E5104" s="265"/>
      <c r="G5104" s="227"/>
    </row>
    <row r="5105" spans="2:7" x14ac:dyDescent="0.3">
      <c r="B5105" s="223"/>
      <c r="E5105" s="265"/>
      <c r="G5105" s="227"/>
    </row>
    <row r="5106" spans="2:7" x14ac:dyDescent="0.3">
      <c r="B5106" s="223"/>
      <c r="E5106" s="265"/>
      <c r="G5106" s="227"/>
    </row>
    <row r="5107" spans="2:7" x14ac:dyDescent="0.3">
      <c r="B5107" s="223"/>
      <c r="E5107" s="265"/>
      <c r="G5107" s="227"/>
    </row>
    <row r="5108" spans="2:7" x14ac:dyDescent="0.3">
      <c r="B5108" s="223"/>
      <c r="E5108" s="265"/>
      <c r="G5108" s="227"/>
    </row>
    <row r="5109" spans="2:7" x14ac:dyDescent="0.3">
      <c r="B5109" s="223"/>
      <c r="E5109" s="265"/>
      <c r="G5109" s="227"/>
    </row>
    <row r="5110" spans="2:7" x14ac:dyDescent="0.3">
      <c r="B5110" s="223"/>
      <c r="E5110" s="265"/>
      <c r="G5110" s="227"/>
    </row>
    <row r="5111" spans="2:7" x14ac:dyDescent="0.3">
      <c r="B5111" s="223"/>
      <c r="E5111" s="265"/>
      <c r="G5111" s="227"/>
    </row>
    <row r="5112" spans="2:7" x14ac:dyDescent="0.3">
      <c r="B5112" s="223"/>
      <c r="E5112" s="265"/>
      <c r="G5112" s="227"/>
    </row>
    <row r="5113" spans="2:7" x14ac:dyDescent="0.3">
      <c r="B5113" s="223"/>
      <c r="E5113" s="265"/>
      <c r="G5113" s="227"/>
    </row>
    <row r="5114" spans="2:7" x14ac:dyDescent="0.3">
      <c r="B5114" s="223"/>
      <c r="E5114" s="265"/>
      <c r="G5114" s="227"/>
    </row>
    <row r="5115" spans="2:7" x14ac:dyDescent="0.3">
      <c r="B5115" s="223"/>
      <c r="E5115" s="265"/>
      <c r="G5115" s="227"/>
    </row>
    <row r="5116" spans="2:7" x14ac:dyDescent="0.3">
      <c r="B5116" s="223"/>
      <c r="E5116" s="265"/>
      <c r="G5116" s="227"/>
    </row>
    <row r="5117" spans="2:7" x14ac:dyDescent="0.3">
      <c r="B5117" s="223"/>
      <c r="E5117" s="265"/>
      <c r="G5117" s="227"/>
    </row>
    <row r="5118" spans="2:7" x14ac:dyDescent="0.3">
      <c r="B5118" s="223"/>
      <c r="E5118" s="265"/>
      <c r="G5118" s="227"/>
    </row>
    <row r="5119" spans="2:7" x14ac:dyDescent="0.3">
      <c r="B5119" s="223"/>
      <c r="E5119" s="265"/>
      <c r="G5119" s="227"/>
    </row>
    <row r="5120" spans="2:7" x14ac:dyDescent="0.3">
      <c r="B5120" s="223"/>
      <c r="E5120" s="265"/>
      <c r="G5120" s="227"/>
    </row>
    <row r="5121" spans="2:7" x14ac:dyDescent="0.3">
      <c r="B5121" s="223"/>
      <c r="E5121" s="265"/>
      <c r="G5121" s="227"/>
    </row>
    <row r="5122" spans="2:7" x14ac:dyDescent="0.3">
      <c r="B5122" s="223"/>
      <c r="E5122" s="265"/>
      <c r="G5122" s="227"/>
    </row>
    <row r="5123" spans="2:7" x14ac:dyDescent="0.3">
      <c r="B5123" s="223"/>
      <c r="E5123" s="265"/>
      <c r="G5123" s="227"/>
    </row>
    <row r="5124" spans="2:7" x14ac:dyDescent="0.3">
      <c r="B5124" s="223"/>
      <c r="E5124" s="265"/>
      <c r="G5124" s="227"/>
    </row>
    <row r="5125" spans="2:7" x14ac:dyDescent="0.3">
      <c r="B5125" s="223"/>
      <c r="E5125" s="265"/>
      <c r="G5125" s="227"/>
    </row>
    <row r="5126" spans="2:7" x14ac:dyDescent="0.3">
      <c r="B5126" s="223"/>
      <c r="E5126" s="265"/>
      <c r="G5126" s="227"/>
    </row>
    <row r="5127" spans="2:7" x14ac:dyDescent="0.3">
      <c r="B5127" s="223"/>
      <c r="E5127" s="265"/>
      <c r="G5127" s="227"/>
    </row>
    <row r="5128" spans="2:7" x14ac:dyDescent="0.3">
      <c r="B5128" s="223"/>
      <c r="E5128" s="265"/>
      <c r="G5128" s="227"/>
    </row>
    <row r="5129" spans="2:7" x14ac:dyDescent="0.3">
      <c r="B5129" s="223"/>
      <c r="E5129" s="265"/>
      <c r="G5129" s="227"/>
    </row>
    <row r="5130" spans="2:7" x14ac:dyDescent="0.3">
      <c r="B5130" s="223"/>
      <c r="E5130" s="265"/>
      <c r="G5130" s="227"/>
    </row>
    <row r="5131" spans="2:7" x14ac:dyDescent="0.3">
      <c r="B5131" s="223"/>
      <c r="E5131" s="265"/>
      <c r="G5131" s="227"/>
    </row>
    <row r="5132" spans="2:7" x14ac:dyDescent="0.3">
      <c r="B5132" s="223"/>
      <c r="E5132" s="265"/>
      <c r="G5132" s="227"/>
    </row>
    <row r="5133" spans="2:7" x14ac:dyDescent="0.3">
      <c r="B5133" s="223"/>
      <c r="E5133" s="265"/>
      <c r="G5133" s="227"/>
    </row>
    <row r="5134" spans="2:7" x14ac:dyDescent="0.3">
      <c r="B5134" s="223"/>
      <c r="E5134" s="265"/>
      <c r="G5134" s="227"/>
    </row>
    <row r="5135" spans="2:7" x14ac:dyDescent="0.3">
      <c r="B5135" s="223"/>
      <c r="E5135" s="265"/>
      <c r="G5135" s="227"/>
    </row>
    <row r="5136" spans="2:7" x14ac:dyDescent="0.3">
      <c r="B5136" s="223"/>
      <c r="E5136" s="265"/>
      <c r="G5136" s="227"/>
    </row>
    <row r="5137" spans="2:7" x14ac:dyDescent="0.3">
      <c r="B5137" s="223"/>
      <c r="E5137" s="265"/>
      <c r="G5137" s="227"/>
    </row>
    <row r="5138" spans="2:7" x14ac:dyDescent="0.3">
      <c r="B5138" s="223"/>
      <c r="E5138" s="265"/>
      <c r="G5138" s="227"/>
    </row>
    <row r="5139" spans="2:7" x14ac:dyDescent="0.3">
      <c r="B5139" s="223"/>
      <c r="E5139" s="265"/>
      <c r="G5139" s="227"/>
    </row>
    <row r="5140" spans="2:7" x14ac:dyDescent="0.3">
      <c r="B5140" s="223"/>
      <c r="E5140" s="265"/>
      <c r="G5140" s="227"/>
    </row>
    <row r="5141" spans="2:7" x14ac:dyDescent="0.3">
      <c r="B5141" s="223"/>
      <c r="E5141" s="265"/>
      <c r="G5141" s="227"/>
    </row>
    <row r="5142" spans="2:7" x14ac:dyDescent="0.3">
      <c r="B5142" s="223"/>
      <c r="E5142" s="265"/>
      <c r="G5142" s="227"/>
    </row>
    <row r="5143" spans="2:7" x14ac:dyDescent="0.3">
      <c r="B5143" s="223"/>
      <c r="E5143" s="265"/>
      <c r="G5143" s="227"/>
    </row>
    <row r="5144" spans="2:7" x14ac:dyDescent="0.3">
      <c r="B5144" s="223"/>
      <c r="E5144" s="265"/>
      <c r="G5144" s="227"/>
    </row>
    <row r="5145" spans="2:7" x14ac:dyDescent="0.3">
      <c r="B5145" s="223"/>
      <c r="E5145" s="265"/>
      <c r="G5145" s="227"/>
    </row>
    <row r="5146" spans="2:7" x14ac:dyDescent="0.3">
      <c r="B5146" s="223"/>
      <c r="E5146" s="265"/>
      <c r="G5146" s="227"/>
    </row>
    <row r="5147" spans="2:7" x14ac:dyDescent="0.3">
      <c r="B5147" s="223"/>
      <c r="E5147" s="265"/>
      <c r="G5147" s="227"/>
    </row>
    <row r="5148" spans="2:7" x14ac:dyDescent="0.3">
      <c r="B5148" s="223"/>
      <c r="E5148" s="265"/>
      <c r="G5148" s="227"/>
    </row>
    <row r="5149" spans="2:7" x14ac:dyDescent="0.3">
      <c r="B5149" s="223"/>
      <c r="E5149" s="265"/>
      <c r="G5149" s="227"/>
    </row>
    <row r="5150" spans="2:7" x14ac:dyDescent="0.3">
      <c r="B5150" s="223"/>
      <c r="E5150" s="265"/>
      <c r="G5150" s="227"/>
    </row>
    <row r="5151" spans="2:7" x14ac:dyDescent="0.3">
      <c r="B5151" s="223"/>
      <c r="E5151" s="265"/>
      <c r="G5151" s="227"/>
    </row>
    <row r="5152" spans="2:7" x14ac:dyDescent="0.3">
      <c r="B5152" s="223"/>
      <c r="E5152" s="265"/>
      <c r="G5152" s="227"/>
    </row>
    <row r="5153" spans="2:7" x14ac:dyDescent="0.3">
      <c r="B5153" s="223"/>
      <c r="E5153" s="265"/>
      <c r="G5153" s="227"/>
    </row>
    <row r="5154" spans="2:7" x14ac:dyDescent="0.3">
      <c r="B5154" s="223"/>
      <c r="E5154" s="265"/>
      <c r="G5154" s="227"/>
    </row>
    <row r="5155" spans="2:7" x14ac:dyDescent="0.3">
      <c r="B5155" s="223"/>
      <c r="E5155" s="265"/>
      <c r="G5155" s="227"/>
    </row>
    <row r="5156" spans="2:7" x14ac:dyDescent="0.3">
      <c r="B5156" s="223"/>
      <c r="E5156" s="265"/>
      <c r="G5156" s="227"/>
    </row>
    <row r="5157" spans="2:7" x14ac:dyDescent="0.3">
      <c r="B5157" s="223"/>
      <c r="E5157" s="265"/>
      <c r="G5157" s="227"/>
    </row>
    <row r="5158" spans="2:7" x14ac:dyDescent="0.3">
      <c r="B5158" s="223"/>
      <c r="E5158" s="265"/>
      <c r="G5158" s="227"/>
    </row>
    <row r="5159" spans="2:7" x14ac:dyDescent="0.3">
      <c r="B5159" s="223"/>
      <c r="E5159" s="265"/>
      <c r="G5159" s="227"/>
    </row>
    <row r="5160" spans="2:7" x14ac:dyDescent="0.3">
      <c r="B5160" s="223"/>
      <c r="E5160" s="265"/>
      <c r="G5160" s="227"/>
    </row>
    <row r="5161" spans="2:7" x14ac:dyDescent="0.3">
      <c r="B5161" s="223"/>
      <c r="E5161" s="265"/>
      <c r="G5161" s="227"/>
    </row>
    <row r="5162" spans="2:7" x14ac:dyDescent="0.3">
      <c r="B5162" s="223"/>
      <c r="E5162" s="265"/>
      <c r="G5162" s="227"/>
    </row>
    <row r="5163" spans="2:7" x14ac:dyDescent="0.3">
      <c r="B5163" s="223"/>
      <c r="E5163" s="265"/>
      <c r="G5163" s="227"/>
    </row>
    <row r="5164" spans="2:7" x14ac:dyDescent="0.3">
      <c r="B5164" s="223"/>
      <c r="E5164" s="265"/>
      <c r="G5164" s="227"/>
    </row>
    <row r="5165" spans="2:7" x14ac:dyDescent="0.3">
      <c r="B5165" s="223"/>
      <c r="E5165" s="265"/>
      <c r="G5165" s="227"/>
    </row>
    <row r="5166" spans="2:7" x14ac:dyDescent="0.3">
      <c r="B5166" s="223"/>
      <c r="E5166" s="265"/>
      <c r="G5166" s="227"/>
    </row>
    <row r="5167" spans="2:7" x14ac:dyDescent="0.3">
      <c r="B5167" s="223"/>
      <c r="E5167" s="265"/>
      <c r="G5167" s="227"/>
    </row>
    <row r="5168" spans="2:7" x14ac:dyDescent="0.3">
      <c r="B5168" s="223"/>
      <c r="E5168" s="265"/>
      <c r="G5168" s="227"/>
    </row>
    <row r="5169" spans="2:7" x14ac:dyDescent="0.3">
      <c r="B5169" s="223"/>
      <c r="E5169" s="265"/>
      <c r="G5169" s="227"/>
    </row>
    <row r="5170" spans="2:7" x14ac:dyDescent="0.3">
      <c r="B5170" s="223"/>
      <c r="E5170" s="265"/>
      <c r="G5170" s="227"/>
    </row>
    <row r="5171" spans="2:7" x14ac:dyDescent="0.3">
      <c r="B5171" s="223"/>
      <c r="E5171" s="265"/>
      <c r="G5171" s="227"/>
    </row>
    <row r="5172" spans="2:7" x14ac:dyDescent="0.3">
      <c r="B5172" s="223"/>
      <c r="E5172" s="265"/>
      <c r="G5172" s="227"/>
    </row>
    <row r="5173" spans="2:7" x14ac:dyDescent="0.3">
      <c r="B5173" s="223"/>
      <c r="E5173" s="265"/>
      <c r="G5173" s="227"/>
    </row>
    <row r="5174" spans="2:7" x14ac:dyDescent="0.3">
      <c r="B5174" s="223"/>
      <c r="E5174" s="265"/>
      <c r="G5174" s="227"/>
    </row>
    <row r="5175" spans="2:7" x14ac:dyDescent="0.3">
      <c r="B5175" s="223"/>
      <c r="E5175" s="265"/>
      <c r="G5175" s="227"/>
    </row>
    <row r="5176" spans="2:7" x14ac:dyDescent="0.3">
      <c r="B5176" s="223"/>
      <c r="E5176" s="265"/>
      <c r="G5176" s="227"/>
    </row>
    <row r="5177" spans="2:7" x14ac:dyDescent="0.3">
      <c r="B5177" s="223"/>
      <c r="E5177" s="265"/>
      <c r="G5177" s="227"/>
    </row>
    <row r="5178" spans="2:7" x14ac:dyDescent="0.3">
      <c r="B5178" s="223"/>
      <c r="E5178" s="265"/>
      <c r="G5178" s="227"/>
    </row>
    <row r="5179" spans="2:7" x14ac:dyDescent="0.3">
      <c r="B5179" s="223"/>
      <c r="E5179" s="265"/>
      <c r="G5179" s="227"/>
    </row>
    <row r="5180" spans="2:7" x14ac:dyDescent="0.3">
      <c r="B5180" s="223"/>
      <c r="E5180" s="265"/>
      <c r="G5180" s="227"/>
    </row>
    <row r="5181" spans="2:7" x14ac:dyDescent="0.3">
      <c r="B5181" s="223"/>
      <c r="E5181" s="265"/>
      <c r="G5181" s="227"/>
    </row>
    <row r="5182" spans="2:7" x14ac:dyDescent="0.3">
      <c r="B5182" s="223"/>
      <c r="E5182" s="265"/>
      <c r="G5182" s="227"/>
    </row>
    <row r="5183" spans="2:7" x14ac:dyDescent="0.3">
      <c r="B5183" s="223"/>
      <c r="E5183" s="265"/>
      <c r="G5183" s="227"/>
    </row>
    <row r="5184" spans="2:7" x14ac:dyDescent="0.3">
      <c r="B5184" s="223"/>
      <c r="E5184" s="265"/>
      <c r="G5184" s="227"/>
    </row>
    <row r="5185" spans="2:7" x14ac:dyDescent="0.3">
      <c r="B5185" s="223"/>
      <c r="E5185" s="265"/>
      <c r="G5185" s="227"/>
    </row>
    <row r="5186" spans="2:7" x14ac:dyDescent="0.3">
      <c r="B5186" s="223"/>
      <c r="E5186" s="265"/>
      <c r="G5186" s="227"/>
    </row>
    <row r="5187" spans="2:7" x14ac:dyDescent="0.3">
      <c r="B5187" s="223"/>
      <c r="E5187" s="265"/>
      <c r="G5187" s="227"/>
    </row>
    <row r="5188" spans="2:7" x14ac:dyDescent="0.3">
      <c r="B5188" s="223"/>
      <c r="E5188" s="265"/>
      <c r="G5188" s="227"/>
    </row>
    <row r="5189" spans="2:7" x14ac:dyDescent="0.3">
      <c r="B5189" s="223"/>
      <c r="E5189" s="265"/>
      <c r="G5189" s="227"/>
    </row>
    <row r="5190" spans="2:7" x14ac:dyDescent="0.3">
      <c r="B5190" s="223"/>
      <c r="E5190" s="265"/>
      <c r="G5190" s="227"/>
    </row>
    <row r="5191" spans="2:7" x14ac:dyDescent="0.3">
      <c r="B5191" s="223"/>
      <c r="E5191" s="265"/>
      <c r="G5191" s="227"/>
    </row>
    <row r="5192" spans="2:7" x14ac:dyDescent="0.3">
      <c r="B5192" s="223"/>
      <c r="E5192" s="265"/>
      <c r="G5192" s="227"/>
    </row>
    <row r="5193" spans="2:7" x14ac:dyDescent="0.3">
      <c r="B5193" s="223"/>
      <c r="E5193" s="265"/>
      <c r="G5193" s="227"/>
    </row>
    <row r="5194" spans="2:7" x14ac:dyDescent="0.3">
      <c r="B5194" s="223"/>
      <c r="E5194" s="265"/>
      <c r="G5194" s="227"/>
    </row>
    <row r="5195" spans="2:7" x14ac:dyDescent="0.3">
      <c r="B5195" s="223"/>
      <c r="E5195" s="265"/>
      <c r="G5195" s="227"/>
    </row>
    <row r="5196" spans="2:7" x14ac:dyDescent="0.3">
      <c r="B5196" s="223"/>
      <c r="E5196" s="265"/>
      <c r="G5196" s="227"/>
    </row>
    <row r="5197" spans="2:7" x14ac:dyDescent="0.3">
      <c r="B5197" s="223"/>
      <c r="E5197" s="265"/>
      <c r="G5197" s="227"/>
    </row>
    <row r="5198" spans="2:7" x14ac:dyDescent="0.3">
      <c r="B5198" s="223"/>
      <c r="E5198" s="265"/>
      <c r="G5198" s="227"/>
    </row>
    <row r="5199" spans="2:7" x14ac:dyDescent="0.3">
      <c r="B5199" s="223"/>
      <c r="E5199" s="265"/>
      <c r="G5199" s="227"/>
    </row>
    <row r="5200" spans="2:7" x14ac:dyDescent="0.3">
      <c r="B5200" s="223"/>
      <c r="E5200" s="265"/>
      <c r="G5200" s="227"/>
    </row>
    <row r="5201" spans="2:7" x14ac:dyDescent="0.3">
      <c r="B5201" s="223"/>
      <c r="E5201" s="265"/>
      <c r="G5201" s="227"/>
    </row>
    <row r="5202" spans="2:7" x14ac:dyDescent="0.3">
      <c r="B5202" s="223"/>
      <c r="E5202" s="265"/>
      <c r="G5202" s="227"/>
    </row>
    <row r="5203" spans="2:7" x14ac:dyDescent="0.3">
      <c r="B5203" s="223"/>
      <c r="E5203" s="265"/>
      <c r="G5203" s="227"/>
    </row>
    <row r="5204" spans="2:7" x14ac:dyDescent="0.3">
      <c r="B5204" s="223"/>
      <c r="E5204" s="265"/>
      <c r="G5204" s="227"/>
    </row>
    <row r="5205" spans="2:7" x14ac:dyDescent="0.3">
      <c r="B5205" s="223"/>
      <c r="E5205" s="265"/>
      <c r="G5205" s="227"/>
    </row>
    <row r="5206" spans="2:7" x14ac:dyDescent="0.3">
      <c r="B5206" s="223"/>
      <c r="E5206" s="265"/>
      <c r="G5206" s="227"/>
    </row>
    <row r="5207" spans="2:7" x14ac:dyDescent="0.3">
      <c r="B5207" s="223"/>
      <c r="E5207" s="265"/>
      <c r="G5207" s="227"/>
    </row>
    <row r="5208" spans="2:7" x14ac:dyDescent="0.3">
      <c r="B5208" s="223"/>
      <c r="E5208" s="265"/>
      <c r="G5208" s="227"/>
    </row>
    <row r="5209" spans="2:7" x14ac:dyDescent="0.3">
      <c r="B5209" s="223"/>
      <c r="E5209" s="265"/>
      <c r="G5209" s="227"/>
    </row>
    <row r="5210" spans="2:7" x14ac:dyDescent="0.3">
      <c r="B5210" s="223"/>
      <c r="E5210" s="265"/>
      <c r="G5210" s="227"/>
    </row>
    <row r="5211" spans="2:7" x14ac:dyDescent="0.3">
      <c r="B5211" s="223"/>
      <c r="E5211" s="265"/>
      <c r="G5211" s="227"/>
    </row>
    <row r="5212" spans="2:7" x14ac:dyDescent="0.3">
      <c r="B5212" s="223"/>
      <c r="E5212" s="265"/>
      <c r="G5212" s="227"/>
    </row>
    <row r="5213" spans="2:7" x14ac:dyDescent="0.3">
      <c r="B5213" s="223"/>
      <c r="E5213" s="265"/>
      <c r="G5213" s="227"/>
    </row>
    <row r="5214" spans="2:7" x14ac:dyDescent="0.3">
      <c r="B5214" s="223"/>
      <c r="E5214" s="265"/>
      <c r="G5214" s="227"/>
    </row>
    <row r="5215" spans="2:7" x14ac:dyDescent="0.3">
      <c r="B5215" s="223"/>
      <c r="E5215" s="265"/>
      <c r="G5215" s="227"/>
    </row>
    <row r="5216" spans="2:7" x14ac:dyDescent="0.3">
      <c r="B5216" s="223"/>
      <c r="E5216" s="265"/>
      <c r="G5216" s="227"/>
    </row>
    <row r="5217" spans="2:7" x14ac:dyDescent="0.3">
      <c r="B5217" s="223"/>
      <c r="E5217" s="265"/>
      <c r="G5217" s="227"/>
    </row>
    <row r="5218" spans="2:7" x14ac:dyDescent="0.3">
      <c r="B5218" s="223"/>
      <c r="E5218" s="265"/>
      <c r="G5218" s="227"/>
    </row>
    <row r="5219" spans="2:7" x14ac:dyDescent="0.3">
      <c r="B5219" s="223"/>
      <c r="E5219" s="265"/>
      <c r="G5219" s="227"/>
    </row>
    <row r="5220" spans="2:7" x14ac:dyDescent="0.3">
      <c r="B5220" s="223"/>
      <c r="E5220" s="265"/>
      <c r="G5220" s="227"/>
    </row>
    <row r="5221" spans="2:7" x14ac:dyDescent="0.3">
      <c r="B5221" s="223"/>
      <c r="E5221" s="265"/>
      <c r="G5221" s="227"/>
    </row>
    <row r="5222" spans="2:7" x14ac:dyDescent="0.3">
      <c r="B5222" s="223"/>
      <c r="E5222" s="265"/>
      <c r="G5222" s="227"/>
    </row>
    <row r="5223" spans="2:7" x14ac:dyDescent="0.3">
      <c r="B5223" s="223"/>
      <c r="E5223" s="265"/>
      <c r="G5223" s="227"/>
    </row>
    <row r="5224" spans="2:7" x14ac:dyDescent="0.3">
      <c r="B5224" s="223"/>
      <c r="E5224" s="265"/>
      <c r="G5224" s="227"/>
    </row>
    <row r="5225" spans="2:7" x14ac:dyDescent="0.3">
      <c r="B5225" s="223"/>
      <c r="E5225" s="265"/>
      <c r="G5225" s="227"/>
    </row>
    <row r="5226" spans="2:7" x14ac:dyDescent="0.3">
      <c r="B5226" s="223"/>
      <c r="E5226" s="265"/>
      <c r="G5226" s="227"/>
    </row>
    <row r="5227" spans="2:7" x14ac:dyDescent="0.3">
      <c r="B5227" s="223"/>
      <c r="E5227" s="265"/>
      <c r="G5227" s="227"/>
    </row>
    <row r="5228" spans="2:7" x14ac:dyDescent="0.3">
      <c r="B5228" s="223"/>
      <c r="E5228" s="265"/>
      <c r="G5228" s="227"/>
    </row>
    <row r="5229" spans="2:7" x14ac:dyDescent="0.3">
      <c r="B5229" s="223"/>
      <c r="E5229" s="265"/>
      <c r="G5229" s="227"/>
    </row>
    <row r="5230" spans="2:7" x14ac:dyDescent="0.3">
      <c r="B5230" s="223"/>
      <c r="E5230" s="265"/>
      <c r="G5230" s="227"/>
    </row>
    <row r="5231" spans="2:7" x14ac:dyDescent="0.3">
      <c r="B5231" s="223"/>
      <c r="E5231" s="265"/>
      <c r="G5231" s="227"/>
    </row>
    <row r="5232" spans="2:7" x14ac:dyDescent="0.3">
      <c r="B5232" s="223"/>
      <c r="E5232" s="265"/>
      <c r="G5232" s="227"/>
    </row>
    <row r="5233" spans="2:7" x14ac:dyDescent="0.3">
      <c r="B5233" s="223"/>
      <c r="E5233" s="265"/>
      <c r="G5233" s="227"/>
    </row>
    <row r="5234" spans="2:7" x14ac:dyDescent="0.3">
      <c r="B5234" s="223"/>
      <c r="E5234" s="265"/>
      <c r="G5234" s="227"/>
    </row>
    <row r="5235" spans="2:7" x14ac:dyDescent="0.3">
      <c r="B5235" s="223"/>
      <c r="E5235" s="265"/>
      <c r="G5235" s="227"/>
    </row>
    <row r="5236" spans="2:7" x14ac:dyDescent="0.3">
      <c r="B5236" s="223"/>
      <c r="E5236" s="265"/>
      <c r="G5236" s="227"/>
    </row>
    <row r="5237" spans="2:7" x14ac:dyDescent="0.3">
      <c r="B5237" s="223"/>
      <c r="E5237" s="265"/>
      <c r="G5237" s="227"/>
    </row>
    <row r="5238" spans="2:7" x14ac:dyDescent="0.3">
      <c r="B5238" s="223"/>
      <c r="E5238" s="265"/>
      <c r="G5238" s="227"/>
    </row>
    <row r="5239" spans="2:7" x14ac:dyDescent="0.3">
      <c r="B5239" s="223"/>
      <c r="E5239" s="265"/>
      <c r="G5239" s="227"/>
    </row>
    <row r="5240" spans="2:7" x14ac:dyDescent="0.3">
      <c r="B5240" s="223"/>
      <c r="E5240" s="265"/>
      <c r="G5240" s="227"/>
    </row>
    <row r="5241" spans="2:7" x14ac:dyDescent="0.3">
      <c r="B5241" s="223"/>
      <c r="E5241" s="265"/>
      <c r="G5241" s="227"/>
    </row>
    <row r="5242" spans="2:7" x14ac:dyDescent="0.3">
      <c r="B5242" s="223"/>
      <c r="E5242" s="265"/>
      <c r="G5242" s="227"/>
    </row>
    <row r="5243" spans="2:7" x14ac:dyDescent="0.3">
      <c r="B5243" s="223"/>
      <c r="E5243" s="265"/>
      <c r="G5243" s="227"/>
    </row>
    <row r="5244" spans="2:7" x14ac:dyDescent="0.3">
      <c r="B5244" s="223"/>
      <c r="E5244" s="265"/>
      <c r="G5244" s="227"/>
    </row>
    <row r="5245" spans="2:7" x14ac:dyDescent="0.3">
      <c r="B5245" s="223"/>
      <c r="E5245" s="265"/>
      <c r="G5245" s="227"/>
    </row>
    <row r="5246" spans="2:7" x14ac:dyDescent="0.3">
      <c r="B5246" s="223"/>
      <c r="E5246" s="265"/>
      <c r="G5246" s="227"/>
    </row>
    <row r="5247" spans="2:7" x14ac:dyDescent="0.3">
      <c r="B5247" s="223"/>
      <c r="E5247" s="265"/>
      <c r="G5247" s="227"/>
    </row>
    <row r="5248" spans="2:7" x14ac:dyDescent="0.3">
      <c r="B5248" s="223"/>
      <c r="E5248" s="265"/>
      <c r="G5248" s="227"/>
    </row>
    <row r="5249" spans="2:7" x14ac:dyDescent="0.3">
      <c r="B5249" s="223"/>
      <c r="E5249" s="265"/>
      <c r="G5249" s="227"/>
    </row>
    <row r="5250" spans="2:7" x14ac:dyDescent="0.3">
      <c r="B5250" s="223"/>
      <c r="E5250" s="265"/>
      <c r="G5250" s="227"/>
    </row>
    <row r="5251" spans="2:7" x14ac:dyDescent="0.3">
      <c r="B5251" s="223"/>
      <c r="E5251" s="265"/>
      <c r="G5251" s="227"/>
    </row>
    <row r="5252" spans="2:7" x14ac:dyDescent="0.3">
      <c r="B5252" s="223"/>
      <c r="E5252" s="265"/>
      <c r="G5252" s="227"/>
    </row>
    <row r="5253" spans="2:7" x14ac:dyDescent="0.3">
      <c r="B5253" s="223"/>
      <c r="E5253" s="265"/>
      <c r="G5253" s="227"/>
    </row>
    <row r="5254" spans="2:7" x14ac:dyDescent="0.3">
      <c r="B5254" s="223"/>
      <c r="E5254" s="265"/>
      <c r="G5254" s="227"/>
    </row>
    <row r="5255" spans="2:7" x14ac:dyDescent="0.3">
      <c r="B5255" s="223"/>
      <c r="E5255" s="265"/>
      <c r="G5255" s="227"/>
    </row>
    <row r="5256" spans="2:7" x14ac:dyDescent="0.3">
      <c r="B5256" s="223"/>
      <c r="E5256" s="265"/>
      <c r="G5256" s="227"/>
    </row>
    <row r="5257" spans="2:7" x14ac:dyDescent="0.3">
      <c r="B5257" s="223"/>
      <c r="E5257" s="265"/>
      <c r="G5257" s="227"/>
    </row>
    <row r="5258" spans="2:7" x14ac:dyDescent="0.3">
      <c r="B5258" s="223"/>
      <c r="E5258" s="265"/>
      <c r="G5258" s="227"/>
    </row>
    <row r="5259" spans="2:7" x14ac:dyDescent="0.3">
      <c r="B5259" s="223"/>
      <c r="E5259" s="265"/>
      <c r="G5259" s="227"/>
    </row>
    <row r="5260" spans="2:7" x14ac:dyDescent="0.3">
      <c r="B5260" s="223"/>
      <c r="E5260" s="265"/>
      <c r="G5260" s="227"/>
    </row>
    <row r="5261" spans="2:7" x14ac:dyDescent="0.3">
      <c r="B5261" s="223"/>
      <c r="E5261" s="265"/>
      <c r="G5261" s="227"/>
    </row>
    <row r="5262" spans="2:7" x14ac:dyDescent="0.3">
      <c r="B5262" s="223"/>
      <c r="E5262" s="265"/>
      <c r="G5262" s="227"/>
    </row>
    <row r="5263" spans="2:7" x14ac:dyDescent="0.3">
      <c r="B5263" s="223"/>
      <c r="E5263" s="265"/>
      <c r="G5263" s="227"/>
    </row>
    <row r="5264" spans="2:7" x14ac:dyDescent="0.3">
      <c r="B5264" s="223"/>
      <c r="E5264" s="265"/>
      <c r="G5264" s="227"/>
    </row>
    <row r="5265" spans="2:7" x14ac:dyDescent="0.3">
      <c r="B5265" s="223"/>
      <c r="E5265" s="265"/>
      <c r="G5265" s="227"/>
    </row>
    <row r="5266" spans="2:7" x14ac:dyDescent="0.3">
      <c r="B5266" s="223"/>
      <c r="E5266" s="265"/>
      <c r="G5266" s="227"/>
    </row>
    <row r="5267" spans="2:7" x14ac:dyDescent="0.3">
      <c r="B5267" s="223"/>
      <c r="E5267" s="265"/>
      <c r="G5267" s="227"/>
    </row>
    <row r="5268" spans="2:7" x14ac:dyDescent="0.3">
      <c r="B5268" s="223"/>
      <c r="E5268" s="265"/>
      <c r="G5268" s="227"/>
    </row>
    <row r="5269" spans="2:7" x14ac:dyDescent="0.3">
      <c r="B5269" s="223"/>
      <c r="E5269" s="265"/>
      <c r="G5269" s="227"/>
    </row>
    <row r="5270" spans="2:7" x14ac:dyDescent="0.3">
      <c r="B5270" s="223"/>
      <c r="E5270" s="265"/>
      <c r="G5270" s="227"/>
    </row>
    <row r="5271" spans="2:7" x14ac:dyDescent="0.3">
      <c r="B5271" s="223"/>
      <c r="E5271" s="265"/>
      <c r="G5271" s="227"/>
    </row>
    <row r="5272" spans="2:7" x14ac:dyDescent="0.3">
      <c r="B5272" s="223"/>
      <c r="E5272" s="265"/>
      <c r="G5272" s="227"/>
    </row>
    <row r="5273" spans="2:7" x14ac:dyDescent="0.3">
      <c r="B5273" s="223"/>
      <c r="E5273" s="265"/>
      <c r="G5273" s="227"/>
    </row>
    <row r="5274" spans="2:7" x14ac:dyDescent="0.3">
      <c r="B5274" s="223"/>
      <c r="E5274" s="265"/>
      <c r="G5274" s="227"/>
    </row>
    <row r="5275" spans="2:7" x14ac:dyDescent="0.3">
      <c r="B5275" s="223"/>
      <c r="E5275" s="265"/>
      <c r="G5275" s="227"/>
    </row>
    <row r="5276" spans="2:7" x14ac:dyDescent="0.3">
      <c r="B5276" s="223"/>
      <c r="E5276" s="265"/>
      <c r="G5276" s="227"/>
    </row>
    <row r="5277" spans="2:7" x14ac:dyDescent="0.3">
      <c r="B5277" s="223"/>
      <c r="E5277" s="265"/>
      <c r="G5277" s="227"/>
    </row>
    <row r="5278" spans="2:7" x14ac:dyDescent="0.3">
      <c r="B5278" s="223"/>
      <c r="E5278" s="265"/>
      <c r="G5278" s="227"/>
    </row>
    <row r="5279" spans="2:7" x14ac:dyDescent="0.3">
      <c r="B5279" s="223"/>
      <c r="E5279" s="265"/>
      <c r="G5279" s="227"/>
    </row>
    <row r="5280" spans="2:7" x14ac:dyDescent="0.3">
      <c r="B5280" s="223"/>
      <c r="E5280" s="265"/>
      <c r="G5280" s="227"/>
    </row>
    <row r="5281" spans="2:7" x14ac:dyDescent="0.3">
      <c r="B5281" s="223"/>
      <c r="E5281" s="265"/>
      <c r="G5281" s="227"/>
    </row>
    <row r="5282" spans="2:7" x14ac:dyDescent="0.3">
      <c r="B5282" s="223"/>
      <c r="E5282" s="265"/>
      <c r="G5282" s="227"/>
    </row>
    <row r="5283" spans="2:7" x14ac:dyDescent="0.3">
      <c r="B5283" s="223"/>
      <c r="E5283" s="265"/>
      <c r="G5283" s="227"/>
    </row>
    <row r="5284" spans="2:7" x14ac:dyDescent="0.3">
      <c r="B5284" s="223"/>
      <c r="E5284" s="265"/>
      <c r="G5284" s="227"/>
    </row>
    <row r="5285" spans="2:7" x14ac:dyDescent="0.3">
      <c r="B5285" s="223"/>
      <c r="E5285" s="265"/>
      <c r="G5285" s="227"/>
    </row>
    <row r="5286" spans="2:7" x14ac:dyDescent="0.3">
      <c r="B5286" s="223"/>
      <c r="E5286" s="265"/>
      <c r="G5286" s="227"/>
    </row>
    <row r="5287" spans="2:7" x14ac:dyDescent="0.3">
      <c r="B5287" s="223"/>
      <c r="E5287" s="265"/>
      <c r="G5287" s="227"/>
    </row>
    <row r="5288" spans="2:7" x14ac:dyDescent="0.3">
      <c r="B5288" s="223"/>
      <c r="E5288" s="265"/>
      <c r="G5288" s="227"/>
    </row>
    <row r="5289" spans="2:7" x14ac:dyDescent="0.3">
      <c r="B5289" s="223"/>
      <c r="E5289" s="265"/>
      <c r="G5289" s="227"/>
    </row>
    <row r="5290" spans="2:7" x14ac:dyDescent="0.3">
      <c r="B5290" s="223"/>
      <c r="E5290" s="265"/>
      <c r="G5290" s="227"/>
    </row>
    <row r="5291" spans="2:7" x14ac:dyDescent="0.3">
      <c r="B5291" s="223"/>
      <c r="E5291" s="265"/>
      <c r="G5291" s="227"/>
    </row>
    <row r="5292" spans="2:7" x14ac:dyDescent="0.3">
      <c r="B5292" s="223"/>
      <c r="E5292" s="265"/>
      <c r="G5292" s="227"/>
    </row>
    <row r="5293" spans="2:7" x14ac:dyDescent="0.3">
      <c r="B5293" s="223"/>
      <c r="E5293" s="265"/>
      <c r="G5293" s="227"/>
    </row>
    <row r="5294" spans="2:7" x14ac:dyDescent="0.3">
      <c r="B5294" s="223"/>
      <c r="E5294" s="265"/>
      <c r="G5294" s="227"/>
    </row>
    <row r="5295" spans="2:7" x14ac:dyDescent="0.3">
      <c r="B5295" s="223"/>
      <c r="E5295" s="265"/>
      <c r="G5295" s="227"/>
    </row>
    <row r="5296" spans="2:7" x14ac:dyDescent="0.3">
      <c r="B5296" s="223"/>
      <c r="E5296" s="265"/>
      <c r="G5296" s="227"/>
    </row>
    <row r="5297" spans="2:7" x14ac:dyDescent="0.3">
      <c r="B5297" s="223"/>
      <c r="E5297" s="265"/>
      <c r="G5297" s="227"/>
    </row>
    <row r="5298" spans="2:7" x14ac:dyDescent="0.3">
      <c r="B5298" s="223"/>
      <c r="E5298" s="265"/>
      <c r="G5298" s="227"/>
    </row>
    <row r="5299" spans="2:7" x14ac:dyDescent="0.3">
      <c r="B5299" s="223"/>
      <c r="E5299" s="265"/>
      <c r="G5299" s="227"/>
    </row>
    <row r="5300" spans="2:7" x14ac:dyDescent="0.3">
      <c r="B5300" s="223"/>
      <c r="E5300" s="265"/>
      <c r="G5300" s="227"/>
    </row>
    <row r="5301" spans="2:7" x14ac:dyDescent="0.3">
      <c r="B5301" s="223"/>
      <c r="E5301" s="265"/>
      <c r="G5301" s="227"/>
    </row>
    <row r="5302" spans="2:7" x14ac:dyDescent="0.3">
      <c r="B5302" s="223"/>
      <c r="E5302" s="265"/>
      <c r="G5302" s="227"/>
    </row>
    <row r="5303" spans="2:7" x14ac:dyDescent="0.3">
      <c r="B5303" s="223"/>
      <c r="E5303" s="265"/>
      <c r="G5303" s="227"/>
    </row>
    <row r="5304" spans="2:7" x14ac:dyDescent="0.3">
      <c r="B5304" s="223"/>
      <c r="E5304" s="265"/>
      <c r="G5304" s="227"/>
    </row>
    <row r="5305" spans="2:7" x14ac:dyDescent="0.3">
      <c r="B5305" s="223"/>
      <c r="E5305" s="265"/>
      <c r="G5305" s="227"/>
    </row>
    <row r="5306" spans="2:7" x14ac:dyDescent="0.3">
      <c r="B5306" s="223"/>
      <c r="E5306" s="265"/>
      <c r="G5306" s="227"/>
    </row>
    <row r="5307" spans="2:7" x14ac:dyDescent="0.3">
      <c r="B5307" s="223"/>
      <c r="E5307" s="265"/>
      <c r="G5307" s="227"/>
    </row>
    <row r="5308" spans="2:7" x14ac:dyDescent="0.3">
      <c r="B5308" s="223"/>
      <c r="E5308" s="265"/>
      <c r="G5308" s="227"/>
    </row>
    <row r="5309" spans="2:7" x14ac:dyDescent="0.3">
      <c r="B5309" s="223"/>
      <c r="E5309" s="265"/>
      <c r="G5309" s="227"/>
    </row>
    <row r="5310" spans="2:7" x14ac:dyDescent="0.3">
      <c r="B5310" s="223"/>
      <c r="E5310" s="265"/>
      <c r="G5310" s="227"/>
    </row>
    <row r="5311" spans="2:7" x14ac:dyDescent="0.3">
      <c r="B5311" s="223"/>
      <c r="E5311" s="265"/>
      <c r="G5311" s="227"/>
    </row>
    <row r="5312" spans="2:7" x14ac:dyDescent="0.3">
      <c r="B5312" s="223"/>
      <c r="E5312" s="265"/>
      <c r="G5312" s="227"/>
    </row>
    <row r="5313" spans="2:7" x14ac:dyDescent="0.3">
      <c r="B5313" s="223"/>
      <c r="E5313" s="265"/>
      <c r="G5313" s="227"/>
    </row>
    <row r="5314" spans="2:7" x14ac:dyDescent="0.3">
      <c r="B5314" s="223"/>
      <c r="E5314" s="265"/>
      <c r="G5314" s="227"/>
    </row>
    <row r="5315" spans="2:7" x14ac:dyDescent="0.3">
      <c r="B5315" s="223"/>
      <c r="E5315" s="265"/>
      <c r="G5315" s="227"/>
    </row>
    <row r="5316" spans="2:7" x14ac:dyDescent="0.3">
      <c r="B5316" s="223"/>
      <c r="E5316" s="265"/>
      <c r="G5316" s="227"/>
    </row>
    <row r="5317" spans="2:7" x14ac:dyDescent="0.3">
      <c r="B5317" s="223"/>
      <c r="E5317" s="265"/>
      <c r="G5317" s="227"/>
    </row>
    <row r="5318" spans="2:7" x14ac:dyDescent="0.3">
      <c r="B5318" s="223"/>
      <c r="E5318" s="265"/>
      <c r="G5318" s="227"/>
    </row>
    <row r="5319" spans="2:7" x14ac:dyDescent="0.3">
      <c r="B5319" s="223"/>
      <c r="E5319" s="265"/>
      <c r="G5319" s="227"/>
    </row>
    <row r="5320" spans="2:7" x14ac:dyDescent="0.3">
      <c r="B5320" s="223"/>
      <c r="E5320" s="265"/>
      <c r="G5320" s="227"/>
    </row>
    <row r="5321" spans="2:7" x14ac:dyDescent="0.3">
      <c r="B5321" s="223"/>
      <c r="E5321" s="265"/>
      <c r="G5321" s="227"/>
    </row>
    <row r="5322" spans="2:7" x14ac:dyDescent="0.3">
      <c r="B5322" s="223"/>
      <c r="E5322" s="265"/>
      <c r="G5322" s="227"/>
    </row>
    <row r="5323" spans="2:7" x14ac:dyDescent="0.3">
      <c r="B5323" s="223"/>
      <c r="E5323" s="265"/>
      <c r="G5323" s="227"/>
    </row>
    <row r="5324" spans="2:7" x14ac:dyDescent="0.3">
      <c r="B5324" s="223"/>
      <c r="E5324" s="265"/>
      <c r="G5324" s="227"/>
    </row>
    <row r="5325" spans="2:7" x14ac:dyDescent="0.3">
      <c r="B5325" s="223"/>
      <c r="E5325" s="265"/>
      <c r="G5325" s="227"/>
    </row>
    <row r="5326" spans="2:7" x14ac:dyDescent="0.3">
      <c r="B5326" s="223"/>
      <c r="E5326" s="265"/>
      <c r="G5326" s="227"/>
    </row>
    <row r="5327" spans="2:7" x14ac:dyDescent="0.3">
      <c r="B5327" s="223"/>
      <c r="E5327" s="265"/>
      <c r="G5327" s="227"/>
    </row>
    <row r="5328" spans="2:7" x14ac:dyDescent="0.3">
      <c r="B5328" s="223"/>
      <c r="E5328" s="265"/>
      <c r="G5328" s="227"/>
    </row>
    <row r="5329" spans="2:7" x14ac:dyDescent="0.3">
      <c r="B5329" s="223"/>
      <c r="E5329" s="265"/>
      <c r="G5329" s="227"/>
    </row>
    <row r="5330" spans="2:7" x14ac:dyDescent="0.3">
      <c r="B5330" s="223"/>
      <c r="E5330" s="265"/>
      <c r="G5330" s="227"/>
    </row>
    <row r="5331" spans="2:7" x14ac:dyDescent="0.3">
      <c r="B5331" s="223"/>
      <c r="E5331" s="265"/>
      <c r="G5331" s="227"/>
    </row>
    <row r="5332" spans="2:7" x14ac:dyDescent="0.3">
      <c r="B5332" s="223"/>
      <c r="E5332" s="265"/>
      <c r="G5332" s="227"/>
    </row>
    <row r="5333" spans="2:7" x14ac:dyDescent="0.3">
      <c r="B5333" s="223"/>
      <c r="E5333" s="265"/>
      <c r="G5333" s="227"/>
    </row>
    <row r="5334" spans="2:7" x14ac:dyDescent="0.3">
      <c r="B5334" s="223"/>
      <c r="E5334" s="265"/>
      <c r="G5334" s="227"/>
    </row>
    <row r="5335" spans="2:7" x14ac:dyDescent="0.3">
      <c r="B5335" s="223"/>
      <c r="E5335" s="265"/>
      <c r="G5335" s="227"/>
    </row>
    <row r="5336" spans="2:7" x14ac:dyDescent="0.3">
      <c r="B5336" s="223"/>
      <c r="E5336" s="265"/>
      <c r="G5336" s="227"/>
    </row>
    <row r="5337" spans="2:7" x14ac:dyDescent="0.3">
      <c r="B5337" s="223"/>
      <c r="E5337" s="265"/>
      <c r="G5337" s="227"/>
    </row>
    <row r="5338" spans="2:7" x14ac:dyDescent="0.3">
      <c r="B5338" s="223"/>
      <c r="E5338" s="265"/>
      <c r="G5338" s="227"/>
    </row>
    <row r="5339" spans="2:7" x14ac:dyDescent="0.3">
      <c r="B5339" s="223"/>
      <c r="E5339" s="265"/>
      <c r="G5339" s="227"/>
    </row>
    <row r="5340" spans="2:7" x14ac:dyDescent="0.3">
      <c r="B5340" s="223"/>
      <c r="E5340" s="265"/>
      <c r="G5340" s="227"/>
    </row>
    <row r="5341" spans="2:7" x14ac:dyDescent="0.3">
      <c r="B5341" s="223"/>
      <c r="E5341" s="265"/>
      <c r="G5341" s="227"/>
    </row>
    <row r="5342" spans="2:7" x14ac:dyDescent="0.3">
      <c r="B5342" s="223"/>
      <c r="E5342" s="265"/>
      <c r="G5342" s="227"/>
    </row>
    <row r="5343" spans="2:7" x14ac:dyDescent="0.3">
      <c r="B5343" s="223"/>
      <c r="E5343" s="265"/>
      <c r="G5343" s="227"/>
    </row>
    <row r="5344" spans="2:7" x14ac:dyDescent="0.3">
      <c r="B5344" s="223"/>
      <c r="E5344" s="265"/>
      <c r="G5344" s="227"/>
    </row>
    <row r="5345" spans="2:7" x14ac:dyDescent="0.3">
      <c r="B5345" s="223"/>
      <c r="E5345" s="265"/>
      <c r="G5345" s="227"/>
    </row>
    <row r="5346" spans="2:7" x14ac:dyDescent="0.3">
      <c r="B5346" s="223"/>
      <c r="E5346" s="265"/>
      <c r="G5346" s="227"/>
    </row>
    <row r="5347" spans="2:7" x14ac:dyDescent="0.3">
      <c r="B5347" s="223"/>
      <c r="E5347" s="265"/>
      <c r="G5347" s="227"/>
    </row>
    <row r="5348" spans="2:7" x14ac:dyDescent="0.3">
      <c r="B5348" s="223"/>
      <c r="E5348" s="265"/>
      <c r="G5348" s="227"/>
    </row>
    <row r="5349" spans="2:7" x14ac:dyDescent="0.3">
      <c r="B5349" s="223"/>
      <c r="E5349" s="265"/>
      <c r="G5349" s="227"/>
    </row>
    <row r="5350" spans="2:7" x14ac:dyDescent="0.3">
      <c r="B5350" s="223"/>
      <c r="E5350" s="265"/>
      <c r="G5350" s="227"/>
    </row>
    <row r="5351" spans="2:7" x14ac:dyDescent="0.3">
      <c r="B5351" s="223"/>
      <c r="E5351" s="265"/>
      <c r="G5351" s="227"/>
    </row>
    <row r="5352" spans="2:7" x14ac:dyDescent="0.3">
      <c r="B5352" s="223"/>
      <c r="E5352" s="265"/>
      <c r="G5352" s="227"/>
    </row>
    <row r="5353" spans="2:7" x14ac:dyDescent="0.3">
      <c r="B5353" s="223"/>
      <c r="E5353" s="265"/>
      <c r="G5353" s="227"/>
    </row>
    <row r="5354" spans="2:7" x14ac:dyDescent="0.3">
      <c r="B5354" s="223"/>
      <c r="E5354" s="265"/>
      <c r="G5354" s="227"/>
    </row>
    <row r="5355" spans="2:7" x14ac:dyDescent="0.3">
      <c r="B5355" s="223"/>
      <c r="E5355" s="265"/>
      <c r="G5355" s="227"/>
    </row>
    <row r="5356" spans="2:7" x14ac:dyDescent="0.3">
      <c r="B5356" s="223"/>
      <c r="E5356" s="265"/>
      <c r="G5356" s="227"/>
    </row>
    <row r="5357" spans="2:7" x14ac:dyDescent="0.3">
      <c r="B5357" s="223"/>
      <c r="E5357" s="265"/>
      <c r="G5357" s="227"/>
    </row>
    <row r="5358" spans="2:7" x14ac:dyDescent="0.3">
      <c r="B5358" s="223"/>
      <c r="E5358" s="265"/>
      <c r="G5358" s="227"/>
    </row>
    <row r="5359" spans="2:7" x14ac:dyDescent="0.3">
      <c r="B5359" s="223"/>
      <c r="E5359" s="265"/>
      <c r="G5359" s="227"/>
    </row>
    <row r="5360" spans="2:7" x14ac:dyDescent="0.3">
      <c r="B5360" s="223"/>
      <c r="E5360" s="265"/>
      <c r="G5360" s="227"/>
    </row>
    <row r="5361" spans="2:7" x14ac:dyDescent="0.3">
      <c r="B5361" s="223"/>
      <c r="E5361" s="265"/>
      <c r="G5361" s="227"/>
    </row>
    <row r="5362" spans="2:7" x14ac:dyDescent="0.3">
      <c r="B5362" s="223"/>
      <c r="E5362" s="265"/>
      <c r="G5362" s="227"/>
    </row>
    <row r="5363" spans="2:7" x14ac:dyDescent="0.3">
      <c r="B5363" s="223"/>
      <c r="E5363" s="265"/>
      <c r="G5363" s="227"/>
    </row>
    <row r="5364" spans="2:7" x14ac:dyDescent="0.3">
      <c r="B5364" s="223"/>
      <c r="E5364" s="265"/>
      <c r="G5364" s="227"/>
    </row>
    <row r="5365" spans="2:7" x14ac:dyDescent="0.3">
      <c r="B5365" s="223"/>
      <c r="E5365" s="265"/>
      <c r="G5365" s="227"/>
    </row>
    <row r="5366" spans="2:7" x14ac:dyDescent="0.3">
      <c r="B5366" s="223"/>
      <c r="E5366" s="265"/>
      <c r="G5366" s="227"/>
    </row>
    <row r="5367" spans="2:7" x14ac:dyDescent="0.3">
      <c r="B5367" s="223"/>
      <c r="E5367" s="265"/>
      <c r="G5367" s="227"/>
    </row>
    <row r="5368" spans="2:7" x14ac:dyDescent="0.3">
      <c r="B5368" s="223"/>
      <c r="E5368" s="265"/>
      <c r="G5368" s="227"/>
    </row>
    <row r="5369" spans="2:7" x14ac:dyDescent="0.3">
      <c r="B5369" s="223"/>
      <c r="E5369" s="265"/>
      <c r="G5369" s="227"/>
    </row>
    <row r="5370" spans="2:7" x14ac:dyDescent="0.3">
      <c r="B5370" s="223"/>
      <c r="E5370" s="265"/>
      <c r="G5370" s="227"/>
    </row>
    <row r="5371" spans="2:7" x14ac:dyDescent="0.3">
      <c r="B5371" s="223"/>
      <c r="E5371" s="265"/>
      <c r="G5371" s="227"/>
    </row>
    <row r="5372" spans="2:7" x14ac:dyDescent="0.3">
      <c r="B5372" s="223"/>
      <c r="E5372" s="265"/>
      <c r="G5372" s="227"/>
    </row>
    <row r="5373" spans="2:7" x14ac:dyDescent="0.3">
      <c r="B5373" s="223"/>
      <c r="E5373" s="265"/>
      <c r="G5373" s="227"/>
    </row>
    <row r="5374" spans="2:7" x14ac:dyDescent="0.3">
      <c r="B5374" s="223"/>
      <c r="E5374" s="265"/>
      <c r="G5374" s="227"/>
    </row>
    <row r="5375" spans="2:7" x14ac:dyDescent="0.3">
      <c r="B5375" s="223"/>
      <c r="E5375" s="265"/>
      <c r="G5375" s="227"/>
    </row>
    <row r="5376" spans="2:7" x14ac:dyDescent="0.3">
      <c r="B5376" s="223"/>
      <c r="E5376" s="265"/>
      <c r="G5376" s="227"/>
    </row>
    <row r="5377" spans="2:7" x14ac:dyDescent="0.3">
      <c r="B5377" s="223"/>
      <c r="E5377" s="265"/>
      <c r="G5377" s="227"/>
    </row>
    <row r="5378" spans="2:7" x14ac:dyDescent="0.3">
      <c r="B5378" s="223"/>
      <c r="E5378" s="265"/>
      <c r="G5378" s="227"/>
    </row>
    <row r="5379" spans="2:7" x14ac:dyDescent="0.3">
      <c r="B5379" s="223"/>
      <c r="E5379" s="265"/>
      <c r="G5379" s="227"/>
    </row>
    <row r="5380" spans="2:7" x14ac:dyDescent="0.3">
      <c r="B5380" s="223"/>
      <c r="E5380" s="265"/>
      <c r="G5380" s="227"/>
    </row>
    <row r="5381" spans="2:7" x14ac:dyDescent="0.3">
      <c r="B5381" s="223"/>
      <c r="E5381" s="265"/>
      <c r="G5381" s="227"/>
    </row>
    <row r="5382" spans="2:7" x14ac:dyDescent="0.3">
      <c r="B5382" s="223"/>
      <c r="E5382" s="265"/>
      <c r="G5382" s="227"/>
    </row>
    <row r="5383" spans="2:7" x14ac:dyDescent="0.3">
      <c r="B5383" s="223"/>
      <c r="E5383" s="265"/>
      <c r="G5383" s="227"/>
    </row>
    <row r="5384" spans="2:7" x14ac:dyDescent="0.3">
      <c r="B5384" s="223"/>
      <c r="E5384" s="265"/>
      <c r="G5384" s="227"/>
    </row>
    <row r="5385" spans="2:7" x14ac:dyDescent="0.3">
      <c r="B5385" s="223"/>
      <c r="E5385" s="265"/>
      <c r="G5385" s="227"/>
    </row>
    <row r="5386" spans="2:7" x14ac:dyDescent="0.3">
      <c r="B5386" s="223"/>
      <c r="E5386" s="265"/>
      <c r="G5386" s="227"/>
    </row>
    <row r="5387" spans="2:7" x14ac:dyDescent="0.3">
      <c r="B5387" s="223"/>
      <c r="E5387" s="265"/>
      <c r="G5387" s="227"/>
    </row>
    <row r="5388" spans="2:7" x14ac:dyDescent="0.3">
      <c r="B5388" s="223"/>
      <c r="E5388" s="265"/>
      <c r="G5388" s="227"/>
    </row>
    <row r="5389" spans="2:7" x14ac:dyDescent="0.3">
      <c r="B5389" s="223"/>
      <c r="E5389" s="265"/>
      <c r="G5389" s="227"/>
    </row>
    <row r="5390" spans="2:7" x14ac:dyDescent="0.3">
      <c r="B5390" s="223"/>
      <c r="E5390" s="265"/>
      <c r="G5390" s="227"/>
    </row>
    <row r="5391" spans="2:7" x14ac:dyDescent="0.3">
      <c r="B5391" s="223"/>
      <c r="E5391" s="265"/>
      <c r="G5391" s="227"/>
    </row>
    <row r="5392" spans="2:7" x14ac:dyDescent="0.3">
      <c r="B5392" s="223"/>
      <c r="E5392" s="265"/>
      <c r="G5392" s="227"/>
    </row>
    <row r="5393" spans="2:7" x14ac:dyDescent="0.3">
      <c r="B5393" s="223"/>
      <c r="E5393" s="265"/>
      <c r="G5393" s="227"/>
    </row>
    <row r="5394" spans="2:7" x14ac:dyDescent="0.3">
      <c r="B5394" s="223"/>
      <c r="E5394" s="265"/>
      <c r="G5394" s="227"/>
    </row>
    <row r="5395" spans="2:7" x14ac:dyDescent="0.3">
      <c r="B5395" s="223"/>
      <c r="E5395" s="265"/>
      <c r="G5395" s="227"/>
    </row>
    <row r="5396" spans="2:7" x14ac:dyDescent="0.3">
      <c r="B5396" s="223"/>
      <c r="E5396" s="265"/>
      <c r="G5396" s="227"/>
    </row>
    <row r="5397" spans="2:7" x14ac:dyDescent="0.3">
      <c r="B5397" s="223"/>
      <c r="E5397" s="265"/>
      <c r="G5397" s="227"/>
    </row>
    <row r="5398" spans="2:7" x14ac:dyDescent="0.3">
      <c r="B5398" s="223"/>
      <c r="E5398" s="265"/>
      <c r="G5398" s="227"/>
    </row>
    <row r="5399" spans="2:7" x14ac:dyDescent="0.3">
      <c r="B5399" s="223"/>
      <c r="E5399" s="265"/>
      <c r="G5399" s="227"/>
    </row>
    <row r="5400" spans="2:7" x14ac:dyDescent="0.3">
      <c r="B5400" s="223"/>
      <c r="E5400" s="265"/>
      <c r="G5400" s="227"/>
    </row>
    <row r="5401" spans="2:7" x14ac:dyDescent="0.3">
      <c r="B5401" s="223"/>
      <c r="E5401" s="265"/>
      <c r="G5401" s="227"/>
    </row>
    <row r="5402" spans="2:7" x14ac:dyDescent="0.3">
      <c r="B5402" s="223"/>
      <c r="E5402" s="265"/>
      <c r="G5402" s="227"/>
    </row>
    <row r="5403" spans="2:7" x14ac:dyDescent="0.3">
      <c r="B5403" s="223"/>
      <c r="E5403" s="265"/>
      <c r="G5403" s="227"/>
    </row>
    <row r="5404" spans="2:7" x14ac:dyDescent="0.3">
      <c r="B5404" s="223"/>
      <c r="E5404" s="265"/>
      <c r="G5404" s="227"/>
    </row>
    <row r="5405" spans="2:7" x14ac:dyDescent="0.3">
      <c r="B5405" s="223"/>
      <c r="E5405" s="265"/>
      <c r="G5405" s="227"/>
    </row>
    <row r="5406" spans="2:7" x14ac:dyDescent="0.3">
      <c r="B5406" s="223"/>
      <c r="E5406" s="265"/>
      <c r="G5406" s="227"/>
    </row>
    <row r="5407" spans="2:7" x14ac:dyDescent="0.3">
      <c r="B5407" s="223"/>
      <c r="E5407" s="265"/>
      <c r="G5407" s="227"/>
    </row>
    <row r="5408" spans="2:7" x14ac:dyDescent="0.3">
      <c r="B5408" s="223"/>
      <c r="E5408" s="265"/>
      <c r="G5408" s="227"/>
    </row>
    <row r="5409" spans="2:7" x14ac:dyDescent="0.3">
      <c r="B5409" s="223"/>
      <c r="E5409" s="265"/>
      <c r="G5409" s="227"/>
    </row>
    <row r="5410" spans="2:7" x14ac:dyDescent="0.3">
      <c r="B5410" s="223"/>
      <c r="E5410" s="265"/>
      <c r="G5410" s="227"/>
    </row>
    <row r="5411" spans="2:7" x14ac:dyDescent="0.3">
      <c r="B5411" s="223"/>
      <c r="E5411" s="265"/>
      <c r="G5411" s="227"/>
    </row>
    <row r="5412" spans="2:7" x14ac:dyDescent="0.3">
      <c r="B5412" s="223"/>
      <c r="E5412" s="265"/>
      <c r="G5412" s="227"/>
    </row>
    <row r="5413" spans="2:7" x14ac:dyDescent="0.3">
      <c r="B5413" s="223"/>
      <c r="E5413" s="265"/>
      <c r="G5413" s="227"/>
    </row>
    <row r="5414" spans="2:7" x14ac:dyDescent="0.3">
      <c r="B5414" s="223"/>
      <c r="E5414" s="265"/>
      <c r="G5414" s="227"/>
    </row>
    <row r="5415" spans="2:7" x14ac:dyDescent="0.3">
      <c r="B5415" s="223"/>
      <c r="E5415" s="265"/>
      <c r="G5415" s="227"/>
    </row>
    <row r="5416" spans="2:7" x14ac:dyDescent="0.3">
      <c r="B5416" s="223"/>
      <c r="E5416" s="265"/>
      <c r="G5416" s="227"/>
    </row>
    <row r="5417" spans="2:7" x14ac:dyDescent="0.3">
      <c r="B5417" s="223"/>
      <c r="E5417" s="265"/>
      <c r="G5417" s="227"/>
    </row>
    <row r="5418" spans="2:7" x14ac:dyDescent="0.3">
      <c r="B5418" s="223"/>
      <c r="E5418" s="265"/>
      <c r="G5418" s="227"/>
    </row>
    <row r="5419" spans="2:7" x14ac:dyDescent="0.3">
      <c r="B5419" s="223"/>
      <c r="E5419" s="265"/>
      <c r="G5419" s="227"/>
    </row>
    <row r="5420" spans="2:7" x14ac:dyDescent="0.3">
      <c r="B5420" s="223"/>
      <c r="E5420" s="265"/>
      <c r="G5420" s="227"/>
    </row>
    <row r="5421" spans="2:7" x14ac:dyDescent="0.3">
      <c r="B5421" s="223"/>
      <c r="E5421" s="265"/>
      <c r="G5421" s="227"/>
    </row>
    <row r="5422" spans="2:7" x14ac:dyDescent="0.3">
      <c r="B5422" s="223"/>
      <c r="E5422" s="265"/>
      <c r="G5422" s="227"/>
    </row>
    <row r="5423" spans="2:7" x14ac:dyDescent="0.3">
      <c r="B5423" s="223"/>
      <c r="E5423" s="265"/>
      <c r="G5423" s="227"/>
    </row>
    <row r="5424" spans="2:7" x14ac:dyDescent="0.3">
      <c r="B5424" s="223"/>
      <c r="E5424" s="265"/>
      <c r="G5424" s="227"/>
    </row>
    <row r="5425" spans="2:7" x14ac:dyDescent="0.3">
      <c r="B5425" s="223"/>
      <c r="E5425" s="265"/>
      <c r="G5425" s="227"/>
    </row>
    <row r="5426" spans="2:7" x14ac:dyDescent="0.3">
      <c r="B5426" s="223"/>
      <c r="E5426" s="265"/>
      <c r="G5426" s="227"/>
    </row>
    <row r="5427" spans="2:7" x14ac:dyDescent="0.3">
      <c r="B5427" s="223"/>
      <c r="E5427" s="265"/>
      <c r="G5427" s="227"/>
    </row>
    <row r="5428" spans="2:7" x14ac:dyDescent="0.3">
      <c r="B5428" s="223"/>
      <c r="E5428" s="265"/>
      <c r="G5428" s="227"/>
    </row>
    <row r="5429" spans="2:7" x14ac:dyDescent="0.3">
      <c r="B5429" s="223"/>
      <c r="E5429" s="265"/>
      <c r="G5429" s="227"/>
    </row>
    <row r="5430" spans="2:7" x14ac:dyDescent="0.3">
      <c r="B5430" s="223"/>
      <c r="E5430" s="265"/>
      <c r="G5430" s="227"/>
    </row>
    <row r="5431" spans="2:7" x14ac:dyDescent="0.3">
      <c r="B5431" s="223"/>
      <c r="E5431" s="265"/>
      <c r="G5431" s="227"/>
    </row>
    <row r="5432" spans="2:7" x14ac:dyDescent="0.3">
      <c r="B5432" s="223"/>
      <c r="E5432" s="265"/>
      <c r="G5432" s="227"/>
    </row>
    <row r="5433" spans="2:7" x14ac:dyDescent="0.3">
      <c r="B5433" s="223"/>
      <c r="E5433" s="265"/>
      <c r="G5433" s="227"/>
    </row>
    <row r="5434" spans="2:7" x14ac:dyDescent="0.3">
      <c r="B5434" s="223"/>
      <c r="E5434" s="265"/>
      <c r="G5434" s="227"/>
    </row>
    <row r="5435" spans="2:7" x14ac:dyDescent="0.3">
      <c r="B5435" s="223"/>
      <c r="E5435" s="265"/>
      <c r="G5435" s="227"/>
    </row>
    <row r="5436" spans="2:7" x14ac:dyDescent="0.3">
      <c r="B5436" s="223"/>
      <c r="E5436" s="265"/>
      <c r="G5436" s="227"/>
    </row>
    <row r="5437" spans="2:7" x14ac:dyDescent="0.3">
      <c r="B5437" s="223"/>
      <c r="E5437" s="265"/>
      <c r="G5437" s="227"/>
    </row>
    <row r="5438" spans="2:7" x14ac:dyDescent="0.3">
      <c r="B5438" s="223"/>
      <c r="E5438" s="265"/>
      <c r="G5438" s="227"/>
    </row>
    <row r="5439" spans="2:7" x14ac:dyDescent="0.3">
      <c r="B5439" s="223"/>
      <c r="E5439" s="265"/>
      <c r="G5439" s="227"/>
    </row>
    <row r="5440" spans="2:7" x14ac:dyDescent="0.3">
      <c r="B5440" s="223"/>
      <c r="E5440" s="265"/>
      <c r="G5440" s="227"/>
    </row>
    <row r="5441" spans="2:7" x14ac:dyDescent="0.3">
      <c r="B5441" s="223"/>
      <c r="E5441" s="265"/>
      <c r="G5441" s="227"/>
    </row>
    <row r="5442" spans="2:7" x14ac:dyDescent="0.3">
      <c r="B5442" s="223"/>
      <c r="E5442" s="265"/>
      <c r="G5442" s="227"/>
    </row>
    <row r="5443" spans="2:7" x14ac:dyDescent="0.3">
      <c r="B5443" s="223"/>
      <c r="E5443" s="265"/>
      <c r="G5443" s="227"/>
    </row>
    <row r="5444" spans="2:7" x14ac:dyDescent="0.3">
      <c r="B5444" s="223"/>
      <c r="E5444" s="265"/>
      <c r="G5444" s="227"/>
    </row>
    <row r="5445" spans="2:7" x14ac:dyDescent="0.3">
      <c r="B5445" s="223"/>
      <c r="E5445" s="265"/>
      <c r="G5445" s="227"/>
    </row>
    <row r="5446" spans="2:7" x14ac:dyDescent="0.3">
      <c r="B5446" s="223"/>
      <c r="E5446" s="265"/>
      <c r="G5446" s="227"/>
    </row>
    <row r="5447" spans="2:7" x14ac:dyDescent="0.3">
      <c r="B5447" s="223"/>
      <c r="E5447" s="265"/>
      <c r="G5447" s="227"/>
    </row>
    <row r="5448" spans="2:7" x14ac:dyDescent="0.3">
      <c r="B5448" s="223"/>
      <c r="E5448" s="265"/>
      <c r="G5448" s="227"/>
    </row>
    <row r="5449" spans="2:7" x14ac:dyDescent="0.3">
      <c r="B5449" s="223"/>
      <c r="E5449" s="265"/>
      <c r="G5449" s="227"/>
    </row>
    <row r="5450" spans="2:7" x14ac:dyDescent="0.3">
      <c r="B5450" s="223"/>
      <c r="E5450" s="265"/>
      <c r="G5450" s="227"/>
    </row>
    <row r="5451" spans="2:7" x14ac:dyDescent="0.3">
      <c r="B5451" s="223"/>
      <c r="E5451" s="265"/>
      <c r="G5451" s="227"/>
    </row>
    <row r="5452" spans="2:7" x14ac:dyDescent="0.3">
      <c r="B5452" s="223"/>
      <c r="E5452" s="265"/>
      <c r="G5452" s="227"/>
    </row>
    <row r="5453" spans="2:7" x14ac:dyDescent="0.3">
      <c r="B5453" s="223"/>
      <c r="E5453" s="265"/>
      <c r="G5453" s="227"/>
    </row>
    <row r="5454" spans="2:7" x14ac:dyDescent="0.3">
      <c r="B5454" s="223"/>
      <c r="E5454" s="265"/>
      <c r="G5454" s="227"/>
    </row>
    <row r="5455" spans="2:7" x14ac:dyDescent="0.3">
      <c r="B5455" s="223"/>
      <c r="E5455" s="265"/>
      <c r="G5455" s="227"/>
    </row>
    <row r="5456" spans="2:7" x14ac:dyDescent="0.3">
      <c r="B5456" s="223"/>
      <c r="E5456" s="265"/>
      <c r="G5456" s="227"/>
    </row>
    <row r="5457" spans="2:7" x14ac:dyDescent="0.3">
      <c r="B5457" s="223"/>
      <c r="E5457" s="265"/>
      <c r="G5457" s="227"/>
    </row>
    <row r="5458" spans="2:7" x14ac:dyDescent="0.3">
      <c r="B5458" s="223"/>
      <c r="E5458" s="265"/>
      <c r="G5458" s="227"/>
    </row>
    <row r="5459" spans="2:7" x14ac:dyDescent="0.3">
      <c r="B5459" s="223"/>
      <c r="E5459" s="265"/>
      <c r="G5459" s="227"/>
    </row>
    <row r="5460" spans="2:7" x14ac:dyDescent="0.3">
      <c r="B5460" s="223"/>
      <c r="E5460" s="265"/>
      <c r="G5460" s="227"/>
    </row>
    <row r="5461" spans="2:7" x14ac:dyDescent="0.3">
      <c r="B5461" s="223"/>
      <c r="E5461" s="265"/>
      <c r="G5461" s="227"/>
    </row>
    <row r="5462" spans="2:7" x14ac:dyDescent="0.3">
      <c r="B5462" s="223"/>
      <c r="E5462" s="265"/>
      <c r="G5462" s="227"/>
    </row>
    <row r="5463" spans="2:7" x14ac:dyDescent="0.3">
      <c r="B5463" s="223"/>
      <c r="E5463" s="265"/>
      <c r="G5463" s="227"/>
    </row>
    <row r="5464" spans="2:7" x14ac:dyDescent="0.3">
      <c r="B5464" s="223"/>
      <c r="E5464" s="265"/>
      <c r="G5464" s="227"/>
    </row>
    <row r="5465" spans="2:7" x14ac:dyDescent="0.3">
      <c r="B5465" s="223"/>
      <c r="E5465" s="265"/>
      <c r="G5465" s="227"/>
    </row>
    <row r="5466" spans="2:7" x14ac:dyDescent="0.3">
      <c r="B5466" s="223"/>
      <c r="E5466" s="265"/>
      <c r="G5466" s="227"/>
    </row>
    <row r="5467" spans="2:7" x14ac:dyDescent="0.3">
      <c r="B5467" s="223"/>
      <c r="E5467" s="265"/>
      <c r="G5467" s="227"/>
    </row>
    <row r="5468" spans="2:7" x14ac:dyDescent="0.3">
      <c r="B5468" s="223"/>
      <c r="E5468" s="265"/>
      <c r="G5468" s="227"/>
    </row>
    <row r="5469" spans="2:7" x14ac:dyDescent="0.3">
      <c r="B5469" s="223"/>
      <c r="E5469" s="265"/>
      <c r="G5469" s="227"/>
    </row>
    <row r="5470" spans="2:7" x14ac:dyDescent="0.3">
      <c r="B5470" s="223"/>
      <c r="E5470" s="265"/>
      <c r="G5470" s="227"/>
    </row>
    <row r="5471" spans="2:7" x14ac:dyDescent="0.3">
      <c r="B5471" s="223"/>
      <c r="E5471" s="265"/>
      <c r="G5471" s="227"/>
    </row>
    <row r="5472" spans="2:7" x14ac:dyDescent="0.3">
      <c r="B5472" s="223"/>
      <c r="E5472" s="265"/>
      <c r="G5472" s="227"/>
    </row>
    <row r="5473" spans="2:7" x14ac:dyDescent="0.3">
      <c r="B5473" s="223"/>
      <c r="E5473" s="265"/>
      <c r="G5473" s="227"/>
    </row>
    <row r="5474" spans="2:7" x14ac:dyDescent="0.3">
      <c r="B5474" s="223"/>
      <c r="E5474" s="265"/>
      <c r="G5474" s="227"/>
    </row>
    <row r="5475" spans="2:7" x14ac:dyDescent="0.3">
      <c r="B5475" s="223"/>
      <c r="E5475" s="265"/>
      <c r="G5475" s="227"/>
    </row>
    <row r="5476" spans="2:7" x14ac:dyDescent="0.3">
      <c r="B5476" s="223"/>
      <c r="E5476" s="265"/>
      <c r="G5476" s="227"/>
    </row>
    <row r="5477" spans="2:7" x14ac:dyDescent="0.3">
      <c r="B5477" s="223"/>
      <c r="E5477" s="265"/>
      <c r="G5477" s="227"/>
    </row>
    <row r="5478" spans="2:7" x14ac:dyDescent="0.3">
      <c r="B5478" s="223"/>
      <c r="E5478" s="265"/>
      <c r="G5478" s="227"/>
    </row>
    <row r="5479" spans="2:7" x14ac:dyDescent="0.3">
      <c r="B5479" s="223"/>
      <c r="E5479" s="265"/>
      <c r="G5479" s="227"/>
    </row>
    <row r="5480" spans="2:7" x14ac:dyDescent="0.3">
      <c r="B5480" s="223"/>
      <c r="E5480" s="265"/>
      <c r="G5480" s="227"/>
    </row>
    <row r="5481" spans="2:7" x14ac:dyDescent="0.3">
      <c r="B5481" s="223"/>
      <c r="E5481" s="265"/>
      <c r="G5481" s="227"/>
    </row>
    <row r="5482" spans="2:7" x14ac:dyDescent="0.3">
      <c r="B5482" s="223"/>
      <c r="E5482" s="265"/>
      <c r="G5482" s="227"/>
    </row>
    <row r="5483" spans="2:7" x14ac:dyDescent="0.3">
      <c r="B5483" s="223"/>
      <c r="E5483" s="265"/>
      <c r="G5483" s="227"/>
    </row>
    <row r="5484" spans="2:7" x14ac:dyDescent="0.3">
      <c r="B5484" s="223"/>
      <c r="E5484" s="265"/>
      <c r="G5484" s="227"/>
    </row>
    <row r="5485" spans="2:7" x14ac:dyDescent="0.3">
      <c r="B5485" s="223"/>
      <c r="E5485" s="265"/>
      <c r="G5485" s="227"/>
    </row>
    <row r="5486" spans="2:7" x14ac:dyDescent="0.3">
      <c r="B5486" s="223"/>
      <c r="E5486" s="265"/>
      <c r="G5486" s="227"/>
    </row>
    <row r="5487" spans="2:7" x14ac:dyDescent="0.3">
      <c r="B5487" s="223"/>
      <c r="E5487" s="265"/>
      <c r="G5487" s="227"/>
    </row>
    <row r="5488" spans="2:7" x14ac:dyDescent="0.3">
      <c r="B5488" s="223"/>
      <c r="E5488" s="265"/>
      <c r="G5488" s="227"/>
    </row>
    <row r="5489" spans="2:7" x14ac:dyDescent="0.3">
      <c r="B5489" s="223"/>
      <c r="E5489" s="265"/>
      <c r="G5489" s="227"/>
    </row>
    <row r="5490" spans="2:7" x14ac:dyDescent="0.3">
      <c r="B5490" s="223"/>
      <c r="E5490" s="265"/>
      <c r="G5490" s="227"/>
    </row>
    <row r="5491" spans="2:7" x14ac:dyDescent="0.3">
      <c r="B5491" s="223"/>
      <c r="E5491" s="265"/>
      <c r="G5491" s="227"/>
    </row>
    <row r="5492" spans="2:7" x14ac:dyDescent="0.3">
      <c r="B5492" s="223"/>
      <c r="E5492" s="265"/>
      <c r="G5492" s="227"/>
    </row>
    <row r="5493" spans="2:7" x14ac:dyDescent="0.3">
      <c r="B5493" s="223"/>
      <c r="E5493" s="265"/>
      <c r="G5493" s="227"/>
    </row>
    <row r="5494" spans="2:7" x14ac:dyDescent="0.3">
      <c r="B5494" s="223"/>
      <c r="E5494" s="265"/>
      <c r="G5494" s="227"/>
    </row>
    <row r="5495" spans="2:7" x14ac:dyDescent="0.3">
      <c r="B5495" s="223"/>
      <c r="E5495" s="265"/>
      <c r="G5495" s="227"/>
    </row>
    <row r="5496" spans="2:7" x14ac:dyDescent="0.3">
      <c r="B5496" s="223"/>
      <c r="E5496" s="265"/>
      <c r="G5496" s="227"/>
    </row>
    <row r="5497" spans="2:7" x14ac:dyDescent="0.3">
      <c r="B5497" s="223"/>
      <c r="E5497" s="265"/>
      <c r="G5497" s="227"/>
    </row>
    <row r="5498" spans="2:7" x14ac:dyDescent="0.3">
      <c r="B5498" s="223"/>
      <c r="E5498" s="265"/>
      <c r="G5498" s="227"/>
    </row>
    <row r="5499" spans="2:7" x14ac:dyDescent="0.3">
      <c r="B5499" s="223"/>
      <c r="E5499" s="265"/>
      <c r="G5499" s="227"/>
    </row>
    <row r="5500" spans="2:7" x14ac:dyDescent="0.3">
      <c r="B5500" s="223"/>
      <c r="E5500" s="265"/>
      <c r="G5500" s="227"/>
    </row>
    <row r="5501" spans="2:7" x14ac:dyDescent="0.3">
      <c r="B5501" s="223"/>
      <c r="E5501" s="265"/>
      <c r="G5501" s="227"/>
    </row>
    <row r="5502" spans="2:7" x14ac:dyDescent="0.3">
      <c r="B5502" s="223"/>
      <c r="E5502" s="265"/>
      <c r="G5502" s="227"/>
    </row>
    <row r="5503" spans="2:7" x14ac:dyDescent="0.3">
      <c r="B5503" s="223"/>
      <c r="E5503" s="265"/>
      <c r="G5503" s="227"/>
    </row>
    <row r="5504" spans="2:7" x14ac:dyDescent="0.3">
      <c r="B5504" s="223"/>
      <c r="E5504" s="265"/>
      <c r="G5504" s="227"/>
    </row>
    <row r="5505" spans="2:7" x14ac:dyDescent="0.3">
      <c r="B5505" s="223"/>
      <c r="E5505" s="265"/>
      <c r="G5505" s="227"/>
    </row>
    <row r="5506" spans="2:7" x14ac:dyDescent="0.3">
      <c r="B5506" s="223"/>
      <c r="E5506" s="265"/>
      <c r="G5506" s="227"/>
    </row>
    <row r="5507" spans="2:7" x14ac:dyDescent="0.3">
      <c r="B5507" s="223"/>
      <c r="E5507" s="265"/>
      <c r="G5507" s="227"/>
    </row>
    <row r="5508" spans="2:7" x14ac:dyDescent="0.3">
      <c r="B5508" s="223"/>
      <c r="E5508" s="265"/>
      <c r="G5508" s="227"/>
    </row>
    <row r="5509" spans="2:7" x14ac:dyDescent="0.3">
      <c r="B5509" s="223"/>
      <c r="E5509" s="265"/>
      <c r="G5509" s="227"/>
    </row>
    <row r="5510" spans="2:7" x14ac:dyDescent="0.3">
      <c r="B5510" s="223"/>
      <c r="E5510" s="265"/>
      <c r="G5510" s="227"/>
    </row>
    <row r="5511" spans="2:7" x14ac:dyDescent="0.3">
      <c r="B5511" s="223"/>
      <c r="E5511" s="265"/>
      <c r="G5511" s="227"/>
    </row>
    <row r="5512" spans="2:7" x14ac:dyDescent="0.3">
      <c r="B5512" s="223"/>
      <c r="E5512" s="265"/>
      <c r="G5512" s="227"/>
    </row>
    <row r="5513" spans="2:7" x14ac:dyDescent="0.3">
      <c r="B5513" s="223"/>
      <c r="E5513" s="265"/>
      <c r="G5513" s="227"/>
    </row>
    <row r="5514" spans="2:7" x14ac:dyDescent="0.3">
      <c r="B5514" s="223"/>
      <c r="E5514" s="265"/>
      <c r="G5514" s="227"/>
    </row>
    <row r="5515" spans="2:7" x14ac:dyDescent="0.3">
      <c r="B5515" s="223"/>
      <c r="E5515" s="265"/>
      <c r="G5515" s="227"/>
    </row>
    <row r="5516" spans="2:7" x14ac:dyDescent="0.3">
      <c r="B5516" s="223"/>
      <c r="E5516" s="265"/>
      <c r="G5516" s="227"/>
    </row>
    <row r="5517" spans="2:7" x14ac:dyDescent="0.3">
      <c r="B5517" s="223"/>
      <c r="E5517" s="265"/>
      <c r="G5517" s="227"/>
    </row>
    <row r="5518" spans="2:7" x14ac:dyDescent="0.3">
      <c r="B5518" s="223"/>
      <c r="E5518" s="265"/>
      <c r="G5518" s="227"/>
    </row>
    <row r="5519" spans="2:7" x14ac:dyDescent="0.3">
      <c r="B5519" s="223"/>
      <c r="E5519" s="265"/>
      <c r="G5519" s="227"/>
    </row>
    <row r="5520" spans="2:7" x14ac:dyDescent="0.3">
      <c r="B5520" s="223"/>
      <c r="E5520" s="265"/>
      <c r="G5520" s="227"/>
    </row>
    <row r="5521" spans="2:7" x14ac:dyDescent="0.3">
      <c r="B5521" s="223"/>
      <c r="E5521" s="265"/>
      <c r="G5521" s="227"/>
    </row>
    <row r="5522" spans="2:7" x14ac:dyDescent="0.3">
      <c r="B5522" s="223"/>
      <c r="E5522" s="265"/>
      <c r="G5522" s="227"/>
    </row>
    <row r="5523" spans="2:7" x14ac:dyDescent="0.3">
      <c r="B5523" s="223"/>
      <c r="E5523" s="265"/>
      <c r="G5523" s="227"/>
    </row>
    <row r="5524" spans="2:7" x14ac:dyDescent="0.3">
      <c r="B5524" s="223"/>
      <c r="E5524" s="265"/>
      <c r="G5524" s="227"/>
    </row>
    <row r="5525" spans="2:7" x14ac:dyDescent="0.3">
      <c r="B5525" s="223"/>
      <c r="E5525" s="265"/>
      <c r="G5525" s="227"/>
    </row>
    <row r="5526" spans="2:7" x14ac:dyDescent="0.3">
      <c r="B5526" s="223"/>
      <c r="E5526" s="265"/>
      <c r="G5526" s="227"/>
    </row>
    <row r="5527" spans="2:7" x14ac:dyDescent="0.3">
      <c r="B5527" s="223"/>
      <c r="E5527" s="265"/>
      <c r="G5527" s="227"/>
    </row>
    <row r="5528" spans="2:7" x14ac:dyDescent="0.3">
      <c r="B5528" s="223"/>
      <c r="E5528" s="265"/>
      <c r="G5528" s="227"/>
    </row>
    <row r="5529" spans="2:7" x14ac:dyDescent="0.3">
      <c r="B5529" s="223"/>
      <c r="E5529" s="265"/>
      <c r="G5529" s="227"/>
    </row>
    <row r="5530" spans="2:7" x14ac:dyDescent="0.3">
      <c r="B5530" s="223"/>
      <c r="E5530" s="265"/>
      <c r="G5530" s="227"/>
    </row>
    <row r="5531" spans="2:7" x14ac:dyDescent="0.3">
      <c r="B5531" s="223"/>
      <c r="E5531" s="265"/>
      <c r="G5531" s="227"/>
    </row>
    <row r="5532" spans="2:7" x14ac:dyDescent="0.3">
      <c r="B5532" s="223"/>
      <c r="E5532" s="265"/>
      <c r="G5532" s="227"/>
    </row>
    <row r="5533" spans="2:7" x14ac:dyDescent="0.3">
      <c r="B5533" s="223"/>
      <c r="E5533" s="265"/>
      <c r="G5533" s="227"/>
    </row>
    <row r="5534" spans="2:7" x14ac:dyDescent="0.3">
      <c r="B5534" s="223"/>
      <c r="E5534" s="265"/>
      <c r="G5534" s="227"/>
    </row>
    <row r="5535" spans="2:7" x14ac:dyDescent="0.3">
      <c r="B5535" s="223"/>
      <c r="E5535" s="265"/>
      <c r="G5535" s="227"/>
    </row>
    <row r="5536" spans="2:7" x14ac:dyDescent="0.3">
      <c r="B5536" s="223"/>
      <c r="E5536" s="265"/>
      <c r="G5536" s="227"/>
    </row>
    <row r="5537" spans="2:7" x14ac:dyDescent="0.3">
      <c r="B5537" s="223"/>
      <c r="E5537" s="265"/>
      <c r="G5537" s="227"/>
    </row>
    <row r="5538" spans="2:7" x14ac:dyDescent="0.3">
      <c r="B5538" s="223"/>
      <c r="E5538" s="265"/>
      <c r="G5538" s="227"/>
    </row>
    <row r="5539" spans="2:7" x14ac:dyDescent="0.3">
      <c r="B5539" s="223"/>
      <c r="E5539" s="265"/>
      <c r="G5539" s="227"/>
    </row>
    <row r="5540" spans="2:7" x14ac:dyDescent="0.3">
      <c r="B5540" s="223"/>
      <c r="E5540" s="265"/>
      <c r="G5540" s="227"/>
    </row>
    <row r="5541" spans="2:7" x14ac:dyDescent="0.3">
      <c r="B5541" s="223"/>
      <c r="E5541" s="265"/>
      <c r="G5541" s="227"/>
    </row>
    <row r="5542" spans="2:7" x14ac:dyDescent="0.3">
      <c r="B5542" s="223"/>
      <c r="E5542" s="265"/>
      <c r="G5542" s="227"/>
    </row>
    <row r="5543" spans="2:7" x14ac:dyDescent="0.3">
      <c r="B5543" s="223"/>
      <c r="E5543" s="265"/>
      <c r="G5543" s="227"/>
    </row>
    <row r="5544" spans="2:7" x14ac:dyDescent="0.3">
      <c r="B5544" s="223"/>
      <c r="E5544" s="265"/>
      <c r="G5544" s="227"/>
    </row>
    <row r="5545" spans="2:7" x14ac:dyDescent="0.3">
      <c r="B5545" s="223"/>
      <c r="E5545" s="265"/>
      <c r="G5545" s="227"/>
    </row>
    <row r="5546" spans="2:7" x14ac:dyDescent="0.3">
      <c r="B5546" s="223"/>
      <c r="E5546" s="265"/>
      <c r="G5546" s="227"/>
    </row>
    <row r="5547" spans="2:7" x14ac:dyDescent="0.3">
      <c r="B5547" s="223"/>
      <c r="E5547" s="265"/>
      <c r="G5547" s="227"/>
    </row>
    <row r="5548" spans="2:7" x14ac:dyDescent="0.3">
      <c r="B5548" s="223"/>
      <c r="E5548" s="265"/>
      <c r="G5548" s="227"/>
    </row>
    <row r="5549" spans="2:7" x14ac:dyDescent="0.3">
      <c r="B5549" s="223"/>
      <c r="E5549" s="265"/>
      <c r="G5549" s="227"/>
    </row>
    <row r="5550" spans="2:7" x14ac:dyDescent="0.3">
      <c r="B5550" s="223"/>
      <c r="E5550" s="265"/>
      <c r="G5550" s="227"/>
    </row>
    <row r="5551" spans="2:7" x14ac:dyDescent="0.3">
      <c r="B5551" s="223"/>
      <c r="E5551" s="265"/>
      <c r="G5551" s="227"/>
    </row>
    <row r="5552" spans="2:7" x14ac:dyDescent="0.3">
      <c r="B5552" s="223"/>
      <c r="E5552" s="265"/>
      <c r="G5552" s="227"/>
    </row>
    <row r="5553" spans="2:7" x14ac:dyDescent="0.3">
      <c r="B5553" s="223"/>
      <c r="E5553" s="265"/>
      <c r="G5553" s="227"/>
    </row>
    <row r="5554" spans="2:7" x14ac:dyDescent="0.3">
      <c r="B5554" s="223"/>
      <c r="E5554" s="265"/>
      <c r="G5554" s="227"/>
    </row>
    <row r="5555" spans="2:7" x14ac:dyDescent="0.3">
      <c r="B5555" s="223"/>
      <c r="E5555" s="265"/>
      <c r="G5555" s="227"/>
    </row>
    <row r="5556" spans="2:7" x14ac:dyDescent="0.3">
      <c r="B5556" s="223"/>
      <c r="E5556" s="265"/>
      <c r="G5556" s="227"/>
    </row>
    <row r="5557" spans="2:7" x14ac:dyDescent="0.3">
      <c r="B5557" s="223"/>
      <c r="E5557" s="265"/>
      <c r="G5557" s="227"/>
    </row>
    <row r="5558" spans="2:7" x14ac:dyDescent="0.3">
      <c r="B5558" s="223"/>
      <c r="E5558" s="265"/>
      <c r="G5558" s="227"/>
    </row>
    <row r="5559" spans="2:7" x14ac:dyDescent="0.3">
      <c r="B5559" s="223"/>
      <c r="E5559" s="265"/>
      <c r="G5559" s="227"/>
    </row>
    <row r="5560" spans="2:7" x14ac:dyDescent="0.3">
      <c r="B5560" s="223"/>
      <c r="E5560" s="265"/>
      <c r="G5560" s="227"/>
    </row>
    <row r="5561" spans="2:7" x14ac:dyDescent="0.3">
      <c r="B5561" s="223"/>
      <c r="E5561" s="265"/>
      <c r="G5561" s="227"/>
    </row>
    <row r="5562" spans="2:7" x14ac:dyDescent="0.3">
      <c r="B5562" s="223"/>
      <c r="E5562" s="265"/>
      <c r="G5562" s="227"/>
    </row>
    <row r="5563" spans="2:7" x14ac:dyDescent="0.3">
      <c r="B5563" s="223"/>
      <c r="E5563" s="265"/>
      <c r="G5563" s="227"/>
    </row>
    <row r="5564" spans="2:7" x14ac:dyDescent="0.3">
      <c r="B5564" s="223"/>
      <c r="E5564" s="265"/>
      <c r="G5564" s="227"/>
    </row>
    <row r="5565" spans="2:7" x14ac:dyDescent="0.3">
      <c r="B5565" s="223"/>
      <c r="E5565" s="265"/>
      <c r="G5565" s="227"/>
    </row>
    <row r="5566" spans="2:7" x14ac:dyDescent="0.3">
      <c r="B5566" s="223"/>
      <c r="E5566" s="265"/>
      <c r="G5566" s="227"/>
    </row>
    <row r="5567" spans="2:7" x14ac:dyDescent="0.3">
      <c r="B5567" s="223"/>
      <c r="E5567" s="265"/>
      <c r="G5567" s="227"/>
    </row>
    <row r="5568" spans="2:7" x14ac:dyDescent="0.3">
      <c r="B5568" s="223"/>
      <c r="E5568" s="265"/>
      <c r="G5568" s="227"/>
    </row>
    <row r="5569" spans="2:7" x14ac:dyDescent="0.3">
      <c r="B5569" s="223"/>
      <c r="E5569" s="265"/>
      <c r="G5569" s="227"/>
    </row>
    <row r="5570" spans="2:7" x14ac:dyDescent="0.3">
      <c r="B5570" s="223"/>
      <c r="E5570" s="265"/>
      <c r="G5570" s="227"/>
    </row>
    <row r="5571" spans="2:7" x14ac:dyDescent="0.3">
      <c r="B5571" s="223"/>
      <c r="E5571" s="265"/>
      <c r="G5571" s="227"/>
    </row>
    <row r="5572" spans="2:7" x14ac:dyDescent="0.3">
      <c r="B5572" s="223"/>
      <c r="E5572" s="265"/>
      <c r="G5572" s="227"/>
    </row>
    <row r="5573" spans="2:7" x14ac:dyDescent="0.3">
      <c r="B5573" s="223"/>
      <c r="E5573" s="265"/>
      <c r="G5573" s="227"/>
    </row>
    <row r="5574" spans="2:7" x14ac:dyDescent="0.3">
      <c r="B5574" s="223"/>
      <c r="E5574" s="265"/>
      <c r="G5574" s="227"/>
    </row>
    <row r="5575" spans="2:7" x14ac:dyDescent="0.3">
      <c r="B5575" s="223"/>
      <c r="E5575" s="265"/>
      <c r="G5575" s="227"/>
    </row>
    <row r="5576" spans="2:7" x14ac:dyDescent="0.3">
      <c r="B5576" s="223"/>
      <c r="E5576" s="265"/>
      <c r="G5576" s="227"/>
    </row>
    <row r="5577" spans="2:7" x14ac:dyDescent="0.3">
      <c r="B5577" s="223"/>
      <c r="E5577" s="265"/>
      <c r="G5577" s="227"/>
    </row>
    <row r="5578" spans="2:7" x14ac:dyDescent="0.3">
      <c r="B5578" s="223"/>
      <c r="E5578" s="265"/>
      <c r="G5578" s="227"/>
    </row>
    <row r="5579" spans="2:7" x14ac:dyDescent="0.3">
      <c r="B5579" s="223"/>
      <c r="E5579" s="265"/>
      <c r="G5579" s="227"/>
    </row>
    <row r="5580" spans="2:7" x14ac:dyDescent="0.3">
      <c r="B5580" s="223"/>
      <c r="E5580" s="265"/>
      <c r="G5580" s="227"/>
    </row>
    <row r="5581" spans="2:7" x14ac:dyDescent="0.3">
      <c r="B5581" s="223"/>
      <c r="E5581" s="265"/>
      <c r="G5581" s="227"/>
    </row>
    <row r="5582" spans="2:7" x14ac:dyDescent="0.3">
      <c r="B5582" s="223"/>
      <c r="E5582" s="265"/>
      <c r="G5582" s="227"/>
    </row>
    <row r="5583" spans="2:7" x14ac:dyDescent="0.3">
      <c r="B5583" s="223"/>
      <c r="E5583" s="265"/>
      <c r="G5583" s="227"/>
    </row>
    <row r="5584" spans="2:7" x14ac:dyDescent="0.3">
      <c r="B5584" s="223"/>
      <c r="E5584" s="265"/>
      <c r="G5584" s="227"/>
    </row>
    <row r="5585" spans="2:7" x14ac:dyDescent="0.3">
      <c r="B5585" s="223"/>
      <c r="E5585" s="265"/>
      <c r="G5585" s="227"/>
    </row>
    <row r="5586" spans="2:7" x14ac:dyDescent="0.3">
      <c r="B5586" s="223"/>
      <c r="E5586" s="265"/>
      <c r="G5586" s="227"/>
    </row>
    <row r="5587" spans="2:7" x14ac:dyDescent="0.3">
      <c r="B5587" s="223"/>
      <c r="E5587" s="265"/>
      <c r="G5587" s="227"/>
    </row>
    <row r="5588" spans="2:7" x14ac:dyDescent="0.3">
      <c r="B5588" s="223"/>
      <c r="E5588" s="265"/>
      <c r="G5588" s="227"/>
    </row>
    <row r="5589" spans="2:7" x14ac:dyDescent="0.3">
      <c r="B5589" s="223"/>
      <c r="E5589" s="265"/>
      <c r="G5589" s="227"/>
    </row>
    <row r="5590" spans="2:7" x14ac:dyDescent="0.3">
      <c r="B5590" s="223"/>
      <c r="E5590" s="265"/>
      <c r="G5590" s="227"/>
    </row>
    <row r="5591" spans="2:7" x14ac:dyDescent="0.3">
      <c r="B5591" s="223"/>
      <c r="E5591" s="265"/>
      <c r="G5591" s="227"/>
    </row>
    <row r="5592" spans="2:7" x14ac:dyDescent="0.3">
      <c r="B5592" s="223"/>
      <c r="E5592" s="265"/>
      <c r="G5592" s="227"/>
    </row>
    <row r="5593" spans="2:7" x14ac:dyDescent="0.3">
      <c r="B5593" s="223"/>
      <c r="E5593" s="265"/>
      <c r="G5593" s="227"/>
    </row>
    <row r="5594" spans="2:7" x14ac:dyDescent="0.3">
      <c r="B5594" s="223"/>
      <c r="E5594" s="265"/>
      <c r="G5594" s="227"/>
    </row>
    <row r="5595" spans="2:7" x14ac:dyDescent="0.3">
      <c r="B5595" s="223"/>
      <c r="E5595" s="265"/>
      <c r="G5595" s="227"/>
    </row>
    <row r="5596" spans="2:7" x14ac:dyDescent="0.3">
      <c r="B5596" s="223"/>
      <c r="E5596" s="265"/>
      <c r="G5596" s="227"/>
    </row>
    <row r="5597" spans="2:7" x14ac:dyDescent="0.3">
      <c r="B5597" s="223"/>
      <c r="E5597" s="265"/>
      <c r="G5597" s="227"/>
    </row>
    <row r="5598" spans="2:7" x14ac:dyDescent="0.3">
      <c r="B5598" s="223"/>
      <c r="E5598" s="265"/>
      <c r="G5598" s="227"/>
    </row>
    <row r="5599" spans="2:7" x14ac:dyDescent="0.3">
      <c r="B5599" s="223"/>
      <c r="E5599" s="265"/>
      <c r="G5599" s="227"/>
    </row>
    <row r="5600" spans="2:7" x14ac:dyDescent="0.3">
      <c r="B5600" s="223"/>
      <c r="E5600" s="265"/>
      <c r="G5600" s="227"/>
    </row>
    <row r="5601" spans="2:7" x14ac:dyDescent="0.3">
      <c r="B5601" s="223"/>
      <c r="E5601" s="265"/>
      <c r="G5601" s="227"/>
    </row>
    <row r="5602" spans="2:7" x14ac:dyDescent="0.3">
      <c r="B5602" s="223"/>
      <c r="E5602" s="265"/>
      <c r="G5602" s="227"/>
    </row>
    <row r="5603" spans="2:7" x14ac:dyDescent="0.3">
      <c r="B5603" s="223"/>
      <c r="E5603" s="265"/>
      <c r="G5603" s="227"/>
    </row>
    <row r="5604" spans="2:7" x14ac:dyDescent="0.3">
      <c r="B5604" s="223"/>
      <c r="E5604" s="265"/>
      <c r="G5604" s="227"/>
    </row>
    <row r="5605" spans="2:7" x14ac:dyDescent="0.3">
      <c r="B5605" s="223"/>
      <c r="E5605" s="265"/>
      <c r="G5605" s="227"/>
    </row>
    <row r="5606" spans="2:7" x14ac:dyDescent="0.3">
      <c r="B5606" s="223"/>
      <c r="E5606" s="265"/>
      <c r="G5606" s="227"/>
    </row>
    <row r="5607" spans="2:7" x14ac:dyDescent="0.3">
      <c r="B5607" s="223"/>
      <c r="E5607" s="265"/>
      <c r="G5607" s="227"/>
    </row>
    <row r="5608" spans="2:7" x14ac:dyDescent="0.3">
      <c r="B5608" s="223"/>
      <c r="E5608" s="265"/>
      <c r="G5608" s="227"/>
    </row>
    <row r="5609" spans="2:7" x14ac:dyDescent="0.3">
      <c r="B5609" s="223"/>
      <c r="E5609" s="265"/>
      <c r="G5609" s="227"/>
    </row>
    <row r="5610" spans="2:7" x14ac:dyDescent="0.3">
      <c r="B5610" s="223"/>
      <c r="E5610" s="265"/>
      <c r="G5610" s="227"/>
    </row>
    <row r="5611" spans="2:7" x14ac:dyDescent="0.3">
      <c r="B5611" s="223"/>
      <c r="E5611" s="265"/>
      <c r="G5611" s="227"/>
    </row>
    <row r="5612" spans="2:7" x14ac:dyDescent="0.3">
      <c r="B5612" s="223"/>
      <c r="E5612" s="265"/>
      <c r="G5612" s="227"/>
    </row>
    <row r="5613" spans="2:7" x14ac:dyDescent="0.3">
      <c r="B5613" s="223"/>
      <c r="E5613" s="265"/>
      <c r="G5613" s="227"/>
    </row>
    <row r="5614" spans="2:7" x14ac:dyDescent="0.3">
      <c r="B5614" s="223"/>
      <c r="E5614" s="265"/>
      <c r="G5614" s="227"/>
    </row>
    <row r="5615" spans="2:7" x14ac:dyDescent="0.3">
      <c r="B5615" s="223"/>
      <c r="E5615" s="265"/>
      <c r="G5615" s="227"/>
    </row>
    <row r="5616" spans="2:7" x14ac:dyDescent="0.3">
      <c r="B5616" s="223"/>
      <c r="E5616" s="265"/>
      <c r="G5616" s="227"/>
    </row>
    <row r="5617" spans="2:7" x14ac:dyDescent="0.3">
      <c r="B5617" s="223"/>
      <c r="E5617" s="265"/>
      <c r="G5617" s="227"/>
    </row>
    <row r="5618" spans="2:7" x14ac:dyDescent="0.3">
      <c r="B5618" s="223"/>
      <c r="E5618" s="265"/>
      <c r="G5618" s="227"/>
    </row>
    <row r="5619" spans="2:7" x14ac:dyDescent="0.3">
      <c r="B5619" s="223"/>
      <c r="E5619" s="265"/>
      <c r="G5619" s="227"/>
    </row>
    <row r="5620" spans="2:7" x14ac:dyDescent="0.3">
      <c r="B5620" s="223"/>
      <c r="E5620" s="265"/>
      <c r="G5620" s="227"/>
    </row>
    <row r="5621" spans="2:7" x14ac:dyDescent="0.3">
      <c r="B5621" s="223"/>
      <c r="E5621" s="265"/>
      <c r="G5621" s="227"/>
    </row>
    <row r="5622" spans="2:7" x14ac:dyDescent="0.3">
      <c r="B5622" s="223"/>
      <c r="E5622" s="265"/>
      <c r="G5622" s="227"/>
    </row>
    <row r="5623" spans="2:7" x14ac:dyDescent="0.3">
      <c r="B5623" s="223"/>
      <c r="E5623" s="265"/>
      <c r="G5623" s="227"/>
    </row>
    <row r="5624" spans="2:7" x14ac:dyDescent="0.3">
      <c r="B5624" s="223"/>
      <c r="E5624" s="265"/>
      <c r="G5624" s="227"/>
    </row>
    <row r="5625" spans="2:7" x14ac:dyDescent="0.3">
      <c r="B5625" s="223"/>
      <c r="E5625" s="265"/>
      <c r="G5625" s="227"/>
    </row>
    <row r="5626" spans="2:7" x14ac:dyDescent="0.3">
      <c r="B5626" s="223"/>
      <c r="E5626" s="265"/>
      <c r="G5626" s="227"/>
    </row>
    <row r="5627" spans="2:7" x14ac:dyDescent="0.3">
      <c r="B5627" s="223"/>
      <c r="E5627" s="265"/>
      <c r="G5627" s="227"/>
    </row>
    <row r="5628" spans="2:7" x14ac:dyDescent="0.3">
      <c r="B5628" s="223"/>
      <c r="E5628" s="265"/>
      <c r="G5628" s="227"/>
    </row>
    <row r="5629" spans="2:7" x14ac:dyDescent="0.3">
      <c r="B5629" s="223"/>
      <c r="E5629" s="265"/>
      <c r="G5629" s="227"/>
    </row>
    <row r="5630" spans="2:7" x14ac:dyDescent="0.3">
      <c r="B5630" s="223"/>
      <c r="E5630" s="265"/>
      <c r="G5630" s="227"/>
    </row>
    <row r="5631" spans="2:7" x14ac:dyDescent="0.3">
      <c r="B5631" s="223"/>
      <c r="E5631" s="265"/>
      <c r="G5631" s="227"/>
    </row>
    <row r="5632" spans="2:7" x14ac:dyDescent="0.3">
      <c r="B5632" s="223"/>
      <c r="E5632" s="265"/>
      <c r="G5632" s="227"/>
    </row>
    <row r="5633" spans="2:7" x14ac:dyDescent="0.3">
      <c r="B5633" s="223"/>
      <c r="E5633" s="265"/>
      <c r="G5633" s="227"/>
    </row>
    <row r="5634" spans="2:7" x14ac:dyDescent="0.3">
      <c r="B5634" s="223"/>
      <c r="E5634" s="265"/>
      <c r="G5634" s="227"/>
    </row>
    <row r="5635" spans="2:7" x14ac:dyDescent="0.3">
      <c r="B5635" s="223"/>
      <c r="E5635" s="265"/>
      <c r="G5635" s="227"/>
    </row>
    <row r="5636" spans="2:7" x14ac:dyDescent="0.3">
      <c r="B5636" s="223"/>
      <c r="E5636" s="265"/>
      <c r="G5636" s="227"/>
    </row>
    <row r="5637" spans="2:7" x14ac:dyDescent="0.3">
      <c r="B5637" s="223"/>
      <c r="E5637" s="265"/>
      <c r="G5637" s="227"/>
    </row>
    <row r="5638" spans="2:7" x14ac:dyDescent="0.3">
      <c r="B5638" s="223"/>
      <c r="E5638" s="265"/>
      <c r="G5638" s="227"/>
    </row>
    <row r="5639" spans="2:7" x14ac:dyDescent="0.3">
      <c r="B5639" s="223"/>
      <c r="E5639" s="265"/>
      <c r="G5639" s="227"/>
    </row>
    <row r="5640" spans="2:7" x14ac:dyDescent="0.3">
      <c r="B5640" s="223"/>
      <c r="E5640" s="265"/>
      <c r="G5640" s="227"/>
    </row>
    <row r="5641" spans="2:7" x14ac:dyDescent="0.3">
      <c r="B5641" s="223"/>
      <c r="E5641" s="265"/>
      <c r="G5641" s="227"/>
    </row>
    <row r="5642" spans="2:7" x14ac:dyDescent="0.3">
      <c r="B5642" s="223"/>
      <c r="E5642" s="265"/>
      <c r="G5642" s="227"/>
    </row>
    <row r="5643" spans="2:7" x14ac:dyDescent="0.3">
      <c r="B5643" s="223"/>
      <c r="E5643" s="265"/>
      <c r="G5643" s="227"/>
    </row>
    <row r="5644" spans="2:7" x14ac:dyDescent="0.3">
      <c r="B5644" s="223"/>
      <c r="E5644" s="265"/>
      <c r="G5644" s="227"/>
    </row>
    <row r="5645" spans="2:7" x14ac:dyDescent="0.3">
      <c r="B5645" s="223"/>
      <c r="E5645" s="265"/>
      <c r="G5645" s="227"/>
    </row>
    <row r="5646" spans="2:7" x14ac:dyDescent="0.3">
      <c r="B5646" s="223"/>
      <c r="E5646" s="265"/>
      <c r="G5646" s="227"/>
    </row>
    <row r="5647" spans="2:7" x14ac:dyDescent="0.3">
      <c r="B5647" s="223"/>
      <c r="E5647" s="265"/>
      <c r="G5647" s="227"/>
    </row>
    <row r="5648" spans="2:7" x14ac:dyDescent="0.3">
      <c r="B5648" s="223"/>
      <c r="E5648" s="265"/>
      <c r="G5648" s="227"/>
    </row>
    <row r="5649" spans="2:7" x14ac:dyDescent="0.3">
      <c r="B5649" s="223"/>
      <c r="E5649" s="265"/>
      <c r="G5649" s="227"/>
    </row>
    <row r="5650" spans="2:7" x14ac:dyDescent="0.3">
      <c r="B5650" s="223"/>
      <c r="E5650" s="265"/>
      <c r="G5650" s="227"/>
    </row>
    <row r="5651" spans="2:7" x14ac:dyDescent="0.3">
      <c r="B5651" s="223"/>
      <c r="E5651" s="265"/>
      <c r="G5651" s="227"/>
    </row>
    <row r="5652" spans="2:7" x14ac:dyDescent="0.3">
      <c r="B5652" s="223"/>
      <c r="E5652" s="265"/>
      <c r="G5652" s="227"/>
    </row>
    <row r="5653" spans="2:7" x14ac:dyDescent="0.3">
      <c r="B5653" s="223"/>
      <c r="E5653" s="265"/>
      <c r="G5653" s="227"/>
    </row>
    <row r="5654" spans="2:7" x14ac:dyDescent="0.3">
      <c r="B5654" s="223"/>
      <c r="E5654" s="265"/>
      <c r="G5654" s="227"/>
    </row>
    <row r="5655" spans="2:7" x14ac:dyDescent="0.3">
      <c r="B5655" s="223"/>
      <c r="E5655" s="265"/>
      <c r="G5655" s="227"/>
    </row>
    <row r="5656" spans="2:7" x14ac:dyDescent="0.3">
      <c r="B5656" s="223"/>
      <c r="E5656" s="265"/>
      <c r="G5656" s="227"/>
    </row>
    <row r="5657" spans="2:7" x14ac:dyDescent="0.3">
      <c r="B5657" s="223"/>
      <c r="E5657" s="265"/>
      <c r="G5657" s="227"/>
    </row>
    <row r="5658" spans="2:7" x14ac:dyDescent="0.3">
      <c r="B5658" s="223"/>
      <c r="E5658" s="265"/>
      <c r="G5658" s="227"/>
    </row>
    <row r="5659" spans="2:7" x14ac:dyDescent="0.3">
      <c r="B5659" s="223"/>
      <c r="E5659" s="265"/>
      <c r="G5659" s="227"/>
    </row>
    <row r="5660" spans="2:7" x14ac:dyDescent="0.3">
      <c r="B5660" s="223"/>
      <c r="E5660" s="265"/>
      <c r="G5660" s="227"/>
    </row>
    <row r="5661" spans="2:7" x14ac:dyDescent="0.3">
      <c r="B5661" s="223"/>
      <c r="E5661" s="265"/>
      <c r="G5661" s="227"/>
    </row>
    <row r="5662" spans="2:7" x14ac:dyDescent="0.3">
      <c r="B5662" s="223"/>
      <c r="E5662" s="265"/>
      <c r="G5662" s="227"/>
    </row>
    <row r="5663" spans="2:7" x14ac:dyDescent="0.3">
      <c r="B5663" s="223"/>
      <c r="E5663" s="265"/>
      <c r="G5663" s="227"/>
    </row>
    <row r="5664" spans="2:7" x14ac:dyDescent="0.3">
      <c r="B5664" s="223"/>
      <c r="E5664" s="265"/>
      <c r="G5664" s="227"/>
    </row>
    <row r="5665" spans="2:7" x14ac:dyDescent="0.3">
      <c r="B5665" s="223"/>
      <c r="E5665" s="265"/>
      <c r="G5665" s="227"/>
    </row>
    <row r="5666" spans="2:7" x14ac:dyDescent="0.3">
      <c r="B5666" s="223"/>
      <c r="E5666" s="265"/>
      <c r="G5666" s="227"/>
    </row>
    <row r="5667" spans="2:7" x14ac:dyDescent="0.3">
      <c r="B5667" s="223"/>
      <c r="E5667" s="265"/>
      <c r="G5667" s="227"/>
    </row>
    <row r="5668" spans="2:7" x14ac:dyDescent="0.3">
      <c r="B5668" s="223"/>
      <c r="E5668" s="265"/>
      <c r="G5668" s="227"/>
    </row>
    <row r="5669" spans="2:7" x14ac:dyDescent="0.3">
      <c r="B5669" s="223"/>
      <c r="E5669" s="265"/>
      <c r="G5669" s="227"/>
    </row>
    <row r="5670" spans="2:7" x14ac:dyDescent="0.3">
      <c r="B5670" s="223"/>
      <c r="E5670" s="265"/>
      <c r="G5670" s="227"/>
    </row>
    <row r="5671" spans="2:7" x14ac:dyDescent="0.3">
      <c r="B5671" s="223"/>
      <c r="E5671" s="265"/>
      <c r="G5671" s="227"/>
    </row>
    <row r="5672" spans="2:7" x14ac:dyDescent="0.3">
      <c r="B5672" s="223"/>
      <c r="E5672" s="265"/>
      <c r="G5672" s="227"/>
    </row>
    <row r="5673" spans="2:7" x14ac:dyDescent="0.3">
      <c r="B5673" s="223"/>
      <c r="E5673" s="265"/>
      <c r="G5673" s="227"/>
    </row>
    <row r="5674" spans="2:7" x14ac:dyDescent="0.3">
      <c r="B5674" s="223"/>
      <c r="E5674" s="265"/>
      <c r="G5674" s="227"/>
    </row>
    <row r="5675" spans="2:7" x14ac:dyDescent="0.3">
      <c r="B5675" s="223"/>
      <c r="E5675" s="265"/>
      <c r="G5675" s="227"/>
    </row>
    <row r="5676" spans="2:7" x14ac:dyDescent="0.3">
      <c r="B5676" s="223"/>
      <c r="E5676" s="265"/>
      <c r="G5676" s="227"/>
    </row>
    <row r="5677" spans="2:7" x14ac:dyDescent="0.3">
      <c r="B5677" s="223"/>
      <c r="E5677" s="265"/>
      <c r="G5677" s="227"/>
    </row>
    <row r="5678" spans="2:7" x14ac:dyDescent="0.3">
      <c r="B5678" s="223"/>
      <c r="E5678" s="265"/>
      <c r="G5678" s="227"/>
    </row>
    <row r="5679" spans="2:7" x14ac:dyDescent="0.3">
      <c r="B5679" s="223"/>
      <c r="E5679" s="265"/>
      <c r="G5679" s="227"/>
    </row>
    <row r="5680" spans="2:7" x14ac:dyDescent="0.3">
      <c r="B5680" s="223"/>
      <c r="E5680" s="265"/>
      <c r="G5680" s="227"/>
    </row>
    <row r="5681" spans="2:7" x14ac:dyDescent="0.3">
      <c r="B5681" s="223"/>
      <c r="E5681" s="265"/>
      <c r="G5681" s="227"/>
    </row>
    <row r="5682" spans="2:7" x14ac:dyDescent="0.3">
      <c r="B5682" s="223"/>
      <c r="E5682" s="265"/>
      <c r="G5682" s="227"/>
    </row>
    <row r="5683" spans="2:7" x14ac:dyDescent="0.3">
      <c r="B5683" s="223"/>
      <c r="E5683" s="265"/>
      <c r="G5683" s="227"/>
    </row>
    <row r="5684" spans="2:7" x14ac:dyDescent="0.3">
      <c r="B5684" s="223"/>
      <c r="E5684" s="265"/>
      <c r="G5684" s="227"/>
    </row>
    <row r="5685" spans="2:7" x14ac:dyDescent="0.3">
      <c r="B5685" s="223"/>
      <c r="E5685" s="265"/>
      <c r="G5685" s="227"/>
    </row>
    <row r="5686" spans="2:7" x14ac:dyDescent="0.3">
      <c r="B5686" s="223"/>
      <c r="E5686" s="265"/>
      <c r="G5686" s="227"/>
    </row>
    <row r="5687" spans="2:7" x14ac:dyDescent="0.3">
      <c r="B5687" s="223"/>
      <c r="E5687" s="265"/>
      <c r="G5687" s="227"/>
    </row>
    <row r="5688" spans="2:7" x14ac:dyDescent="0.3">
      <c r="B5688" s="223"/>
      <c r="E5688" s="265"/>
      <c r="G5688" s="227"/>
    </row>
    <row r="5689" spans="2:7" x14ac:dyDescent="0.3">
      <c r="B5689" s="223"/>
      <c r="E5689" s="265"/>
      <c r="G5689" s="227"/>
    </row>
    <row r="5690" spans="2:7" x14ac:dyDescent="0.3">
      <c r="B5690" s="223"/>
      <c r="E5690" s="265"/>
      <c r="G5690" s="227"/>
    </row>
    <row r="5691" spans="2:7" x14ac:dyDescent="0.3">
      <c r="B5691" s="223"/>
      <c r="E5691" s="265"/>
      <c r="G5691" s="227"/>
    </row>
    <row r="5692" spans="2:7" x14ac:dyDescent="0.3">
      <c r="B5692" s="223"/>
      <c r="E5692" s="265"/>
      <c r="G5692" s="227"/>
    </row>
    <row r="5693" spans="2:7" x14ac:dyDescent="0.3">
      <c r="B5693" s="223"/>
      <c r="E5693" s="265"/>
      <c r="G5693" s="227"/>
    </row>
    <row r="5694" spans="2:7" x14ac:dyDescent="0.3">
      <c r="B5694" s="223"/>
      <c r="E5694" s="265"/>
      <c r="G5694" s="227"/>
    </row>
    <row r="5695" spans="2:7" x14ac:dyDescent="0.3">
      <c r="B5695" s="223"/>
      <c r="E5695" s="265"/>
      <c r="G5695" s="227"/>
    </row>
    <row r="5696" spans="2:7" x14ac:dyDescent="0.3">
      <c r="B5696" s="223"/>
      <c r="E5696" s="265"/>
      <c r="G5696" s="227"/>
    </row>
    <row r="5697" spans="2:7" x14ac:dyDescent="0.3">
      <c r="B5697" s="223"/>
      <c r="E5697" s="265"/>
      <c r="G5697" s="227"/>
    </row>
    <row r="5698" spans="2:7" x14ac:dyDescent="0.3">
      <c r="B5698" s="223"/>
      <c r="E5698" s="265"/>
      <c r="G5698" s="227"/>
    </row>
    <row r="5699" spans="2:7" x14ac:dyDescent="0.3">
      <c r="B5699" s="223"/>
      <c r="E5699" s="265"/>
      <c r="G5699" s="227"/>
    </row>
    <row r="5700" spans="2:7" x14ac:dyDescent="0.3">
      <c r="B5700" s="223"/>
      <c r="E5700" s="265"/>
      <c r="G5700" s="227"/>
    </row>
    <row r="5701" spans="2:7" x14ac:dyDescent="0.3">
      <c r="B5701" s="223"/>
      <c r="E5701" s="265"/>
      <c r="G5701" s="227"/>
    </row>
    <row r="5702" spans="2:7" x14ac:dyDescent="0.3">
      <c r="B5702" s="223"/>
      <c r="E5702" s="265"/>
      <c r="G5702" s="227"/>
    </row>
    <row r="5703" spans="2:7" x14ac:dyDescent="0.3">
      <c r="B5703" s="223"/>
      <c r="E5703" s="265"/>
      <c r="G5703" s="227"/>
    </row>
    <row r="5704" spans="2:7" x14ac:dyDescent="0.3">
      <c r="B5704" s="223"/>
      <c r="E5704" s="265"/>
      <c r="G5704" s="227"/>
    </row>
    <row r="5705" spans="2:7" x14ac:dyDescent="0.3">
      <c r="B5705" s="223"/>
      <c r="E5705" s="265"/>
      <c r="G5705" s="227"/>
    </row>
    <row r="5706" spans="2:7" x14ac:dyDescent="0.3">
      <c r="B5706" s="223"/>
      <c r="E5706" s="265"/>
      <c r="G5706" s="227"/>
    </row>
    <row r="5707" spans="2:7" x14ac:dyDescent="0.3">
      <c r="B5707" s="223"/>
      <c r="E5707" s="265"/>
      <c r="G5707" s="227"/>
    </row>
    <row r="5708" spans="2:7" x14ac:dyDescent="0.3">
      <c r="B5708" s="223"/>
      <c r="E5708" s="265"/>
      <c r="G5708" s="227"/>
    </row>
    <row r="5709" spans="2:7" x14ac:dyDescent="0.3">
      <c r="B5709" s="223"/>
      <c r="E5709" s="265"/>
      <c r="G5709" s="227"/>
    </row>
    <row r="5710" spans="2:7" x14ac:dyDescent="0.3">
      <c r="B5710" s="223"/>
      <c r="E5710" s="265"/>
      <c r="G5710" s="227"/>
    </row>
    <row r="5711" spans="2:7" x14ac:dyDescent="0.3">
      <c r="B5711" s="223"/>
      <c r="E5711" s="265"/>
      <c r="G5711" s="227"/>
    </row>
    <row r="5712" spans="2:7" x14ac:dyDescent="0.3">
      <c r="B5712" s="223"/>
      <c r="E5712" s="265"/>
      <c r="G5712" s="227"/>
    </row>
    <row r="5713" spans="2:7" x14ac:dyDescent="0.3">
      <c r="B5713" s="223"/>
      <c r="E5713" s="265"/>
      <c r="G5713" s="227"/>
    </row>
    <row r="5714" spans="2:7" x14ac:dyDescent="0.3">
      <c r="B5714" s="223"/>
      <c r="E5714" s="265"/>
      <c r="G5714" s="227"/>
    </row>
    <row r="5715" spans="2:7" x14ac:dyDescent="0.3">
      <c r="B5715" s="223"/>
      <c r="E5715" s="265"/>
      <c r="G5715" s="227"/>
    </row>
    <row r="5716" spans="2:7" x14ac:dyDescent="0.3">
      <c r="B5716" s="223"/>
      <c r="E5716" s="265"/>
      <c r="G5716" s="227"/>
    </row>
    <row r="5717" spans="2:7" x14ac:dyDescent="0.3">
      <c r="B5717" s="223"/>
      <c r="E5717" s="265"/>
      <c r="G5717" s="227"/>
    </row>
    <row r="5718" spans="2:7" x14ac:dyDescent="0.3">
      <c r="B5718" s="223"/>
      <c r="E5718" s="265"/>
      <c r="G5718" s="227"/>
    </row>
    <row r="5719" spans="2:7" x14ac:dyDescent="0.3">
      <c r="B5719" s="223"/>
      <c r="E5719" s="265"/>
      <c r="G5719" s="227"/>
    </row>
    <row r="5720" spans="2:7" x14ac:dyDescent="0.3">
      <c r="B5720" s="223"/>
      <c r="E5720" s="265"/>
      <c r="G5720" s="227"/>
    </row>
    <row r="5721" spans="2:7" x14ac:dyDescent="0.3">
      <c r="B5721" s="223"/>
      <c r="E5721" s="265"/>
      <c r="G5721" s="227"/>
    </row>
    <row r="5722" spans="2:7" x14ac:dyDescent="0.3">
      <c r="B5722" s="223"/>
      <c r="E5722" s="265"/>
      <c r="G5722" s="227"/>
    </row>
    <row r="5723" spans="2:7" x14ac:dyDescent="0.3">
      <c r="B5723" s="223"/>
      <c r="E5723" s="265"/>
      <c r="G5723" s="227"/>
    </row>
    <row r="5724" spans="2:7" x14ac:dyDescent="0.3">
      <c r="B5724" s="223"/>
      <c r="E5724" s="265"/>
      <c r="G5724" s="227"/>
    </row>
    <row r="5725" spans="2:7" x14ac:dyDescent="0.3">
      <c r="B5725" s="223"/>
      <c r="E5725" s="265"/>
      <c r="G5725" s="227"/>
    </row>
    <row r="5726" spans="2:7" x14ac:dyDescent="0.3">
      <c r="B5726" s="223"/>
      <c r="E5726" s="265"/>
      <c r="G5726" s="227"/>
    </row>
    <row r="5727" spans="2:7" x14ac:dyDescent="0.3">
      <c r="B5727" s="223"/>
      <c r="E5727" s="265"/>
      <c r="G5727" s="227"/>
    </row>
    <row r="5728" spans="2:7" x14ac:dyDescent="0.3">
      <c r="B5728" s="223"/>
      <c r="E5728" s="265"/>
      <c r="G5728" s="227"/>
    </row>
    <row r="5729" spans="2:7" x14ac:dyDescent="0.3">
      <c r="B5729" s="223"/>
      <c r="E5729" s="265"/>
      <c r="G5729" s="227"/>
    </row>
    <row r="5730" spans="2:7" x14ac:dyDescent="0.3">
      <c r="B5730" s="223"/>
      <c r="E5730" s="265"/>
      <c r="G5730" s="227"/>
    </row>
    <row r="5731" spans="2:7" x14ac:dyDescent="0.3">
      <c r="B5731" s="223"/>
      <c r="E5731" s="265"/>
      <c r="G5731" s="227"/>
    </row>
    <row r="5732" spans="2:7" x14ac:dyDescent="0.3">
      <c r="B5732" s="223"/>
      <c r="E5732" s="265"/>
      <c r="G5732" s="227"/>
    </row>
    <row r="5733" spans="2:7" x14ac:dyDescent="0.3">
      <c r="B5733" s="223"/>
      <c r="E5733" s="265"/>
      <c r="G5733" s="227"/>
    </row>
    <row r="5734" spans="2:7" x14ac:dyDescent="0.3">
      <c r="B5734" s="223"/>
      <c r="E5734" s="265"/>
      <c r="G5734" s="227"/>
    </row>
    <row r="5735" spans="2:7" x14ac:dyDescent="0.3">
      <c r="B5735" s="223"/>
      <c r="E5735" s="265"/>
      <c r="G5735" s="227"/>
    </row>
    <row r="5736" spans="2:7" x14ac:dyDescent="0.3">
      <c r="B5736" s="223"/>
      <c r="E5736" s="265"/>
      <c r="G5736" s="227"/>
    </row>
    <row r="5737" spans="2:7" x14ac:dyDescent="0.3">
      <c r="B5737" s="223"/>
      <c r="E5737" s="265"/>
      <c r="G5737" s="227"/>
    </row>
    <row r="5738" spans="2:7" x14ac:dyDescent="0.3">
      <c r="B5738" s="223"/>
      <c r="E5738" s="265"/>
      <c r="G5738" s="227"/>
    </row>
    <row r="5739" spans="2:7" x14ac:dyDescent="0.3">
      <c r="B5739" s="223"/>
      <c r="E5739" s="265"/>
      <c r="G5739" s="227"/>
    </row>
    <row r="5740" spans="2:7" x14ac:dyDescent="0.3">
      <c r="B5740" s="223"/>
      <c r="E5740" s="265"/>
      <c r="G5740" s="227"/>
    </row>
    <row r="5741" spans="2:7" x14ac:dyDescent="0.3">
      <c r="B5741" s="223"/>
      <c r="E5741" s="265"/>
      <c r="G5741" s="227"/>
    </row>
    <row r="5742" spans="2:7" x14ac:dyDescent="0.3">
      <c r="B5742" s="223"/>
      <c r="E5742" s="265"/>
      <c r="G5742" s="227"/>
    </row>
    <row r="5743" spans="2:7" x14ac:dyDescent="0.3">
      <c r="B5743" s="223"/>
      <c r="E5743" s="265"/>
      <c r="G5743" s="227"/>
    </row>
    <row r="5744" spans="2:7" x14ac:dyDescent="0.3">
      <c r="B5744" s="223"/>
      <c r="E5744" s="265"/>
      <c r="G5744" s="227"/>
    </row>
    <row r="5745" spans="2:7" x14ac:dyDescent="0.3">
      <c r="B5745" s="223"/>
      <c r="E5745" s="265"/>
      <c r="G5745" s="227"/>
    </row>
    <row r="5746" spans="2:7" x14ac:dyDescent="0.3">
      <c r="B5746" s="223"/>
      <c r="E5746" s="265"/>
      <c r="G5746" s="227"/>
    </row>
    <row r="5747" spans="2:7" x14ac:dyDescent="0.3">
      <c r="B5747" s="223"/>
      <c r="E5747" s="265"/>
      <c r="G5747" s="227"/>
    </row>
    <row r="5748" spans="2:7" x14ac:dyDescent="0.3">
      <c r="B5748" s="223"/>
      <c r="E5748" s="265"/>
      <c r="G5748" s="227"/>
    </row>
    <row r="5749" spans="2:7" x14ac:dyDescent="0.3">
      <c r="B5749" s="223"/>
      <c r="E5749" s="265"/>
      <c r="G5749" s="227"/>
    </row>
    <row r="5750" spans="2:7" x14ac:dyDescent="0.3">
      <c r="B5750" s="223"/>
      <c r="E5750" s="265"/>
      <c r="G5750" s="227"/>
    </row>
    <row r="5751" spans="2:7" x14ac:dyDescent="0.3">
      <c r="B5751" s="223"/>
      <c r="E5751" s="265"/>
      <c r="G5751" s="227"/>
    </row>
    <row r="5752" spans="2:7" x14ac:dyDescent="0.3">
      <c r="B5752" s="223"/>
      <c r="E5752" s="265"/>
      <c r="G5752" s="227"/>
    </row>
    <row r="5753" spans="2:7" x14ac:dyDescent="0.3">
      <c r="B5753" s="223"/>
      <c r="E5753" s="265"/>
      <c r="G5753" s="227"/>
    </row>
    <row r="5754" spans="2:7" x14ac:dyDescent="0.3">
      <c r="B5754" s="223"/>
      <c r="E5754" s="265"/>
      <c r="G5754" s="227"/>
    </row>
    <row r="5755" spans="2:7" x14ac:dyDescent="0.3">
      <c r="B5755" s="223"/>
      <c r="E5755" s="265"/>
      <c r="G5755" s="227"/>
    </row>
    <row r="5756" spans="2:7" x14ac:dyDescent="0.3">
      <c r="B5756" s="223"/>
      <c r="E5756" s="265"/>
      <c r="G5756" s="227"/>
    </row>
    <row r="5757" spans="2:7" x14ac:dyDescent="0.3">
      <c r="B5757" s="223"/>
      <c r="E5757" s="265"/>
      <c r="G5757" s="227"/>
    </row>
    <row r="5758" spans="2:7" x14ac:dyDescent="0.3">
      <c r="B5758" s="223"/>
      <c r="E5758" s="265"/>
      <c r="G5758" s="227"/>
    </row>
    <row r="5759" spans="2:7" x14ac:dyDescent="0.3">
      <c r="B5759" s="223"/>
      <c r="E5759" s="265"/>
      <c r="G5759" s="227"/>
    </row>
    <row r="5760" spans="2:7" x14ac:dyDescent="0.3">
      <c r="B5760" s="223"/>
      <c r="E5760" s="265"/>
      <c r="G5760" s="227"/>
    </row>
    <row r="5761" spans="2:7" x14ac:dyDescent="0.3">
      <c r="B5761" s="223"/>
      <c r="E5761" s="265"/>
      <c r="G5761" s="227"/>
    </row>
    <row r="5762" spans="2:7" x14ac:dyDescent="0.3">
      <c r="B5762" s="223"/>
      <c r="E5762" s="265"/>
      <c r="G5762" s="227"/>
    </row>
    <row r="5763" spans="2:7" x14ac:dyDescent="0.3">
      <c r="B5763" s="223"/>
      <c r="E5763" s="265"/>
      <c r="G5763" s="227"/>
    </row>
    <row r="5764" spans="2:7" x14ac:dyDescent="0.3">
      <c r="B5764" s="223"/>
      <c r="E5764" s="265"/>
      <c r="G5764" s="227"/>
    </row>
    <row r="5765" spans="2:7" x14ac:dyDescent="0.3">
      <c r="B5765" s="223"/>
      <c r="E5765" s="265"/>
      <c r="G5765" s="227"/>
    </row>
    <row r="5766" spans="2:7" x14ac:dyDescent="0.3">
      <c r="B5766" s="223"/>
      <c r="E5766" s="265"/>
      <c r="G5766" s="227"/>
    </row>
    <row r="5767" spans="2:7" x14ac:dyDescent="0.3">
      <c r="B5767" s="223"/>
      <c r="E5767" s="265"/>
      <c r="G5767" s="227"/>
    </row>
    <row r="5768" spans="2:7" x14ac:dyDescent="0.3">
      <c r="B5768" s="223"/>
      <c r="E5768" s="265"/>
      <c r="G5768" s="227"/>
    </row>
    <row r="5769" spans="2:7" x14ac:dyDescent="0.3">
      <c r="B5769" s="223"/>
      <c r="E5769" s="265"/>
      <c r="G5769" s="227"/>
    </row>
    <row r="5770" spans="2:7" x14ac:dyDescent="0.3">
      <c r="B5770" s="223"/>
      <c r="E5770" s="265"/>
      <c r="G5770" s="227"/>
    </row>
    <row r="5771" spans="2:7" x14ac:dyDescent="0.3">
      <c r="B5771" s="223"/>
      <c r="E5771" s="265"/>
      <c r="G5771" s="227"/>
    </row>
    <row r="5772" spans="2:7" x14ac:dyDescent="0.3">
      <c r="B5772" s="223"/>
      <c r="E5772" s="265"/>
      <c r="G5772" s="227"/>
    </row>
    <row r="5773" spans="2:7" x14ac:dyDescent="0.3">
      <c r="B5773" s="223"/>
      <c r="E5773" s="265"/>
      <c r="G5773" s="227"/>
    </row>
    <row r="5774" spans="2:7" x14ac:dyDescent="0.3">
      <c r="B5774" s="223"/>
      <c r="E5774" s="265"/>
      <c r="G5774" s="227"/>
    </row>
    <row r="5775" spans="2:7" x14ac:dyDescent="0.3">
      <c r="B5775" s="223"/>
      <c r="E5775" s="265"/>
      <c r="G5775" s="227"/>
    </row>
    <row r="5776" spans="2:7" x14ac:dyDescent="0.3">
      <c r="B5776" s="223"/>
      <c r="E5776" s="265"/>
      <c r="G5776" s="227"/>
    </row>
    <row r="5777" spans="2:7" x14ac:dyDescent="0.3">
      <c r="B5777" s="223"/>
      <c r="E5777" s="265"/>
      <c r="G5777" s="227"/>
    </row>
    <row r="5778" spans="2:7" x14ac:dyDescent="0.3">
      <c r="B5778" s="223"/>
      <c r="E5778" s="265"/>
      <c r="G5778" s="227"/>
    </row>
    <row r="5779" spans="2:7" x14ac:dyDescent="0.3">
      <c r="B5779" s="223"/>
      <c r="E5779" s="265"/>
      <c r="G5779" s="227"/>
    </row>
    <row r="5780" spans="2:7" x14ac:dyDescent="0.3">
      <c r="B5780" s="223"/>
      <c r="E5780" s="265"/>
      <c r="G5780" s="227"/>
    </row>
    <row r="5781" spans="2:7" x14ac:dyDescent="0.3">
      <c r="B5781" s="223"/>
      <c r="E5781" s="265"/>
      <c r="G5781" s="227"/>
    </row>
    <row r="5782" spans="2:7" x14ac:dyDescent="0.3">
      <c r="B5782" s="223"/>
      <c r="E5782" s="265"/>
      <c r="G5782" s="227"/>
    </row>
    <row r="5783" spans="2:7" x14ac:dyDescent="0.3">
      <c r="B5783" s="223"/>
      <c r="E5783" s="265"/>
      <c r="G5783" s="227"/>
    </row>
    <row r="5784" spans="2:7" x14ac:dyDescent="0.3">
      <c r="B5784" s="223"/>
      <c r="E5784" s="265"/>
      <c r="G5784" s="227"/>
    </row>
    <row r="5785" spans="2:7" x14ac:dyDescent="0.3">
      <c r="B5785" s="223"/>
      <c r="E5785" s="265"/>
      <c r="G5785" s="227"/>
    </row>
    <row r="5786" spans="2:7" x14ac:dyDescent="0.3">
      <c r="B5786" s="223"/>
      <c r="E5786" s="265"/>
      <c r="G5786" s="227"/>
    </row>
    <row r="5787" spans="2:7" x14ac:dyDescent="0.3">
      <c r="B5787" s="223"/>
      <c r="E5787" s="265"/>
      <c r="G5787" s="227"/>
    </row>
    <row r="5788" spans="2:7" x14ac:dyDescent="0.3">
      <c r="B5788" s="223"/>
      <c r="E5788" s="265"/>
      <c r="G5788" s="227"/>
    </row>
    <row r="5789" spans="2:7" x14ac:dyDescent="0.3">
      <c r="B5789" s="223"/>
      <c r="E5789" s="265"/>
      <c r="G5789" s="227"/>
    </row>
    <row r="5790" spans="2:7" x14ac:dyDescent="0.3">
      <c r="B5790" s="223"/>
      <c r="E5790" s="265"/>
      <c r="G5790" s="227"/>
    </row>
    <row r="5791" spans="2:7" x14ac:dyDescent="0.3">
      <c r="B5791" s="223"/>
      <c r="E5791" s="265"/>
      <c r="G5791" s="227"/>
    </row>
    <row r="5792" spans="2:7" x14ac:dyDescent="0.3">
      <c r="B5792" s="223"/>
      <c r="E5792" s="265"/>
      <c r="G5792" s="227"/>
    </row>
    <row r="5793" spans="2:7" x14ac:dyDescent="0.3">
      <c r="B5793" s="223"/>
      <c r="E5793" s="265"/>
      <c r="G5793" s="227"/>
    </row>
    <row r="5794" spans="2:7" x14ac:dyDescent="0.3">
      <c r="B5794" s="223"/>
      <c r="E5794" s="265"/>
      <c r="G5794" s="227"/>
    </row>
    <row r="5795" spans="2:7" x14ac:dyDescent="0.3">
      <c r="B5795" s="223"/>
      <c r="E5795" s="265"/>
      <c r="G5795" s="227"/>
    </row>
    <row r="5796" spans="2:7" x14ac:dyDescent="0.3">
      <c r="B5796" s="223"/>
      <c r="E5796" s="265"/>
      <c r="G5796" s="227"/>
    </row>
    <row r="5797" spans="2:7" x14ac:dyDescent="0.3">
      <c r="B5797" s="223"/>
      <c r="E5797" s="265"/>
      <c r="G5797" s="227"/>
    </row>
    <row r="5798" spans="2:7" x14ac:dyDescent="0.3">
      <c r="B5798" s="223"/>
      <c r="E5798" s="265"/>
      <c r="G5798" s="227"/>
    </row>
    <row r="5799" spans="2:7" x14ac:dyDescent="0.3">
      <c r="B5799" s="223"/>
      <c r="E5799" s="265"/>
      <c r="G5799" s="227"/>
    </row>
    <row r="5800" spans="2:7" x14ac:dyDescent="0.3">
      <c r="B5800" s="223"/>
      <c r="E5800" s="265"/>
      <c r="G5800" s="227"/>
    </row>
    <row r="5801" spans="2:7" x14ac:dyDescent="0.3">
      <c r="B5801" s="223"/>
      <c r="E5801" s="265"/>
      <c r="G5801" s="227"/>
    </row>
    <row r="5802" spans="2:7" x14ac:dyDescent="0.3">
      <c r="B5802" s="223"/>
      <c r="E5802" s="265"/>
      <c r="G5802" s="227"/>
    </row>
    <row r="5803" spans="2:7" x14ac:dyDescent="0.3">
      <c r="B5803" s="223"/>
      <c r="E5803" s="265"/>
      <c r="G5803" s="227"/>
    </row>
    <row r="5804" spans="2:7" x14ac:dyDescent="0.3">
      <c r="B5804" s="223"/>
      <c r="E5804" s="265"/>
      <c r="G5804" s="227"/>
    </row>
    <row r="5805" spans="2:7" x14ac:dyDescent="0.3">
      <c r="B5805" s="223"/>
      <c r="E5805" s="265"/>
      <c r="G5805" s="227"/>
    </row>
    <row r="5806" spans="2:7" x14ac:dyDescent="0.3">
      <c r="B5806" s="223"/>
      <c r="E5806" s="265"/>
      <c r="G5806" s="227"/>
    </row>
    <row r="5807" spans="2:7" x14ac:dyDescent="0.3">
      <c r="B5807" s="223"/>
      <c r="E5807" s="265"/>
      <c r="G5807" s="227"/>
    </row>
    <row r="5808" spans="2:7" x14ac:dyDescent="0.3">
      <c r="B5808" s="223"/>
      <c r="E5808" s="265"/>
      <c r="G5808" s="227"/>
    </row>
    <row r="5809" spans="2:7" x14ac:dyDescent="0.3">
      <c r="B5809" s="223"/>
      <c r="E5809" s="265"/>
      <c r="G5809" s="227"/>
    </row>
    <row r="5810" spans="2:7" x14ac:dyDescent="0.3">
      <c r="B5810" s="223"/>
      <c r="E5810" s="265"/>
      <c r="G5810" s="227"/>
    </row>
    <row r="5811" spans="2:7" x14ac:dyDescent="0.3">
      <c r="B5811" s="223"/>
      <c r="E5811" s="265"/>
      <c r="G5811" s="227"/>
    </row>
    <row r="5812" spans="2:7" x14ac:dyDescent="0.3">
      <c r="B5812" s="223"/>
      <c r="E5812" s="265"/>
      <c r="G5812" s="227"/>
    </row>
    <row r="5813" spans="2:7" x14ac:dyDescent="0.3">
      <c r="B5813" s="223"/>
      <c r="E5813" s="265"/>
      <c r="G5813" s="227"/>
    </row>
    <row r="5814" spans="2:7" x14ac:dyDescent="0.3">
      <c r="B5814" s="223"/>
      <c r="E5814" s="265"/>
      <c r="G5814" s="227"/>
    </row>
    <row r="5815" spans="2:7" x14ac:dyDescent="0.3">
      <c r="B5815" s="223"/>
      <c r="E5815" s="265"/>
      <c r="G5815" s="227"/>
    </row>
    <row r="5816" spans="2:7" x14ac:dyDescent="0.3">
      <c r="B5816" s="223"/>
      <c r="E5816" s="265"/>
      <c r="G5816" s="227"/>
    </row>
    <row r="5817" spans="2:7" x14ac:dyDescent="0.3">
      <c r="B5817" s="223"/>
      <c r="E5817" s="265"/>
      <c r="G5817" s="227"/>
    </row>
    <row r="5818" spans="2:7" x14ac:dyDescent="0.3">
      <c r="B5818" s="223"/>
      <c r="E5818" s="265"/>
      <c r="G5818" s="227"/>
    </row>
    <row r="5819" spans="2:7" x14ac:dyDescent="0.3">
      <c r="B5819" s="223"/>
      <c r="E5819" s="265"/>
      <c r="G5819" s="227"/>
    </row>
    <row r="5820" spans="2:7" x14ac:dyDescent="0.3">
      <c r="B5820" s="223"/>
      <c r="E5820" s="265"/>
      <c r="G5820" s="227"/>
    </row>
    <row r="5821" spans="2:7" x14ac:dyDescent="0.3">
      <c r="B5821" s="223"/>
      <c r="E5821" s="265"/>
      <c r="G5821" s="227"/>
    </row>
    <row r="5822" spans="2:7" x14ac:dyDescent="0.3">
      <c r="B5822" s="223"/>
      <c r="E5822" s="265"/>
      <c r="G5822" s="227"/>
    </row>
    <row r="5823" spans="2:7" x14ac:dyDescent="0.3">
      <c r="B5823" s="223"/>
      <c r="E5823" s="265"/>
      <c r="G5823" s="227"/>
    </row>
    <row r="5824" spans="2:7" x14ac:dyDescent="0.3">
      <c r="B5824" s="223"/>
      <c r="E5824" s="265"/>
      <c r="G5824" s="227"/>
    </row>
    <row r="5825" spans="2:7" x14ac:dyDescent="0.3">
      <c r="B5825" s="223"/>
      <c r="E5825" s="265"/>
      <c r="G5825" s="227"/>
    </row>
    <row r="5826" spans="2:7" x14ac:dyDescent="0.3">
      <c r="B5826" s="223"/>
      <c r="E5826" s="265"/>
      <c r="G5826" s="227"/>
    </row>
    <row r="5827" spans="2:7" x14ac:dyDescent="0.3">
      <c r="B5827" s="223"/>
      <c r="E5827" s="265"/>
      <c r="G5827" s="227"/>
    </row>
    <row r="5828" spans="2:7" x14ac:dyDescent="0.3">
      <c r="B5828" s="223"/>
      <c r="E5828" s="265"/>
      <c r="G5828" s="227"/>
    </row>
    <row r="5829" spans="2:7" x14ac:dyDescent="0.3">
      <c r="B5829" s="223"/>
      <c r="E5829" s="265"/>
      <c r="G5829" s="227"/>
    </row>
    <row r="5830" spans="2:7" x14ac:dyDescent="0.3">
      <c r="B5830" s="223"/>
      <c r="E5830" s="265"/>
      <c r="G5830" s="227"/>
    </row>
    <row r="5831" spans="2:7" x14ac:dyDescent="0.3">
      <c r="B5831" s="223"/>
      <c r="E5831" s="265"/>
      <c r="G5831" s="227"/>
    </row>
    <row r="5832" spans="2:7" x14ac:dyDescent="0.3">
      <c r="B5832" s="223"/>
      <c r="E5832" s="265"/>
      <c r="G5832" s="227"/>
    </row>
    <row r="5833" spans="2:7" x14ac:dyDescent="0.3">
      <c r="B5833" s="223"/>
      <c r="E5833" s="265"/>
      <c r="G5833" s="227"/>
    </row>
    <row r="5834" spans="2:7" x14ac:dyDescent="0.3">
      <c r="B5834" s="223"/>
      <c r="E5834" s="265"/>
      <c r="G5834" s="227"/>
    </row>
    <row r="5835" spans="2:7" x14ac:dyDescent="0.3">
      <c r="B5835" s="223"/>
      <c r="E5835" s="265"/>
      <c r="G5835" s="227"/>
    </row>
    <row r="5836" spans="2:7" x14ac:dyDescent="0.3">
      <c r="B5836" s="223"/>
      <c r="E5836" s="265"/>
      <c r="G5836" s="227"/>
    </row>
    <row r="5837" spans="2:7" x14ac:dyDescent="0.3">
      <c r="B5837" s="223"/>
      <c r="E5837" s="265"/>
      <c r="G5837" s="227"/>
    </row>
    <row r="5838" spans="2:7" x14ac:dyDescent="0.3">
      <c r="B5838" s="223"/>
      <c r="E5838" s="265"/>
      <c r="G5838" s="227"/>
    </row>
    <row r="5839" spans="2:7" x14ac:dyDescent="0.3">
      <c r="B5839" s="223"/>
      <c r="E5839" s="265"/>
      <c r="G5839" s="227"/>
    </row>
    <row r="5840" spans="2:7" x14ac:dyDescent="0.3">
      <c r="B5840" s="223"/>
      <c r="E5840" s="265"/>
      <c r="G5840" s="227"/>
    </row>
    <row r="5841" spans="2:7" x14ac:dyDescent="0.3">
      <c r="B5841" s="223"/>
      <c r="E5841" s="265"/>
      <c r="G5841" s="227"/>
    </row>
    <row r="5842" spans="2:7" x14ac:dyDescent="0.3">
      <c r="B5842" s="223"/>
      <c r="E5842" s="265"/>
      <c r="G5842" s="227"/>
    </row>
    <row r="5843" spans="2:7" x14ac:dyDescent="0.3">
      <c r="B5843" s="223"/>
      <c r="E5843" s="265"/>
      <c r="G5843" s="227"/>
    </row>
    <row r="5844" spans="2:7" x14ac:dyDescent="0.3">
      <c r="B5844" s="223"/>
      <c r="E5844" s="265"/>
      <c r="G5844" s="227"/>
    </row>
    <row r="5845" spans="2:7" x14ac:dyDescent="0.3">
      <c r="B5845" s="223"/>
      <c r="E5845" s="265"/>
      <c r="G5845" s="227"/>
    </row>
    <row r="5846" spans="2:7" x14ac:dyDescent="0.3">
      <c r="B5846" s="223"/>
      <c r="E5846" s="265"/>
      <c r="G5846" s="227"/>
    </row>
    <row r="5847" spans="2:7" x14ac:dyDescent="0.3">
      <c r="B5847" s="223"/>
      <c r="E5847" s="265"/>
      <c r="G5847" s="227"/>
    </row>
    <row r="5848" spans="2:7" x14ac:dyDescent="0.3">
      <c r="B5848" s="223"/>
      <c r="E5848" s="265"/>
      <c r="G5848" s="227"/>
    </row>
    <row r="5849" spans="2:7" x14ac:dyDescent="0.3">
      <c r="B5849" s="223"/>
      <c r="E5849" s="265"/>
      <c r="G5849" s="227"/>
    </row>
    <row r="5850" spans="2:7" x14ac:dyDescent="0.3">
      <c r="B5850" s="223"/>
      <c r="E5850" s="265"/>
      <c r="G5850" s="227"/>
    </row>
    <row r="5851" spans="2:7" x14ac:dyDescent="0.3">
      <c r="B5851" s="223"/>
      <c r="E5851" s="265"/>
      <c r="G5851" s="227"/>
    </row>
    <row r="5852" spans="2:7" x14ac:dyDescent="0.3">
      <c r="B5852" s="223"/>
      <c r="E5852" s="265"/>
      <c r="G5852" s="227"/>
    </row>
    <row r="5853" spans="2:7" x14ac:dyDescent="0.3">
      <c r="B5853" s="223"/>
      <c r="E5853" s="265"/>
      <c r="G5853" s="227"/>
    </row>
    <row r="5854" spans="2:7" x14ac:dyDescent="0.3">
      <c r="B5854" s="223"/>
      <c r="E5854" s="265"/>
      <c r="G5854" s="227"/>
    </row>
    <row r="5855" spans="2:7" x14ac:dyDescent="0.3">
      <c r="B5855" s="223"/>
      <c r="E5855" s="265"/>
      <c r="G5855" s="227"/>
    </row>
    <row r="5856" spans="2:7" x14ac:dyDescent="0.3">
      <c r="B5856" s="223"/>
      <c r="E5856" s="265"/>
      <c r="G5856" s="227"/>
    </row>
    <row r="5857" spans="2:7" x14ac:dyDescent="0.3">
      <c r="B5857" s="223"/>
      <c r="E5857" s="265"/>
      <c r="G5857" s="227"/>
    </row>
    <row r="5858" spans="2:7" x14ac:dyDescent="0.3">
      <c r="B5858" s="223"/>
      <c r="E5858" s="265"/>
      <c r="G5858" s="227"/>
    </row>
    <row r="5859" spans="2:7" x14ac:dyDescent="0.3">
      <c r="B5859" s="223"/>
      <c r="E5859" s="265"/>
      <c r="G5859" s="227"/>
    </row>
    <row r="5860" spans="2:7" x14ac:dyDescent="0.3">
      <c r="B5860" s="223"/>
      <c r="E5860" s="265"/>
      <c r="G5860" s="227"/>
    </row>
    <row r="5861" spans="2:7" x14ac:dyDescent="0.3">
      <c r="B5861" s="223"/>
      <c r="E5861" s="265"/>
      <c r="G5861" s="227"/>
    </row>
    <row r="5862" spans="2:7" x14ac:dyDescent="0.3">
      <c r="B5862" s="223"/>
      <c r="E5862" s="265"/>
      <c r="G5862" s="227"/>
    </row>
    <row r="5863" spans="2:7" x14ac:dyDescent="0.3">
      <c r="B5863" s="223"/>
      <c r="E5863" s="265"/>
      <c r="G5863" s="227"/>
    </row>
    <row r="5864" spans="2:7" x14ac:dyDescent="0.3">
      <c r="B5864" s="223"/>
      <c r="E5864" s="265"/>
      <c r="G5864" s="227"/>
    </row>
    <row r="5865" spans="2:7" x14ac:dyDescent="0.3">
      <c r="B5865" s="223"/>
      <c r="E5865" s="265"/>
      <c r="G5865" s="227"/>
    </row>
    <row r="5866" spans="2:7" x14ac:dyDescent="0.3">
      <c r="B5866" s="223"/>
      <c r="E5866" s="265"/>
      <c r="G5866" s="227"/>
    </row>
    <row r="5867" spans="2:7" x14ac:dyDescent="0.3">
      <c r="B5867" s="223"/>
      <c r="E5867" s="265"/>
      <c r="G5867" s="227"/>
    </row>
    <row r="5868" spans="2:7" x14ac:dyDescent="0.3">
      <c r="B5868" s="223"/>
      <c r="E5868" s="265"/>
      <c r="G5868" s="227"/>
    </row>
    <row r="5869" spans="2:7" x14ac:dyDescent="0.3">
      <c r="B5869" s="223"/>
      <c r="E5869" s="265"/>
      <c r="G5869" s="227"/>
    </row>
    <row r="5870" spans="2:7" x14ac:dyDescent="0.3">
      <c r="B5870" s="223"/>
      <c r="E5870" s="265"/>
      <c r="G5870" s="227"/>
    </row>
    <row r="5871" spans="2:7" x14ac:dyDescent="0.3">
      <c r="B5871" s="223"/>
      <c r="E5871" s="265"/>
      <c r="G5871" s="227"/>
    </row>
    <row r="5872" spans="2:7" x14ac:dyDescent="0.3">
      <c r="B5872" s="223"/>
      <c r="E5872" s="265"/>
      <c r="G5872" s="227"/>
    </row>
    <row r="5873" spans="2:7" x14ac:dyDescent="0.3">
      <c r="B5873" s="223"/>
      <c r="E5873" s="265"/>
      <c r="G5873" s="227"/>
    </row>
    <row r="5874" spans="2:7" x14ac:dyDescent="0.3">
      <c r="B5874" s="223"/>
      <c r="E5874" s="265"/>
      <c r="G5874" s="227"/>
    </row>
    <row r="5875" spans="2:7" x14ac:dyDescent="0.3">
      <c r="B5875" s="223"/>
      <c r="E5875" s="265"/>
      <c r="G5875" s="227"/>
    </row>
    <row r="5876" spans="2:7" x14ac:dyDescent="0.3">
      <c r="B5876" s="223"/>
      <c r="E5876" s="265"/>
      <c r="G5876" s="227"/>
    </row>
    <row r="5877" spans="2:7" x14ac:dyDescent="0.3">
      <c r="B5877" s="223"/>
      <c r="E5877" s="265"/>
      <c r="G5877" s="227"/>
    </row>
    <row r="5878" spans="2:7" x14ac:dyDescent="0.3">
      <c r="B5878" s="223"/>
      <c r="E5878" s="265"/>
      <c r="G5878" s="227"/>
    </row>
    <row r="5879" spans="2:7" x14ac:dyDescent="0.3">
      <c r="B5879" s="223"/>
      <c r="E5879" s="265"/>
      <c r="G5879" s="227"/>
    </row>
    <row r="5880" spans="2:7" x14ac:dyDescent="0.3">
      <c r="B5880" s="223"/>
      <c r="E5880" s="265"/>
      <c r="G5880" s="227"/>
    </row>
    <row r="5881" spans="2:7" x14ac:dyDescent="0.3">
      <c r="B5881" s="223"/>
      <c r="E5881" s="265"/>
      <c r="G5881" s="227"/>
    </row>
    <row r="5882" spans="2:7" x14ac:dyDescent="0.3">
      <c r="B5882" s="223"/>
      <c r="E5882" s="265"/>
      <c r="G5882" s="227"/>
    </row>
    <row r="5883" spans="2:7" x14ac:dyDescent="0.3">
      <c r="B5883" s="223"/>
      <c r="E5883" s="265"/>
      <c r="G5883" s="227"/>
    </row>
    <row r="5884" spans="2:7" x14ac:dyDescent="0.3">
      <c r="B5884" s="223"/>
      <c r="E5884" s="265"/>
      <c r="G5884" s="227"/>
    </row>
    <row r="5885" spans="2:7" x14ac:dyDescent="0.3">
      <c r="B5885" s="223"/>
      <c r="E5885" s="265"/>
      <c r="G5885" s="227"/>
    </row>
    <row r="5886" spans="2:7" x14ac:dyDescent="0.3">
      <c r="B5886" s="223"/>
      <c r="E5886" s="265"/>
      <c r="G5886" s="227"/>
    </row>
    <row r="5887" spans="2:7" x14ac:dyDescent="0.3">
      <c r="B5887" s="223"/>
      <c r="E5887" s="265"/>
      <c r="G5887" s="227"/>
    </row>
    <row r="5888" spans="2:7" x14ac:dyDescent="0.3">
      <c r="B5888" s="223"/>
      <c r="E5888" s="265"/>
      <c r="G5888" s="227"/>
    </row>
    <row r="5889" spans="2:7" x14ac:dyDescent="0.3">
      <c r="B5889" s="223"/>
      <c r="E5889" s="265"/>
      <c r="G5889" s="227"/>
    </row>
    <row r="5890" spans="2:7" x14ac:dyDescent="0.3">
      <c r="B5890" s="223"/>
      <c r="E5890" s="265"/>
      <c r="G5890" s="227"/>
    </row>
    <row r="5891" spans="2:7" x14ac:dyDescent="0.3">
      <c r="B5891" s="223"/>
      <c r="E5891" s="265"/>
      <c r="G5891" s="227"/>
    </row>
    <row r="5892" spans="2:7" x14ac:dyDescent="0.3">
      <c r="B5892" s="223"/>
      <c r="E5892" s="265"/>
      <c r="G5892" s="227"/>
    </row>
    <row r="5893" spans="2:7" x14ac:dyDescent="0.3">
      <c r="B5893" s="223"/>
      <c r="E5893" s="265"/>
      <c r="G5893" s="227"/>
    </row>
    <row r="5894" spans="2:7" x14ac:dyDescent="0.3">
      <c r="B5894" s="223"/>
      <c r="E5894" s="265"/>
      <c r="G5894" s="227"/>
    </row>
    <row r="5895" spans="2:7" x14ac:dyDescent="0.3">
      <c r="B5895" s="223"/>
      <c r="E5895" s="265"/>
      <c r="G5895" s="227"/>
    </row>
    <row r="5896" spans="2:7" x14ac:dyDescent="0.3">
      <c r="B5896" s="223"/>
      <c r="E5896" s="265"/>
      <c r="G5896" s="227"/>
    </row>
    <row r="5897" spans="2:7" x14ac:dyDescent="0.3">
      <c r="B5897" s="223"/>
      <c r="E5897" s="265"/>
      <c r="G5897" s="227"/>
    </row>
    <row r="5898" spans="2:7" x14ac:dyDescent="0.3">
      <c r="B5898" s="223"/>
      <c r="E5898" s="265"/>
      <c r="G5898" s="227"/>
    </row>
    <row r="5899" spans="2:7" x14ac:dyDescent="0.3">
      <c r="B5899" s="223"/>
      <c r="E5899" s="265"/>
      <c r="G5899" s="227"/>
    </row>
    <row r="5900" spans="2:7" x14ac:dyDescent="0.3">
      <c r="B5900" s="223"/>
      <c r="E5900" s="265"/>
      <c r="G5900" s="227"/>
    </row>
    <row r="5901" spans="2:7" x14ac:dyDescent="0.3">
      <c r="B5901" s="223"/>
      <c r="E5901" s="265"/>
      <c r="G5901" s="227"/>
    </row>
    <row r="5902" spans="2:7" x14ac:dyDescent="0.3">
      <c r="B5902" s="223"/>
      <c r="E5902" s="265"/>
      <c r="G5902" s="227"/>
    </row>
    <row r="5903" spans="2:7" x14ac:dyDescent="0.3">
      <c r="B5903" s="223"/>
      <c r="E5903" s="265"/>
      <c r="G5903" s="227"/>
    </row>
    <row r="5904" spans="2:7" x14ac:dyDescent="0.3">
      <c r="B5904" s="223"/>
      <c r="E5904" s="265"/>
      <c r="G5904" s="227"/>
    </row>
    <row r="5905" spans="2:7" x14ac:dyDescent="0.3">
      <c r="B5905" s="223"/>
      <c r="E5905" s="265"/>
      <c r="G5905" s="227"/>
    </row>
    <row r="5906" spans="2:7" x14ac:dyDescent="0.3">
      <c r="B5906" s="223"/>
      <c r="E5906" s="265"/>
      <c r="G5906" s="227"/>
    </row>
    <row r="5907" spans="2:7" x14ac:dyDescent="0.3">
      <c r="B5907" s="223"/>
      <c r="E5907" s="265"/>
      <c r="G5907" s="227"/>
    </row>
    <row r="5908" spans="2:7" x14ac:dyDescent="0.3">
      <c r="B5908" s="223"/>
      <c r="E5908" s="265"/>
      <c r="G5908" s="227"/>
    </row>
    <row r="5909" spans="2:7" x14ac:dyDescent="0.3">
      <c r="B5909" s="223"/>
      <c r="E5909" s="265"/>
      <c r="G5909" s="227"/>
    </row>
    <row r="5910" spans="2:7" x14ac:dyDescent="0.3">
      <c r="B5910" s="223"/>
      <c r="E5910" s="265"/>
      <c r="G5910" s="227"/>
    </row>
    <row r="5911" spans="2:7" x14ac:dyDescent="0.3">
      <c r="B5911" s="223"/>
      <c r="E5911" s="265"/>
      <c r="G5911" s="227"/>
    </row>
    <row r="5912" spans="2:7" x14ac:dyDescent="0.3">
      <c r="B5912" s="223"/>
      <c r="E5912" s="265"/>
      <c r="G5912" s="227"/>
    </row>
    <row r="5913" spans="2:7" x14ac:dyDescent="0.3">
      <c r="B5913" s="223"/>
      <c r="E5913" s="265"/>
      <c r="G5913" s="227"/>
    </row>
    <row r="5914" spans="2:7" x14ac:dyDescent="0.3">
      <c r="B5914" s="223"/>
      <c r="E5914" s="265"/>
      <c r="G5914" s="227"/>
    </row>
    <row r="5915" spans="2:7" x14ac:dyDescent="0.3">
      <c r="B5915" s="223"/>
      <c r="E5915" s="265"/>
      <c r="G5915" s="227"/>
    </row>
    <row r="5916" spans="2:7" x14ac:dyDescent="0.3">
      <c r="B5916" s="223"/>
      <c r="E5916" s="265"/>
      <c r="G5916" s="227"/>
    </row>
    <row r="5917" spans="2:7" x14ac:dyDescent="0.3">
      <c r="B5917" s="223"/>
      <c r="E5917" s="265"/>
      <c r="G5917" s="227"/>
    </row>
    <row r="5918" spans="2:7" x14ac:dyDescent="0.3">
      <c r="B5918" s="223"/>
      <c r="E5918" s="265"/>
      <c r="G5918" s="227"/>
    </row>
    <row r="5919" spans="2:7" x14ac:dyDescent="0.3">
      <c r="B5919" s="223"/>
      <c r="E5919" s="265"/>
      <c r="G5919" s="227"/>
    </row>
    <row r="5920" spans="2:7" x14ac:dyDescent="0.3">
      <c r="B5920" s="223"/>
      <c r="E5920" s="265"/>
      <c r="G5920" s="227"/>
    </row>
    <row r="5921" spans="2:7" x14ac:dyDescent="0.3">
      <c r="B5921" s="223"/>
      <c r="E5921" s="265"/>
      <c r="G5921" s="227"/>
    </row>
    <row r="5922" spans="2:7" x14ac:dyDescent="0.3">
      <c r="B5922" s="223"/>
      <c r="E5922" s="265"/>
      <c r="G5922" s="227"/>
    </row>
    <row r="5923" spans="2:7" x14ac:dyDescent="0.3">
      <c r="B5923" s="223"/>
      <c r="E5923" s="265"/>
      <c r="G5923" s="227"/>
    </row>
    <row r="5924" spans="2:7" x14ac:dyDescent="0.3">
      <c r="B5924" s="223"/>
      <c r="E5924" s="265"/>
      <c r="G5924" s="227"/>
    </row>
    <row r="5925" spans="2:7" x14ac:dyDescent="0.3">
      <c r="B5925" s="223"/>
      <c r="E5925" s="265"/>
      <c r="G5925" s="227"/>
    </row>
    <row r="5926" spans="2:7" x14ac:dyDescent="0.3">
      <c r="B5926" s="223"/>
      <c r="E5926" s="265"/>
      <c r="G5926" s="227"/>
    </row>
    <row r="5927" spans="2:7" x14ac:dyDescent="0.3">
      <c r="B5927" s="223"/>
      <c r="E5927" s="265"/>
      <c r="G5927" s="227"/>
    </row>
    <row r="5928" spans="2:7" x14ac:dyDescent="0.3">
      <c r="B5928" s="223"/>
      <c r="E5928" s="265"/>
      <c r="G5928" s="227"/>
    </row>
    <row r="5929" spans="2:7" x14ac:dyDescent="0.3">
      <c r="B5929" s="223"/>
      <c r="E5929" s="265"/>
      <c r="G5929" s="227"/>
    </row>
    <row r="5930" spans="2:7" x14ac:dyDescent="0.3">
      <c r="B5930" s="223"/>
      <c r="E5930" s="265"/>
      <c r="G5930" s="227"/>
    </row>
    <row r="5931" spans="2:7" x14ac:dyDescent="0.3">
      <c r="B5931" s="223"/>
      <c r="E5931" s="265"/>
      <c r="G5931" s="227"/>
    </row>
    <row r="5932" spans="2:7" x14ac:dyDescent="0.3">
      <c r="B5932" s="223"/>
      <c r="E5932" s="265"/>
      <c r="G5932" s="227"/>
    </row>
    <row r="5933" spans="2:7" x14ac:dyDescent="0.3">
      <c r="B5933" s="223"/>
      <c r="E5933" s="265"/>
      <c r="G5933" s="227"/>
    </row>
    <row r="5934" spans="2:7" x14ac:dyDescent="0.3">
      <c r="B5934" s="223"/>
      <c r="E5934" s="265"/>
      <c r="G5934" s="227"/>
    </row>
    <row r="5935" spans="2:7" x14ac:dyDescent="0.3">
      <c r="B5935" s="223"/>
      <c r="E5935" s="265"/>
      <c r="G5935" s="227"/>
    </row>
    <row r="5936" spans="2:7" x14ac:dyDescent="0.3">
      <c r="B5936" s="223"/>
      <c r="E5936" s="265"/>
      <c r="G5936" s="227"/>
    </row>
    <row r="5937" spans="2:7" x14ac:dyDescent="0.3">
      <c r="B5937" s="223"/>
      <c r="E5937" s="265"/>
      <c r="G5937" s="227"/>
    </row>
    <row r="5938" spans="2:7" x14ac:dyDescent="0.3">
      <c r="B5938" s="223"/>
      <c r="E5938" s="265"/>
      <c r="G5938" s="227"/>
    </row>
    <row r="5939" spans="2:7" x14ac:dyDescent="0.3">
      <c r="B5939" s="223"/>
      <c r="E5939" s="265"/>
      <c r="G5939" s="227"/>
    </row>
    <row r="5940" spans="2:7" x14ac:dyDescent="0.3">
      <c r="B5940" s="223"/>
      <c r="E5940" s="265"/>
      <c r="G5940" s="227"/>
    </row>
    <row r="5941" spans="2:7" x14ac:dyDescent="0.3">
      <c r="B5941" s="223"/>
      <c r="E5941" s="265"/>
      <c r="G5941" s="227"/>
    </row>
    <row r="5942" spans="2:7" x14ac:dyDescent="0.3">
      <c r="B5942" s="223"/>
      <c r="E5942" s="265"/>
      <c r="G5942" s="227"/>
    </row>
    <row r="5943" spans="2:7" x14ac:dyDescent="0.3">
      <c r="B5943" s="223"/>
      <c r="E5943" s="265"/>
      <c r="G5943" s="227"/>
    </row>
    <row r="5944" spans="2:7" x14ac:dyDescent="0.3">
      <c r="B5944" s="223"/>
      <c r="E5944" s="265"/>
      <c r="G5944" s="227"/>
    </row>
    <row r="5945" spans="2:7" x14ac:dyDescent="0.3">
      <c r="B5945" s="223"/>
      <c r="E5945" s="265"/>
      <c r="G5945" s="227"/>
    </row>
    <row r="5946" spans="2:7" x14ac:dyDescent="0.3">
      <c r="B5946" s="223"/>
      <c r="E5946" s="265"/>
      <c r="G5946" s="227"/>
    </row>
    <row r="5947" spans="2:7" x14ac:dyDescent="0.3">
      <c r="B5947" s="223"/>
      <c r="E5947" s="265"/>
      <c r="G5947" s="227"/>
    </row>
    <row r="5948" spans="2:7" x14ac:dyDescent="0.3">
      <c r="B5948" s="223"/>
      <c r="E5948" s="265"/>
      <c r="G5948" s="227"/>
    </row>
    <row r="5949" spans="2:7" x14ac:dyDescent="0.3">
      <c r="B5949" s="223"/>
      <c r="E5949" s="265"/>
      <c r="G5949" s="227"/>
    </row>
    <row r="5950" spans="2:7" x14ac:dyDescent="0.3">
      <c r="B5950" s="223"/>
      <c r="E5950" s="265"/>
      <c r="G5950" s="227"/>
    </row>
    <row r="5951" spans="2:7" x14ac:dyDescent="0.3">
      <c r="B5951" s="223"/>
      <c r="E5951" s="265"/>
      <c r="G5951" s="227"/>
    </row>
    <row r="5952" spans="2:7" x14ac:dyDescent="0.3">
      <c r="B5952" s="223"/>
      <c r="E5952" s="265"/>
      <c r="G5952" s="227"/>
    </row>
    <row r="5953" spans="2:7" x14ac:dyDescent="0.3">
      <c r="B5953" s="223"/>
      <c r="E5953" s="265"/>
      <c r="G5953" s="227"/>
    </row>
    <row r="5954" spans="2:7" x14ac:dyDescent="0.3">
      <c r="B5954" s="223"/>
      <c r="E5954" s="265"/>
      <c r="G5954" s="227"/>
    </row>
    <row r="5955" spans="2:7" x14ac:dyDescent="0.3">
      <c r="B5955" s="223"/>
      <c r="E5955" s="265"/>
      <c r="G5955" s="227"/>
    </row>
    <row r="5956" spans="2:7" x14ac:dyDescent="0.3">
      <c r="B5956" s="223"/>
      <c r="E5956" s="265"/>
      <c r="G5956" s="227"/>
    </row>
    <row r="5957" spans="2:7" x14ac:dyDescent="0.3">
      <c r="B5957" s="223"/>
      <c r="E5957" s="265"/>
      <c r="G5957" s="227"/>
    </row>
    <row r="5958" spans="2:7" x14ac:dyDescent="0.3">
      <c r="B5958" s="223"/>
      <c r="E5958" s="265"/>
      <c r="G5958" s="227"/>
    </row>
    <row r="5959" spans="2:7" x14ac:dyDescent="0.3">
      <c r="B5959" s="223"/>
      <c r="E5959" s="265"/>
      <c r="G5959" s="227"/>
    </row>
    <row r="5960" spans="2:7" x14ac:dyDescent="0.3">
      <c r="B5960" s="223"/>
      <c r="E5960" s="265"/>
      <c r="G5960" s="227"/>
    </row>
    <row r="5961" spans="2:7" x14ac:dyDescent="0.3">
      <c r="B5961" s="223"/>
      <c r="E5961" s="265"/>
      <c r="G5961" s="227"/>
    </row>
    <row r="5962" spans="2:7" x14ac:dyDescent="0.3">
      <c r="B5962" s="223"/>
      <c r="E5962" s="265"/>
      <c r="G5962" s="227"/>
    </row>
    <row r="5963" spans="2:7" x14ac:dyDescent="0.3">
      <c r="B5963" s="223"/>
      <c r="E5963" s="265"/>
      <c r="G5963" s="227"/>
    </row>
    <row r="5964" spans="2:7" x14ac:dyDescent="0.3">
      <c r="B5964" s="223"/>
      <c r="E5964" s="265"/>
      <c r="G5964" s="227"/>
    </row>
    <row r="5965" spans="2:7" x14ac:dyDescent="0.3">
      <c r="B5965" s="223"/>
      <c r="E5965" s="265"/>
      <c r="G5965" s="227"/>
    </row>
    <row r="5966" spans="2:7" x14ac:dyDescent="0.3">
      <c r="B5966" s="223"/>
      <c r="E5966" s="265"/>
      <c r="G5966" s="227"/>
    </row>
    <row r="5967" spans="2:7" x14ac:dyDescent="0.3">
      <c r="B5967" s="223"/>
      <c r="E5967" s="265"/>
      <c r="G5967" s="227"/>
    </row>
    <row r="5968" spans="2:7" x14ac:dyDescent="0.3">
      <c r="B5968" s="223"/>
      <c r="E5968" s="265"/>
      <c r="G5968" s="227"/>
    </row>
    <row r="5969" spans="2:7" x14ac:dyDescent="0.3">
      <c r="B5969" s="223"/>
      <c r="E5969" s="265"/>
      <c r="G5969" s="227"/>
    </row>
    <row r="5970" spans="2:7" x14ac:dyDescent="0.3">
      <c r="B5970" s="223"/>
      <c r="E5970" s="265"/>
      <c r="G5970" s="227"/>
    </row>
    <row r="5971" spans="2:7" x14ac:dyDescent="0.3">
      <c r="B5971" s="223"/>
      <c r="E5971" s="265"/>
      <c r="G5971" s="227"/>
    </row>
    <row r="5972" spans="2:7" x14ac:dyDescent="0.3">
      <c r="B5972" s="223"/>
      <c r="E5972" s="265"/>
      <c r="G5972" s="227"/>
    </row>
    <row r="5973" spans="2:7" x14ac:dyDescent="0.3">
      <c r="B5973" s="223"/>
      <c r="E5973" s="265"/>
      <c r="G5973" s="227"/>
    </row>
    <row r="5974" spans="2:7" x14ac:dyDescent="0.3">
      <c r="B5974" s="223"/>
      <c r="E5974" s="265"/>
      <c r="G5974" s="227"/>
    </row>
    <row r="5975" spans="2:7" x14ac:dyDescent="0.3">
      <c r="B5975" s="223"/>
      <c r="E5975" s="265"/>
      <c r="G5975" s="227"/>
    </row>
    <row r="5976" spans="2:7" x14ac:dyDescent="0.3">
      <c r="B5976" s="223"/>
      <c r="E5976" s="265"/>
      <c r="G5976" s="227"/>
    </row>
    <row r="5977" spans="2:7" x14ac:dyDescent="0.3">
      <c r="B5977" s="223"/>
      <c r="E5977" s="265"/>
      <c r="G5977" s="227"/>
    </row>
    <row r="5978" spans="2:7" x14ac:dyDescent="0.3">
      <c r="B5978" s="223"/>
      <c r="E5978" s="265"/>
      <c r="G5978" s="227"/>
    </row>
    <row r="5979" spans="2:7" x14ac:dyDescent="0.3">
      <c r="B5979" s="223"/>
      <c r="E5979" s="265"/>
      <c r="G5979" s="227"/>
    </row>
    <row r="5980" spans="2:7" x14ac:dyDescent="0.3">
      <c r="B5980" s="223"/>
      <c r="E5980" s="265"/>
      <c r="G5980" s="227"/>
    </row>
    <row r="5981" spans="2:7" x14ac:dyDescent="0.3">
      <c r="B5981" s="223"/>
      <c r="E5981" s="265"/>
      <c r="G5981" s="227"/>
    </row>
    <row r="5982" spans="2:7" x14ac:dyDescent="0.3">
      <c r="B5982" s="223"/>
      <c r="E5982" s="265"/>
      <c r="G5982" s="227"/>
    </row>
    <row r="5983" spans="2:7" x14ac:dyDescent="0.3">
      <c r="B5983" s="223"/>
      <c r="E5983" s="265"/>
      <c r="G5983" s="227"/>
    </row>
    <row r="5984" spans="2:7" x14ac:dyDescent="0.3">
      <c r="B5984" s="223"/>
      <c r="E5984" s="265"/>
      <c r="G5984" s="227"/>
    </row>
    <row r="5985" spans="2:7" x14ac:dyDescent="0.3">
      <c r="B5985" s="223"/>
      <c r="E5985" s="265"/>
      <c r="G5985" s="227"/>
    </row>
    <row r="5986" spans="2:7" x14ac:dyDescent="0.3">
      <c r="B5986" s="223"/>
      <c r="E5986" s="265"/>
      <c r="G5986" s="227"/>
    </row>
    <row r="5987" spans="2:7" x14ac:dyDescent="0.3">
      <c r="B5987" s="223"/>
      <c r="E5987" s="265"/>
      <c r="G5987" s="227"/>
    </row>
    <row r="5988" spans="2:7" x14ac:dyDescent="0.3">
      <c r="B5988" s="223"/>
      <c r="E5988" s="265"/>
      <c r="G5988" s="227"/>
    </row>
    <row r="5989" spans="2:7" x14ac:dyDescent="0.3">
      <c r="B5989" s="223"/>
      <c r="E5989" s="265"/>
      <c r="G5989" s="227"/>
    </row>
    <row r="5990" spans="2:7" x14ac:dyDescent="0.3">
      <c r="B5990" s="223"/>
      <c r="E5990" s="265"/>
      <c r="G5990" s="227"/>
    </row>
    <row r="5991" spans="2:7" x14ac:dyDescent="0.3">
      <c r="B5991" s="223"/>
      <c r="E5991" s="265"/>
      <c r="G5991" s="227"/>
    </row>
    <row r="5992" spans="2:7" x14ac:dyDescent="0.3">
      <c r="B5992" s="223"/>
      <c r="E5992" s="265"/>
      <c r="G5992" s="227"/>
    </row>
    <row r="5993" spans="2:7" x14ac:dyDescent="0.3">
      <c r="B5993" s="223"/>
      <c r="E5993" s="265"/>
      <c r="G5993" s="227"/>
    </row>
    <row r="5994" spans="2:7" x14ac:dyDescent="0.3">
      <c r="B5994" s="223"/>
      <c r="E5994" s="265"/>
      <c r="G5994" s="227"/>
    </row>
    <row r="5995" spans="2:7" x14ac:dyDescent="0.3">
      <c r="B5995" s="223"/>
      <c r="E5995" s="265"/>
      <c r="G5995" s="227"/>
    </row>
    <row r="5996" spans="2:7" x14ac:dyDescent="0.3">
      <c r="B5996" s="223"/>
      <c r="E5996" s="265"/>
      <c r="G5996" s="227"/>
    </row>
    <row r="5997" spans="2:7" x14ac:dyDescent="0.3">
      <c r="B5997" s="223"/>
      <c r="E5997" s="265"/>
      <c r="G5997" s="227"/>
    </row>
    <row r="5998" spans="2:7" x14ac:dyDescent="0.3">
      <c r="B5998" s="223"/>
      <c r="E5998" s="265"/>
      <c r="G5998" s="227"/>
    </row>
    <row r="5999" spans="2:7" x14ac:dyDescent="0.3">
      <c r="B5999" s="223"/>
      <c r="E5999" s="265"/>
      <c r="G5999" s="227"/>
    </row>
    <row r="6000" spans="2:7" x14ac:dyDescent="0.3">
      <c r="B6000" s="223"/>
      <c r="E6000" s="265"/>
      <c r="G6000" s="227"/>
    </row>
    <row r="6001" spans="2:7" x14ac:dyDescent="0.3">
      <c r="B6001" s="223"/>
      <c r="E6001" s="265"/>
      <c r="G6001" s="227"/>
    </row>
    <row r="6002" spans="2:7" x14ac:dyDescent="0.3">
      <c r="B6002" s="223"/>
      <c r="E6002" s="265"/>
      <c r="G6002" s="227"/>
    </row>
    <row r="6003" spans="2:7" x14ac:dyDescent="0.3">
      <c r="B6003" s="223"/>
      <c r="E6003" s="265"/>
      <c r="G6003" s="227"/>
    </row>
    <row r="6004" spans="2:7" x14ac:dyDescent="0.3">
      <c r="B6004" s="223"/>
      <c r="E6004" s="265"/>
      <c r="G6004" s="227"/>
    </row>
    <row r="6005" spans="2:7" x14ac:dyDescent="0.3">
      <c r="B6005" s="223"/>
      <c r="E6005" s="265"/>
      <c r="G6005" s="227"/>
    </row>
    <row r="6006" spans="2:7" x14ac:dyDescent="0.3">
      <c r="B6006" s="223"/>
      <c r="E6006" s="265"/>
      <c r="G6006" s="227"/>
    </row>
    <row r="6007" spans="2:7" x14ac:dyDescent="0.3">
      <c r="B6007" s="223"/>
      <c r="E6007" s="265"/>
      <c r="G6007" s="227"/>
    </row>
    <row r="6008" spans="2:7" x14ac:dyDescent="0.3">
      <c r="B6008" s="223"/>
      <c r="E6008" s="265"/>
      <c r="G6008" s="227"/>
    </row>
    <row r="6009" spans="2:7" x14ac:dyDescent="0.3">
      <c r="B6009" s="223"/>
      <c r="E6009" s="265"/>
      <c r="G6009" s="227"/>
    </row>
    <row r="6010" spans="2:7" x14ac:dyDescent="0.3">
      <c r="B6010" s="223"/>
      <c r="E6010" s="265"/>
      <c r="G6010" s="227"/>
    </row>
    <row r="6011" spans="2:7" x14ac:dyDescent="0.3">
      <c r="B6011" s="223"/>
      <c r="E6011" s="265"/>
      <c r="G6011" s="227"/>
    </row>
    <row r="6012" spans="2:7" x14ac:dyDescent="0.3">
      <c r="B6012" s="223"/>
      <c r="E6012" s="265"/>
      <c r="G6012" s="227"/>
    </row>
    <row r="6013" spans="2:7" x14ac:dyDescent="0.3">
      <c r="B6013" s="223"/>
      <c r="E6013" s="265"/>
      <c r="G6013" s="227"/>
    </row>
    <row r="6014" spans="2:7" x14ac:dyDescent="0.3">
      <c r="B6014" s="223"/>
      <c r="E6014" s="265"/>
      <c r="G6014" s="227"/>
    </row>
    <row r="6015" spans="2:7" x14ac:dyDescent="0.3">
      <c r="B6015" s="223"/>
      <c r="E6015" s="265"/>
      <c r="G6015" s="227"/>
    </row>
    <row r="6016" spans="2:7" x14ac:dyDescent="0.3">
      <c r="B6016" s="223"/>
      <c r="E6016" s="265"/>
      <c r="G6016" s="227"/>
    </row>
    <row r="6017" spans="2:7" x14ac:dyDescent="0.3">
      <c r="B6017" s="223"/>
      <c r="E6017" s="265"/>
      <c r="G6017" s="227"/>
    </row>
    <row r="6018" spans="2:7" x14ac:dyDescent="0.3">
      <c r="B6018" s="223"/>
      <c r="E6018" s="265"/>
      <c r="G6018" s="227"/>
    </row>
    <row r="6019" spans="2:7" x14ac:dyDescent="0.3">
      <c r="B6019" s="223"/>
      <c r="E6019" s="265"/>
      <c r="G6019" s="227"/>
    </row>
    <row r="6020" spans="2:7" x14ac:dyDescent="0.3">
      <c r="B6020" s="223"/>
      <c r="E6020" s="265"/>
      <c r="G6020" s="227"/>
    </row>
    <row r="6021" spans="2:7" x14ac:dyDescent="0.3">
      <c r="B6021" s="223"/>
      <c r="E6021" s="265"/>
      <c r="G6021" s="227"/>
    </row>
    <row r="6022" spans="2:7" x14ac:dyDescent="0.3">
      <c r="B6022" s="223"/>
      <c r="E6022" s="265"/>
      <c r="G6022" s="227"/>
    </row>
    <row r="6023" spans="2:7" x14ac:dyDescent="0.3">
      <c r="B6023" s="223"/>
      <c r="E6023" s="265"/>
      <c r="G6023" s="227"/>
    </row>
    <row r="6024" spans="2:7" x14ac:dyDescent="0.3">
      <c r="B6024" s="223"/>
      <c r="E6024" s="265"/>
      <c r="G6024" s="227"/>
    </row>
    <row r="6025" spans="2:7" x14ac:dyDescent="0.3">
      <c r="B6025" s="223"/>
      <c r="E6025" s="265"/>
      <c r="G6025" s="227"/>
    </row>
    <row r="6026" spans="2:7" x14ac:dyDescent="0.3">
      <c r="B6026" s="223"/>
      <c r="E6026" s="265"/>
      <c r="G6026" s="227"/>
    </row>
    <row r="6027" spans="2:7" x14ac:dyDescent="0.3">
      <c r="B6027" s="223"/>
      <c r="E6027" s="265"/>
      <c r="G6027" s="227"/>
    </row>
    <row r="6028" spans="2:7" x14ac:dyDescent="0.3">
      <c r="B6028" s="223"/>
      <c r="E6028" s="265"/>
      <c r="G6028" s="227"/>
    </row>
    <row r="6029" spans="2:7" x14ac:dyDescent="0.3">
      <c r="B6029" s="223"/>
      <c r="E6029" s="265"/>
      <c r="G6029" s="227"/>
    </row>
    <row r="6030" spans="2:7" x14ac:dyDescent="0.3">
      <c r="B6030" s="223"/>
      <c r="E6030" s="265"/>
      <c r="G6030" s="227"/>
    </row>
    <row r="6031" spans="2:7" x14ac:dyDescent="0.3">
      <c r="B6031" s="223"/>
      <c r="E6031" s="265"/>
      <c r="G6031" s="227"/>
    </row>
    <row r="6032" spans="2:7" x14ac:dyDescent="0.3">
      <c r="B6032" s="223"/>
      <c r="E6032" s="265"/>
      <c r="G6032" s="227"/>
    </row>
    <row r="6033" spans="2:7" x14ac:dyDescent="0.3">
      <c r="B6033" s="223"/>
      <c r="E6033" s="265"/>
      <c r="G6033" s="227"/>
    </row>
    <row r="6034" spans="2:7" x14ac:dyDescent="0.3">
      <c r="B6034" s="223"/>
      <c r="E6034" s="265"/>
      <c r="G6034" s="227"/>
    </row>
    <row r="6035" spans="2:7" x14ac:dyDescent="0.3">
      <c r="B6035" s="223"/>
      <c r="E6035" s="265"/>
      <c r="G6035" s="227"/>
    </row>
    <row r="6036" spans="2:7" x14ac:dyDescent="0.3">
      <c r="B6036" s="223"/>
      <c r="E6036" s="265"/>
      <c r="G6036" s="227"/>
    </row>
    <row r="6037" spans="2:7" x14ac:dyDescent="0.3">
      <c r="B6037" s="223"/>
      <c r="E6037" s="265"/>
      <c r="G6037" s="227"/>
    </row>
    <row r="6038" spans="2:7" x14ac:dyDescent="0.3">
      <c r="B6038" s="223"/>
      <c r="E6038" s="265"/>
      <c r="G6038" s="227"/>
    </row>
    <row r="6039" spans="2:7" x14ac:dyDescent="0.3">
      <c r="B6039" s="223"/>
      <c r="E6039" s="265"/>
      <c r="G6039" s="227"/>
    </row>
    <row r="6040" spans="2:7" x14ac:dyDescent="0.3">
      <c r="B6040" s="223"/>
      <c r="E6040" s="265"/>
      <c r="G6040" s="227"/>
    </row>
    <row r="6041" spans="2:7" x14ac:dyDescent="0.3">
      <c r="B6041" s="223"/>
      <c r="E6041" s="265"/>
      <c r="G6041" s="227"/>
    </row>
    <row r="6042" spans="2:7" x14ac:dyDescent="0.3">
      <c r="B6042" s="223"/>
      <c r="E6042" s="265"/>
      <c r="G6042" s="227"/>
    </row>
    <row r="6043" spans="2:7" x14ac:dyDescent="0.3">
      <c r="B6043" s="223"/>
      <c r="E6043" s="265"/>
      <c r="G6043" s="227"/>
    </row>
    <row r="6044" spans="2:7" x14ac:dyDescent="0.3">
      <c r="B6044" s="223"/>
      <c r="E6044" s="265"/>
      <c r="G6044" s="227"/>
    </row>
    <row r="6045" spans="2:7" x14ac:dyDescent="0.3">
      <c r="B6045" s="223"/>
      <c r="E6045" s="265"/>
      <c r="G6045" s="227"/>
    </row>
    <row r="6046" spans="2:7" x14ac:dyDescent="0.3">
      <c r="B6046" s="223"/>
      <c r="E6046" s="265"/>
      <c r="G6046" s="227"/>
    </row>
    <row r="6047" spans="2:7" x14ac:dyDescent="0.3">
      <c r="B6047" s="223"/>
      <c r="E6047" s="265"/>
      <c r="G6047" s="227"/>
    </row>
    <row r="6048" spans="2:7" x14ac:dyDescent="0.3">
      <c r="B6048" s="223"/>
      <c r="E6048" s="265"/>
      <c r="G6048" s="227"/>
    </row>
    <row r="6049" spans="2:7" x14ac:dyDescent="0.3">
      <c r="B6049" s="223"/>
      <c r="E6049" s="265"/>
      <c r="G6049" s="227"/>
    </row>
    <row r="6050" spans="2:7" x14ac:dyDescent="0.3">
      <c r="B6050" s="223"/>
      <c r="E6050" s="265"/>
      <c r="G6050" s="227"/>
    </row>
    <row r="6051" spans="2:7" x14ac:dyDescent="0.3">
      <c r="B6051" s="223"/>
      <c r="E6051" s="265"/>
      <c r="G6051" s="227"/>
    </row>
    <row r="6052" spans="2:7" x14ac:dyDescent="0.3">
      <c r="B6052" s="223"/>
      <c r="E6052" s="265"/>
      <c r="G6052" s="227"/>
    </row>
    <row r="6053" spans="2:7" x14ac:dyDescent="0.3">
      <c r="B6053" s="223"/>
      <c r="E6053" s="265"/>
      <c r="G6053" s="227"/>
    </row>
    <row r="6054" spans="2:7" x14ac:dyDescent="0.3">
      <c r="B6054" s="223"/>
      <c r="E6054" s="265"/>
      <c r="G6054" s="227"/>
    </row>
    <row r="6055" spans="2:7" x14ac:dyDescent="0.3">
      <c r="B6055" s="223"/>
      <c r="E6055" s="265"/>
      <c r="G6055" s="227"/>
    </row>
    <row r="6056" spans="2:7" x14ac:dyDescent="0.3">
      <c r="B6056" s="223"/>
      <c r="E6056" s="265"/>
      <c r="G6056" s="227"/>
    </row>
    <row r="6057" spans="2:7" x14ac:dyDescent="0.3">
      <c r="B6057" s="223"/>
      <c r="E6057" s="265"/>
      <c r="G6057" s="227"/>
    </row>
    <row r="6058" spans="2:7" x14ac:dyDescent="0.3">
      <c r="B6058" s="223"/>
      <c r="E6058" s="265"/>
      <c r="G6058" s="227"/>
    </row>
    <row r="6059" spans="2:7" x14ac:dyDescent="0.3">
      <c r="B6059" s="223"/>
      <c r="E6059" s="265"/>
      <c r="G6059" s="227"/>
    </row>
    <row r="6060" spans="2:7" x14ac:dyDescent="0.3">
      <c r="B6060" s="223"/>
      <c r="E6060" s="265"/>
      <c r="G6060" s="227"/>
    </row>
    <row r="6061" spans="2:7" x14ac:dyDescent="0.3">
      <c r="B6061" s="223"/>
      <c r="E6061" s="265"/>
      <c r="G6061" s="227"/>
    </row>
    <row r="6062" spans="2:7" x14ac:dyDescent="0.3">
      <c r="B6062" s="223"/>
      <c r="E6062" s="265"/>
      <c r="G6062" s="227"/>
    </row>
    <row r="6063" spans="2:7" x14ac:dyDescent="0.3">
      <c r="B6063" s="223"/>
      <c r="E6063" s="265"/>
      <c r="G6063" s="227"/>
    </row>
    <row r="6064" spans="2:7" x14ac:dyDescent="0.3">
      <c r="B6064" s="223"/>
      <c r="E6064" s="265"/>
      <c r="G6064" s="227"/>
    </row>
    <row r="6065" spans="2:7" x14ac:dyDescent="0.3">
      <c r="B6065" s="223"/>
      <c r="E6065" s="265"/>
      <c r="G6065" s="227"/>
    </row>
    <row r="6066" spans="2:7" x14ac:dyDescent="0.3">
      <c r="B6066" s="223"/>
      <c r="E6066" s="265"/>
      <c r="G6066" s="227"/>
    </row>
    <row r="6067" spans="2:7" x14ac:dyDescent="0.3">
      <c r="B6067" s="223"/>
      <c r="E6067" s="265"/>
      <c r="G6067" s="227"/>
    </row>
    <row r="6068" spans="2:7" x14ac:dyDescent="0.3">
      <c r="B6068" s="223"/>
      <c r="E6068" s="265"/>
      <c r="G6068" s="227"/>
    </row>
    <row r="6069" spans="2:7" x14ac:dyDescent="0.3">
      <c r="B6069" s="223"/>
      <c r="E6069" s="265"/>
      <c r="G6069" s="227"/>
    </row>
    <row r="6070" spans="2:7" x14ac:dyDescent="0.3">
      <c r="B6070" s="223"/>
      <c r="E6070" s="265"/>
      <c r="G6070" s="227"/>
    </row>
    <row r="6071" spans="2:7" x14ac:dyDescent="0.3">
      <c r="B6071" s="223"/>
      <c r="E6071" s="265"/>
      <c r="G6071" s="227"/>
    </row>
    <row r="6072" spans="2:7" x14ac:dyDescent="0.3">
      <c r="B6072" s="223"/>
      <c r="E6072" s="265"/>
      <c r="G6072" s="227"/>
    </row>
    <row r="6073" spans="2:7" x14ac:dyDescent="0.3">
      <c r="B6073" s="223"/>
      <c r="E6073" s="265"/>
      <c r="G6073" s="227"/>
    </row>
    <row r="6074" spans="2:7" x14ac:dyDescent="0.3">
      <c r="B6074" s="223"/>
      <c r="E6074" s="265"/>
      <c r="G6074" s="227"/>
    </row>
    <row r="6075" spans="2:7" x14ac:dyDescent="0.3">
      <c r="B6075" s="223"/>
      <c r="E6075" s="265"/>
      <c r="G6075" s="227"/>
    </row>
    <row r="6076" spans="2:7" x14ac:dyDescent="0.3">
      <c r="B6076" s="223"/>
      <c r="E6076" s="265"/>
      <c r="G6076" s="227"/>
    </row>
    <row r="6077" spans="2:7" x14ac:dyDescent="0.3">
      <c r="B6077" s="223"/>
      <c r="E6077" s="265"/>
      <c r="G6077" s="227"/>
    </row>
    <row r="6078" spans="2:7" x14ac:dyDescent="0.3">
      <c r="B6078" s="223"/>
      <c r="E6078" s="265"/>
      <c r="G6078" s="227"/>
    </row>
    <row r="6079" spans="2:7" x14ac:dyDescent="0.3">
      <c r="B6079" s="223"/>
      <c r="E6079" s="265"/>
      <c r="G6079" s="227"/>
    </row>
    <row r="6080" spans="2:7" x14ac:dyDescent="0.3">
      <c r="B6080" s="223"/>
      <c r="E6080" s="265"/>
      <c r="G6080" s="227"/>
    </row>
    <row r="6081" spans="2:7" x14ac:dyDescent="0.3">
      <c r="B6081" s="223"/>
      <c r="E6081" s="265"/>
      <c r="G6081" s="227"/>
    </row>
    <row r="6082" spans="2:7" x14ac:dyDescent="0.3">
      <c r="B6082" s="223"/>
      <c r="E6082" s="265"/>
      <c r="G6082" s="227"/>
    </row>
    <row r="6083" spans="2:7" x14ac:dyDescent="0.3">
      <c r="B6083" s="223"/>
      <c r="E6083" s="265"/>
      <c r="G6083" s="227"/>
    </row>
    <row r="6084" spans="2:7" x14ac:dyDescent="0.3">
      <c r="B6084" s="223"/>
      <c r="E6084" s="265"/>
      <c r="G6084" s="227"/>
    </row>
    <row r="6085" spans="2:7" x14ac:dyDescent="0.3">
      <c r="B6085" s="223"/>
      <c r="E6085" s="265"/>
      <c r="G6085" s="227"/>
    </row>
    <row r="6086" spans="2:7" x14ac:dyDescent="0.3">
      <c r="B6086" s="223"/>
      <c r="E6086" s="265"/>
      <c r="G6086" s="227"/>
    </row>
    <row r="6087" spans="2:7" x14ac:dyDescent="0.3">
      <c r="B6087" s="223"/>
      <c r="E6087" s="265"/>
      <c r="G6087" s="227"/>
    </row>
    <row r="6088" spans="2:7" x14ac:dyDescent="0.3">
      <c r="B6088" s="223"/>
      <c r="E6088" s="265"/>
      <c r="G6088" s="227"/>
    </row>
    <row r="6089" spans="2:7" x14ac:dyDescent="0.3">
      <c r="B6089" s="223"/>
      <c r="E6089" s="265"/>
      <c r="G6089" s="227"/>
    </row>
    <row r="6090" spans="2:7" x14ac:dyDescent="0.3">
      <c r="B6090" s="223"/>
      <c r="E6090" s="265"/>
      <c r="G6090" s="227"/>
    </row>
    <row r="6091" spans="2:7" x14ac:dyDescent="0.3">
      <c r="B6091" s="223"/>
      <c r="E6091" s="265"/>
      <c r="G6091" s="227"/>
    </row>
    <row r="6092" spans="2:7" x14ac:dyDescent="0.3">
      <c r="B6092" s="223"/>
      <c r="E6092" s="265"/>
      <c r="G6092" s="227"/>
    </row>
    <row r="6093" spans="2:7" x14ac:dyDescent="0.3">
      <c r="B6093" s="223"/>
      <c r="E6093" s="265"/>
      <c r="G6093" s="227"/>
    </row>
    <row r="6094" spans="2:7" x14ac:dyDescent="0.3">
      <c r="B6094" s="223"/>
      <c r="E6094" s="265"/>
      <c r="G6094" s="227"/>
    </row>
    <row r="6095" spans="2:7" x14ac:dyDescent="0.3">
      <c r="B6095" s="223"/>
      <c r="E6095" s="265"/>
      <c r="G6095" s="227"/>
    </row>
    <row r="6096" spans="2:7" x14ac:dyDescent="0.3">
      <c r="B6096" s="223"/>
      <c r="E6096" s="265"/>
      <c r="G6096" s="227"/>
    </row>
    <row r="6097" spans="2:7" x14ac:dyDescent="0.3">
      <c r="B6097" s="223"/>
      <c r="E6097" s="265"/>
      <c r="G6097" s="227"/>
    </row>
    <row r="6098" spans="2:7" x14ac:dyDescent="0.3">
      <c r="B6098" s="223"/>
      <c r="E6098" s="265"/>
      <c r="G6098" s="227"/>
    </row>
    <row r="6099" spans="2:7" x14ac:dyDescent="0.3">
      <c r="B6099" s="223"/>
      <c r="E6099" s="265"/>
      <c r="G6099" s="227"/>
    </row>
    <row r="6100" spans="2:7" x14ac:dyDescent="0.3">
      <c r="B6100" s="223"/>
      <c r="E6100" s="265"/>
      <c r="G6100" s="227"/>
    </row>
    <row r="6101" spans="2:7" x14ac:dyDescent="0.3">
      <c r="B6101" s="223"/>
      <c r="E6101" s="265"/>
      <c r="G6101" s="227"/>
    </row>
    <row r="6102" spans="2:7" x14ac:dyDescent="0.3">
      <c r="B6102" s="223"/>
      <c r="E6102" s="265"/>
      <c r="G6102" s="227"/>
    </row>
    <row r="6103" spans="2:7" x14ac:dyDescent="0.3">
      <c r="B6103" s="223"/>
      <c r="E6103" s="265"/>
      <c r="G6103" s="227"/>
    </row>
    <row r="6104" spans="2:7" x14ac:dyDescent="0.3">
      <c r="B6104" s="223"/>
      <c r="E6104" s="265"/>
      <c r="G6104" s="227"/>
    </row>
    <row r="6105" spans="2:7" x14ac:dyDescent="0.3">
      <c r="B6105" s="223"/>
      <c r="E6105" s="265"/>
      <c r="G6105" s="227"/>
    </row>
    <row r="6106" spans="2:7" x14ac:dyDescent="0.3">
      <c r="B6106" s="223"/>
      <c r="E6106" s="265"/>
      <c r="G6106" s="227"/>
    </row>
    <row r="6107" spans="2:7" x14ac:dyDescent="0.3">
      <c r="B6107" s="223"/>
      <c r="E6107" s="265"/>
      <c r="G6107" s="227"/>
    </row>
    <row r="6108" spans="2:7" x14ac:dyDescent="0.3">
      <c r="B6108" s="223"/>
      <c r="E6108" s="265"/>
      <c r="G6108" s="227"/>
    </row>
    <row r="6109" spans="2:7" x14ac:dyDescent="0.3">
      <c r="B6109" s="223"/>
      <c r="E6109" s="265"/>
      <c r="G6109" s="227"/>
    </row>
    <row r="6110" spans="2:7" x14ac:dyDescent="0.3">
      <c r="B6110" s="223"/>
      <c r="E6110" s="265"/>
      <c r="G6110" s="227"/>
    </row>
    <row r="6111" spans="2:7" x14ac:dyDescent="0.3">
      <c r="B6111" s="223"/>
      <c r="E6111" s="265"/>
      <c r="G6111" s="227"/>
    </row>
    <row r="6112" spans="2:7" x14ac:dyDescent="0.3">
      <c r="B6112" s="223"/>
      <c r="E6112" s="265"/>
      <c r="G6112" s="227"/>
    </row>
    <row r="6113" spans="2:7" x14ac:dyDescent="0.3">
      <c r="B6113" s="223"/>
      <c r="E6113" s="265"/>
      <c r="G6113" s="227"/>
    </row>
    <row r="6114" spans="2:7" x14ac:dyDescent="0.3">
      <c r="B6114" s="223"/>
      <c r="E6114" s="265"/>
      <c r="G6114" s="227"/>
    </row>
    <row r="6115" spans="2:7" x14ac:dyDescent="0.3">
      <c r="B6115" s="223"/>
      <c r="E6115" s="265"/>
      <c r="G6115" s="227"/>
    </row>
    <row r="6116" spans="2:7" x14ac:dyDescent="0.3">
      <c r="B6116" s="223"/>
      <c r="E6116" s="265"/>
      <c r="G6116" s="227"/>
    </row>
    <row r="6117" spans="2:7" x14ac:dyDescent="0.3">
      <c r="B6117" s="223"/>
      <c r="E6117" s="265"/>
      <c r="G6117" s="227"/>
    </row>
    <row r="6118" spans="2:7" x14ac:dyDescent="0.3">
      <c r="B6118" s="223"/>
      <c r="E6118" s="265"/>
      <c r="G6118" s="227"/>
    </row>
    <row r="6119" spans="2:7" x14ac:dyDescent="0.3">
      <c r="B6119" s="223"/>
      <c r="E6119" s="265"/>
      <c r="G6119" s="227"/>
    </row>
    <row r="6120" spans="2:7" x14ac:dyDescent="0.3">
      <c r="B6120" s="223"/>
      <c r="E6120" s="265"/>
      <c r="G6120" s="227"/>
    </row>
    <row r="6121" spans="2:7" x14ac:dyDescent="0.3">
      <c r="B6121" s="223"/>
      <c r="E6121" s="265"/>
      <c r="G6121" s="227"/>
    </row>
    <row r="6122" spans="2:7" x14ac:dyDescent="0.3">
      <c r="B6122" s="223"/>
      <c r="E6122" s="265"/>
      <c r="G6122" s="227"/>
    </row>
    <row r="6123" spans="2:7" x14ac:dyDescent="0.3">
      <c r="B6123" s="223"/>
      <c r="E6123" s="265"/>
      <c r="G6123" s="227"/>
    </row>
    <row r="6124" spans="2:7" x14ac:dyDescent="0.3">
      <c r="B6124" s="223"/>
      <c r="E6124" s="265"/>
      <c r="G6124" s="227"/>
    </row>
    <row r="6125" spans="2:7" x14ac:dyDescent="0.3">
      <c r="B6125" s="223"/>
      <c r="E6125" s="265"/>
      <c r="G6125" s="227"/>
    </row>
    <row r="6126" spans="2:7" x14ac:dyDescent="0.3">
      <c r="B6126" s="223"/>
      <c r="E6126" s="265"/>
      <c r="G6126" s="227"/>
    </row>
    <row r="6127" spans="2:7" x14ac:dyDescent="0.3">
      <c r="B6127" s="223"/>
      <c r="E6127" s="265"/>
      <c r="G6127" s="227"/>
    </row>
    <row r="6128" spans="2:7" x14ac:dyDescent="0.3">
      <c r="B6128" s="223"/>
      <c r="E6128" s="265"/>
      <c r="G6128" s="227"/>
    </row>
    <row r="6129" spans="2:7" x14ac:dyDescent="0.3">
      <c r="B6129" s="223"/>
      <c r="E6129" s="265"/>
      <c r="G6129" s="227"/>
    </row>
    <row r="6130" spans="2:7" x14ac:dyDescent="0.3">
      <c r="B6130" s="223"/>
      <c r="E6130" s="265"/>
      <c r="G6130" s="227"/>
    </row>
    <row r="6131" spans="2:7" x14ac:dyDescent="0.3">
      <c r="B6131" s="223"/>
      <c r="E6131" s="265"/>
      <c r="G6131" s="227"/>
    </row>
    <row r="6132" spans="2:7" x14ac:dyDescent="0.3">
      <c r="B6132" s="223"/>
      <c r="E6132" s="265"/>
      <c r="G6132" s="227"/>
    </row>
    <row r="6133" spans="2:7" x14ac:dyDescent="0.3">
      <c r="B6133" s="223"/>
      <c r="E6133" s="265"/>
      <c r="G6133" s="227"/>
    </row>
    <row r="6134" spans="2:7" x14ac:dyDescent="0.3">
      <c r="B6134" s="223"/>
      <c r="E6134" s="265"/>
      <c r="G6134" s="227"/>
    </row>
    <row r="6135" spans="2:7" x14ac:dyDescent="0.3">
      <c r="B6135" s="223"/>
      <c r="E6135" s="265"/>
      <c r="G6135" s="227"/>
    </row>
    <row r="6136" spans="2:7" x14ac:dyDescent="0.3">
      <c r="B6136" s="223"/>
      <c r="E6136" s="265"/>
      <c r="G6136" s="227"/>
    </row>
    <row r="6137" spans="2:7" x14ac:dyDescent="0.3">
      <c r="B6137" s="223"/>
      <c r="E6137" s="265"/>
      <c r="G6137" s="227"/>
    </row>
    <row r="6138" spans="2:7" x14ac:dyDescent="0.3">
      <c r="B6138" s="223"/>
      <c r="E6138" s="265"/>
      <c r="G6138" s="227"/>
    </row>
    <row r="6139" spans="2:7" x14ac:dyDescent="0.3">
      <c r="B6139" s="223"/>
      <c r="E6139" s="265"/>
      <c r="G6139" s="227"/>
    </row>
    <row r="6140" spans="2:7" x14ac:dyDescent="0.3">
      <c r="B6140" s="223"/>
      <c r="E6140" s="265"/>
      <c r="G6140" s="227"/>
    </row>
    <row r="6141" spans="2:7" x14ac:dyDescent="0.3">
      <c r="B6141" s="223"/>
      <c r="E6141" s="265"/>
      <c r="G6141" s="227"/>
    </row>
    <row r="6142" spans="2:7" x14ac:dyDescent="0.3">
      <c r="B6142" s="223"/>
      <c r="E6142" s="265"/>
      <c r="G6142" s="227"/>
    </row>
    <row r="6143" spans="2:7" x14ac:dyDescent="0.3">
      <c r="B6143" s="223"/>
      <c r="E6143" s="265"/>
      <c r="G6143" s="227"/>
    </row>
    <row r="6144" spans="2:7" x14ac:dyDescent="0.3">
      <c r="B6144" s="223"/>
      <c r="E6144" s="265"/>
      <c r="G6144" s="227"/>
    </row>
    <row r="6145" spans="2:7" x14ac:dyDescent="0.3">
      <c r="B6145" s="223"/>
      <c r="E6145" s="265"/>
      <c r="G6145" s="227"/>
    </row>
    <row r="6146" spans="2:7" x14ac:dyDescent="0.3">
      <c r="B6146" s="223"/>
      <c r="E6146" s="265"/>
      <c r="G6146" s="227"/>
    </row>
    <row r="6147" spans="2:7" x14ac:dyDescent="0.3">
      <c r="B6147" s="223"/>
      <c r="E6147" s="265"/>
      <c r="G6147" s="227"/>
    </row>
    <row r="6148" spans="2:7" x14ac:dyDescent="0.3">
      <c r="B6148" s="223"/>
      <c r="E6148" s="265"/>
      <c r="G6148" s="227"/>
    </row>
    <row r="6149" spans="2:7" x14ac:dyDescent="0.3">
      <c r="B6149" s="223"/>
      <c r="E6149" s="265"/>
      <c r="G6149" s="227"/>
    </row>
    <row r="6150" spans="2:7" x14ac:dyDescent="0.3">
      <c r="B6150" s="223"/>
      <c r="E6150" s="265"/>
      <c r="G6150" s="227"/>
    </row>
    <row r="6151" spans="2:7" x14ac:dyDescent="0.3">
      <c r="B6151" s="223"/>
      <c r="E6151" s="265"/>
      <c r="G6151" s="227"/>
    </row>
    <row r="6152" spans="2:7" x14ac:dyDescent="0.3">
      <c r="B6152" s="223"/>
      <c r="E6152" s="265"/>
      <c r="G6152" s="227"/>
    </row>
    <row r="6153" spans="2:7" x14ac:dyDescent="0.3">
      <c r="B6153" s="223"/>
      <c r="E6153" s="265"/>
      <c r="G6153" s="227"/>
    </row>
    <row r="6154" spans="2:7" x14ac:dyDescent="0.3">
      <c r="B6154" s="223"/>
      <c r="E6154" s="265"/>
      <c r="G6154" s="227"/>
    </row>
    <row r="6155" spans="2:7" x14ac:dyDescent="0.3">
      <c r="B6155" s="223"/>
      <c r="E6155" s="265"/>
      <c r="G6155" s="227"/>
    </row>
    <row r="6156" spans="2:7" x14ac:dyDescent="0.3">
      <c r="B6156" s="223"/>
      <c r="E6156" s="265"/>
      <c r="G6156" s="227"/>
    </row>
    <row r="6157" spans="2:7" x14ac:dyDescent="0.3">
      <c r="B6157" s="223"/>
      <c r="E6157" s="265"/>
      <c r="G6157" s="227"/>
    </row>
    <row r="6158" spans="2:7" x14ac:dyDescent="0.3">
      <c r="B6158" s="223"/>
      <c r="E6158" s="265"/>
      <c r="G6158" s="227"/>
    </row>
    <row r="6159" spans="2:7" x14ac:dyDescent="0.3">
      <c r="B6159" s="223"/>
      <c r="E6159" s="265"/>
      <c r="G6159" s="227"/>
    </row>
    <row r="6160" spans="2:7" x14ac:dyDescent="0.3">
      <c r="B6160" s="223"/>
      <c r="E6160" s="265"/>
      <c r="G6160" s="227"/>
    </row>
    <row r="6161" spans="2:7" x14ac:dyDescent="0.3">
      <c r="B6161" s="223"/>
      <c r="E6161" s="265"/>
      <c r="G6161" s="227"/>
    </row>
    <row r="6162" spans="2:7" x14ac:dyDescent="0.3">
      <c r="B6162" s="223"/>
      <c r="E6162" s="265"/>
      <c r="G6162" s="227"/>
    </row>
    <row r="6163" spans="2:7" x14ac:dyDescent="0.3">
      <c r="B6163" s="223"/>
      <c r="E6163" s="265"/>
      <c r="G6163" s="227"/>
    </row>
    <row r="6164" spans="2:7" x14ac:dyDescent="0.3">
      <c r="B6164" s="223"/>
      <c r="E6164" s="265"/>
      <c r="G6164" s="227"/>
    </row>
    <row r="6165" spans="2:7" x14ac:dyDescent="0.3">
      <c r="B6165" s="223"/>
      <c r="E6165" s="265"/>
      <c r="G6165" s="227"/>
    </row>
    <row r="6166" spans="2:7" x14ac:dyDescent="0.3">
      <c r="B6166" s="223"/>
      <c r="E6166" s="265"/>
      <c r="G6166" s="227"/>
    </row>
    <row r="6167" spans="2:7" x14ac:dyDescent="0.3">
      <c r="B6167" s="223"/>
      <c r="E6167" s="265"/>
      <c r="G6167" s="227"/>
    </row>
    <row r="6168" spans="2:7" x14ac:dyDescent="0.3">
      <c r="B6168" s="223"/>
      <c r="E6168" s="265"/>
      <c r="G6168" s="227"/>
    </row>
    <row r="6169" spans="2:7" x14ac:dyDescent="0.3">
      <c r="B6169" s="223"/>
      <c r="E6169" s="265"/>
      <c r="G6169" s="227"/>
    </row>
    <row r="6170" spans="2:7" x14ac:dyDescent="0.3">
      <c r="B6170" s="223"/>
      <c r="E6170" s="265"/>
      <c r="G6170" s="227"/>
    </row>
    <row r="6171" spans="2:7" x14ac:dyDescent="0.3">
      <c r="B6171" s="223"/>
      <c r="E6171" s="265"/>
      <c r="G6171" s="227"/>
    </row>
    <row r="6172" spans="2:7" x14ac:dyDescent="0.3">
      <c r="B6172" s="223"/>
      <c r="E6172" s="265"/>
      <c r="G6172" s="227"/>
    </row>
    <row r="6173" spans="2:7" x14ac:dyDescent="0.3">
      <c r="B6173" s="223"/>
      <c r="E6173" s="265"/>
      <c r="G6173" s="227"/>
    </row>
    <row r="6174" spans="2:7" x14ac:dyDescent="0.3">
      <c r="B6174" s="223"/>
      <c r="E6174" s="265"/>
      <c r="G6174" s="227"/>
    </row>
    <row r="6175" spans="2:7" x14ac:dyDescent="0.3">
      <c r="B6175" s="223"/>
      <c r="E6175" s="265"/>
      <c r="G6175" s="227"/>
    </row>
    <row r="6176" spans="2:7" x14ac:dyDescent="0.3">
      <c r="B6176" s="223"/>
      <c r="E6176" s="265"/>
      <c r="G6176" s="227"/>
    </row>
    <row r="6177" spans="2:7" x14ac:dyDescent="0.3">
      <c r="B6177" s="223"/>
      <c r="E6177" s="265"/>
      <c r="G6177" s="227"/>
    </row>
    <row r="6178" spans="2:7" x14ac:dyDescent="0.3">
      <c r="B6178" s="223"/>
      <c r="E6178" s="265"/>
      <c r="G6178" s="227"/>
    </row>
    <row r="6179" spans="2:7" x14ac:dyDescent="0.3">
      <c r="B6179" s="223"/>
      <c r="E6179" s="265"/>
      <c r="G6179" s="227"/>
    </row>
    <row r="6180" spans="2:7" x14ac:dyDescent="0.3">
      <c r="B6180" s="223"/>
      <c r="E6180" s="265"/>
      <c r="G6180" s="227"/>
    </row>
    <row r="6181" spans="2:7" x14ac:dyDescent="0.3">
      <c r="B6181" s="223"/>
      <c r="E6181" s="265"/>
      <c r="G6181" s="227"/>
    </row>
    <row r="6182" spans="2:7" x14ac:dyDescent="0.3">
      <c r="B6182" s="223"/>
      <c r="E6182" s="265"/>
      <c r="G6182" s="227"/>
    </row>
    <row r="6183" spans="2:7" x14ac:dyDescent="0.3">
      <c r="B6183" s="223"/>
      <c r="E6183" s="265"/>
      <c r="G6183" s="227"/>
    </row>
    <row r="6184" spans="2:7" x14ac:dyDescent="0.3">
      <c r="B6184" s="223"/>
      <c r="E6184" s="265"/>
      <c r="G6184" s="227"/>
    </row>
    <row r="6185" spans="2:7" x14ac:dyDescent="0.3">
      <c r="B6185" s="223"/>
      <c r="E6185" s="265"/>
      <c r="G6185" s="227"/>
    </row>
    <row r="6186" spans="2:7" x14ac:dyDescent="0.3">
      <c r="B6186" s="223"/>
      <c r="E6186" s="265"/>
      <c r="G6186" s="227"/>
    </row>
    <row r="6187" spans="2:7" x14ac:dyDescent="0.3">
      <c r="B6187" s="223"/>
      <c r="E6187" s="265"/>
      <c r="G6187" s="227"/>
    </row>
    <row r="6188" spans="2:7" x14ac:dyDescent="0.3">
      <c r="B6188" s="223"/>
      <c r="E6188" s="265"/>
      <c r="G6188" s="227"/>
    </row>
    <row r="6189" spans="2:7" x14ac:dyDescent="0.3">
      <c r="B6189" s="223"/>
      <c r="E6189" s="265"/>
      <c r="G6189" s="227"/>
    </row>
    <row r="6190" spans="2:7" x14ac:dyDescent="0.3">
      <c r="B6190" s="223"/>
      <c r="E6190" s="265"/>
      <c r="G6190" s="227"/>
    </row>
    <row r="6191" spans="2:7" x14ac:dyDescent="0.3">
      <c r="B6191" s="223"/>
      <c r="E6191" s="265"/>
      <c r="G6191" s="227"/>
    </row>
    <row r="6192" spans="2:7" x14ac:dyDescent="0.3">
      <c r="B6192" s="223"/>
      <c r="E6192" s="265"/>
      <c r="G6192" s="227"/>
    </row>
    <row r="6193" spans="2:7" x14ac:dyDescent="0.3">
      <c r="B6193" s="223"/>
      <c r="E6193" s="265"/>
      <c r="G6193" s="227"/>
    </row>
    <row r="6194" spans="2:7" x14ac:dyDescent="0.3">
      <c r="B6194" s="223"/>
      <c r="E6194" s="265"/>
      <c r="G6194" s="227"/>
    </row>
    <row r="6195" spans="2:7" x14ac:dyDescent="0.3">
      <c r="B6195" s="223"/>
      <c r="E6195" s="265"/>
      <c r="G6195" s="227"/>
    </row>
    <row r="6196" spans="2:7" x14ac:dyDescent="0.3">
      <c r="B6196" s="223"/>
      <c r="E6196" s="265"/>
      <c r="G6196" s="227"/>
    </row>
    <row r="6197" spans="2:7" x14ac:dyDescent="0.3">
      <c r="B6197" s="223"/>
      <c r="E6197" s="265"/>
      <c r="G6197" s="227"/>
    </row>
    <row r="6198" spans="2:7" x14ac:dyDescent="0.3">
      <c r="B6198" s="223"/>
      <c r="E6198" s="265"/>
      <c r="G6198" s="227"/>
    </row>
    <row r="6199" spans="2:7" x14ac:dyDescent="0.3">
      <c r="B6199" s="223"/>
      <c r="E6199" s="265"/>
      <c r="G6199" s="227"/>
    </row>
    <row r="6200" spans="2:7" x14ac:dyDescent="0.3">
      <c r="B6200" s="223"/>
      <c r="E6200" s="265"/>
      <c r="G6200" s="227"/>
    </row>
    <row r="6201" spans="2:7" x14ac:dyDescent="0.3">
      <c r="B6201" s="223"/>
      <c r="E6201" s="265"/>
      <c r="G6201" s="227"/>
    </row>
    <row r="6202" spans="2:7" x14ac:dyDescent="0.3">
      <c r="B6202" s="223"/>
      <c r="E6202" s="265"/>
      <c r="G6202" s="227"/>
    </row>
    <row r="6203" spans="2:7" x14ac:dyDescent="0.3">
      <c r="B6203" s="223"/>
      <c r="E6203" s="265"/>
      <c r="G6203" s="227"/>
    </row>
    <row r="6204" spans="2:7" x14ac:dyDescent="0.3">
      <c r="B6204" s="223"/>
      <c r="E6204" s="265"/>
      <c r="G6204" s="227"/>
    </row>
    <row r="6205" spans="2:7" x14ac:dyDescent="0.3">
      <c r="B6205" s="223"/>
      <c r="E6205" s="265"/>
      <c r="G6205" s="227"/>
    </row>
    <row r="6206" spans="2:7" x14ac:dyDescent="0.3">
      <c r="B6206" s="223"/>
      <c r="E6206" s="265"/>
      <c r="G6206" s="227"/>
    </row>
    <row r="6207" spans="2:7" x14ac:dyDescent="0.3">
      <c r="B6207" s="223"/>
      <c r="E6207" s="265"/>
      <c r="G6207" s="227"/>
    </row>
    <row r="6208" spans="2:7" x14ac:dyDescent="0.3">
      <c r="B6208" s="223"/>
      <c r="E6208" s="265"/>
      <c r="G6208" s="227"/>
    </row>
    <row r="6209" spans="2:7" x14ac:dyDescent="0.3">
      <c r="B6209" s="223"/>
      <c r="E6209" s="265"/>
      <c r="G6209" s="227"/>
    </row>
    <row r="6210" spans="2:7" x14ac:dyDescent="0.3">
      <c r="B6210" s="223"/>
      <c r="E6210" s="265"/>
      <c r="G6210" s="227"/>
    </row>
    <row r="6211" spans="2:7" x14ac:dyDescent="0.3">
      <c r="B6211" s="223"/>
      <c r="E6211" s="265"/>
      <c r="G6211" s="227"/>
    </row>
    <row r="6212" spans="2:7" x14ac:dyDescent="0.3">
      <c r="B6212" s="223"/>
      <c r="E6212" s="265"/>
      <c r="G6212" s="227"/>
    </row>
    <row r="6213" spans="2:7" x14ac:dyDescent="0.3">
      <c r="B6213" s="223"/>
      <c r="E6213" s="265"/>
      <c r="G6213" s="227"/>
    </row>
    <row r="6214" spans="2:7" x14ac:dyDescent="0.3">
      <c r="B6214" s="223"/>
      <c r="E6214" s="265"/>
      <c r="G6214" s="227"/>
    </row>
    <row r="6215" spans="2:7" x14ac:dyDescent="0.3">
      <c r="B6215" s="223"/>
      <c r="E6215" s="265"/>
      <c r="G6215" s="227"/>
    </row>
    <row r="6216" spans="2:7" x14ac:dyDescent="0.3">
      <c r="B6216" s="223"/>
      <c r="E6216" s="265"/>
      <c r="G6216" s="227"/>
    </row>
    <row r="6217" spans="2:7" x14ac:dyDescent="0.3">
      <c r="B6217" s="223"/>
      <c r="E6217" s="265"/>
      <c r="G6217" s="227"/>
    </row>
    <row r="6218" spans="2:7" x14ac:dyDescent="0.3">
      <c r="B6218" s="223"/>
      <c r="E6218" s="265"/>
      <c r="G6218" s="227"/>
    </row>
    <row r="6219" spans="2:7" x14ac:dyDescent="0.3">
      <c r="B6219" s="223"/>
      <c r="E6219" s="265"/>
      <c r="G6219" s="227"/>
    </row>
    <row r="6220" spans="2:7" x14ac:dyDescent="0.3">
      <c r="B6220" s="223"/>
      <c r="E6220" s="265"/>
      <c r="G6220" s="227"/>
    </row>
    <row r="6221" spans="2:7" x14ac:dyDescent="0.3">
      <c r="B6221" s="223"/>
      <c r="E6221" s="265"/>
      <c r="G6221" s="227"/>
    </row>
    <row r="6222" spans="2:7" x14ac:dyDescent="0.3">
      <c r="B6222" s="223"/>
      <c r="E6222" s="265"/>
      <c r="G6222" s="227"/>
    </row>
    <row r="6223" spans="2:7" x14ac:dyDescent="0.3">
      <c r="B6223" s="223"/>
      <c r="E6223" s="265"/>
      <c r="G6223" s="227"/>
    </row>
    <row r="6224" spans="2:7" x14ac:dyDescent="0.3">
      <c r="B6224" s="223"/>
      <c r="E6224" s="265"/>
      <c r="G6224" s="227"/>
    </row>
    <row r="6225" spans="2:7" x14ac:dyDescent="0.3">
      <c r="B6225" s="223"/>
      <c r="E6225" s="265"/>
      <c r="G6225" s="227"/>
    </row>
    <row r="6226" spans="2:7" x14ac:dyDescent="0.3">
      <c r="B6226" s="223"/>
      <c r="E6226" s="265"/>
      <c r="G6226" s="227"/>
    </row>
    <row r="6227" spans="2:7" x14ac:dyDescent="0.3">
      <c r="B6227" s="223"/>
      <c r="E6227" s="265"/>
      <c r="G6227" s="227"/>
    </row>
    <row r="6228" spans="2:7" x14ac:dyDescent="0.3">
      <c r="B6228" s="223"/>
      <c r="E6228" s="265"/>
      <c r="G6228" s="227"/>
    </row>
    <row r="6229" spans="2:7" x14ac:dyDescent="0.3">
      <c r="B6229" s="223"/>
      <c r="E6229" s="265"/>
      <c r="G6229" s="227"/>
    </row>
    <row r="6230" spans="2:7" x14ac:dyDescent="0.3">
      <c r="B6230" s="223"/>
      <c r="E6230" s="265"/>
      <c r="G6230" s="227"/>
    </row>
    <row r="6231" spans="2:7" x14ac:dyDescent="0.3">
      <c r="B6231" s="223"/>
      <c r="E6231" s="265"/>
      <c r="G6231" s="227"/>
    </row>
    <row r="6232" spans="2:7" x14ac:dyDescent="0.3">
      <c r="B6232" s="223"/>
      <c r="E6232" s="265"/>
      <c r="G6232" s="227"/>
    </row>
    <row r="6233" spans="2:7" x14ac:dyDescent="0.3">
      <c r="B6233" s="223"/>
      <c r="E6233" s="265"/>
      <c r="G6233" s="227"/>
    </row>
    <row r="6234" spans="2:7" x14ac:dyDescent="0.3">
      <c r="B6234" s="223"/>
      <c r="E6234" s="265"/>
      <c r="G6234" s="227"/>
    </row>
    <row r="6235" spans="2:7" x14ac:dyDescent="0.3">
      <c r="B6235" s="223"/>
      <c r="E6235" s="265"/>
      <c r="G6235" s="227"/>
    </row>
    <row r="6236" spans="2:7" x14ac:dyDescent="0.3">
      <c r="B6236" s="223"/>
      <c r="E6236" s="265"/>
      <c r="G6236" s="227"/>
    </row>
    <row r="6237" spans="2:7" x14ac:dyDescent="0.3">
      <c r="B6237" s="223"/>
      <c r="E6237" s="265"/>
      <c r="G6237" s="227"/>
    </row>
    <row r="6238" spans="2:7" x14ac:dyDescent="0.3">
      <c r="B6238" s="223"/>
      <c r="E6238" s="265"/>
      <c r="G6238" s="227"/>
    </row>
    <row r="6239" spans="2:7" x14ac:dyDescent="0.3">
      <c r="B6239" s="223"/>
      <c r="E6239" s="265"/>
      <c r="G6239" s="227"/>
    </row>
    <row r="6240" spans="2:7" x14ac:dyDescent="0.3">
      <c r="B6240" s="223"/>
      <c r="E6240" s="265"/>
      <c r="G6240" s="227"/>
    </row>
    <row r="6241" spans="2:7" x14ac:dyDescent="0.3">
      <c r="B6241" s="223"/>
      <c r="E6241" s="265"/>
      <c r="G6241" s="227"/>
    </row>
    <row r="6242" spans="2:7" x14ac:dyDescent="0.3">
      <c r="B6242" s="223"/>
      <c r="E6242" s="265"/>
      <c r="G6242" s="227"/>
    </row>
    <row r="6243" spans="2:7" x14ac:dyDescent="0.3">
      <c r="B6243" s="223"/>
      <c r="E6243" s="265"/>
      <c r="G6243" s="227"/>
    </row>
    <row r="6244" spans="2:7" x14ac:dyDescent="0.3">
      <c r="B6244" s="223"/>
      <c r="E6244" s="265"/>
      <c r="G6244" s="227"/>
    </row>
    <row r="6245" spans="2:7" x14ac:dyDescent="0.3">
      <c r="B6245" s="223"/>
      <c r="E6245" s="265"/>
      <c r="G6245" s="227"/>
    </row>
    <row r="6246" spans="2:7" x14ac:dyDescent="0.3">
      <c r="B6246" s="223"/>
      <c r="E6246" s="265"/>
      <c r="G6246" s="227"/>
    </row>
    <row r="6247" spans="2:7" x14ac:dyDescent="0.3">
      <c r="B6247" s="223"/>
      <c r="E6247" s="265"/>
      <c r="G6247" s="227"/>
    </row>
    <row r="6248" spans="2:7" x14ac:dyDescent="0.3">
      <c r="B6248" s="223"/>
      <c r="E6248" s="265"/>
      <c r="G6248" s="227"/>
    </row>
    <row r="6249" spans="2:7" x14ac:dyDescent="0.3">
      <c r="B6249" s="223"/>
      <c r="E6249" s="265"/>
      <c r="G6249" s="227"/>
    </row>
    <row r="6250" spans="2:7" x14ac:dyDescent="0.3">
      <c r="B6250" s="223"/>
      <c r="E6250" s="265"/>
      <c r="G6250" s="227"/>
    </row>
    <row r="6251" spans="2:7" x14ac:dyDescent="0.3">
      <c r="B6251" s="223"/>
      <c r="E6251" s="265"/>
      <c r="G6251" s="227"/>
    </row>
    <row r="6252" spans="2:7" x14ac:dyDescent="0.3">
      <c r="B6252" s="223"/>
      <c r="E6252" s="265"/>
      <c r="G6252" s="227"/>
    </row>
    <row r="6253" spans="2:7" x14ac:dyDescent="0.3">
      <c r="B6253" s="223"/>
      <c r="E6253" s="265"/>
      <c r="G6253" s="227"/>
    </row>
    <row r="6254" spans="2:7" x14ac:dyDescent="0.3">
      <c r="B6254" s="223"/>
      <c r="E6254" s="265"/>
      <c r="G6254" s="227"/>
    </row>
    <row r="6255" spans="2:7" x14ac:dyDescent="0.3">
      <c r="B6255" s="223"/>
      <c r="E6255" s="265"/>
      <c r="G6255" s="227"/>
    </row>
    <row r="6256" spans="2:7" x14ac:dyDescent="0.3">
      <c r="B6256" s="223"/>
      <c r="E6256" s="265"/>
      <c r="G6256" s="227"/>
    </row>
    <row r="6257" spans="2:7" x14ac:dyDescent="0.3">
      <c r="B6257" s="223"/>
      <c r="E6257" s="265"/>
      <c r="G6257" s="227"/>
    </row>
    <row r="6258" spans="2:7" x14ac:dyDescent="0.3">
      <c r="B6258" s="223"/>
      <c r="E6258" s="265"/>
      <c r="G6258" s="227"/>
    </row>
    <row r="6259" spans="2:7" x14ac:dyDescent="0.3">
      <c r="B6259" s="223"/>
      <c r="E6259" s="265"/>
      <c r="G6259" s="227"/>
    </row>
    <row r="6260" spans="2:7" x14ac:dyDescent="0.3">
      <c r="B6260" s="223"/>
      <c r="E6260" s="265"/>
      <c r="G6260" s="227"/>
    </row>
    <row r="6261" spans="2:7" x14ac:dyDescent="0.3">
      <c r="B6261" s="223"/>
      <c r="E6261" s="265"/>
      <c r="G6261" s="227"/>
    </row>
    <row r="6262" spans="2:7" x14ac:dyDescent="0.3">
      <c r="B6262" s="223"/>
      <c r="E6262" s="265"/>
      <c r="G6262" s="227"/>
    </row>
    <row r="6263" spans="2:7" x14ac:dyDescent="0.3">
      <c r="B6263" s="223"/>
      <c r="E6263" s="265"/>
      <c r="G6263" s="227"/>
    </row>
    <row r="6264" spans="2:7" x14ac:dyDescent="0.3">
      <c r="B6264" s="223"/>
      <c r="E6264" s="265"/>
      <c r="G6264" s="227"/>
    </row>
    <row r="6265" spans="2:7" x14ac:dyDescent="0.3">
      <c r="B6265" s="223"/>
      <c r="E6265" s="265"/>
      <c r="G6265" s="227"/>
    </row>
    <row r="6266" spans="2:7" x14ac:dyDescent="0.3">
      <c r="B6266" s="223"/>
      <c r="E6266" s="265"/>
      <c r="G6266" s="227"/>
    </row>
    <row r="6267" spans="2:7" x14ac:dyDescent="0.3">
      <c r="B6267" s="223"/>
      <c r="E6267" s="265"/>
      <c r="G6267" s="227"/>
    </row>
    <row r="6268" spans="2:7" x14ac:dyDescent="0.3">
      <c r="B6268" s="223"/>
      <c r="E6268" s="265"/>
      <c r="G6268" s="227"/>
    </row>
    <row r="6269" spans="2:7" x14ac:dyDescent="0.3">
      <c r="B6269" s="223"/>
      <c r="E6269" s="265"/>
      <c r="G6269" s="227"/>
    </row>
    <row r="6270" spans="2:7" x14ac:dyDescent="0.3">
      <c r="B6270" s="223"/>
      <c r="E6270" s="265"/>
      <c r="G6270" s="227"/>
    </row>
    <row r="6271" spans="2:7" x14ac:dyDescent="0.3">
      <c r="B6271" s="223"/>
      <c r="E6271" s="265"/>
      <c r="G6271" s="227"/>
    </row>
    <row r="6272" spans="2:7" x14ac:dyDescent="0.3">
      <c r="B6272" s="223"/>
      <c r="E6272" s="265"/>
      <c r="G6272" s="227"/>
    </row>
    <row r="6273" spans="2:7" x14ac:dyDescent="0.3">
      <c r="B6273" s="223"/>
      <c r="E6273" s="265"/>
      <c r="G6273" s="227"/>
    </row>
    <row r="6274" spans="2:7" x14ac:dyDescent="0.3">
      <c r="B6274" s="223"/>
      <c r="E6274" s="265"/>
      <c r="G6274" s="227"/>
    </row>
    <row r="6275" spans="2:7" x14ac:dyDescent="0.3">
      <c r="B6275" s="223"/>
      <c r="E6275" s="265"/>
      <c r="G6275" s="227"/>
    </row>
    <row r="6276" spans="2:7" x14ac:dyDescent="0.3">
      <c r="B6276" s="223"/>
      <c r="E6276" s="265"/>
      <c r="G6276" s="227"/>
    </row>
    <row r="6277" spans="2:7" x14ac:dyDescent="0.3">
      <c r="B6277" s="223"/>
      <c r="E6277" s="265"/>
      <c r="G6277" s="227"/>
    </row>
    <row r="6278" spans="2:7" x14ac:dyDescent="0.3">
      <c r="B6278" s="223"/>
      <c r="E6278" s="265"/>
      <c r="G6278" s="227"/>
    </row>
    <row r="6279" spans="2:7" x14ac:dyDescent="0.3">
      <c r="B6279" s="223"/>
      <c r="E6279" s="265"/>
      <c r="G6279" s="227"/>
    </row>
    <row r="6280" spans="2:7" x14ac:dyDescent="0.3">
      <c r="B6280" s="223"/>
      <c r="E6280" s="265"/>
      <c r="G6280" s="227"/>
    </row>
    <row r="6281" spans="2:7" x14ac:dyDescent="0.3">
      <c r="B6281" s="223"/>
      <c r="E6281" s="265"/>
      <c r="G6281" s="227"/>
    </row>
    <row r="6282" spans="2:7" x14ac:dyDescent="0.3">
      <c r="B6282" s="223"/>
      <c r="E6282" s="265"/>
      <c r="G6282" s="227"/>
    </row>
    <row r="6283" spans="2:7" x14ac:dyDescent="0.3">
      <c r="B6283" s="223"/>
      <c r="E6283" s="265"/>
      <c r="G6283" s="227"/>
    </row>
    <row r="6284" spans="2:7" x14ac:dyDescent="0.3">
      <c r="B6284" s="223"/>
      <c r="E6284" s="265"/>
      <c r="G6284" s="227"/>
    </row>
    <row r="6285" spans="2:7" x14ac:dyDescent="0.3">
      <c r="B6285" s="223"/>
      <c r="E6285" s="265"/>
      <c r="G6285" s="227"/>
    </row>
    <row r="6286" spans="2:7" x14ac:dyDescent="0.3">
      <c r="B6286" s="223"/>
      <c r="E6286" s="265"/>
      <c r="G6286" s="227"/>
    </row>
    <row r="6287" spans="2:7" x14ac:dyDescent="0.3">
      <c r="B6287" s="223"/>
      <c r="E6287" s="265"/>
      <c r="G6287" s="227"/>
    </row>
    <row r="6288" spans="2:7" x14ac:dyDescent="0.3">
      <c r="B6288" s="223"/>
      <c r="E6288" s="265"/>
      <c r="G6288" s="227"/>
    </row>
    <row r="6289" spans="2:7" x14ac:dyDescent="0.3">
      <c r="B6289" s="223"/>
      <c r="E6289" s="265"/>
      <c r="G6289" s="227"/>
    </row>
    <row r="6290" spans="2:7" x14ac:dyDescent="0.3">
      <c r="B6290" s="223"/>
      <c r="E6290" s="265"/>
      <c r="G6290" s="227"/>
    </row>
    <row r="6291" spans="2:7" x14ac:dyDescent="0.3">
      <c r="B6291" s="223"/>
      <c r="E6291" s="265"/>
      <c r="G6291" s="227"/>
    </row>
    <row r="6292" spans="2:7" x14ac:dyDescent="0.3">
      <c r="B6292" s="223"/>
      <c r="E6292" s="265"/>
      <c r="G6292" s="227"/>
    </row>
    <row r="6293" spans="2:7" x14ac:dyDescent="0.3">
      <c r="B6293" s="223"/>
      <c r="E6293" s="265"/>
      <c r="G6293" s="227"/>
    </row>
    <row r="6294" spans="2:7" x14ac:dyDescent="0.3">
      <c r="B6294" s="223"/>
      <c r="E6294" s="265"/>
      <c r="G6294" s="227"/>
    </row>
    <row r="6295" spans="2:7" x14ac:dyDescent="0.3">
      <c r="B6295" s="223"/>
      <c r="E6295" s="265"/>
      <c r="G6295" s="227"/>
    </row>
    <row r="6296" spans="2:7" x14ac:dyDescent="0.3">
      <c r="B6296" s="223"/>
      <c r="E6296" s="265"/>
      <c r="G6296" s="227"/>
    </row>
    <row r="6297" spans="2:7" x14ac:dyDescent="0.3">
      <c r="B6297" s="223"/>
      <c r="E6297" s="265"/>
      <c r="G6297" s="227"/>
    </row>
    <row r="6298" spans="2:7" x14ac:dyDescent="0.3">
      <c r="B6298" s="223"/>
      <c r="E6298" s="265"/>
      <c r="G6298" s="227"/>
    </row>
    <row r="6299" spans="2:7" x14ac:dyDescent="0.3">
      <c r="B6299" s="223"/>
      <c r="E6299" s="265"/>
      <c r="G6299" s="227"/>
    </row>
    <row r="6300" spans="2:7" x14ac:dyDescent="0.3">
      <c r="B6300" s="223"/>
      <c r="E6300" s="265"/>
      <c r="G6300" s="227"/>
    </row>
    <row r="6301" spans="2:7" x14ac:dyDescent="0.3">
      <c r="B6301" s="223"/>
      <c r="E6301" s="265"/>
      <c r="G6301" s="227"/>
    </row>
    <row r="6302" spans="2:7" x14ac:dyDescent="0.3">
      <c r="B6302" s="223"/>
      <c r="E6302" s="265"/>
      <c r="G6302" s="227"/>
    </row>
    <row r="6303" spans="2:7" x14ac:dyDescent="0.3">
      <c r="B6303" s="223"/>
      <c r="E6303" s="265"/>
      <c r="G6303" s="227"/>
    </row>
    <row r="6304" spans="2:7" x14ac:dyDescent="0.3">
      <c r="B6304" s="223"/>
      <c r="E6304" s="265"/>
      <c r="G6304" s="227"/>
    </row>
    <row r="6305" spans="2:7" x14ac:dyDescent="0.3">
      <c r="B6305" s="223"/>
      <c r="E6305" s="265"/>
      <c r="G6305" s="227"/>
    </row>
    <row r="6306" spans="2:7" x14ac:dyDescent="0.3">
      <c r="B6306" s="223"/>
      <c r="E6306" s="265"/>
      <c r="G6306" s="227"/>
    </row>
    <row r="6307" spans="2:7" x14ac:dyDescent="0.3">
      <c r="B6307" s="223"/>
      <c r="E6307" s="265"/>
      <c r="G6307" s="227"/>
    </row>
    <row r="6308" spans="2:7" x14ac:dyDescent="0.3">
      <c r="B6308" s="223"/>
      <c r="E6308" s="265"/>
      <c r="G6308" s="227"/>
    </row>
    <row r="6309" spans="2:7" x14ac:dyDescent="0.3">
      <c r="B6309" s="223"/>
      <c r="E6309" s="265"/>
      <c r="G6309" s="227"/>
    </row>
    <row r="6310" spans="2:7" x14ac:dyDescent="0.3">
      <c r="B6310" s="223"/>
      <c r="E6310" s="265"/>
      <c r="G6310" s="227"/>
    </row>
    <row r="6311" spans="2:7" x14ac:dyDescent="0.3">
      <c r="B6311" s="223"/>
      <c r="E6311" s="265"/>
      <c r="G6311" s="227"/>
    </row>
    <row r="6312" spans="2:7" x14ac:dyDescent="0.3">
      <c r="B6312" s="223"/>
      <c r="E6312" s="265"/>
      <c r="G6312" s="227"/>
    </row>
    <row r="6313" spans="2:7" x14ac:dyDescent="0.3">
      <c r="B6313" s="223"/>
      <c r="E6313" s="265"/>
      <c r="G6313" s="227"/>
    </row>
    <row r="6314" spans="2:7" x14ac:dyDescent="0.3">
      <c r="B6314" s="223"/>
      <c r="E6314" s="265"/>
      <c r="G6314" s="227"/>
    </row>
    <row r="6315" spans="2:7" x14ac:dyDescent="0.3">
      <c r="B6315" s="223"/>
      <c r="E6315" s="265"/>
      <c r="G6315" s="227"/>
    </row>
    <row r="6316" spans="2:7" x14ac:dyDescent="0.3">
      <c r="B6316" s="223"/>
      <c r="E6316" s="265"/>
      <c r="G6316" s="227"/>
    </row>
    <row r="6317" spans="2:7" x14ac:dyDescent="0.3">
      <c r="B6317" s="223"/>
      <c r="E6317" s="265"/>
      <c r="G6317" s="227"/>
    </row>
    <row r="6318" spans="2:7" x14ac:dyDescent="0.3">
      <c r="B6318" s="223"/>
      <c r="E6318" s="265"/>
      <c r="G6318" s="227"/>
    </row>
    <row r="6319" spans="2:7" x14ac:dyDescent="0.3">
      <c r="B6319" s="223"/>
      <c r="E6319" s="265"/>
      <c r="G6319" s="227"/>
    </row>
    <row r="6320" spans="2:7" x14ac:dyDescent="0.3">
      <c r="B6320" s="223"/>
      <c r="E6320" s="265"/>
      <c r="G6320" s="227"/>
    </row>
    <row r="6321" spans="2:7" x14ac:dyDescent="0.3">
      <c r="B6321" s="223"/>
      <c r="E6321" s="265"/>
      <c r="G6321" s="227"/>
    </row>
    <row r="6322" spans="2:7" x14ac:dyDescent="0.3">
      <c r="B6322" s="223"/>
      <c r="E6322" s="265"/>
      <c r="G6322" s="227"/>
    </row>
    <row r="6323" spans="2:7" x14ac:dyDescent="0.3">
      <c r="B6323" s="223"/>
      <c r="E6323" s="265"/>
      <c r="G6323" s="227"/>
    </row>
    <row r="6324" spans="2:7" x14ac:dyDescent="0.3">
      <c r="B6324" s="223"/>
      <c r="E6324" s="265"/>
      <c r="G6324" s="227"/>
    </row>
    <row r="6325" spans="2:7" x14ac:dyDescent="0.3">
      <c r="B6325" s="223"/>
      <c r="E6325" s="265"/>
      <c r="G6325" s="227"/>
    </row>
    <row r="6326" spans="2:7" x14ac:dyDescent="0.3">
      <c r="B6326" s="223"/>
      <c r="E6326" s="265"/>
      <c r="G6326" s="227"/>
    </row>
    <row r="6327" spans="2:7" x14ac:dyDescent="0.3">
      <c r="B6327" s="223"/>
      <c r="E6327" s="265"/>
      <c r="G6327" s="227"/>
    </row>
    <row r="6328" spans="2:7" x14ac:dyDescent="0.3">
      <c r="B6328" s="223"/>
      <c r="E6328" s="265"/>
      <c r="G6328" s="227"/>
    </row>
    <row r="6329" spans="2:7" x14ac:dyDescent="0.3">
      <c r="B6329" s="223"/>
      <c r="E6329" s="265"/>
      <c r="G6329" s="227"/>
    </row>
    <row r="6330" spans="2:7" x14ac:dyDescent="0.3">
      <c r="B6330" s="223"/>
      <c r="E6330" s="265"/>
      <c r="G6330" s="227"/>
    </row>
    <row r="6331" spans="2:7" x14ac:dyDescent="0.3">
      <c r="B6331" s="223"/>
      <c r="E6331" s="265"/>
      <c r="G6331" s="227"/>
    </row>
    <row r="6332" spans="2:7" x14ac:dyDescent="0.3">
      <c r="B6332" s="223"/>
      <c r="E6332" s="265"/>
      <c r="G6332" s="227"/>
    </row>
    <row r="6333" spans="2:7" x14ac:dyDescent="0.3">
      <c r="B6333" s="223"/>
      <c r="E6333" s="265"/>
      <c r="G6333" s="227"/>
    </row>
    <row r="6334" spans="2:7" x14ac:dyDescent="0.3">
      <c r="B6334" s="223"/>
      <c r="E6334" s="265"/>
      <c r="G6334" s="227"/>
    </row>
    <row r="6335" spans="2:7" x14ac:dyDescent="0.3">
      <c r="B6335" s="223"/>
      <c r="E6335" s="265"/>
      <c r="G6335" s="227"/>
    </row>
    <row r="6336" spans="2:7" x14ac:dyDescent="0.3">
      <c r="B6336" s="223"/>
      <c r="E6336" s="265"/>
      <c r="G6336" s="227"/>
    </row>
    <row r="6337" spans="2:7" x14ac:dyDescent="0.3">
      <c r="B6337" s="223"/>
      <c r="E6337" s="265"/>
      <c r="G6337" s="227"/>
    </row>
    <row r="6338" spans="2:7" x14ac:dyDescent="0.3">
      <c r="B6338" s="223"/>
      <c r="E6338" s="265"/>
      <c r="G6338" s="227"/>
    </row>
    <row r="6339" spans="2:7" x14ac:dyDescent="0.3">
      <c r="B6339" s="223"/>
      <c r="E6339" s="265"/>
      <c r="G6339" s="227"/>
    </row>
    <row r="6340" spans="2:7" x14ac:dyDescent="0.3">
      <c r="B6340" s="223"/>
      <c r="E6340" s="265"/>
      <c r="G6340" s="227"/>
    </row>
    <row r="6341" spans="2:7" x14ac:dyDescent="0.3">
      <c r="B6341" s="223"/>
      <c r="E6341" s="265"/>
      <c r="G6341" s="227"/>
    </row>
    <row r="6342" spans="2:7" x14ac:dyDescent="0.3">
      <c r="B6342" s="223"/>
      <c r="E6342" s="265"/>
      <c r="G6342" s="227"/>
    </row>
    <row r="6343" spans="2:7" x14ac:dyDescent="0.3">
      <c r="B6343" s="223"/>
      <c r="E6343" s="265"/>
      <c r="G6343" s="227"/>
    </row>
    <row r="6344" spans="2:7" x14ac:dyDescent="0.3">
      <c r="B6344" s="223"/>
      <c r="E6344" s="265"/>
      <c r="G6344" s="227"/>
    </row>
    <row r="6345" spans="2:7" x14ac:dyDescent="0.3">
      <c r="B6345" s="223"/>
      <c r="E6345" s="265"/>
      <c r="G6345" s="227"/>
    </row>
    <row r="6346" spans="2:7" x14ac:dyDescent="0.3">
      <c r="B6346" s="223"/>
      <c r="E6346" s="265"/>
      <c r="G6346" s="227"/>
    </row>
    <row r="6347" spans="2:7" x14ac:dyDescent="0.3">
      <c r="B6347" s="223"/>
      <c r="E6347" s="265"/>
      <c r="G6347" s="227"/>
    </row>
    <row r="6348" spans="2:7" x14ac:dyDescent="0.3">
      <c r="B6348" s="223"/>
      <c r="E6348" s="265"/>
      <c r="G6348" s="227"/>
    </row>
    <row r="6349" spans="2:7" x14ac:dyDescent="0.3">
      <c r="B6349" s="223"/>
      <c r="E6349" s="265"/>
      <c r="G6349" s="227"/>
    </row>
    <row r="6350" spans="2:7" x14ac:dyDescent="0.3">
      <c r="B6350" s="223"/>
      <c r="E6350" s="265"/>
      <c r="G6350" s="227"/>
    </row>
    <row r="6351" spans="2:7" x14ac:dyDescent="0.3">
      <c r="B6351" s="223"/>
      <c r="E6351" s="265"/>
      <c r="G6351" s="227"/>
    </row>
    <row r="6352" spans="2:7" x14ac:dyDescent="0.3">
      <c r="B6352" s="223"/>
      <c r="E6352" s="265"/>
      <c r="G6352" s="227"/>
    </row>
    <row r="6353" spans="2:7" x14ac:dyDescent="0.3">
      <c r="B6353" s="223"/>
      <c r="E6353" s="265"/>
      <c r="G6353" s="227"/>
    </row>
    <row r="6354" spans="2:7" x14ac:dyDescent="0.3">
      <c r="B6354" s="223"/>
      <c r="E6354" s="265"/>
      <c r="G6354" s="227"/>
    </row>
    <row r="6355" spans="2:7" x14ac:dyDescent="0.3">
      <c r="B6355" s="223"/>
      <c r="E6355" s="265"/>
      <c r="G6355" s="227"/>
    </row>
    <row r="6356" spans="2:7" x14ac:dyDescent="0.3">
      <c r="B6356" s="223"/>
      <c r="E6356" s="265"/>
      <c r="G6356" s="227"/>
    </row>
    <row r="6357" spans="2:7" x14ac:dyDescent="0.3">
      <c r="B6357" s="223"/>
      <c r="E6357" s="265"/>
      <c r="G6357" s="227"/>
    </row>
    <row r="6358" spans="2:7" x14ac:dyDescent="0.3">
      <c r="B6358" s="223"/>
      <c r="E6358" s="265"/>
      <c r="G6358" s="227"/>
    </row>
    <row r="6359" spans="2:7" x14ac:dyDescent="0.3">
      <c r="B6359" s="223"/>
      <c r="E6359" s="265"/>
      <c r="G6359" s="227"/>
    </row>
    <row r="6360" spans="2:7" x14ac:dyDescent="0.3">
      <c r="B6360" s="223"/>
      <c r="E6360" s="265"/>
      <c r="G6360" s="227"/>
    </row>
    <row r="6361" spans="2:7" x14ac:dyDescent="0.3">
      <c r="B6361" s="223"/>
      <c r="E6361" s="265"/>
      <c r="G6361" s="227"/>
    </row>
    <row r="6362" spans="2:7" x14ac:dyDescent="0.3">
      <c r="B6362" s="223"/>
      <c r="E6362" s="265"/>
      <c r="G6362" s="227"/>
    </row>
    <row r="6363" spans="2:7" x14ac:dyDescent="0.3">
      <c r="B6363" s="223"/>
      <c r="E6363" s="265"/>
      <c r="G6363" s="227"/>
    </row>
    <row r="6364" spans="2:7" x14ac:dyDescent="0.3">
      <c r="B6364" s="223"/>
      <c r="E6364" s="265"/>
      <c r="G6364" s="227"/>
    </row>
    <row r="6365" spans="2:7" x14ac:dyDescent="0.3">
      <c r="B6365" s="223"/>
      <c r="E6365" s="265"/>
      <c r="G6365" s="227"/>
    </row>
    <row r="6366" spans="2:7" x14ac:dyDescent="0.3">
      <c r="B6366" s="223"/>
      <c r="E6366" s="265"/>
      <c r="G6366" s="227"/>
    </row>
    <row r="6367" spans="2:7" x14ac:dyDescent="0.3">
      <c r="B6367" s="223"/>
      <c r="E6367" s="265"/>
      <c r="G6367" s="227"/>
    </row>
    <row r="6368" spans="2:7" x14ac:dyDescent="0.3">
      <c r="B6368" s="223"/>
      <c r="E6368" s="265"/>
      <c r="G6368" s="227"/>
    </row>
    <row r="6369" spans="2:7" x14ac:dyDescent="0.3">
      <c r="B6369" s="223"/>
      <c r="E6369" s="265"/>
      <c r="G6369" s="227"/>
    </row>
    <row r="6370" spans="2:7" x14ac:dyDescent="0.3">
      <c r="B6370" s="223"/>
      <c r="E6370" s="265"/>
      <c r="G6370" s="227"/>
    </row>
    <row r="6371" spans="2:7" x14ac:dyDescent="0.3">
      <c r="B6371" s="223"/>
      <c r="E6371" s="265"/>
      <c r="G6371" s="227"/>
    </row>
    <row r="6372" spans="2:7" x14ac:dyDescent="0.3">
      <c r="B6372" s="223"/>
      <c r="E6372" s="265"/>
      <c r="G6372" s="227"/>
    </row>
    <row r="6373" spans="2:7" x14ac:dyDescent="0.3">
      <c r="B6373" s="223"/>
      <c r="E6373" s="265"/>
      <c r="G6373" s="227"/>
    </row>
    <row r="6374" spans="2:7" x14ac:dyDescent="0.3">
      <c r="B6374" s="223"/>
      <c r="E6374" s="265"/>
      <c r="G6374" s="227"/>
    </row>
    <row r="6375" spans="2:7" x14ac:dyDescent="0.3">
      <c r="B6375" s="223"/>
      <c r="E6375" s="265"/>
      <c r="G6375" s="227"/>
    </row>
    <row r="6376" spans="2:7" x14ac:dyDescent="0.3">
      <c r="B6376" s="223"/>
      <c r="E6376" s="265"/>
      <c r="G6376" s="227"/>
    </row>
    <row r="6377" spans="2:7" x14ac:dyDescent="0.3">
      <c r="B6377" s="223"/>
      <c r="E6377" s="265"/>
      <c r="G6377" s="227"/>
    </row>
    <row r="6378" spans="2:7" x14ac:dyDescent="0.3">
      <c r="B6378" s="223"/>
      <c r="E6378" s="265"/>
      <c r="G6378" s="227"/>
    </row>
    <row r="6379" spans="2:7" x14ac:dyDescent="0.3">
      <c r="B6379" s="223"/>
      <c r="E6379" s="265"/>
      <c r="G6379" s="227"/>
    </row>
    <row r="6380" spans="2:7" x14ac:dyDescent="0.3">
      <c r="B6380" s="223"/>
      <c r="E6380" s="265"/>
      <c r="G6380" s="227"/>
    </row>
    <row r="6381" spans="2:7" x14ac:dyDescent="0.3">
      <c r="B6381" s="223"/>
      <c r="E6381" s="265"/>
      <c r="G6381" s="227"/>
    </row>
    <row r="6382" spans="2:7" x14ac:dyDescent="0.3">
      <c r="B6382" s="223"/>
      <c r="E6382" s="265"/>
      <c r="G6382" s="227"/>
    </row>
    <row r="6383" spans="2:7" x14ac:dyDescent="0.3">
      <c r="B6383" s="223"/>
      <c r="E6383" s="265"/>
      <c r="G6383" s="227"/>
    </row>
    <row r="6384" spans="2:7" x14ac:dyDescent="0.3">
      <c r="B6384" s="223"/>
      <c r="E6384" s="265"/>
      <c r="G6384" s="227"/>
    </row>
    <row r="6385" spans="2:7" x14ac:dyDescent="0.3">
      <c r="B6385" s="223"/>
      <c r="E6385" s="265"/>
      <c r="G6385" s="227"/>
    </row>
    <row r="6386" spans="2:7" x14ac:dyDescent="0.3">
      <c r="B6386" s="223"/>
      <c r="E6386" s="265"/>
      <c r="G6386" s="227"/>
    </row>
    <row r="6387" spans="2:7" x14ac:dyDescent="0.3">
      <c r="B6387" s="223"/>
      <c r="E6387" s="265"/>
      <c r="G6387" s="227"/>
    </row>
    <row r="6388" spans="2:7" x14ac:dyDescent="0.3">
      <c r="B6388" s="223"/>
      <c r="E6388" s="265"/>
      <c r="G6388" s="227"/>
    </row>
    <row r="6389" spans="2:7" x14ac:dyDescent="0.3">
      <c r="B6389" s="223"/>
      <c r="E6389" s="265"/>
      <c r="G6389" s="227"/>
    </row>
    <row r="6390" spans="2:7" x14ac:dyDescent="0.3">
      <c r="B6390" s="223"/>
      <c r="E6390" s="265"/>
      <c r="G6390" s="227"/>
    </row>
    <row r="6391" spans="2:7" x14ac:dyDescent="0.3">
      <c r="B6391" s="223"/>
      <c r="E6391" s="265"/>
      <c r="G6391" s="227"/>
    </row>
    <row r="6392" spans="2:7" x14ac:dyDescent="0.3">
      <c r="B6392" s="223"/>
      <c r="E6392" s="265"/>
      <c r="G6392" s="227"/>
    </row>
    <row r="6393" spans="2:7" x14ac:dyDescent="0.3">
      <c r="B6393" s="223"/>
      <c r="E6393" s="265"/>
      <c r="G6393" s="227"/>
    </row>
    <row r="6394" spans="2:7" x14ac:dyDescent="0.3">
      <c r="B6394" s="223"/>
      <c r="E6394" s="265"/>
      <c r="G6394" s="227"/>
    </row>
    <row r="6395" spans="2:7" x14ac:dyDescent="0.3">
      <c r="B6395" s="223"/>
      <c r="E6395" s="265"/>
      <c r="G6395" s="227"/>
    </row>
    <row r="6396" spans="2:7" x14ac:dyDescent="0.3">
      <c r="B6396" s="223"/>
      <c r="E6396" s="265"/>
      <c r="G6396" s="227"/>
    </row>
    <row r="6397" spans="2:7" x14ac:dyDescent="0.3">
      <c r="B6397" s="223"/>
      <c r="E6397" s="265"/>
      <c r="G6397" s="227"/>
    </row>
    <row r="6398" spans="2:7" x14ac:dyDescent="0.3">
      <c r="B6398" s="223"/>
      <c r="E6398" s="265"/>
      <c r="G6398" s="227"/>
    </row>
    <row r="6399" spans="2:7" x14ac:dyDescent="0.3">
      <c r="B6399" s="223"/>
      <c r="E6399" s="265"/>
      <c r="G6399" s="227"/>
    </row>
    <row r="6400" spans="2:7" x14ac:dyDescent="0.3">
      <c r="B6400" s="223"/>
      <c r="E6400" s="265"/>
      <c r="G6400" s="227"/>
    </row>
    <row r="6401" spans="2:7" x14ac:dyDescent="0.3">
      <c r="B6401" s="223"/>
      <c r="E6401" s="265"/>
      <c r="G6401" s="227"/>
    </row>
    <row r="6402" spans="2:7" x14ac:dyDescent="0.3">
      <c r="B6402" s="223"/>
      <c r="E6402" s="265"/>
      <c r="G6402" s="227"/>
    </row>
    <row r="6403" spans="2:7" x14ac:dyDescent="0.3">
      <c r="B6403" s="223"/>
      <c r="E6403" s="265"/>
      <c r="G6403" s="227"/>
    </row>
    <row r="6404" spans="2:7" x14ac:dyDescent="0.3">
      <c r="B6404" s="223"/>
      <c r="E6404" s="265"/>
      <c r="G6404" s="227"/>
    </row>
    <row r="6405" spans="2:7" x14ac:dyDescent="0.3">
      <c r="B6405" s="223"/>
      <c r="E6405" s="265"/>
      <c r="G6405" s="227"/>
    </row>
    <row r="6406" spans="2:7" x14ac:dyDescent="0.3">
      <c r="B6406" s="223"/>
      <c r="E6406" s="265"/>
      <c r="G6406" s="227"/>
    </row>
    <row r="6407" spans="2:7" x14ac:dyDescent="0.3">
      <c r="B6407" s="223"/>
      <c r="E6407" s="265"/>
      <c r="G6407" s="227"/>
    </row>
    <row r="6408" spans="2:7" x14ac:dyDescent="0.3">
      <c r="B6408" s="223"/>
      <c r="E6408" s="265"/>
      <c r="G6408" s="227"/>
    </row>
    <row r="6409" spans="2:7" x14ac:dyDescent="0.3">
      <c r="B6409" s="223"/>
      <c r="E6409" s="265"/>
      <c r="G6409" s="227"/>
    </row>
    <row r="6410" spans="2:7" x14ac:dyDescent="0.3">
      <c r="B6410" s="223"/>
      <c r="E6410" s="265"/>
      <c r="G6410" s="227"/>
    </row>
    <row r="6411" spans="2:7" x14ac:dyDescent="0.3">
      <c r="B6411" s="223"/>
      <c r="E6411" s="265"/>
      <c r="G6411" s="227"/>
    </row>
    <row r="6412" spans="2:7" x14ac:dyDescent="0.3">
      <c r="B6412" s="223"/>
      <c r="E6412" s="265"/>
      <c r="G6412" s="227"/>
    </row>
    <row r="6413" spans="2:7" x14ac:dyDescent="0.3">
      <c r="B6413" s="223"/>
      <c r="E6413" s="265"/>
      <c r="G6413" s="227"/>
    </row>
    <row r="6414" spans="2:7" x14ac:dyDescent="0.3">
      <c r="B6414" s="223"/>
      <c r="E6414" s="265"/>
      <c r="G6414" s="227"/>
    </row>
    <row r="6415" spans="2:7" x14ac:dyDescent="0.3">
      <c r="B6415" s="223"/>
      <c r="E6415" s="265"/>
      <c r="G6415" s="227"/>
    </row>
    <row r="6416" spans="2:7" x14ac:dyDescent="0.3">
      <c r="B6416" s="223"/>
      <c r="E6416" s="265"/>
      <c r="G6416" s="227"/>
    </row>
    <row r="6417" spans="2:7" x14ac:dyDescent="0.3">
      <c r="B6417" s="223"/>
      <c r="E6417" s="265"/>
      <c r="G6417" s="227"/>
    </row>
    <row r="6418" spans="2:7" x14ac:dyDescent="0.3">
      <c r="B6418" s="223"/>
      <c r="E6418" s="265"/>
      <c r="G6418" s="227"/>
    </row>
    <row r="6419" spans="2:7" x14ac:dyDescent="0.3">
      <c r="B6419" s="223"/>
      <c r="E6419" s="265"/>
      <c r="G6419" s="227"/>
    </row>
    <row r="6420" spans="2:7" x14ac:dyDescent="0.3">
      <c r="B6420" s="223"/>
      <c r="E6420" s="265"/>
      <c r="G6420" s="227"/>
    </row>
    <row r="6421" spans="2:7" x14ac:dyDescent="0.3">
      <c r="B6421" s="223"/>
      <c r="E6421" s="265"/>
      <c r="G6421" s="227"/>
    </row>
    <row r="6422" spans="2:7" x14ac:dyDescent="0.3">
      <c r="B6422" s="223"/>
      <c r="E6422" s="265"/>
      <c r="G6422" s="227"/>
    </row>
    <row r="6423" spans="2:7" x14ac:dyDescent="0.3">
      <c r="B6423" s="223"/>
      <c r="E6423" s="265"/>
      <c r="G6423" s="227"/>
    </row>
    <row r="6424" spans="2:7" x14ac:dyDescent="0.3">
      <c r="B6424" s="223"/>
      <c r="E6424" s="265"/>
      <c r="G6424" s="227"/>
    </row>
    <row r="6425" spans="2:7" x14ac:dyDescent="0.3">
      <c r="B6425" s="223"/>
      <c r="E6425" s="265"/>
      <c r="G6425" s="227"/>
    </row>
    <row r="6426" spans="2:7" x14ac:dyDescent="0.3">
      <c r="B6426" s="223"/>
      <c r="E6426" s="265"/>
      <c r="G6426" s="227"/>
    </row>
    <row r="6427" spans="2:7" x14ac:dyDescent="0.3">
      <c r="B6427" s="223"/>
      <c r="E6427" s="265"/>
      <c r="G6427" s="227"/>
    </row>
    <row r="6428" spans="2:7" x14ac:dyDescent="0.3">
      <c r="B6428" s="223"/>
      <c r="E6428" s="265"/>
      <c r="G6428" s="227"/>
    </row>
    <row r="6429" spans="2:7" x14ac:dyDescent="0.3">
      <c r="B6429" s="223"/>
      <c r="E6429" s="265"/>
      <c r="G6429" s="227"/>
    </row>
    <row r="6430" spans="2:7" x14ac:dyDescent="0.3">
      <c r="B6430" s="223"/>
      <c r="E6430" s="265"/>
      <c r="G6430" s="227"/>
    </row>
    <row r="6431" spans="2:7" x14ac:dyDescent="0.3">
      <c r="B6431" s="223"/>
      <c r="E6431" s="265"/>
      <c r="G6431" s="227"/>
    </row>
    <row r="6432" spans="2:7" x14ac:dyDescent="0.3">
      <c r="B6432" s="223"/>
      <c r="E6432" s="265"/>
      <c r="G6432" s="227"/>
    </row>
    <row r="6433" spans="2:7" x14ac:dyDescent="0.3">
      <c r="B6433" s="223"/>
      <c r="E6433" s="265"/>
      <c r="G6433" s="227"/>
    </row>
    <row r="6434" spans="2:7" x14ac:dyDescent="0.3">
      <c r="B6434" s="223"/>
      <c r="E6434" s="265"/>
      <c r="G6434" s="227"/>
    </row>
    <row r="6435" spans="2:7" x14ac:dyDescent="0.3">
      <c r="B6435" s="223"/>
      <c r="E6435" s="265"/>
      <c r="G6435" s="227"/>
    </row>
    <row r="6436" spans="2:7" x14ac:dyDescent="0.3">
      <c r="B6436" s="223"/>
      <c r="E6436" s="265"/>
      <c r="G6436" s="227"/>
    </row>
    <row r="6437" spans="2:7" x14ac:dyDescent="0.3">
      <c r="B6437" s="223"/>
      <c r="E6437" s="265"/>
      <c r="G6437" s="227"/>
    </row>
    <row r="6438" spans="2:7" x14ac:dyDescent="0.3">
      <c r="B6438" s="223"/>
      <c r="E6438" s="265"/>
      <c r="G6438" s="227"/>
    </row>
    <row r="6439" spans="2:7" x14ac:dyDescent="0.3">
      <c r="B6439" s="223"/>
      <c r="E6439" s="265"/>
      <c r="G6439" s="227"/>
    </row>
    <row r="6440" spans="2:7" x14ac:dyDescent="0.3">
      <c r="B6440" s="223"/>
      <c r="E6440" s="265"/>
      <c r="G6440" s="227"/>
    </row>
    <row r="6441" spans="2:7" x14ac:dyDescent="0.3">
      <c r="B6441" s="223"/>
      <c r="E6441" s="265"/>
      <c r="G6441" s="227"/>
    </row>
    <row r="6442" spans="2:7" x14ac:dyDescent="0.3">
      <c r="B6442" s="223"/>
      <c r="E6442" s="265"/>
      <c r="G6442" s="227"/>
    </row>
    <row r="6443" spans="2:7" x14ac:dyDescent="0.3">
      <c r="B6443" s="223"/>
      <c r="E6443" s="265"/>
      <c r="G6443" s="227"/>
    </row>
    <row r="6444" spans="2:7" x14ac:dyDescent="0.3">
      <c r="B6444" s="223"/>
      <c r="E6444" s="265"/>
      <c r="G6444" s="227"/>
    </row>
    <row r="6445" spans="2:7" x14ac:dyDescent="0.3">
      <c r="B6445" s="223"/>
      <c r="E6445" s="265"/>
      <c r="G6445" s="227"/>
    </row>
    <row r="6446" spans="2:7" x14ac:dyDescent="0.3">
      <c r="B6446" s="223"/>
      <c r="E6446" s="265"/>
      <c r="G6446" s="227"/>
    </row>
    <row r="6447" spans="2:7" x14ac:dyDescent="0.3">
      <c r="B6447" s="223"/>
      <c r="E6447" s="265"/>
      <c r="G6447" s="227"/>
    </row>
    <row r="6448" spans="2:7" x14ac:dyDescent="0.3">
      <c r="B6448" s="223"/>
      <c r="E6448" s="265"/>
      <c r="G6448" s="227"/>
    </row>
    <row r="6449" spans="2:7" x14ac:dyDescent="0.3">
      <c r="B6449" s="223"/>
      <c r="E6449" s="265"/>
      <c r="G6449" s="227"/>
    </row>
    <row r="6450" spans="2:7" x14ac:dyDescent="0.3">
      <c r="B6450" s="223"/>
      <c r="E6450" s="265"/>
      <c r="G6450" s="227"/>
    </row>
    <row r="6451" spans="2:7" x14ac:dyDescent="0.3">
      <c r="B6451" s="223"/>
      <c r="E6451" s="265"/>
      <c r="G6451" s="227"/>
    </row>
    <row r="6452" spans="2:7" x14ac:dyDescent="0.3">
      <c r="B6452" s="223"/>
      <c r="E6452" s="265"/>
      <c r="G6452" s="227"/>
    </row>
    <row r="6453" spans="2:7" x14ac:dyDescent="0.3">
      <c r="B6453" s="223"/>
      <c r="E6453" s="265"/>
      <c r="G6453" s="227"/>
    </row>
    <row r="6454" spans="2:7" x14ac:dyDescent="0.3">
      <c r="B6454" s="223"/>
      <c r="E6454" s="265"/>
      <c r="G6454" s="227"/>
    </row>
    <row r="6455" spans="2:7" x14ac:dyDescent="0.3">
      <c r="B6455" s="223"/>
      <c r="E6455" s="265"/>
      <c r="G6455" s="227"/>
    </row>
    <row r="6456" spans="2:7" x14ac:dyDescent="0.3">
      <c r="B6456" s="223"/>
      <c r="E6456" s="265"/>
      <c r="G6456" s="227"/>
    </row>
    <row r="6457" spans="2:7" x14ac:dyDescent="0.3">
      <c r="B6457" s="223"/>
      <c r="E6457" s="265"/>
      <c r="G6457" s="227"/>
    </row>
    <row r="6458" spans="2:7" x14ac:dyDescent="0.3">
      <c r="B6458" s="223"/>
      <c r="E6458" s="265"/>
      <c r="G6458" s="227"/>
    </row>
    <row r="6459" spans="2:7" x14ac:dyDescent="0.3">
      <c r="B6459" s="223"/>
      <c r="E6459" s="265"/>
      <c r="G6459" s="227"/>
    </row>
    <row r="6460" spans="2:7" x14ac:dyDescent="0.3">
      <c r="B6460" s="223"/>
      <c r="E6460" s="265"/>
      <c r="G6460" s="227"/>
    </row>
    <row r="6461" spans="2:7" x14ac:dyDescent="0.3">
      <c r="B6461" s="223"/>
      <c r="E6461" s="265"/>
      <c r="G6461" s="227"/>
    </row>
    <row r="6462" spans="2:7" x14ac:dyDescent="0.3">
      <c r="B6462" s="223"/>
      <c r="E6462" s="265"/>
      <c r="G6462" s="227"/>
    </row>
    <row r="6463" spans="2:7" x14ac:dyDescent="0.3">
      <c r="B6463" s="223"/>
      <c r="E6463" s="265"/>
      <c r="G6463" s="227"/>
    </row>
    <row r="6464" spans="2:7" x14ac:dyDescent="0.3">
      <c r="B6464" s="223"/>
      <c r="E6464" s="265"/>
      <c r="G6464" s="227"/>
    </row>
    <row r="6465" spans="2:7" x14ac:dyDescent="0.3">
      <c r="B6465" s="223"/>
      <c r="E6465" s="265"/>
      <c r="G6465" s="227"/>
    </row>
    <row r="6466" spans="2:7" x14ac:dyDescent="0.3">
      <c r="B6466" s="223"/>
      <c r="E6466" s="265"/>
      <c r="G6466" s="227"/>
    </row>
    <row r="6467" spans="2:7" x14ac:dyDescent="0.3">
      <c r="B6467" s="223"/>
      <c r="E6467" s="265"/>
      <c r="G6467" s="227"/>
    </row>
    <row r="6468" spans="2:7" x14ac:dyDescent="0.3">
      <c r="B6468" s="223"/>
      <c r="E6468" s="265"/>
      <c r="G6468" s="227"/>
    </row>
    <row r="6469" spans="2:7" x14ac:dyDescent="0.3">
      <c r="B6469" s="223"/>
      <c r="E6469" s="265"/>
      <c r="G6469" s="227"/>
    </row>
    <row r="6470" spans="2:7" x14ac:dyDescent="0.3">
      <c r="B6470" s="223"/>
      <c r="E6470" s="265"/>
      <c r="G6470" s="227"/>
    </row>
    <row r="6471" spans="2:7" x14ac:dyDescent="0.3">
      <c r="B6471" s="223"/>
      <c r="E6471" s="265"/>
      <c r="G6471" s="227"/>
    </row>
    <row r="6472" spans="2:7" x14ac:dyDescent="0.3">
      <c r="B6472" s="223"/>
      <c r="E6472" s="265"/>
      <c r="G6472" s="227"/>
    </row>
    <row r="6473" spans="2:7" x14ac:dyDescent="0.3">
      <c r="B6473" s="223"/>
      <c r="E6473" s="265"/>
      <c r="G6473" s="227"/>
    </row>
    <row r="6474" spans="2:7" x14ac:dyDescent="0.3">
      <c r="B6474" s="223"/>
      <c r="E6474" s="265"/>
      <c r="G6474" s="227"/>
    </row>
    <row r="6475" spans="2:7" x14ac:dyDescent="0.3">
      <c r="B6475" s="223"/>
      <c r="E6475" s="265"/>
      <c r="G6475" s="227"/>
    </row>
    <row r="6476" spans="2:7" x14ac:dyDescent="0.3">
      <c r="B6476" s="223"/>
      <c r="E6476" s="265"/>
      <c r="G6476" s="227"/>
    </row>
    <row r="6477" spans="2:7" x14ac:dyDescent="0.3">
      <c r="B6477" s="223"/>
      <c r="E6477" s="265"/>
      <c r="G6477" s="227"/>
    </row>
    <row r="6478" spans="2:7" x14ac:dyDescent="0.3">
      <c r="B6478" s="223"/>
      <c r="E6478" s="265"/>
      <c r="G6478" s="227"/>
    </row>
    <row r="6479" spans="2:7" x14ac:dyDescent="0.3">
      <c r="B6479" s="223"/>
      <c r="E6479" s="265"/>
      <c r="G6479" s="227"/>
    </row>
    <row r="6480" spans="2:7" x14ac:dyDescent="0.3">
      <c r="B6480" s="223"/>
      <c r="E6480" s="265"/>
      <c r="G6480" s="227"/>
    </row>
    <row r="6481" spans="2:7" x14ac:dyDescent="0.3">
      <c r="B6481" s="223"/>
      <c r="E6481" s="265"/>
      <c r="G6481" s="227"/>
    </row>
    <row r="6482" spans="2:7" x14ac:dyDescent="0.3">
      <c r="B6482" s="223"/>
      <c r="E6482" s="265"/>
      <c r="G6482" s="227"/>
    </row>
    <row r="6483" spans="2:7" x14ac:dyDescent="0.3">
      <c r="B6483" s="223"/>
      <c r="E6483" s="265"/>
      <c r="G6483" s="227"/>
    </row>
    <row r="6484" spans="2:7" x14ac:dyDescent="0.3">
      <c r="B6484" s="223"/>
      <c r="E6484" s="265"/>
      <c r="G6484" s="227"/>
    </row>
    <row r="6485" spans="2:7" x14ac:dyDescent="0.3">
      <c r="B6485" s="223"/>
      <c r="E6485" s="265"/>
      <c r="G6485" s="227"/>
    </row>
    <row r="6486" spans="2:7" x14ac:dyDescent="0.3">
      <c r="B6486" s="223"/>
      <c r="E6486" s="265"/>
      <c r="G6486" s="227"/>
    </row>
    <row r="6487" spans="2:7" x14ac:dyDescent="0.3">
      <c r="B6487" s="223"/>
      <c r="E6487" s="265"/>
      <c r="G6487" s="227"/>
    </row>
    <row r="6488" spans="2:7" x14ac:dyDescent="0.3">
      <c r="B6488" s="223"/>
      <c r="E6488" s="265"/>
      <c r="G6488" s="227"/>
    </row>
    <row r="6489" spans="2:7" x14ac:dyDescent="0.3">
      <c r="B6489" s="223"/>
      <c r="E6489" s="265"/>
      <c r="G6489" s="227"/>
    </row>
    <row r="6490" spans="2:7" x14ac:dyDescent="0.3">
      <c r="B6490" s="223"/>
      <c r="E6490" s="265"/>
      <c r="G6490" s="227"/>
    </row>
    <row r="6491" spans="2:7" x14ac:dyDescent="0.3">
      <c r="B6491" s="223"/>
      <c r="E6491" s="265"/>
      <c r="G6491" s="227"/>
    </row>
    <row r="6492" spans="2:7" x14ac:dyDescent="0.3">
      <c r="B6492" s="223"/>
      <c r="E6492" s="265"/>
      <c r="G6492" s="227"/>
    </row>
    <row r="6493" spans="2:7" x14ac:dyDescent="0.3">
      <c r="B6493" s="223"/>
      <c r="E6493" s="265"/>
      <c r="G6493" s="227"/>
    </row>
    <row r="6494" spans="2:7" x14ac:dyDescent="0.3">
      <c r="B6494" s="223"/>
      <c r="E6494" s="265"/>
      <c r="G6494" s="227"/>
    </row>
    <row r="6495" spans="2:7" x14ac:dyDescent="0.3">
      <c r="B6495" s="223"/>
      <c r="E6495" s="265"/>
      <c r="G6495" s="227"/>
    </row>
    <row r="6496" spans="2:7" x14ac:dyDescent="0.3">
      <c r="B6496" s="223"/>
      <c r="E6496" s="265"/>
      <c r="G6496" s="227"/>
    </row>
    <row r="6497" spans="2:7" x14ac:dyDescent="0.3">
      <c r="B6497" s="223"/>
      <c r="E6497" s="265"/>
      <c r="G6497" s="227"/>
    </row>
    <row r="6498" spans="2:7" x14ac:dyDescent="0.3">
      <c r="B6498" s="223"/>
      <c r="E6498" s="265"/>
      <c r="G6498" s="227"/>
    </row>
    <row r="6499" spans="2:7" x14ac:dyDescent="0.3">
      <c r="B6499" s="223"/>
      <c r="E6499" s="265"/>
      <c r="G6499" s="227"/>
    </row>
    <row r="6500" spans="2:7" x14ac:dyDescent="0.3">
      <c r="B6500" s="223"/>
      <c r="E6500" s="265"/>
      <c r="G6500" s="227"/>
    </row>
    <row r="6501" spans="2:7" x14ac:dyDescent="0.3">
      <c r="B6501" s="223"/>
      <c r="E6501" s="265"/>
      <c r="G6501" s="227"/>
    </row>
    <row r="6502" spans="2:7" x14ac:dyDescent="0.3">
      <c r="B6502" s="223"/>
      <c r="E6502" s="265"/>
      <c r="G6502" s="227"/>
    </row>
    <row r="6503" spans="2:7" x14ac:dyDescent="0.3">
      <c r="B6503" s="223"/>
      <c r="E6503" s="265"/>
      <c r="G6503" s="227"/>
    </row>
    <row r="6504" spans="2:7" x14ac:dyDescent="0.3">
      <c r="B6504" s="223"/>
      <c r="E6504" s="265"/>
      <c r="G6504" s="227"/>
    </row>
    <row r="6505" spans="2:7" x14ac:dyDescent="0.3">
      <c r="B6505" s="223"/>
      <c r="E6505" s="265"/>
      <c r="G6505" s="227"/>
    </row>
    <row r="6506" spans="2:7" x14ac:dyDescent="0.3">
      <c r="B6506" s="223"/>
      <c r="E6506" s="265"/>
      <c r="G6506" s="227"/>
    </row>
    <row r="6507" spans="2:7" x14ac:dyDescent="0.3">
      <c r="B6507" s="223"/>
      <c r="E6507" s="265"/>
      <c r="G6507" s="227"/>
    </row>
    <row r="6508" spans="2:7" x14ac:dyDescent="0.3">
      <c r="B6508" s="223"/>
      <c r="E6508" s="265"/>
      <c r="G6508" s="227"/>
    </row>
    <row r="6509" spans="2:7" x14ac:dyDescent="0.3">
      <c r="B6509" s="223"/>
      <c r="E6509" s="265"/>
      <c r="G6509" s="227"/>
    </row>
    <row r="6510" spans="2:7" x14ac:dyDescent="0.3">
      <c r="B6510" s="223"/>
      <c r="E6510" s="265"/>
      <c r="G6510" s="227"/>
    </row>
    <row r="6511" spans="2:7" x14ac:dyDescent="0.3">
      <c r="B6511" s="223"/>
      <c r="E6511" s="265"/>
      <c r="G6511" s="227"/>
    </row>
    <row r="6512" spans="2:7" x14ac:dyDescent="0.3">
      <c r="B6512" s="223"/>
      <c r="E6512" s="265"/>
      <c r="G6512" s="227"/>
    </row>
    <row r="6513" spans="2:7" x14ac:dyDescent="0.3">
      <c r="B6513" s="223"/>
      <c r="E6513" s="265"/>
      <c r="G6513" s="227"/>
    </row>
    <row r="6514" spans="2:7" x14ac:dyDescent="0.3">
      <c r="B6514" s="223"/>
      <c r="E6514" s="265"/>
      <c r="G6514" s="227"/>
    </row>
    <row r="6515" spans="2:7" x14ac:dyDescent="0.3">
      <c r="B6515" s="223"/>
      <c r="E6515" s="265"/>
      <c r="G6515" s="227"/>
    </row>
    <row r="6516" spans="2:7" x14ac:dyDescent="0.3">
      <c r="B6516" s="223"/>
      <c r="E6516" s="265"/>
      <c r="G6516" s="227"/>
    </row>
    <row r="6517" spans="2:7" x14ac:dyDescent="0.3">
      <c r="B6517" s="223"/>
      <c r="E6517" s="265"/>
      <c r="G6517" s="227"/>
    </row>
    <row r="6518" spans="2:7" x14ac:dyDescent="0.3">
      <c r="B6518" s="223"/>
      <c r="E6518" s="265"/>
      <c r="G6518" s="227"/>
    </row>
    <row r="6519" spans="2:7" x14ac:dyDescent="0.3">
      <c r="B6519" s="223"/>
      <c r="E6519" s="265"/>
      <c r="G6519" s="227"/>
    </row>
    <row r="6520" spans="2:7" x14ac:dyDescent="0.3">
      <c r="B6520" s="223"/>
      <c r="E6520" s="265"/>
      <c r="G6520" s="227"/>
    </row>
    <row r="6521" spans="2:7" x14ac:dyDescent="0.3">
      <c r="B6521" s="223"/>
      <c r="E6521" s="265"/>
      <c r="G6521" s="227"/>
    </row>
    <row r="6522" spans="2:7" x14ac:dyDescent="0.3">
      <c r="B6522" s="223"/>
      <c r="E6522" s="265"/>
      <c r="G6522" s="227"/>
    </row>
    <row r="6523" spans="2:7" x14ac:dyDescent="0.3">
      <c r="B6523" s="223"/>
      <c r="E6523" s="265"/>
      <c r="G6523" s="227"/>
    </row>
    <row r="6524" spans="2:7" x14ac:dyDescent="0.3">
      <c r="B6524" s="223"/>
      <c r="E6524" s="265"/>
      <c r="G6524" s="227"/>
    </row>
    <row r="6525" spans="2:7" x14ac:dyDescent="0.3">
      <c r="B6525" s="223"/>
      <c r="E6525" s="265"/>
      <c r="G6525" s="227"/>
    </row>
    <row r="6526" spans="2:7" x14ac:dyDescent="0.3">
      <c r="B6526" s="223"/>
      <c r="E6526" s="265"/>
      <c r="G6526" s="227"/>
    </row>
    <row r="6527" spans="2:7" x14ac:dyDescent="0.3">
      <c r="B6527" s="223"/>
      <c r="E6527" s="265"/>
      <c r="G6527" s="227"/>
    </row>
    <row r="6528" spans="2:7" x14ac:dyDescent="0.3">
      <c r="B6528" s="223"/>
      <c r="E6528" s="265"/>
      <c r="G6528" s="227"/>
    </row>
    <row r="6529" spans="2:7" x14ac:dyDescent="0.3">
      <c r="B6529" s="223"/>
      <c r="E6529" s="265"/>
      <c r="G6529" s="227"/>
    </row>
    <row r="6530" spans="2:7" x14ac:dyDescent="0.3">
      <c r="B6530" s="223"/>
      <c r="E6530" s="265"/>
      <c r="G6530" s="227"/>
    </row>
    <row r="6531" spans="2:7" x14ac:dyDescent="0.3">
      <c r="B6531" s="223"/>
      <c r="E6531" s="265"/>
      <c r="G6531" s="227"/>
    </row>
    <row r="6532" spans="2:7" x14ac:dyDescent="0.3">
      <c r="B6532" s="223"/>
      <c r="E6532" s="265"/>
      <c r="G6532" s="227"/>
    </row>
    <row r="6533" spans="2:7" x14ac:dyDescent="0.3">
      <c r="B6533" s="223"/>
      <c r="E6533" s="265"/>
      <c r="G6533" s="227"/>
    </row>
    <row r="6534" spans="2:7" x14ac:dyDescent="0.3">
      <c r="B6534" s="223"/>
      <c r="E6534" s="265"/>
      <c r="G6534" s="227"/>
    </row>
    <row r="6535" spans="2:7" x14ac:dyDescent="0.3">
      <c r="B6535" s="223"/>
      <c r="E6535" s="265"/>
      <c r="G6535" s="227"/>
    </row>
    <row r="6536" spans="2:7" x14ac:dyDescent="0.3">
      <c r="B6536" s="223"/>
      <c r="E6536" s="265"/>
      <c r="G6536" s="227"/>
    </row>
    <row r="6537" spans="2:7" x14ac:dyDescent="0.3">
      <c r="B6537" s="223"/>
      <c r="E6537" s="265"/>
      <c r="G6537" s="227"/>
    </row>
    <row r="6538" spans="2:7" x14ac:dyDescent="0.3">
      <c r="B6538" s="223"/>
      <c r="E6538" s="265"/>
      <c r="G6538" s="227"/>
    </row>
    <row r="6539" spans="2:7" x14ac:dyDescent="0.3">
      <c r="B6539" s="223"/>
      <c r="E6539" s="265"/>
      <c r="G6539" s="227"/>
    </row>
    <row r="6540" spans="2:7" x14ac:dyDescent="0.3">
      <c r="B6540" s="223"/>
      <c r="E6540" s="265"/>
      <c r="G6540" s="227"/>
    </row>
    <row r="6541" spans="2:7" x14ac:dyDescent="0.3">
      <c r="B6541" s="223"/>
      <c r="E6541" s="265"/>
      <c r="G6541" s="227"/>
    </row>
    <row r="6542" spans="2:7" x14ac:dyDescent="0.3">
      <c r="B6542" s="223"/>
      <c r="E6542" s="265"/>
      <c r="G6542" s="227"/>
    </row>
    <row r="6543" spans="2:7" x14ac:dyDescent="0.3">
      <c r="B6543" s="223"/>
      <c r="E6543" s="265"/>
      <c r="G6543" s="227"/>
    </row>
    <row r="6544" spans="2:7" x14ac:dyDescent="0.3">
      <c r="B6544" s="223"/>
      <c r="E6544" s="265"/>
      <c r="G6544" s="227"/>
    </row>
    <row r="6545" spans="2:7" x14ac:dyDescent="0.3">
      <c r="B6545" s="223"/>
      <c r="E6545" s="265"/>
      <c r="G6545" s="227"/>
    </row>
    <row r="6546" spans="2:7" x14ac:dyDescent="0.3">
      <c r="B6546" s="223"/>
      <c r="E6546" s="265"/>
      <c r="G6546" s="227"/>
    </row>
    <row r="6547" spans="2:7" x14ac:dyDescent="0.3">
      <c r="B6547" s="223"/>
      <c r="E6547" s="265"/>
      <c r="G6547" s="227"/>
    </row>
    <row r="6548" spans="2:7" x14ac:dyDescent="0.3">
      <c r="B6548" s="223"/>
      <c r="E6548" s="265"/>
      <c r="G6548" s="227"/>
    </row>
    <row r="6549" spans="2:7" x14ac:dyDescent="0.3">
      <c r="B6549" s="223"/>
      <c r="E6549" s="265"/>
      <c r="G6549" s="227"/>
    </row>
    <row r="6550" spans="2:7" x14ac:dyDescent="0.3">
      <c r="B6550" s="223"/>
      <c r="E6550" s="265"/>
      <c r="G6550" s="227"/>
    </row>
    <row r="6551" spans="2:7" x14ac:dyDescent="0.3">
      <c r="B6551" s="223"/>
      <c r="E6551" s="265"/>
      <c r="G6551" s="227"/>
    </row>
    <row r="6552" spans="2:7" x14ac:dyDescent="0.3">
      <c r="B6552" s="223"/>
      <c r="E6552" s="265"/>
      <c r="G6552" s="227"/>
    </row>
    <row r="6553" spans="2:7" x14ac:dyDescent="0.3">
      <c r="B6553" s="223"/>
      <c r="E6553" s="265"/>
      <c r="G6553" s="227"/>
    </row>
    <row r="6554" spans="2:7" x14ac:dyDescent="0.3">
      <c r="B6554" s="223"/>
      <c r="E6554" s="265"/>
      <c r="G6554" s="227"/>
    </row>
    <row r="6555" spans="2:7" x14ac:dyDescent="0.3">
      <c r="B6555" s="223"/>
      <c r="E6555" s="265"/>
      <c r="G6555" s="227"/>
    </row>
    <row r="6556" spans="2:7" x14ac:dyDescent="0.3">
      <c r="B6556" s="223"/>
      <c r="E6556" s="265"/>
      <c r="G6556" s="227"/>
    </row>
    <row r="6557" spans="2:7" x14ac:dyDescent="0.3">
      <c r="B6557" s="223"/>
      <c r="E6557" s="265"/>
      <c r="G6557" s="227"/>
    </row>
    <row r="6558" spans="2:7" x14ac:dyDescent="0.3">
      <c r="B6558" s="223"/>
      <c r="E6558" s="265"/>
      <c r="G6558" s="227"/>
    </row>
    <row r="6559" spans="2:7" x14ac:dyDescent="0.3">
      <c r="B6559" s="223"/>
      <c r="E6559" s="265"/>
      <c r="G6559" s="227"/>
    </row>
    <row r="6560" spans="2:7" x14ac:dyDescent="0.3">
      <c r="B6560" s="223"/>
      <c r="E6560" s="265"/>
      <c r="G6560" s="227"/>
    </row>
    <row r="6561" spans="2:7" x14ac:dyDescent="0.3">
      <c r="B6561" s="223"/>
      <c r="E6561" s="265"/>
      <c r="G6561" s="227"/>
    </row>
    <row r="6562" spans="2:7" x14ac:dyDescent="0.3">
      <c r="B6562" s="223"/>
      <c r="E6562" s="265"/>
      <c r="G6562" s="227"/>
    </row>
    <row r="6563" spans="2:7" x14ac:dyDescent="0.3">
      <c r="B6563" s="223"/>
      <c r="E6563" s="265"/>
      <c r="G6563" s="227"/>
    </row>
    <row r="6564" spans="2:7" x14ac:dyDescent="0.3">
      <c r="B6564" s="223"/>
      <c r="E6564" s="265"/>
      <c r="G6564" s="227"/>
    </row>
    <row r="6565" spans="2:7" x14ac:dyDescent="0.3">
      <c r="B6565" s="223"/>
      <c r="E6565" s="265"/>
      <c r="G6565" s="227"/>
    </row>
    <row r="6566" spans="2:7" x14ac:dyDescent="0.3">
      <c r="B6566" s="223"/>
      <c r="E6566" s="265"/>
      <c r="G6566" s="227"/>
    </row>
    <row r="6567" spans="2:7" x14ac:dyDescent="0.3">
      <c r="B6567" s="223"/>
      <c r="E6567" s="265"/>
      <c r="G6567" s="227"/>
    </row>
    <row r="6568" spans="2:7" x14ac:dyDescent="0.3">
      <c r="B6568" s="223"/>
      <c r="E6568" s="265"/>
      <c r="G6568" s="227"/>
    </row>
    <row r="6569" spans="2:7" x14ac:dyDescent="0.3">
      <c r="B6569" s="223"/>
      <c r="E6569" s="265"/>
      <c r="G6569" s="227"/>
    </row>
    <row r="6570" spans="2:7" x14ac:dyDescent="0.3">
      <c r="B6570" s="223"/>
      <c r="E6570" s="265"/>
      <c r="G6570" s="227"/>
    </row>
    <row r="6571" spans="2:7" x14ac:dyDescent="0.3">
      <c r="B6571" s="223"/>
      <c r="E6571" s="265"/>
      <c r="G6571" s="227"/>
    </row>
    <row r="6572" spans="2:7" x14ac:dyDescent="0.3">
      <c r="B6572" s="223"/>
      <c r="E6572" s="265"/>
      <c r="G6572" s="227"/>
    </row>
    <row r="6573" spans="2:7" x14ac:dyDescent="0.3">
      <c r="B6573" s="223"/>
      <c r="E6573" s="265"/>
      <c r="G6573" s="227"/>
    </row>
    <row r="6574" spans="2:7" x14ac:dyDescent="0.3">
      <c r="B6574" s="223"/>
      <c r="E6574" s="265"/>
      <c r="G6574" s="227"/>
    </row>
    <row r="6575" spans="2:7" x14ac:dyDescent="0.3">
      <c r="B6575" s="223"/>
      <c r="E6575" s="265"/>
      <c r="G6575" s="227"/>
    </row>
    <row r="6576" spans="2:7" x14ac:dyDescent="0.3">
      <c r="B6576" s="223"/>
      <c r="E6576" s="265"/>
      <c r="G6576" s="227"/>
    </row>
    <row r="6577" spans="2:7" x14ac:dyDescent="0.3">
      <c r="B6577" s="223"/>
      <c r="E6577" s="265"/>
      <c r="G6577" s="227"/>
    </row>
    <row r="6578" spans="2:7" x14ac:dyDescent="0.3">
      <c r="B6578" s="223"/>
      <c r="E6578" s="265"/>
      <c r="G6578" s="227"/>
    </row>
    <row r="6579" spans="2:7" x14ac:dyDescent="0.3">
      <c r="B6579" s="223"/>
      <c r="E6579" s="265"/>
      <c r="G6579" s="227"/>
    </row>
    <row r="6580" spans="2:7" x14ac:dyDescent="0.3">
      <c r="B6580" s="223"/>
      <c r="E6580" s="265"/>
      <c r="G6580" s="227"/>
    </row>
    <row r="6581" spans="2:7" x14ac:dyDescent="0.3">
      <c r="B6581" s="223"/>
      <c r="E6581" s="265"/>
      <c r="G6581" s="227"/>
    </row>
    <row r="6582" spans="2:7" x14ac:dyDescent="0.3">
      <c r="B6582" s="223"/>
      <c r="E6582" s="265"/>
      <c r="G6582" s="227"/>
    </row>
    <row r="6583" spans="2:7" x14ac:dyDescent="0.3">
      <c r="B6583" s="223"/>
      <c r="E6583" s="265"/>
      <c r="G6583" s="227"/>
    </row>
    <row r="6584" spans="2:7" x14ac:dyDescent="0.3">
      <c r="B6584" s="223"/>
      <c r="E6584" s="265"/>
      <c r="G6584" s="227"/>
    </row>
    <row r="6585" spans="2:7" x14ac:dyDescent="0.3">
      <c r="B6585" s="223"/>
      <c r="E6585" s="265"/>
      <c r="G6585" s="227"/>
    </row>
    <row r="6586" spans="2:7" x14ac:dyDescent="0.3">
      <c r="B6586" s="223"/>
      <c r="E6586" s="265"/>
      <c r="G6586" s="227"/>
    </row>
    <row r="6587" spans="2:7" x14ac:dyDescent="0.3">
      <c r="B6587" s="223"/>
      <c r="E6587" s="265"/>
      <c r="G6587" s="227"/>
    </row>
    <row r="6588" spans="2:7" x14ac:dyDescent="0.3">
      <c r="B6588" s="223"/>
      <c r="E6588" s="265"/>
      <c r="G6588" s="227"/>
    </row>
    <row r="6589" spans="2:7" x14ac:dyDescent="0.3">
      <c r="B6589" s="223"/>
      <c r="E6589" s="265"/>
      <c r="G6589" s="227"/>
    </row>
    <row r="6590" spans="2:7" x14ac:dyDescent="0.3">
      <c r="B6590" s="223"/>
      <c r="E6590" s="265"/>
      <c r="G6590" s="227"/>
    </row>
    <row r="6591" spans="2:7" x14ac:dyDescent="0.3">
      <c r="B6591" s="223"/>
      <c r="E6591" s="265"/>
      <c r="G6591" s="227"/>
    </row>
    <row r="6592" spans="2:7" x14ac:dyDescent="0.3">
      <c r="B6592" s="223"/>
      <c r="E6592" s="265"/>
      <c r="G6592" s="227"/>
    </row>
    <row r="6593" spans="2:7" x14ac:dyDescent="0.3">
      <c r="B6593" s="223"/>
      <c r="E6593" s="265"/>
      <c r="G6593" s="227"/>
    </row>
    <row r="6594" spans="2:7" x14ac:dyDescent="0.3">
      <c r="B6594" s="223"/>
      <c r="E6594" s="265"/>
      <c r="G6594" s="227"/>
    </row>
    <row r="6595" spans="2:7" x14ac:dyDescent="0.3">
      <c r="B6595" s="223"/>
      <c r="E6595" s="265"/>
      <c r="G6595" s="227"/>
    </row>
    <row r="6596" spans="2:7" x14ac:dyDescent="0.3">
      <c r="B6596" s="223"/>
      <c r="E6596" s="265"/>
      <c r="G6596" s="227"/>
    </row>
    <row r="6597" spans="2:7" x14ac:dyDescent="0.3">
      <c r="B6597" s="223"/>
      <c r="E6597" s="265"/>
      <c r="G6597" s="227"/>
    </row>
    <row r="6598" spans="2:7" x14ac:dyDescent="0.3">
      <c r="B6598" s="223"/>
      <c r="E6598" s="265"/>
      <c r="G6598" s="227"/>
    </row>
    <row r="6599" spans="2:7" x14ac:dyDescent="0.3">
      <c r="B6599" s="223"/>
      <c r="E6599" s="265"/>
      <c r="G6599" s="227"/>
    </row>
    <row r="6600" spans="2:7" x14ac:dyDescent="0.3">
      <c r="B6600" s="223"/>
      <c r="E6600" s="265"/>
      <c r="G6600" s="227"/>
    </row>
    <row r="6601" spans="2:7" x14ac:dyDescent="0.3">
      <c r="B6601" s="223"/>
      <c r="E6601" s="265"/>
      <c r="G6601" s="227"/>
    </row>
    <row r="6602" spans="2:7" x14ac:dyDescent="0.3">
      <c r="B6602" s="223"/>
      <c r="E6602" s="265"/>
      <c r="G6602" s="227"/>
    </row>
    <row r="6603" spans="2:7" x14ac:dyDescent="0.3">
      <c r="B6603" s="223"/>
      <c r="E6603" s="265"/>
      <c r="G6603" s="227"/>
    </row>
    <row r="6604" spans="2:7" x14ac:dyDescent="0.3">
      <c r="B6604" s="223"/>
      <c r="E6604" s="265"/>
      <c r="G6604" s="227"/>
    </row>
    <row r="6605" spans="2:7" x14ac:dyDescent="0.3">
      <c r="B6605" s="223"/>
      <c r="E6605" s="265"/>
      <c r="G6605" s="227"/>
    </row>
    <row r="6606" spans="2:7" x14ac:dyDescent="0.3">
      <c r="B6606" s="223"/>
      <c r="E6606" s="265"/>
      <c r="G6606" s="227"/>
    </row>
    <row r="6607" spans="2:7" x14ac:dyDescent="0.3">
      <c r="B6607" s="223"/>
      <c r="E6607" s="265"/>
      <c r="G6607" s="227"/>
    </row>
    <row r="6608" spans="2:7" x14ac:dyDescent="0.3">
      <c r="B6608" s="223"/>
      <c r="E6608" s="265"/>
      <c r="G6608" s="227"/>
    </row>
    <row r="6609" spans="2:7" x14ac:dyDescent="0.3">
      <c r="B6609" s="223"/>
      <c r="E6609" s="265"/>
      <c r="G6609" s="227"/>
    </row>
    <row r="6610" spans="2:7" x14ac:dyDescent="0.3">
      <c r="B6610" s="223"/>
      <c r="E6610" s="265"/>
      <c r="G6610" s="227"/>
    </row>
    <row r="6611" spans="2:7" x14ac:dyDescent="0.3">
      <c r="B6611" s="223"/>
      <c r="E6611" s="265"/>
      <c r="G6611" s="227"/>
    </row>
    <row r="6612" spans="2:7" x14ac:dyDescent="0.3">
      <c r="B6612" s="223"/>
      <c r="E6612" s="265"/>
      <c r="G6612" s="227"/>
    </row>
    <row r="6613" spans="2:7" x14ac:dyDescent="0.3">
      <c r="B6613" s="223"/>
      <c r="E6613" s="265"/>
      <c r="G6613" s="227"/>
    </row>
    <row r="6614" spans="2:7" x14ac:dyDescent="0.3">
      <c r="B6614" s="223"/>
      <c r="E6614" s="265"/>
      <c r="G6614" s="227"/>
    </row>
    <row r="6615" spans="2:7" x14ac:dyDescent="0.3">
      <c r="B6615" s="223"/>
      <c r="E6615" s="265"/>
      <c r="G6615" s="227"/>
    </row>
    <row r="6616" spans="2:7" x14ac:dyDescent="0.3">
      <c r="B6616" s="223"/>
      <c r="E6616" s="265"/>
      <c r="G6616" s="227"/>
    </row>
    <row r="6617" spans="2:7" x14ac:dyDescent="0.3">
      <c r="B6617" s="223"/>
      <c r="E6617" s="265"/>
      <c r="G6617" s="227"/>
    </row>
    <row r="6618" spans="2:7" x14ac:dyDescent="0.3">
      <c r="B6618" s="223"/>
      <c r="E6618" s="265"/>
      <c r="G6618" s="227"/>
    </row>
    <row r="6619" spans="2:7" x14ac:dyDescent="0.3">
      <c r="B6619" s="223"/>
      <c r="E6619" s="265"/>
      <c r="G6619" s="227"/>
    </row>
    <row r="6620" spans="2:7" x14ac:dyDescent="0.3">
      <c r="B6620" s="223"/>
      <c r="E6620" s="265"/>
      <c r="G6620" s="227"/>
    </row>
    <row r="6621" spans="2:7" x14ac:dyDescent="0.3">
      <c r="B6621" s="223"/>
      <c r="E6621" s="265"/>
      <c r="G6621" s="227"/>
    </row>
    <row r="6622" spans="2:7" x14ac:dyDescent="0.3">
      <c r="B6622" s="223"/>
      <c r="E6622" s="265"/>
      <c r="G6622" s="227"/>
    </row>
    <row r="6623" spans="2:7" x14ac:dyDescent="0.3">
      <c r="B6623" s="223"/>
      <c r="E6623" s="265"/>
      <c r="G6623" s="227"/>
    </row>
    <row r="6624" spans="2:7" x14ac:dyDescent="0.3">
      <c r="B6624" s="223"/>
      <c r="E6624" s="265"/>
      <c r="G6624" s="227"/>
    </row>
    <row r="6625" spans="2:7" x14ac:dyDescent="0.3">
      <c r="B6625" s="223"/>
      <c r="E6625" s="265"/>
      <c r="G6625" s="227"/>
    </row>
    <row r="6626" spans="2:7" x14ac:dyDescent="0.3">
      <c r="B6626" s="223"/>
      <c r="E6626" s="265"/>
      <c r="G6626" s="227"/>
    </row>
    <row r="6627" spans="2:7" x14ac:dyDescent="0.3">
      <c r="B6627" s="223"/>
      <c r="E6627" s="265"/>
      <c r="G6627" s="227"/>
    </row>
    <row r="6628" spans="2:7" x14ac:dyDescent="0.3">
      <c r="B6628" s="223"/>
      <c r="E6628" s="265"/>
      <c r="G6628" s="227"/>
    </row>
    <row r="6629" spans="2:7" x14ac:dyDescent="0.3">
      <c r="B6629" s="223"/>
      <c r="E6629" s="265"/>
      <c r="G6629" s="227"/>
    </row>
    <row r="6630" spans="2:7" x14ac:dyDescent="0.3">
      <c r="B6630" s="223"/>
      <c r="E6630" s="265"/>
      <c r="G6630" s="227"/>
    </row>
    <row r="6631" spans="2:7" x14ac:dyDescent="0.3">
      <c r="B6631" s="223"/>
      <c r="E6631" s="265"/>
      <c r="G6631" s="227"/>
    </row>
    <row r="6632" spans="2:7" x14ac:dyDescent="0.3">
      <c r="B6632" s="223"/>
      <c r="E6632" s="265"/>
      <c r="G6632" s="227"/>
    </row>
    <row r="6633" spans="2:7" x14ac:dyDescent="0.3">
      <c r="B6633" s="223"/>
      <c r="E6633" s="265"/>
      <c r="G6633" s="227"/>
    </row>
    <row r="6634" spans="2:7" x14ac:dyDescent="0.3">
      <c r="B6634" s="223"/>
      <c r="E6634" s="265"/>
      <c r="G6634" s="227"/>
    </row>
    <row r="6635" spans="2:7" x14ac:dyDescent="0.3">
      <c r="B6635" s="223"/>
      <c r="E6635" s="265"/>
      <c r="G6635" s="227"/>
    </row>
    <row r="6636" spans="2:7" x14ac:dyDescent="0.3">
      <c r="B6636" s="223"/>
      <c r="E6636" s="265"/>
      <c r="G6636" s="227"/>
    </row>
    <row r="6637" spans="2:7" x14ac:dyDescent="0.3">
      <c r="B6637" s="223"/>
      <c r="E6637" s="265"/>
      <c r="G6637" s="227"/>
    </row>
    <row r="6638" spans="2:7" x14ac:dyDescent="0.3">
      <c r="B6638" s="223"/>
      <c r="E6638" s="265"/>
      <c r="G6638" s="227"/>
    </row>
    <row r="6639" spans="2:7" x14ac:dyDescent="0.3">
      <c r="B6639" s="223"/>
      <c r="E6639" s="265"/>
      <c r="G6639" s="227"/>
    </row>
    <row r="6640" spans="2:7" x14ac:dyDescent="0.3">
      <c r="B6640" s="223"/>
      <c r="E6640" s="265"/>
      <c r="G6640" s="227"/>
    </row>
    <row r="6641" spans="2:7" x14ac:dyDescent="0.3">
      <c r="B6641" s="223"/>
      <c r="E6641" s="265"/>
      <c r="G6641" s="227"/>
    </row>
    <row r="6642" spans="2:7" x14ac:dyDescent="0.3">
      <c r="B6642" s="223"/>
      <c r="E6642" s="265"/>
      <c r="G6642" s="227"/>
    </row>
    <row r="6643" spans="2:7" x14ac:dyDescent="0.3">
      <c r="B6643" s="223"/>
      <c r="E6643" s="265"/>
      <c r="G6643" s="227"/>
    </row>
    <row r="6644" spans="2:7" x14ac:dyDescent="0.3">
      <c r="B6644" s="223"/>
      <c r="E6644" s="265"/>
      <c r="G6644" s="227"/>
    </row>
    <row r="6645" spans="2:7" x14ac:dyDescent="0.3">
      <c r="B6645" s="223"/>
      <c r="E6645" s="265"/>
      <c r="G6645" s="227"/>
    </row>
    <row r="6646" spans="2:7" x14ac:dyDescent="0.3">
      <c r="B6646" s="223"/>
      <c r="E6646" s="265"/>
      <c r="G6646" s="227"/>
    </row>
    <row r="6647" spans="2:7" x14ac:dyDescent="0.3">
      <c r="B6647" s="223"/>
      <c r="E6647" s="265"/>
      <c r="G6647" s="227"/>
    </row>
    <row r="6648" spans="2:7" x14ac:dyDescent="0.3">
      <c r="B6648" s="223"/>
      <c r="E6648" s="265"/>
      <c r="G6648" s="227"/>
    </row>
    <row r="6649" spans="2:7" x14ac:dyDescent="0.3">
      <c r="B6649" s="223"/>
      <c r="E6649" s="265"/>
      <c r="G6649" s="227"/>
    </row>
    <row r="6650" spans="2:7" x14ac:dyDescent="0.3">
      <c r="B6650" s="223"/>
      <c r="E6650" s="265"/>
      <c r="G6650" s="227"/>
    </row>
    <row r="6651" spans="2:7" x14ac:dyDescent="0.3">
      <c r="B6651" s="223"/>
      <c r="E6651" s="265"/>
      <c r="G6651" s="227"/>
    </row>
    <row r="6652" spans="2:7" x14ac:dyDescent="0.3">
      <c r="B6652" s="223"/>
      <c r="E6652" s="265"/>
      <c r="G6652" s="227"/>
    </row>
    <row r="6653" spans="2:7" x14ac:dyDescent="0.3">
      <c r="B6653" s="223"/>
      <c r="E6653" s="265"/>
      <c r="G6653" s="227"/>
    </row>
    <row r="6654" spans="2:7" x14ac:dyDescent="0.3">
      <c r="B6654" s="223"/>
      <c r="E6654" s="265"/>
      <c r="G6654" s="227"/>
    </row>
    <row r="6655" spans="2:7" x14ac:dyDescent="0.3">
      <c r="B6655" s="223"/>
      <c r="E6655" s="265"/>
      <c r="G6655" s="227"/>
    </row>
    <row r="6656" spans="2:7" x14ac:dyDescent="0.3">
      <c r="B6656" s="223"/>
      <c r="E6656" s="265"/>
      <c r="G6656" s="227"/>
    </row>
    <row r="6657" spans="2:7" x14ac:dyDescent="0.3">
      <c r="B6657" s="223"/>
      <c r="E6657" s="265"/>
      <c r="G6657" s="227"/>
    </row>
    <row r="6658" spans="2:7" x14ac:dyDescent="0.3">
      <c r="B6658" s="223"/>
      <c r="E6658" s="265"/>
      <c r="G6658" s="227"/>
    </row>
    <row r="6659" spans="2:7" x14ac:dyDescent="0.3">
      <c r="B6659" s="223"/>
      <c r="E6659" s="265"/>
      <c r="G6659" s="227"/>
    </row>
    <row r="6660" spans="2:7" x14ac:dyDescent="0.3">
      <c r="B6660" s="223"/>
      <c r="E6660" s="265"/>
      <c r="G6660" s="227"/>
    </row>
    <row r="6661" spans="2:7" x14ac:dyDescent="0.3">
      <c r="B6661" s="223"/>
      <c r="E6661" s="265"/>
      <c r="G6661" s="227"/>
    </row>
    <row r="6662" spans="2:7" x14ac:dyDescent="0.3">
      <c r="B6662" s="223"/>
      <c r="E6662" s="265"/>
      <c r="G6662" s="227"/>
    </row>
    <row r="6663" spans="2:7" x14ac:dyDescent="0.3">
      <c r="B6663" s="223"/>
      <c r="E6663" s="265"/>
      <c r="G6663" s="227"/>
    </row>
    <row r="6664" spans="2:7" x14ac:dyDescent="0.3">
      <c r="B6664" s="223"/>
      <c r="E6664" s="265"/>
      <c r="G6664" s="227"/>
    </row>
    <row r="6665" spans="2:7" x14ac:dyDescent="0.3">
      <c r="B6665" s="223"/>
      <c r="E6665" s="265"/>
      <c r="G6665" s="227"/>
    </row>
    <row r="6666" spans="2:7" x14ac:dyDescent="0.3">
      <c r="B6666" s="223"/>
      <c r="E6666" s="265"/>
      <c r="G6666" s="227"/>
    </row>
    <row r="6667" spans="2:7" x14ac:dyDescent="0.3">
      <c r="B6667" s="223"/>
      <c r="E6667" s="265"/>
      <c r="G6667" s="227"/>
    </row>
    <row r="6668" spans="2:7" x14ac:dyDescent="0.3">
      <c r="B6668" s="223"/>
      <c r="E6668" s="265"/>
      <c r="G6668" s="227"/>
    </row>
    <row r="6669" spans="2:7" x14ac:dyDescent="0.3">
      <c r="B6669" s="223"/>
      <c r="E6669" s="265"/>
      <c r="G6669" s="227"/>
    </row>
    <row r="6670" spans="2:7" x14ac:dyDescent="0.3">
      <c r="B6670" s="223"/>
      <c r="E6670" s="265"/>
      <c r="G6670" s="227"/>
    </row>
    <row r="6671" spans="2:7" x14ac:dyDescent="0.3">
      <c r="B6671" s="223"/>
      <c r="E6671" s="265"/>
      <c r="G6671" s="227"/>
    </row>
    <row r="6672" spans="2:7" x14ac:dyDescent="0.3">
      <c r="B6672" s="223"/>
      <c r="E6672" s="265"/>
      <c r="G6672" s="227"/>
    </row>
    <row r="6673" spans="2:7" x14ac:dyDescent="0.3">
      <c r="B6673" s="223"/>
      <c r="E6673" s="265"/>
      <c r="G6673" s="227"/>
    </row>
    <row r="6674" spans="2:7" x14ac:dyDescent="0.3">
      <c r="B6674" s="223"/>
      <c r="E6674" s="265"/>
      <c r="G6674" s="227"/>
    </row>
    <row r="6675" spans="2:7" x14ac:dyDescent="0.3">
      <c r="B6675" s="223"/>
      <c r="E6675" s="265"/>
      <c r="G6675" s="227"/>
    </row>
    <row r="6676" spans="2:7" x14ac:dyDescent="0.3">
      <c r="B6676" s="223"/>
      <c r="E6676" s="265"/>
      <c r="G6676" s="227"/>
    </row>
    <row r="6677" spans="2:7" x14ac:dyDescent="0.3">
      <c r="B6677" s="223"/>
      <c r="E6677" s="265"/>
      <c r="G6677" s="227"/>
    </row>
    <row r="6678" spans="2:7" x14ac:dyDescent="0.3">
      <c r="B6678" s="223"/>
      <c r="E6678" s="265"/>
      <c r="G6678" s="227"/>
    </row>
    <row r="6679" spans="2:7" x14ac:dyDescent="0.3">
      <c r="B6679" s="223"/>
      <c r="E6679" s="265"/>
      <c r="G6679" s="227"/>
    </row>
    <row r="6680" spans="2:7" x14ac:dyDescent="0.3">
      <c r="B6680" s="223"/>
      <c r="E6680" s="265"/>
      <c r="G6680" s="227"/>
    </row>
    <row r="6681" spans="2:7" x14ac:dyDescent="0.3">
      <c r="B6681" s="223"/>
      <c r="E6681" s="265"/>
      <c r="G6681" s="227"/>
    </row>
    <row r="6682" spans="2:7" x14ac:dyDescent="0.3">
      <c r="B6682" s="223"/>
      <c r="E6682" s="265"/>
      <c r="G6682" s="227"/>
    </row>
    <row r="6683" spans="2:7" x14ac:dyDescent="0.3">
      <c r="B6683" s="223"/>
      <c r="E6683" s="265"/>
      <c r="G6683" s="227"/>
    </row>
    <row r="6684" spans="2:7" x14ac:dyDescent="0.3">
      <c r="B6684" s="223"/>
      <c r="E6684" s="265"/>
      <c r="G6684" s="227"/>
    </row>
    <row r="6685" spans="2:7" x14ac:dyDescent="0.3">
      <c r="B6685" s="223"/>
      <c r="E6685" s="265"/>
      <c r="G6685" s="227"/>
    </row>
    <row r="6686" spans="2:7" x14ac:dyDescent="0.3">
      <c r="B6686" s="223"/>
      <c r="E6686" s="265"/>
      <c r="G6686" s="227"/>
    </row>
    <row r="6687" spans="2:7" x14ac:dyDescent="0.3">
      <c r="B6687" s="223"/>
      <c r="E6687" s="265"/>
      <c r="G6687" s="227"/>
    </row>
    <row r="6688" spans="2:7" x14ac:dyDescent="0.3">
      <c r="B6688" s="223"/>
      <c r="E6688" s="265"/>
      <c r="G6688" s="227"/>
    </row>
    <row r="6689" spans="2:7" x14ac:dyDescent="0.3">
      <c r="B6689" s="223"/>
      <c r="E6689" s="265"/>
      <c r="G6689" s="227"/>
    </row>
    <row r="6690" spans="2:7" x14ac:dyDescent="0.3">
      <c r="B6690" s="223"/>
      <c r="E6690" s="265"/>
      <c r="G6690" s="227"/>
    </row>
    <row r="6691" spans="2:7" x14ac:dyDescent="0.3">
      <c r="B6691" s="223"/>
      <c r="E6691" s="265"/>
      <c r="G6691" s="227"/>
    </row>
    <row r="6692" spans="2:7" x14ac:dyDescent="0.3">
      <c r="B6692" s="223"/>
      <c r="E6692" s="265"/>
      <c r="G6692" s="227"/>
    </row>
    <row r="6693" spans="2:7" x14ac:dyDescent="0.3">
      <c r="B6693" s="223"/>
      <c r="E6693" s="265"/>
      <c r="G6693" s="227"/>
    </row>
    <row r="6694" spans="2:7" x14ac:dyDescent="0.3">
      <c r="B6694" s="223"/>
      <c r="E6694" s="265"/>
      <c r="G6694" s="227"/>
    </row>
    <row r="6695" spans="2:7" x14ac:dyDescent="0.3">
      <c r="B6695" s="223"/>
      <c r="E6695" s="265"/>
      <c r="G6695" s="227"/>
    </row>
    <row r="6696" spans="2:7" x14ac:dyDescent="0.3">
      <c r="B6696" s="223"/>
      <c r="E6696" s="265"/>
      <c r="G6696" s="227"/>
    </row>
    <row r="6697" spans="2:7" x14ac:dyDescent="0.3">
      <c r="B6697" s="223"/>
      <c r="E6697" s="265"/>
      <c r="G6697" s="227"/>
    </row>
    <row r="6698" spans="2:7" x14ac:dyDescent="0.3">
      <c r="B6698" s="223"/>
      <c r="E6698" s="265"/>
      <c r="G6698" s="227"/>
    </row>
    <row r="6699" spans="2:7" x14ac:dyDescent="0.3">
      <c r="B6699" s="223"/>
      <c r="E6699" s="265"/>
      <c r="G6699" s="227"/>
    </row>
    <row r="6700" spans="2:7" x14ac:dyDescent="0.3">
      <c r="B6700" s="223"/>
      <c r="E6700" s="265"/>
      <c r="G6700" s="227"/>
    </row>
    <row r="6701" spans="2:7" x14ac:dyDescent="0.3">
      <c r="B6701" s="223"/>
      <c r="E6701" s="265"/>
      <c r="G6701" s="227"/>
    </row>
    <row r="6702" spans="2:7" x14ac:dyDescent="0.3">
      <c r="B6702" s="223"/>
      <c r="E6702" s="265"/>
      <c r="G6702" s="227"/>
    </row>
    <row r="6703" spans="2:7" x14ac:dyDescent="0.3">
      <c r="B6703" s="223"/>
      <c r="E6703" s="265"/>
      <c r="G6703" s="227"/>
    </row>
    <row r="6704" spans="2:7" x14ac:dyDescent="0.3">
      <c r="B6704" s="223"/>
      <c r="E6704" s="265"/>
      <c r="G6704" s="227"/>
    </row>
    <row r="6705" spans="2:7" x14ac:dyDescent="0.3">
      <c r="B6705" s="223"/>
      <c r="E6705" s="265"/>
      <c r="G6705" s="227"/>
    </row>
    <row r="6706" spans="2:7" x14ac:dyDescent="0.3">
      <c r="B6706" s="223"/>
      <c r="E6706" s="265"/>
      <c r="G6706" s="227"/>
    </row>
    <row r="6707" spans="2:7" x14ac:dyDescent="0.3">
      <c r="B6707" s="223"/>
      <c r="E6707" s="265"/>
      <c r="G6707" s="227"/>
    </row>
    <row r="6708" spans="2:7" x14ac:dyDescent="0.3">
      <c r="B6708" s="223"/>
      <c r="E6708" s="265"/>
      <c r="G6708" s="227"/>
    </row>
    <row r="6709" spans="2:7" x14ac:dyDescent="0.3">
      <c r="B6709" s="223"/>
      <c r="E6709" s="265"/>
      <c r="G6709" s="227"/>
    </row>
    <row r="6710" spans="2:7" x14ac:dyDescent="0.3">
      <c r="B6710" s="223"/>
      <c r="E6710" s="265"/>
      <c r="G6710" s="227"/>
    </row>
    <row r="6711" spans="2:7" x14ac:dyDescent="0.3">
      <c r="B6711" s="223"/>
      <c r="E6711" s="265"/>
      <c r="G6711" s="227"/>
    </row>
    <row r="6712" spans="2:7" x14ac:dyDescent="0.3">
      <c r="B6712" s="223"/>
      <c r="E6712" s="265"/>
      <c r="G6712" s="227"/>
    </row>
    <row r="6713" spans="2:7" x14ac:dyDescent="0.3">
      <c r="B6713" s="223"/>
      <c r="E6713" s="265"/>
      <c r="G6713" s="227"/>
    </row>
    <row r="6714" spans="2:7" x14ac:dyDescent="0.3">
      <c r="B6714" s="223"/>
      <c r="E6714" s="265"/>
      <c r="G6714" s="227"/>
    </row>
    <row r="6715" spans="2:7" x14ac:dyDescent="0.3">
      <c r="B6715" s="223"/>
      <c r="E6715" s="265"/>
      <c r="G6715" s="227"/>
    </row>
    <row r="6716" spans="2:7" x14ac:dyDescent="0.3">
      <c r="B6716" s="223"/>
      <c r="E6716" s="265"/>
      <c r="G6716" s="227"/>
    </row>
    <row r="6717" spans="2:7" x14ac:dyDescent="0.3">
      <c r="B6717" s="223"/>
      <c r="E6717" s="265"/>
      <c r="G6717" s="227"/>
    </row>
    <row r="6718" spans="2:7" x14ac:dyDescent="0.3">
      <c r="B6718" s="223"/>
      <c r="E6718" s="265"/>
      <c r="G6718" s="227"/>
    </row>
    <row r="6719" spans="2:7" x14ac:dyDescent="0.3">
      <c r="B6719" s="223"/>
      <c r="E6719" s="265"/>
      <c r="G6719" s="227"/>
    </row>
    <row r="6720" spans="2:7" x14ac:dyDescent="0.3">
      <c r="B6720" s="223"/>
      <c r="E6720" s="265"/>
      <c r="G6720" s="227"/>
    </row>
    <row r="6721" spans="2:7" x14ac:dyDescent="0.3">
      <c r="B6721" s="223"/>
      <c r="E6721" s="265"/>
      <c r="G6721" s="227"/>
    </row>
    <row r="6722" spans="2:7" x14ac:dyDescent="0.3">
      <c r="B6722" s="223"/>
      <c r="E6722" s="265"/>
      <c r="G6722" s="227"/>
    </row>
    <row r="6723" spans="2:7" x14ac:dyDescent="0.3">
      <c r="B6723" s="223"/>
      <c r="E6723" s="265"/>
      <c r="G6723" s="227"/>
    </row>
    <row r="6724" spans="2:7" x14ac:dyDescent="0.3">
      <c r="B6724" s="223"/>
      <c r="E6724" s="265"/>
      <c r="G6724" s="227"/>
    </row>
    <row r="6725" spans="2:7" x14ac:dyDescent="0.3">
      <c r="B6725" s="223"/>
      <c r="E6725" s="265"/>
      <c r="G6725" s="227"/>
    </row>
    <row r="6726" spans="2:7" x14ac:dyDescent="0.3">
      <c r="B6726" s="223"/>
      <c r="E6726" s="265"/>
      <c r="G6726" s="227"/>
    </row>
    <row r="6727" spans="2:7" x14ac:dyDescent="0.3">
      <c r="B6727" s="223"/>
      <c r="E6727" s="265"/>
      <c r="G6727" s="227"/>
    </row>
    <row r="6728" spans="2:7" x14ac:dyDescent="0.3">
      <c r="B6728" s="223"/>
      <c r="E6728" s="265"/>
      <c r="G6728" s="227"/>
    </row>
    <row r="6729" spans="2:7" x14ac:dyDescent="0.3">
      <c r="B6729" s="223"/>
      <c r="E6729" s="265"/>
      <c r="G6729" s="227"/>
    </row>
    <row r="6730" spans="2:7" x14ac:dyDescent="0.3">
      <c r="B6730" s="223"/>
      <c r="E6730" s="265"/>
      <c r="G6730" s="227"/>
    </row>
    <row r="6731" spans="2:7" x14ac:dyDescent="0.3">
      <c r="B6731" s="223"/>
      <c r="E6731" s="265"/>
      <c r="G6731" s="227"/>
    </row>
    <row r="6732" spans="2:7" x14ac:dyDescent="0.3">
      <c r="B6732" s="223"/>
      <c r="E6732" s="265"/>
      <c r="G6732" s="227"/>
    </row>
    <row r="6733" spans="2:7" x14ac:dyDescent="0.3">
      <c r="B6733" s="223"/>
      <c r="E6733" s="265"/>
      <c r="G6733" s="227"/>
    </row>
    <row r="6734" spans="2:7" x14ac:dyDescent="0.3">
      <c r="B6734" s="223"/>
      <c r="E6734" s="265"/>
      <c r="G6734" s="227"/>
    </row>
    <row r="6735" spans="2:7" x14ac:dyDescent="0.3">
      <c r="B6735" s="223"/>
      <c r="E6735" s="265"/>
      <c r="G6735" s="227"/>
    </row>
    <row r="6736" spans="2:7" x14ac:dyDescent="0.3">
      <c r="B6736" s="223"/>
      <c r="E6736" s="265"/>
      <c r="G6736" s="227"/>
    </row>
    <row r="6737" spans="2:7" x14ac:dyDescent="0.3">
      <c r="B6737" s="223"/>
      <c r="E6737" s="265"/>
      <c r="G6737" s="227"/>
    </row>
    <row r="6738" spans="2:7" x14ac:dyDescent="0.3">
      <c r="B6738" s="223"/>
      <c r="E6738" s="265"/>
      <c r="G6738" s="227"/>
    </row>
    <row r="6739" spans="2:7" x14ac:dyDescent="0.3">
      <c r="B6739" s="223"/>
      <c r="E6739" s="265"/>
      <c r="G6739" s="227"/>
    </row>
    <row r="6740" spans="2:7" x14ac:dyDescent="0.3">
      <c r="B6740" s="223"/>
      <c r="E6740" s="265"/>
      <c r="G6740" s="227"/>
    </row>
    <row r="6741" spans="2:7" x14ac:dyDescent="0.3">
      <c r="B6741" s="223"/>
      <c r="E6741" s="265"/>
      <c r="G6741" s="227"/>
    </row>
    <row r="6742" spans="2:7" x14ac:dyDescent="0.3">
      <c r="B6742" s="223"/>
      <c r="E6742" s="265"/>
      <c r="G6742" s="227"/>
    </row>
    <row r="6743" spans="2:7" x14ac:dyDescent="0.3">
      <c r="B6743" s="223"/>
      <c r="E6743" s="265"/>
      <c r="G6743" s="227"/>
    </row>
    <row r="6744" spans="2:7" x14ac:dyDescent="0.3">
      <c r="B6744" s="223"/>
      <c r="E6744" s="265"/>
      <c r="G6744" s="227"/>
    </row>
    <row r="6745" spans="2:7" x14ac:dyDescent="0.3">
      <c r="B6745" s="223"/>
      <c r="E6745" s="265"/>
      <c r="G6745" s="227"/>
    </row>
    <row r="6746" spans="2:7" x14ac:dyDescent="0.3">
      <c r="B6746" s="223"/>
      <c r="E6746" s="265"/>
      <c r="G6746" s="227"/>
    </row>
    <row r="6747" spans="2:7" x14ac:dyDescent="0.3">
      <c r="B6747" s="223"/>
      <c r="E6747" s="265"/>
      <c r="G6747" s="227"/>
    </row>
    <row r="6748" spans="2:7" x14ac:dyDescent="0.3">
      <c r="B6748" s="223"/>
      <c r="E6748" s="265"/>
      <c r="G6748" s="227"/>
    </row>
    <row r="6749" spans="2:7" x14ac:dyDescent="0.3">
      <c r="B6749" s="223"/>
      <c r="E6749" s="265"/>
      <c r="G6749" s="227"/>
    </row>
    <row r="6750" spans="2:7" x14ac:dyDescent="0.3">
      <c r="B6750" s="223"/>
      <c r="E6750" s="265"/>
      <c r="G6750" s="227"/>
    </row>
    <row r="6751" spans="2:7" x14ac:dyDescent="0.3">
      <c r="B6751" s="223"/>
      <c r="E6751" s="265"/>
      <c r="G6751" s="227"/>
    </row>
    <row r="6752" spans="2:7" x14ac:dyDescent="0.3">
      <c r="B6752" s="223"/>
      <c r="E6752" s="265"/>
      <c r="G6752" s="227"/>
    </row>
    <row r="6753" spans="2:7" x14ac:dyDescent="0.3">
      <c r="B6753" s="223"/>
      <c r="E6753" s="265"/>
      <c r="G6753" s="227"/>
    </row>
    <row r="6754" spans="2:7" x14ac:dyDescent="0.3">
      <c r="B6754" s="223"/>
      <c r="E6754" s="265"/>
      <c r="G6754" s="227"/>
    </row>
    <row r="6755" spans="2:7" x14ac:dyDescent="0.3">
      <c r="B6755" s="223"/>
      <c r="E6755" s="265"/>
      <c r="G6755" s="227"/>
    </row>
    <row r="6756" spans="2:7" x14ac:dyDescent="0.3">
      <c r="B6756" s="223"/>
      <c r="E6756" s="265"/>
      <c r="G6756" s="227"/>
    </row>
    <row r="6757" spans="2:7" x14ac:dyDescent="0.3">
      <c r="B6757" s="223"/>
      <c r="E6757" s="265"/>
      <c r="G6757" s="227"/>
    </row>
    <row r="6758" spans="2:7" x14ac:dyDescent="0.3">
      <c r="B6758" s="223"/>
      <c r="E6758" s="265"/>
      <c r="G6758" s="227"/>
    </row>
    <row r="6759" spans="2:7" x14ac:dyDescent="0.3">
      <c r="B6759" s="223"/>
      <c r="E6759" s="265"/>
      <c r="G6759" s="227"/>
    </row>
    <row r="6760" spans="2:7" x14ac:dyDescent="0.3">
      <c r="B6760" s="223"/>
      <c r="E6760" s="265"/>
      <c r="G6760" s="227"/>
    </row>
    <row r="6761" spans="2:7" x14ac:dyDescent="0.3">
      <c r="B6761" s="223"/>
      <c r="E6761" s="265"/>
      <c r="G6761" s="227"/>
    </row>
    <row r="6762" spans="2:7" x14ac:dyDescent="0.3">
      <c r="B6762" s="223"/>
      <c r="E6762" s="265"/>
      <c r="G6762" s="227"/>
    </row>
    <row r="6763" spans="2:7" x14ac:dyDescent="0.3">
      <c r="B6763" s="223"/>
      <c r="E6763" s="265"/>
      <c r="G6763" s="227"/>
    </row>
    <row r="6764" spans="2:7" x14ac:dyDescent="0.3">
      <c r="B6764" s="223"/>
      <c r="E6764" s="265"/>
      <c r="G6764" s="227"/>
    </row>
    <row r="6765" spans="2:7" x14ac:dyDescent="0.3">
      <c r="B6765" s="223"/>
      <c r="E6765" s="265"/>
      <c r="G6765" s="227"/>
    </row>
    <row r="6766" spans="2:7" x14ac:dyDescent="0.3">
      <c r="B6766" s="223"/>
      <c r="E6766" s="265"/>
      <c r="G6766" s="227"/>
    </row>
    <row r="6767" spans="2:7" x14ac:dyDescent="0.3">
      <c r="B6767" s="223"/>
      <c r="E6767" s="265"/>
      <c r="G6767" s="227"/>
    </row>
    <row r="6768" spans="2:7" x14ac:dyDescent="0.3">
      <c r="B6768" s="223"/>
      <c r="E6768" s="265"/>
      <c r="G6768" s="227"/>
    </row>
    <row r="6769" spans="2:7" x14ac:dyDescent="0.3">
      <c r="B6769" s="223"/>
      <c r="E6769" s="265"/>
      <c r="G6769" s="227"/>
    </row>
    <row r="6770" spans="2:7" x14ac:dyDescent="0.3">
      <c r="B6770" s="223"/>
      <c r="E6770" s="265"/>
      <c r="G6770" s="227"/>
    </row>
    <row r="6771" spans="2:7" x14ac:dyDescent="0.3">
      <c r="B6771" s="223"/>
      <c r="E6771" s="265"/>
      <c r="G6771" s="227"/>
    </row>
    <row r="6772" spans="2:7" x14ac:dyDescent="0.3">
      <c r="B6772" s="223"/>
      <c r="E6772" s="265"/>
      <c r="G6772" s="227"/>
    </row>
    <row r="6773" spans="2:7" x14ac:dyDescent="0.3">
      <c r="B6773" s="223"/>
      <c r="E6773" s="265"/>
      <c r="G6773" s="227"/>
    </row>
    <row r="6774" spans="2:7" x14ac:dyDescent="0.3">
      <c r="B6774" s="223"/>
      <c r="E6774" s="265"/>
      <c r="G6774" s="227"/>
    </row>
    <row r="6775" spans="2:7" x14ac:dyDescent="0.3">
      <c r="B6775" s="223"/>
      <c r="E6775" s="265"/>
      <c r="G6775" s="227"/>
    </row>
    <row r="6776" spans="2:7" x14ac:dyDescent="0.3">
      <c r="B6776" s="223"/>
      <c r="E6776" s="265"/>
      <c r="G6776" s="227"/>
    </row>
    <row r="6777" spans="2:7" x14ac:dyDescent="0.3">
      <c r="B6777" s="223"/>
      <c r="E6777" s="265"/>
      <c r="G6777" s="227"/>
    </row>
    <row r="6778" spans="2:7" x14ac:dyDescent="0.3">
      <c r="B6778" s="223"/>
      <c r="E6778" s="265"/>
      <c r="G6778" s="227"/>
    </row>
    <row r="6779" spans="2:7" x14ac:dyDescent="0.3">
      <c r="B6779" s="223"/>
      <c r="E6779" s="265"/>
      <c r="G6779" s="227"/>
    </row>
    <row r="6780" spans="2:7" x14ac:dyDescent="0.3">
      <c r="B6780" s="223"/>
      <c r="E6780" s="265"/>
      <c r="G6780" s="227"/>
    </row>
    <row r="6781" spans="2:7" x14ac:dyDescent="0.3">
      <c r="B6781" s="223"/>
      <c r="E6781" s="265"/>
      <c r="G6781" s="227"/>
    </row>
    <row r="6782" spans="2:7" x14ac:dyDescent="0.3">
      <c r="B6782" s="223"/>
      <c r="E6782" s="265"/>
      <c r="G6782" s="227"/>
    </row>
    <row r="6783" spans="2:7" x14ac:dyDescent="0.3">
      <c r="B6783" s="223"/>
      <c r="E6783" s="265"/>
      <c r="G6783" s="227"/>
    </row>
    <row r="6784" spans="2:7" x14ac:dyDescent="0.3">
      <c r="B6784" s="223"/>
      <c r="E6784" s="265"/>
      <c r="G6784" s="227"/>
    </row>
    <row r="6785" spans="2:7" x14ac:dyDescent="0.3">
      <c r="B6785" s="223"/>
      <c r="E6785" s="265"/>
      <c r="G6785" s="227"/>
    </row>
    <row r="6786" spans="2:7" x14ac:dyDescent="0.3">
      <c r="B6786" s="223"/>
      <c r="E6786" s="265"/>
      <c r="G6786" s="227"/>
    </row>
    <row r="6787" spans="2:7" x14ac:dyDescent="0.3">
      <c r="B6787" s="223"/>
      <c r="E6787" s="265"/>
      <c r="G6787" s="227"/>
    </row>
    <row r="6788" spans="2:7" x14ac:dyDescent="0.3">
      <c r="B6788" s="223"/>
      <c r="E6788" s="265"/>
      <c r="G6788" s="227"/>
    </row>
    <row r="6789" spans="2:7" x14ac:dyDescent="0.3">
      <c r="B6789" s="223"/>
      <c r="E6789" s="265"/>
      <c r="G6789" s="227"/>
    </row>
    <row r="6790" spans="2:7" x14ac:dyDescent="0.3">
      <c r="B6790" s="223"/>
      <c r="E6790" s="265"/>
      <c r="G6790" s="227"/>
    </row>
    <row r="6791" spans="2:7" x14ac:dyDescent="0.3">
      <c r="B6791" s="223"/>
      <c r="E6791" s="265"/>
      <c r="G6791" s="227"/>
    </row>
    <row r="6792" spans="2:7" x14ac:dyDescent="0.3">
      <c r="B6792" s="223"/>
      <c r="E6792" s="265"/>
      <c r="G6792" s="227"/>
    </row>
    <row r="6793" spans="2:7" x14ac:dyDescent="0.3">
      <c r="B6793" s="223"/>
      <c r="E6793" s="265"/>
      <c r="G6793" s="227"/>
    </row>
    <row r="6794" spans="2:7" x14ac:dyDescent="0.3">
      <c r="B6794" s="223"/>
      <c r="E6794" s="265"/>
      <c r="G6794" s="227"/>
    </row>
    <row r="6795" spans="2:7" x14ac:dyDescent="0.3">
      <c r="B6795" s="223"/>
      <c r="E6795" s="265"/>
      <c r="G6795" s="227"/>
    </row>
    <row r="6796" spans="2:7" x14ac:dyDescent="0.3">
      <c r="B6796" s="223"/>
      <c r="E6796" s="265"/>
      <c r="G6796" s="227"/>
    </row>
    <row r="6797" spans="2:7" x14ac:dyDescent="0.3">
      <c r="B6797" s="223"/>
      <c r="E6797" s="265"/>
      <c r="G6797" s="227"/>
    </row>
    <row r="6798" spans="2:7" x14ac:dyDescent="0.3">
      <c r="B6798" s="223"/>
      <c r="E6798" s="265"/>
      <c r="G6798" s="227"/>
    </row>
    <row r="6799" spans="2:7" x14ac:dyDescent="0.3">
      <c r="B6799" s="223"/>
      <c r="E6799" s="265"/>
      <c r="G6799" s="227"/>
    </row>
    <row r="6800" spans="2:7" x14ac:dyDescent="0.3">
      <c r="B6800" s="223"/>
      <c r="E6800" s="265"/>
      <c r="G6800" s="227"/>
    </row>
    <row r="6801" spans="2:7" x14ac:dyDescent="0.3">
      <c r="B6801" s="223"/>
      <c r="E6801" s="265"/>
      <c r="G6801" s="227"/>
    </row>
    <row r="6802" spans="2:7" x14ac:dyDescent="0.3">
      <c r="B6802" s="223"/>
      <c r="E6802" s="265"/>
      <c r="G6802" s="227"/>
    </row>
    <row r="6803" spans="2:7" x14ac:dyDescent="0.3">
      <c r="B6803" s="223"/>
      <c r="E6803" s="265"/>
      <c r="G6803" s="227"/>
    </row>
    <row r="6804" spans="2:7" x14ac:dyDescent="0.3">
      <c r="B6804" s="223"/>
      <c r="E6804" s="265"/>
      <c r="G6804" s="227"/>
    </row>
    <row r="6805" spans="2:7" x14ac:dyDescent="0.3">
      <c r="B6805" s="223"/>
      <c r="E6805" s="265"/>
      <c r="G6805" s="227"/>
    </row>
    <row r="6806" spans="2:7" x14ac:dyDescent="0.3">
      <c r="B6806" s="223"/>
      <c r="E6806" s="265"/>
      <c r="G6806" s="227"/>
    </row>
    <row r="6807" spans="2:7" x14ac:dyDescent="0.3">
      <c r="B6807" s="223"/>
      <c r="E6807" s="265"/>
      <c r="G6807" s="227"/>
    </row>
    <row r="6808" spans="2:7" x14ac:dyDescent="0.3">
      <c r="B6808" s="223"/>
      <c r="E6808" s="265"/>
      <c r="G6808" s="227"/>
    </row>
    <row r="6809" spans="2:7" x14ac:dyDescent="0.3">
      <c r="B6809" s="223"/>
      <c r="E6809" s="265"/>
      <c r="G6809" s="227"/>
    </row>
    <row r="6810" spans="2:7" x14ac:dyDescent="0.3">
      <c r="B6810" s="223"/>
      <c r="E6810" s="265"/>
      <c r="G6810" s="227"/>
    </row>
    <row r="6811" spans="2:7" x14ac:dyDescent="0.3">
      <c r="B6811" s="223"/>
      <c r="E6811" s="265"/>
      <c r="G6811" s="227"/>
    </row>
    <row r="6812" spans="2:7" x14ac:dyDescent="0.3">
      <c r="B6812" s="223"/>
      <c r="E6812" s="265"/>
      <c r="G6812" s="227"/>
    </row>
    <row r="6813" spans="2:7" x14ac:dyDescent="0.3">
      <c r="B6813" s="223"/>
      <c r="E6813" s="265"/>
      <c r="G6813" s="227"/>
    </row>
    <row r="6814" spans="2:7" x14ac:dyDescent="0.3">
      <c r="B6814" s="223"/>
      <c r="E6814" s="265"/>
      <c r="G6814" s="227"/>
    </row>
    <row r="6815" spans="2:7" x14ac:dyDescent="0.3">
      <c r="B6815" s="223"/>
      <c r="E6815" s="265"/>
      <c r="G6815" s="227"/>
    </row>
    <row r="6816" spans="2:7" x14ac:dyDescent="0.3">
      <c r="B6816" s="223"/>
      <c r="E6816" s="265"/>
      <c r="G6816" s="227"/>
    </row>
    <row r="6817" spans="2:7" x14ac:dyDescent="0.3">
      <c r="B6817" s="223"/>
      <c r="E6817" s="265"/>
      <c r="G6817" s="227"/>
    </row>
    <row r="6818" spans="2:7" x14ac:dyDescent="0.3">
      <c r="B6818" s="223"/>
      <c r="E6818" s="265"/>
      <c r="G6818" s="227"/>
    </row>
    <row r="6819" spans="2:7" x14ac:dyDescent="0.3">
      <c r="B6819" s="223"/>
      <c r="E6819" s="265"/>
      <c r="G6819" s="227"/>
    </row>
    <row r="6820" spans="2:7" x14ac:dyDescent="0.3">
      <c r="B6820" s="223"/>
      <c r="E6820" s="265"/>
      <c r="G6820" s="227"/>
    </row>
    <row r="6821" spans="2:7" x14ac:dyDescent="0.3">
      <c r="B6821" s="223"/>
      <c r="E6821" s="265"/>
      <c r="G6821" s="227"/>
    </row>
    <row r="6822" spans="2:7" x14ac:dyDescent="0.3">
      <c r="B6822" s="223"/>
      <c r="E6822" s="265"/>
      <c r="G6822" s="227"/>
    </row>
    <row r="6823" spans="2:7" x14ac:dyDescent="0.3">
      <c r="B6823" s="223"/>
      <c r="E6823" s="265"/>
      <c r="G6823" s="227"/>
    </row>
    <row r="6824" spans="2:7" x14ac:dyDescent="0.3">
      <c r="B6824" s="223"/>
      <c r="E6824" s="265"/>
      <c r="G6824" s="227"/>
    </row>
    <row r="6825" spans="2:7" x14ac:dyDescent="0.3">
      <c r="B6825" s="223"/>
      <c r="E6825" s="265"/>
      <c r="G6825" s="227"/>
    </row>
    <row r="6826" spans="2:7" x14ac:dyDescent="0.3">
      <c r="B6826" s="223"/>
      <c r="E6826" s="265"/>
      <c r="G6826" s="227"/>
    </row>
    <row r="6827" spans="2:7" x14ac:dyDescent="0.3">
      <c r="B6827" s="223"/>
      <c r="E6827" s="265"/>
      <c r="G6827" s="227"/>
    </row>
    <row r="6828" spans="2:7" x14ac:dyDescent="0.3">
      <c r="B6828" s="223"/>
      <c r="E6828" s="265"/>
      <c r="G6828" s="227"/>
    </row>
    <row r="6829" spans="2:7" x14ac:dyDescent="0.3">
      <c r="B6829" s="223"/>
      <c r="E6829" s="265"/>
      <c r="G6829" s="227"/>
    </row>
    <row r="6830" spans="2:7" x14ac:dyDescent="0.3">
      <c r="B6830" s="223"/>
      <c r="E6830" s="265"/>
      <c r="G6830" s="227"/>
    </row>
    <row r="6831" spans="2:7" x14ac:dyDescent="0.3">
      <c r="B6831" s="223"/>
      <c r="E6831" s="265"/>
      <c r="G6831" s="227"/>
    </row>
    <row r="6832" spans="2:7" x14ac:dyDescent="0.3">
      <c r="B6832" s="223"/>
      <c r="E6832" s="265"/>
      <c r="G6832" s="227"/>
    </row>
    <row r="6833" spans="2:7" x14ac:dyDescent="0.3">
      <c r="B6833" s="223"/>
      <c r="E6833" s="265"/>
      <c r="G6833" s="227"/>
    </row>
    <row r="6834" spans="2:7" x14ac:dyDescent="0.3">
      <c r="B6834" s="223"/>
      <c r="E6834" s="265"/>
      <c r="G6834" s="227"/>
    </row>
    <row r="6835" spans="2:7" x14ac:dyDescent="0.3">
      <c r="B6835" s="223"/>
      <c r="E6835" s="265"/>
      <c r="G6835" s="227"/>
    </row>
    <row r="6836" spans="2:7" x14ac:dyDescent="0.3">
      <c r="B6836" s="223"/>
      <c r="E6836" s="265"/>
      <c r="G6836" s="227"/>
    </row>
    <row r="6837" spans="2:7" x14ac:dyDescent="0.3">
      <c r="B6837" s="223"/>
      <c r="E6837" s="265"/>
      <c r="G6837" s="227"/>
    </row>
    <row r="6838" spans="2:7" x14ac:dyDescent="0.3">
      <c r="B6838" s="223"/>
      <c r="E6838" s="265"/>
      <c r="G6838" s="227"/>
    </row>
    <row r="6839" spans="2:7" x14ac:dyDescent="0.3">
      <c r="B6839" s="223"/>
      <c r="E6839" s="265"/>
      <c r="G6839" s="227"/>
    </row>
    <row r="6840" spans="2:7" x14ac:dyDescent="0.3">
      <c r="B6840" s="223"/>
      <c r="E6840" s="265"/>
      <c r="G6840" s="227"/>
    </row>
    <row r="6841" spans="2:7" x14ac:dyDescent="0.3">
      <c r="B6841" s="223"/>
      <c r="E6841" s="265"/>
      <c r="G6841" s="227"/>
    </row>
    <row r="6842" spans="2:7" x14ac:dyDescent="0.3">
      <c r="B6842" s="223"/>
      <c r="E6842" s="265"/>
      <c r="G6842" s="227"/>
    </row>
    <row r="6843" spans="2:7" x14ac:dyDescent="0.3">
      <c r="B6843" s="223"/>
      <c r="E6843" s="265"/>
      <c r="G6843" s="227"/>
    </row>
    <row r="6844" spans="2:7" x14ac:dyDescent="0.3">
      <c r="B6844" s="223"/>
      <c r="E6844" s="265"/>
      <c r="G6844" s="227"/>
    </row>
    <row r="6845" spans="2:7" x14ac:dyDescent="0.3">
      <c r="B6845" s="223"/>
      <c r="E6845" s="265"/>
      <c r="G6845" s="227"/>
    </row>
    <row r="6846" spans="2:7" x14ac:dyDescent="0.3">
      <c r="B6846" s="223"/>
      <c r="E6846" s="265"/>
      <c r="G6846" s="227"/>
    </row>
    <row r="6847" spans="2:7" x14ac:dyDescent="0.3">
      <c r="B6847" s="223"/>
      <c r="E6847" s="265"/>
      <c r="G6847" s="227"/>
    </row>
    <row r="6848" spans="2:7" x14ac:dyDescent="0.3">
      <c r="B6848" s="223"/>
      <c r="E6848" s="265"/>
      <c r="G6848" s="227"/>
    </row>
    <row r="6849" spans="2:7" x14ac:dyDescent="0.3">
      <c r="B6849" s="223"/>
      <c r="E6849" s="265"/>
      <c r="G6849" s="227"/>
    </row>
    <row r="6850" spans="2:7" x14ac:dyDescent="0.3">
      <c r="B6850" s="223"/>
      <c r="E6850" s="265"/>
      <c r="G6850" s="227"/>
    </row>
    <row r="6851" spans="2:7" x14ac:dyDescent="0.3">
      <c r="B6851" s="223"/>
      <c r="E6851" s="265"/>
      <c r="G6851" s="227"/>
    </row>
    <row r="6852" spans="2:7" x14ac:dyDescent="0.3">
      <c r="B6852" s="223"/>
      <c r="E6852" s="265"/>
      <c r="G6852" s="227"/>
    </row>
    <row r="6853" spans="2:7" x14ac:dyDescent="0.3">
      <c r="B6853" s="223"/>
      <c r="E6853" s="265"/>
      <c r="G6853" s="227"/>
    </row>
    <row r="6854" spans="2:7" x14ac:dyDescent="0.3">
      <c r="B6854" s="223"/>
      <c r="E6854" s="265"/>
      <c r="G6854" s="227"/>
    </row>
    <row r="6855" spans="2:7" x14ac:dyDescent="0.3">
      <c r="B6855" s="223"/>
      <c r="E6855" s="265"/>
      <c r="G6855" s="227"/>
    </row>
    <row r="6856" spans="2:7" x14ac:dyDescent="0.3">
      <c r="B6856" s="223"/>
      <c r="E6856" s="265"/>
      <c r="G6856" s="227"/>
    </row>
    <row r="6857" spans="2:7" x14ac:dyDescent="0.3">
      <c r="B6857" s="223"/>
      <c r="E6857" s="265"/>
      <c r="G6857" s="227"/>
    </row>
    <row r="6858" spans="2:7" x14ac:dyDescent="0.3">
      <c r="B6858" s="223"/>
      <c r="E6858" s="265"/>
      <c r="G6858" s="227"/>
    </row>
    <row r="6859" spans="2:7" x14ac:dyDescent="0.3">
      <c r="B6859" s="223"/>
      <c r="E6859" s="265"/>
      <c r="G6859" s="227"/>
    </row>
    <row r="6860" spans="2:7" x14ac:dyDescent="0.3">
      <c r="B6860" s="223"/>
      <c r="E6860" s="265"/>
      <c r="G6860" s="227"/>
    </row>
    <row r="6861" spans="2:7" x14ac:dyDescent="0.3">
      <c r="B6861" s="223"/>
      <c r="E6861" s="265"/>
      <c r="G6861" s="227"/>
    </row>
    <row r="6862" spans="2:7" x14ac:dyDescent="0.3">
      <c r="B6862" s="223"/>
      <c r="E6862" s="265"/>
      <c r="G6862" s="227"/>
    </row>
    <row r="6863" spans="2:7" x14ac:dyDescent="0.3">
      <c r="B6863" s="223"/>
      <c r="E6863" s="265"/>
      <c r="G6863" s="227"/>
    </row>
    <row r="6864" spans="2:7" x14ac:dyDescent="0.3">
      <c r="B6864" s="223"/>
      <c r="E6864" s="265"/>
      <c r="G6864" s="227"/>
    </row>
    <row r="6865" spans="2:7" x14ac:dyDescent="0.3">
      <c r="B6865" s="223"/>
      <c r="E6865" s="265"/>
      <c r="G6865" s="227"/>
    </row>
    <row r="6866" spans="2:7" x14ac:dyDescent="0.3">
      <c r="B6866" s="223"/>
      <c r="E6866" s="265"/>
      <c r="G6866" s="227"/>
    </row>
    <row r="6867" spans="2:7" x14ac:dyDescent="0.3">
      <c r="B6867" s="223"/>
      <c r="E6867" s="265"/>
      <c r="G6867" s="227"/>
    </row>
    <row r="6868" spans="2:7" x14ac:dyDescent="0.3">
      <c r="B6868" s="223"/>
      <c r="E6868" s="265"/>
      <c r="G6868" s="227"/>
    </row>
    <row r="6869" spans="2:7" x14ac:dyDescent="0.3">
      <c r="B6869" s="223"/>
      <c r="E6869" s="265"/>
      <c r="G6869" s="227"/>
    </row>
    <row r="6870" spans="2:7" x14ac:dyDescent="0.3">
      <c r="B6870" s="223"/>
      <c r="E6870" s="265"/>
      <c r="G6870" s="227"/>
    </row>
    <row r="6871" spans="2:7" x14ac:dyDescent="0.3">
      <c r="B6871" s="223"/>
      <c r="E6871" s="265"/>
      <c r="G6871" s="227"/>
    </row>
    <row r="6872" spans="2:7" x14ac:dyDescent="0.3">
      <c r="B6872" s="223"/>
      <c r="E6872" s="265"/>
      <c r="G6872" s="227"/>
    </row>
    <row r="6873" spans="2:7" x14ac:dyDescent="0.3">
      <c r="B6873" s="223"/>
      <c r="E6873" s="265"/>
      <c r="G6873" s="227"/>
    </row>
    <row r="6874" spans="2:7" x14ac:dyDescent="0.3">
      <c r="B6874" s="223"/>
      <c r="E6874" s="265"/>
      <c r="G6874" s="227"/>
    </row>
    <row r="6875" spans="2:7" x14ac:dyDescent="0.3">
      <c r="B6875" s="223"/>
      <c r="E6875" s="265"/>
      <c r="G6875" s="227"/>
    </row>
    <row r="6876" spans="2:7" x14ac:dyDescent="0.3">
      <c r="B6876" s="223"/>
      <c r="E6876" s="265"/>
      <c r="G6876" s="227"/>
    </row>
    <row r="6877" spans="2:7" x14ac:dyDescent="0.3">
      <c r="B6877" s="223"/>
      <c r="E6877" s="265"/>
      <c r="G6877" s="227"/>
    </row>
    <row r="6878" spans="2:7" x14ac:dyDescent="0.3">
      <c r="B6878" s="223"/>
      <c r="E6878" s="265"/>
      <c r="G6878" s="227"/>
    </row>
    <row r="6879" spans="2:7" x14ac:dyDescent="0.3">
      <c r="B6879" s="223"/>
      <c r="E6879" s="265"/>
      <c r="G6879" s="227"/>
    </row>
    <row r="6880" spans="2:7" x14ac:dyDescent="0.3">
      <c r="B6880" s="223"/>
      <c r="E6880" s="265"/>
      <c r="G6880" s="227"/>
    </row>
    <row r="6881" spans="2:7" x14ac:dyDescent="0.3">
      <c r="B6881" s="223"/>
      <c r="E6881" s="265"/>
      <c r="G6881" s="227"/>
    </row>
    <row r="6882" spans="2:7" x14ac:dyDescent="0.3">
      <c r="B6882" s="223"/>
      <c r="E6882" s="265"/>
      <c r="G6882" s="227"/>
    </row>
    <row r="6883" spans="2:7" x14ac:dyDescent="0.3">
      <c r="B6883" s="223"/>
      <c r="E6883" s="265"/>
      <c r="G6883" s="227"/>
    </row>
    <row r="6884" spans="2:7" x14ac:dyDescent="0.3">
      <c r="B6884" s="223"/>
      <c r="E6884" s="265"/>
      <c r="G6884" s="227"/>
    </row>
    <row r="6885" spans="2:7" x14ac:dyDescent="0.3">
      <c r="B6885" s="223"/>
      <c r="E6885" s="265"/>
      <c r="G6885" s="227"/>
    </row>
    <row r="6886" spans="2:7" x14ac:dyDescent="0.3">
      <c r="B6886" s="223"/>
      <c r="E6886" s="265"/>
      <c r="G6886" s="227"/>
    </row>
    <row r="6887" spans="2:7" x14ac:dyDescent="0.3">
      <c r="B6887" s="223"/>
      <c r="E6887" s="265"/>
      <c r="G6887" s="227"/>
    </row>
    <row r="6888" spans="2:7" x14ac:dyDescent="0.3">
      <c r="B6888" s="223"/>
      <c r="E6888" s="265"/>
      <c r="G6888" s="227"/>
    </row>
    <row r="6889" spans="2:7" x14ac:dyDescent="0.3">
      <c r="B6889" s="223"/>
      <c r="E6889" s="265"/>
      <c r="G6889" s="227"/>
    </row>
    <row r="6890" spans="2:7" x14ac:dyDescent="0.3">
      <c r="B6890" s="223"/>
      <c r="E6890" s="265"/>
      <c r="G6890" s="227"/>
    </row>
    <row r="6891" spans="2:7" x14ac:dyDescent="0.3">
      <c r="B6891" s="223"/>
      <c r="E6891" s="265"/>
      <c r="G6891" s="227"/>
    </row>
    <row r="6892" spans="2:7" x14ac:dyDescent="0.3">
      <c r="B6892" s="223"/>
      <c r="E6892" s="265"/>
      <c r="G6892" s="227"/>
    </row>
    <row r="6893" spans="2:7" x14ac:dyDescent="0.3">
      <c r="B6893" s="223"/>
      <c r="E6893" s="265"/>
      <c r="G6893" s="227"/>
    </row>
    <row r="6894" spans="2:7" x14ac:dyDescent="0.3">
      <c r="B6894" s="223"/>
      <c r="E6894" s="265"/>
      <c r="G6894" s="227"/>
    </row>
    <row r="6895" spans="2:7" x14ac:dyDescent="0.3">
      <c r="B6895" s="223"/>
      <c r="E6895" s="265"/>
      <c r="G6895" s="227"/>
    </row>
    <row r="6896" spans="2:7" x14ac:dyDescent="0.3">
      <c r="B6896" s="223"/>
      <c r="E6896" s="265"/>
      <c r="G6896" s="227"/>
    </row>
    <row r="6897" spans="2:7" x14ac:dyDescent="0.3">
      <c r="B6897" s="223"/>
      <c r="E6897" s="265"/>
      <c r="G6897" s="227"/>
    </row>
    <row r="6898" spans="2:7" x14ac:dyDescent="0.3">
      <c r="B6898" s="223"/>
      <c r="E6898" s="265"/>
      <c r="G6898" s="227"/>
    </row>
    <row r="6899" spans="2:7" x14ac:dyDescent="0.3">
      <c r="B6899" s="223"/>
      <c r="E6899" s="265"/>
      <c r="G6899" s="227"/>
    </row>
    <row r="6900" spans="2:7" x14ac:dyDescent="0.3">
      <c r="B6900" s="223"/>
      <c r="E6900" s="265"/>
      <c r="G6900" s="227"/>
    </row>
    <row r="6901" spans="2:7" x14ac:dyDescent="0.3">
      <c r="B6901" s="223"/>
      <c r="E6901" s="265"/>
      <c r="G6901" s="227"/>
    </row>
    <row r="6902" spans="2:7" x14ac:dyDescent="0.3">
      <c r="B6902" s="223"/>
      <c r="E6902" s="265"/>
      <c r="G6902" s="227"/>
    </row>
    <row r="6903" spans="2:7" x14ac:dyDescent="0.3">
      <c r="B6903" s="223"/>
      <c r="E6903" s="265"/>
      <c r="G6903" s="227"/>
    </row>
    <row r="6904" spans="2:7" x14ac:dyDescent="0.3">
      <c r="B6904" s="223"/>
      <c r="E6904" s="265"/>
      <c r="G6904" s="227"/>
    </row>
    <row r="6905" spans="2:7" x14ac:dyDescent="0.3">
      <c r="B6905" s="223"/>
      <c r="E6905" s="265"/>
      <c r="G6905" s="227"/>
    </row>
    <row r="6906" spans="2:7" x14ac:dyDescent="0.3">
      <c r="B6906" s="223"/>
      <c r="E6906" s="265"/>
      <c r="G6906" s="227"/>
    </row>
    <row r="6907" spans="2:7" x14ac:dyDescent="0.3">
      <c r="B6907" s="223"/>
      <c r="E6907" s="265"/>
      <c r="G6907" s="227"/>
    </row>
    <row r="6908" spans="2:7" x14ac:dyDescent="0.3">
      <c r="B6908" s="223"/>
      <c r="E6908" s="265"/>
      <c r="G6908" s="227"/>
    </row>
    <row r="6909" spans="2:7" x14ac:dyDescent="0.3">
      <c r="B6909" s="223"/>
      <c r="E6909" s="265"/>
      <c r="G6909" s="227"/>
    </row>
    <row r="6910" spans="2:7" x14ac:dyDescent="0.3">
      <c r="B6910" s="223"/>
      <c r="E6910" s="265"/>
      <c r="G6910" s="227"/>
    </row>
    <row r="6911" spans="2:7" x14ac:dyDescent="0.3">
      <c r="B6911" s="223"/>
      <c r="E6911" s="265"/>
      <c r="G6911" s="227"/>
    </row>
    <row r="6912" spans="2:7" x14ac:dyDescent="0.3">
      <c r="B6912" s="223"/>
      <c r="E6912" s="265"/>
      <c r="G6912" s="227"/>
    </row>
    <row r="6913" spans="2:7" x14ac:dyDescent="0.3">
      <c r="B6913" s="223"/>
      <c r="E6913" s="265"/>
      <c r="G6913" s="227"/>
    </row>
    <row r="6914" spans="2:7" x14ac:dyDescent="0.3">
      <c r="B6914" s="223"/>
      <c r="E6914" s="265"/>
      <c r="G6914" s="227"/>
    </row>
    <row r="6915" spans="2:7" x14ac:dyDescent="0.3">
      <c r="B6915" s="223"/>
      <c r="E6915" s="265"/>
      <c r="G6915" s="227"/>
    </row>
    <row r="6916" spans="2:7" x14ac:dyDescent="0.3">
      <c r="B6916" s="223"/>
      <c r="E6916" s="265"/>
      <c r="G6916" s="227"/>
    </row>
    <row r="6917" spans="2:7" x14ac:dyDescent="0.3">
      <c r="B6917" s="223"/>
      <c r="E6917" s="265"/>
      <c r="G6917" s="227"/>
    </row>
    <row r="6918" spans="2:7" x14ac:dyDescent="0.3">
      <c r="B6918" s="223"/>
      <c r="E6918" s="265"/>
      <c r="G6918" s="227"/>
    </row>
    <row r="6919" spans="2:7" x14ac:dyDescent="0.3">
      <c r="B6919" s="223"/>
      <c r="E6919" s="265"/>
      <c r="G6919" s="227"/>
    </row>
    <row r="6920" spans="2:7" x14ac:dyDescent="0.3">
      <c r="B6920" s="223"/>
      <c r="E6920" s="265"/>
      <c r="G6920" s="227"/>
    </row>
    <row r="6921" spans="2:7" x14ac:dyDescent="0.3">
      <c r="B6921" s="223"/>
      <c r="E6921" s="265"/>
      <c r="G6921" s="227"/>
    </row>
    <row r="6922" spans="2:7" x14ac:dyDescent="0.3">
      <c r="B6922" s="223"/>
      <c r="E6922" s="265"/>
      <c r="G6922" s="227"/>
    </row>
    <row r="6923" spans="2:7" x14ac:dyDescent="0.3">
      <c r="B6923" s="223"/>
      <c r="E6923" s="265"/>
      <c r="G6923" s="227"/>
    </row>
    <row r="6924" spans="2:7" x14ac:dyDescent="0.3">
      <c r="B6924" s="223"/>
      <c r="E6924" s="265"/>
      <c r="G6924" s="227"/>
    </row>
    <row r="6925" spans="2:7" x14ac:dyDescent="0.3">
      <c r="B6925" s="223"/>
      <c r="E6925" s="265"/>
      <c r="G6925" s="227"/>
    </row>
    <row r="6926" spans="2:7" x14ac:dyDescent="0.3">
      <c r="B6926" s="223"/>
      <c r="E6926" s="265"/>
      <c r="G6926" s="227"/>
    </row>
    <row r="6927" spans="2:7" x14ac:dyDescent="0.3">
      <c r="B6927" s="223"/>
      <c r="E6927" s="265"/>
      <c r="G6927" s="227"/>
    </row>
    <row r="6928" spans="2:7" x14ac:dyDescent="0.3">
      <c r="B6928" s="223"/>
      <c r="E6928" s="265"/>
      <c r="G6928" s="227"/>
    </row>
    <row r="6929" spans="2:7" x14ac:dyDescent="0.3">
      <c r="B6929" s="223"/>
      <c r="E6929" s="265"/>
      <c r="G6929" s="227"/>
    </row>
    <row r="6930" spans="2:7" x14ac:dyDescent="0.3">
      <c r="B6930" s="223"/>
      <c r="E6930" s="265"/>
      <c r="G6930" s="227"/>
    </row>
    <row r="6931" spans="2:7" x14ac:dyDescent="0.3">
      <c r="B6931" s="223"/>
      <c r="E6931" s="265"/>
      <c r="G6931" s="227"/>
    </row>
    <row r="6932" spans="2:7" x14ac:dyDescent="0.3">
      <c r="B6932" s="223"/>
      <c r="E6932" s="265"/>
      <c r="G6932" s="227"/>
    </row>
    <row r="6933" spans="2:7" x14ac:dyDescent="0.3">
      <c r="B6933" s="223"/>
      <c r="E6933" s="265"/>
      <c r="G6933" s="227"/>
    </row>
    <row r="6934" spans="2:7" x14ac:dyDescent="0.3">
      <c r="B6934" s="223"/>
      <c r="E6934" s="265"/>
      <c r="G6934" s="227"/>
    </row>
    <row r="6935" spans="2:7" x14ac:dyDescent="0.3">
      <c r="B6935" s="223"/>
      <c r="E6935" s="265"/>
      <c r="G6935" s="227"/>
    </row>
    <row r="6936" spans="2:7" x14ac:dyDescent="0.3">
      <c r="B6936" s="223"/>
      <c r="E6936" s="265"/>
      <c r="G6936" s="227"/>
    </row>
    <row r="6937" spans="2:7" x14ac:dyDescent="0.3">
      <c r="B6937" s="223"/>
      <c r="E6937" s="265"/>
      <c r="G6937" s="227"/>
    </row>
    <row r="6938" spans="2:7" x14ac:dyDescent="0.3">
      <c r="B6938" s="223"/>
      <c r="E6938" s="265"/>
      <c r="G6938" s="227"/>
    </row>
    <row r="6939" spans="2:7" x14ac:dyDescent="0.3">
      <c r="B6939" s="223"/>
      <c r="E6939" s="265"/>
      <c r="G6939" s="227"/>
    </row>
    <row r="6940" spans="2:7" x14ac:dyDescent="0.3">
      <c r="B6940" s="223"/>
      <c r="E6940" s="265"/>
      <c r="G6940" s="227"/>
    </row>
    <row r="6941" spans="2:7" x14ac:dyDescent="0.3">
      <c r="B6941" s="223"/>
      <c r="E6941" s="265"/>
      <c r="G6941" s="227"/>
    </row>
    <row r="6942" spans="2:7" x14ac:dyDescent="0.3">
      <c r="B6942" s="223"/>
      <c r="E6942" s="265"/>
      <c r="G6942" s="227"/>
    </row>
    <row r="6943" spans="2:7" x14ac:dyDescent="0.3">
      <c r="B6943" s="223"/>
      <c r="E6943" s="265"/>
      <c r="G6943" s="227"/>
    </row>
    <row r="6944" spans="2:7" x14ac:dyDescent="0.3">
      <c r="B6944" s="223"/>
      <c r="E6944" s="265"/>
      <c r="G6944" s="227"/>
    </row>
    <row r="6945" spans="2:7" x14ac:dyDescent="0.3">
      <c r="B6945" s="223"/>
      <c r="E6945" s="265"/>
      <c r="G6945" s="227"/>
    </row>
    <row r="6946" spans="2:7" x14ac:dyDescent="0.3">
      <c r="B6946" s="223"/>
      <c r="E6946" s="265"/>
      <c r="G6946" s="227"/>
    </row>
    <row r="6947" spans="2:7" x14ac:dyDescent="0.3">
      <c r="B6947" s="223"/>
      <c r="E6947" s="265"/>
      <c r="G6947" s="227"/>
    </row>
    <row r="6948" spans="2:7" x14ac:dyDescent="0.3">
      <c r="B6948" s="223"/>
      <c r="E6948" s="265"/>
      <c r="G6948" s="227"/>
    </row>
    <row r="6949" spans="2:7" x14ac:dyDescent="0.3">
      <c r="B6949" s="223"/>
      <c r="E6949" s="265"/>
      <c r="G6949" s="227"/>
    </row>
    <row r="6950" spans="2:7" x14ac:dyDescent="0.3">
      <c r="B6950" s="223"/>
      <c r="E6950" s="265"/>
      <c r="G6950" s="227"/>
    </row>
    <row r="6951" spans="2:7" x14ac:dyDescent="0.3">
      <c r="B6951" s="223"/>
      <c r="E6951" s="265"/>
      <c r="G6951" s="227"/>
    </row>
    <row r="6952" spans="2:7" x14ac:dyDescent="0.3">
      <c r="B6952" s="223"/>
      <c r="E6952" s="265"/>
      <c r="G6952" s="227"/>
    </row>
    <row r="6953" spans="2:7" x14ac:dyDescent="0.3">
      <c r="B6953" s="223"/>
      <c r="E6953" s="265"/>
      <c r="G6953" s="227"/>
    </row>
    <row r="6954" spans="2:7" x14ac:dyDescent="0.3">
      <c r="B6954" s="223"/>
      <c r="E6954" s="265"/>
      <c r="G6954" s="227"/>
    </row>
    <row r="6955" spans="2:7" x14ac:dyDescent="0.3">
      <c r="B6955" s="223"/>
      <c r="E6955" s="265"/>
      <c r="G6955" s="227"/>
    </row>
    <row r="6956" spans="2:7" x14ac:dyDescent="0.3">
      <c r="B6956" s="223"/>
      <c r="E6956" s="265"/>
      <c r="G6956" s="227"/>
    </row>
    <row r="6957" spans="2:7" x14ac:dyDescent="0.3">
      <c r="B6957" s="223"/>
      <c r="E6957" s="265"/>
      <c r="G6957" s="227"/>
    </row>
    <row r="6958" spans="2:7" x14ac:dyDescent="0.3">
      <c r="B6958" s="223"/>
      <c r="E6958" s="265"/>
      <c r="G6958" s="227"/>
    </row>
    <row r="6959" spans="2:7" x14ac:dyDescent="0.3">
      <c r="B6959" s="223"/>
      <c r="E6959" s="265"/>
      <c r="G6959" s="227"/>
    </row>
    <row r="6960" spans="2:7" x14ac:dyDescent="0.3">
      <c r="B6960" s="223"/>
      <c r="E6960" s="265"/>
      <c r="G6960" s="227"/>
    </row>
    <row r="6961" spans="2:7" x14ac:dyDescent="0.3">
      <c r="B6961" s="223"/>
      <c r="E6961" s="265"/>
      <c r="G6961" s="227"/>
    </row>
    <row r="6962" spans="2:7" x14ac:dyDescent="0.3">
      <c r="B6962" s="223"/>
      <c r="E6962" s="265"/>
      <c r="G6962" s="227"/>
    </row>
    <row r="6963" spans="2:7" x14ac:dyDescent="0.3">
      <c r="B6963" s="223"/>
      <c r="E6963" s="265"/>
      <c r="G6963" s="227"/>
    </row>
    <row r="6964" spans="2:7" x14ac:dyDescent="0.3">
      <c r="B6964" s="223"/>
      <c r="E6964" s="265"/>
      <c r="G6964" s="227"/>
    </row>
    <row r="6965" spans="2:7" x14ac:dyDescent="0.3">
      <c r="B6965" s="223"/>
      <c r="E6965" s="265"/>
      <c r="G6965" s="227"/>
    </row>
    <row r="6966" spans="2:7" x14ac:dyDescent="0.3">
      <c r="B6966" s="223"/>
      <c r="E6966" s="265"/>
      <c r="G6966" s="227"/>
    </row>
    <row r="6967" spans="2:7" x14ac:dyDescent="0.3">
      <c r="B6967" s="223"/>
      <c r="E6967" s="265"/>
      <c r="G6967" s="227"/>
    </row>
    <row r="6968" spans="2:7" x14ac:dyDescent="0.3">
      <c r="B6968" s="223"/>
      <c r="E6968" s="265"/>
      <c r="G6968" s="227"/>
    </row>
    <row r="6969" spans="2:7" x14ac:dyDescent="0.3">
      <c r="B6969" s="223"/>
      <c r="E6969" s="265"/>
      <c r="G6969" s="227"/>
    </row>
    <row r="6970" spans="2:7" x14ac:dyDescent="0.3">
      <c r="B6970" s="223"/>
      <c r="E6970" s="265"/>
      <c r="G6970" s="227"/>
    </row>
    <row r="6971" spans="2:7" x14ac:dyDescent="0.3">
      <c r="B6971" s="223"/>
      <c r="E6971" s="265"/>
      <c r="G6971" s="227"/>
    </row>
    <row r="6972" spans="2:7" x14ac:dyDescent="0.3">
      <c r="B6972" s="223"/>
      <c r="E6972" s="265"/>
      <c r="G6972" s="227"/>
    </row>
    <row r="6973" spans="2:7" x14ac:dyDescent="0.3">
      <c r="B6973" s="223"/>
      <c r="E6973" s="265"/>
      <c r="G6973" s="227"/>
    </row>
    <row r="6974" spans="2:7" x14ac:dyDescent="0.3">
      <c r="B6974" s="223"/>
      <c r="E6974" s="265"/>
      <c r="G6974" s="227"/>
    </row>
    <row r="6975" spans="2:7" x14ac:dyDescent="0.3">
      <c r="B6975" s="223"/>
      <c r="E6975" s="265"/>
      <c r="G6975" s="227"/>
    </row>
    <row r="6976" spans="2:7" x14ac:dyDescent="0.3">
      <c r="B6976" s="223"/>
      <c r="E6976" s="265"/>
      <c r="G6976" s="227"/>
    </row>
    <row r="6977" spans="2:7" x14ac:dyDescent="0.3">
      <c r="B6977" s="223"/>
      <c r="E6977" s="265"/>
      <c r="G6977" s="227"/>
    </row>
    <row r="6978" spans="2:7" x14ac:dyDescent="0.3">
      <c r="B6978" s="223"/>
      <c r="E6978" s="265"/>
      <c r="G6978" s="227"/>
    </row>
    <row r="6979" spans="2:7" x14ac:dyDescent="0.3">
      <c r="B6979" s="223"/>
      <c r="E6979" s="265"/>
      <c r="G6979" s="227"/>
    </row>
    <row r="6980" spans="2:7" x14ac:dyDescent="0.3">
      <c r="B6980" s="223"/>
      <c r="E6980" s="265"/>
      <c r="G6980" s="227"/>
    </row>
    <row r="6981" spans="2:7" x14ac:dyDescent="0.3">
      <c r="B6981" s="223"/>
      <c r="E6981" s="265"/>
      <c r="G6981" s="227"/>
    </row>
    <row r="6982" spans="2:7" x14ac:dyDescent="0.3">
      <c r="B6982" s="223"/>
      <c r="E6982" s="265"/>
      <c r="G6982" s="227"/>
    </row>
    <row r="6983" spans="2:7" x14ac:dyDescent="0.3">
      <c r="B6983" s="223"/>
      <c r="E6983" s="265"/>
      <c r="G6983" s="227"/>
    </row>
    <row r="6984" spans="2:7" x14ac:dyDescent="0.3">
      <c r="B6984" s="223"/>
      <c r="E6984" s="265"/>
      <c r="G6984" s="227"/>
    </row>
    <row r="6985" spans="2:7" x14ac:dyDescent="0.3">
      <c r="B6985" s="223"/>
      <c r="E6985" s="265"/>
      <c r="G6985" s="227"/>
    </row>
    <row r="6986" spans="2:7" x14ac:dyDescent="0.3">
      <c r="B6986" s="223"/>
      <c r="E6986" s="265"/>
      <c r="G6986" s="227"/>
    </row>
    <row r="6987" spans="2:7" x14ac:dyDescent="0.3">
      <c r="B6987" s="223"/>
      <c r="E6987" s="265"/>
      <c r="G6987" s="227"/>
    </row>
    <row r="6988" spans="2:7" x14ac:dyDescent="0.3">
      <c r="B6988" s="223"/>
      <c r="E6988" s="265"/>
      <c r="G6988" s="227"/>
    </row>
    <row r="6989" spans="2:7" x14ac:dyDescent="0.3">
      <c r="B6989" s="223"/>
      <c r="E6989" s="265"/>
      <c r="G6989" s="227"/>
    </row>
    <row r="6990" spans="2:7" x14ac:dyDescent="0.3">
      <c r="B6990" s="223"/>
      <c r="E6990" s="265"/>
      <c r="G6990" s="227"/>
    </row>
    <row r="6991" spans="2:7" x14ac:dyDescent="0.3">
      <c r="B6991" s="223"/>
      <c r="E6991" s="265"/>
      <c r="G6991" s="227"/>
    </row>
    <row r="6992" spans="2:7" x14ac:dyDescent="0.3">
      <c r="B6992" s="223"/>
      <c r="E6992" s="265"/>
      <c r="G6992" s="227"/>
    </row>
    <row r="6993" spans="2:7" x14ac:dyDescent="0.3">
      <c r="B6993" s="223"/>
      <c r="E6993" s="265"/>
      <c r="G6993" s="227"/>
    </row>
    <row r="6994" spans="2:7" x14ac:dyDescent="0.3">
      <c r="B6994" s="223"/>
      <c r="E6994" s="265"/>
      <c r="G6994" s="227"/>
    </row>
    <row r="6995" spans="2:7" x14ac:dyDescent="0.3">
      <c r="B6995" s="223"/>
      <c r="E6995" s="265"/>
      <c r="G6995" s="227"/>
    </row>
    <row r="6996" spans="2:7" x14ac:dyDescent="0.3">
      <c r="B6996" s="223"/>
      <c r="E6996" s="265"/>
      <c r="G6996" s="227"/>
    </row>
    <row r="6997" spans="2:7" x14ac:dyDescent="0.3">
      <c r="B6997" s="223"/>
      <c r="E6997" s="265"/>
      <c r="G6997" s="227"/>
    </row>
    <row r="6998" spans="2:7" x14ac:dyDescent="0.3">
      <c r="B6998" s="223"/>
      <c r="E6998" s="265"/>
      <c r="G6998" s="227"/>
    </row>
    <row r="6999" spans="2:7" x14ac:dyDescent="0.3">
      <c r="B6999" s="223"/>
      <c r="E6999" s="265"/>
      <c r="G6999" s="227"/>
    </row>
    <row r="7000" spans="2:7" x14ac:dyDescent="0.3">
      <c r="B7000" s="223"/>
      <c r="E7000" s="265"/>
      <c r="G7000" s="227"/>
    </row>
    <row r="7001" spans="2:7" x14ac:dyDescent="0.3">
      <c r="B7001" s="223"/>
      <c r="E7001" s="265"/>
      <c r="G7001" s="227"/>
    </row>
    <row r="7002" spans="2:7" x14ac:dyDescent="0.3">
      <c r="B7002" s="223"/>
      <c r="E7002" s="265"/>
      <c r="G7002" s="227"/>
    </row>
    <row r="7003" spans="2:7" x14ac:dyDescent="0.3">
      <c r="B7003" s="223"/>
      <c r="E7003" s="265"/>
      <c r="G7003" s="227"/>
    </row>
    <row r="7004" spans="2:7" x14ac:dyDescent="0.3">
      <c r="B7004" s="223"/>
      <c r="E7004" s="265"/>
      <c r="G7004" s="227"/>
    </row>
    <row r="7005" spans="2:7" x14ac:dyDescent="0.3">
      <c r="B7005" s="223"/>
      <c r="E7005" s="265"/>
      <c r="G7005" s="227"/>
    </row>
    <row r="7006" spans="2:7" x14ac:dyDescent="0.3">
      <c r="B7006" s="223"/>
      <c r="E7006" s="265"/>
      <c r="G7006" s="227"/>
    </row>
    <row r="7007" spans="2:7" x14ac:dyDescent="0.3">
      <c r="B7007" s="223"/>
      <c r="E7007" s="265"/>
      <c r="G7007" s="227"/>
    </row>
    <row r="7008" spans="2:7" x14ac:dyDescent="0.3">
      <c r="B7008" s="223"/>
      <c r="E7008" s="265"/>
      <c r="G7008" s="227"/>
    </row>
    <row r="7009" spans="2:7" x14ac:dyDescent="0.3">
      <c r="B7009" s="223"/>
      <c r="E7009" s="265"/>
      <c r="G7009" s="227"/>
    </row>
    <row r="7010" spans="2:7" x14ac:dyDescent="0.3">
      <c r="B7010" s="223"/>
      <c r="E7010" s="265"/>
      <c r="G7010" s="227"/>
    </row>
    <row r="7011" spans="2:7" x14ac:dyDescent="0.3">
      <c r="B7011" s="223"/>
      <c r="E7011" s="265"/>
      <c r="G7011" s="227"/>
    </row>
    <row r="7012" spans="2:7" x14ac:dyDescent="0.3">
      <c r="B7012" s="223"/>
      <c r="E7012" s="265"/>
      <c r="G7012" s="227"/>
    </row>
    <row r="7013" spans="2:7" x14ac:dyDescent="0.3">
      <c r="B7013" s="223"/>
      <c r="E7013" s="265"/>
      <c r="G7013" s="227"/>
    </row>
    <row r="7014" spans="2:7" x14ac:dyDescent="0.3">
      <c r="B7014" s="223"/>
      <c r="E7014" s="265"/>
      <c r="G7014" s="227"/>
    </row>
    <row r="7015" spans="2:7" x14ac:dyDescent="0.3">
      <c r="B7015" s="223"/>
      <c r="E7015" s="265"/>
      <c r="G7015" s="227"/>
    </row>
    <row r="7016" spans="2:7" x14ac:dyDescent="0.3">
      <c r="B7016" s="223"/>
      <c r="E7016" s="265"/>
      <c r="G7016" s="227"/>
    </row>
    <row r="7017" spans="2:7" x14ac:dyDescent="0.3">
      <c r="B7017" s="223"/>
      <c r="E7017" s="265"/>
      <c r="G7017" s="227"/>
    </row>
    <row r="7018" spans="2:7" x14ac:dyDescent="0.3">
      <c r="B7018" s="223"/>
      <c r="E7018" s="265"/>
      <c r="G7018" s="227"/>
    </row>
    <row r="7019" spans="2:7" x14ac:dyDescent="0.3">
      <c r="B7019" s="223"/>
      <c r="E7019" s="265"/>
      <c r="G7019" s="227"/>
    </row>
    <row r="7020" spans="2:7" x14ac:dyDescent="0.3">
      <c r="B7020" s="223"/>
      <c r="E7020" s="265"/>
      <c r="G7020" s="227"/>
    </row>
    <row r="7021" spans="2:7" x14ac:dyDescent="0.3">
      <c r="B7021" s="223"/>
      <c r="E7021" s="265"/>
      <c r="G7021" s="227"/>
    </row>
    <row r="7022" spans="2:7" x14ac:dyDescent="0.3">
      <c r="B7022" s="223"/>
      <c r="E7022" s="265"/>
      <c r="G7022" s="227"/>
    </row>
    <row r="7023" spans="2:7" x14ac:dyDescent="0.3">
      <c r="B7023" s="223"/>
      <c r="E7023" s="265"/>
      <c r="G7023" s="227"/>
    </row>
    <row r="7024" spans="2:7" x14ac:dyDescent="0.3">
      <c r="B7024" s="223"/>
      <c r="E7024" s="265"/>
      <c r="G7024" s="227"/>
    </row>
    <row r="7025" spans="2:7" x14ac:dyDescent="0.3">
      <c r="B7025" s="223"/>
      <c r="E7025" s="265"/>
      <c r="G7025" s="227"/>
    </row>
    <row r="7026" spans="2:7" x14ac:dyDescent="0.3">
      <c r="B7026" s="223"/>
      <c r="E7026" s="265"/>
      <c r="G7026" s="227"/>
    </row>
    <row r="7027" spans="2:7" x14ac:dyDescent="0.3">
      <c r="B7027" s="223"/>
      <c r="E7027" s="265"/>
      <c r="G7027" s="227"/>
    </row>
    <row r="7028" spans="2:7" x14ac:dyDescent="0.3">
      <c r="B7028" s="223"/>
      <c r="E7028" s="265"/>
      <c r="G7028" s="227"/>
    </row>
    <row r="7029" spans="2:7" x14ac:dyDescent="0.3">
      <c r="B7029" s="223"/>
      <c r="E7029" s="265"/>
      <c r="G7029" s="227"/>
    </row>
    <row r="7030" spans="2:7" x14ac:dyDescent="0.3">
      <c r="B7030" s="223"/>
      <c r="E7030" s="265"/>
      <c r="G7030" s="227"/>
    </row>
    <row r="7031" spans="2:7" x14ac:dyDescent="0.3">
      <c r="B7031" s="223"/>
      <c r="E7031" s="265"/>
      <c r="G7031" s="227"/>
    </row>
    <row r="7032" spans="2:7" x14ac:dyDescent="0.3">
      <c r="B7032" s="223"/>
      <c r="E7032" s="265"/>
      <c r="G7032" s="227"/>
    </row>
    <row r="7033" spans="2:7" x14ac:dyDescent="0.3">
      <c r="B7033" s="223"/>
      <c r="E7033" s="265"/>
      <c r="G7033" s="227"/>
    </row>
    <row r="7034" spans="2:7" x14ac:dyDescent="0.3">
      <c r="B7034" s="223"/>
      <c r="E7034" s="265"/>
      <c r="G7034" s="227"/>
    </row>
    <row r="7035" spans="2:7" x14ac:dyDescent="0.3">
      <c r="B7035" s="223"/>
      <c r="E7035" s="265"/>
      <c r="G7035" s="227"/>
    </row>
    <row r="7036" spans="2:7" x14ac:dyDescent="0.3">
      <c r="B7036" s="223"/>
      <c r="E7036" s="265"/>
      <c r="G7036" s="227"/>
    </row>
    <row r="7037" spans="2:7" x14ac:dyDescent="0.3">
      <c r="B7037" s="223"/>
      <c r="E7037" s="265"/>
      <c r="G7037" s="227"/>
    </row>
    <row r="7038" spans="2:7" x14ac:dyDescent="0.3">
      <c r="B7038" s="223"/>
      <c r="E7038" s="265"/>
      <c r="G7038" s="227"/>
    </row>
    <row r="7039" spans="2:7" x14ac:dyDescent="0.3">
      <c r="B7039" s="223"/>
      <c r="E7039" s="265"/>
      <c r="G7039" s="227"/>
    </row>
    <row r="7040" spans="2:7" x14ac:dyDescent="0.3">
      <c r="B7040" s="223"/>
      <c r="E7040" s="265"/>
      <c r="G7040" s="227"/>
    </row>
    <row r="7041" spans="2:7" x14ac:dyDescent="0.3">
      <c r="B7041" s="223"/>
      <c r="E7041" s="265"/>
      <c r="G7041" s="227"/>
    </row>
    <row r="7042" spans="2:7" x14ac:dyDescent="0.3">
      <c r="B7042" s="223"/>
      <c r="E7042" s="265"/>
      <c r="G7042" s="227"/>
    </row>
    <row r="7043" spans="2:7" x14ac:dyDescent="0.3">
      <c r="B7043" s="223"/>
      <c r="E7043" s="265"/>
      <c r="G7043" s="227"/>
    </row>
    <row r="7044" spans="2:7" x14ac:dyDescent="0.3">
      <c r="B7044" s="223"/>
      <c r="E7044" s="265"/>
      <c r="G7044" s="227"/>
    </row>
    <row r="7045" spans="2:7" x14ac:dyDescent="0.3">
      <c r="B7045" s="223"/>
      <c r="E7045" s="265"/>
      <c r="G7045" s="227"/>
    </row>
    <row r="7046" spans="2:7" x14ac:dyDescent="0.3">
      <c r="B7046" s="223"/>
      <c r="E7046" s="265"/>
      <c r="G7046" s="227"/>
    </row>
    <row r="7047" spans="2:7" x14ac:dyDescent="0.3">
      <c r="B7047" s="223"/>
      <c r="E7047" s="265"/>
      <c r="G7047" s="227"/>
    </row>
    <row r="7048" spans="2:7" x14ac:dyDescent="0.3">
      <c r="B7048" s="223"/>
      <c r="E7048" s="265"/>
      <c r="G7048" s="227"/>
    </row>
    <row r="7049" spans="2:7" x14ac:dyDescent="0.3">
      <c r="B7049" s="223"/>
      <c r="E7049" s="265"/>
      <c r="G7049" s="227"/>
    </row>
    <row r="7050" spans="2:7" x14ac:dyDescent="0.3">
      <c r="B7050" s="223"/>
      <c r="E7050" s="265"/>
      <c r="G7050" s="227"/>
    </row>
    <row r="7051" spans="2:7" x14ac:dyDescent="0.3">
      <c r="B7051" s="223"/>
      <c r="E7051" s="265"/>
      <c r="G7051" s="227"/>
    </row>
    <row r="7052" spans="2:7" x14ac:dyDescent="0.3">
      <c r="B7052" s="223"/>
      <c r="E7052" s="265"/>
      <c r="G7052" s="227"/>
    </row>
    <row r="7053" spans="2:7" x14ac:dyDescent="0.3">
      <c r="B7053" s="223"/>
      <c r="E7053" s="265"/>
      <c r="G7053" s="227"/>
    </row>
    <row r="7054" spans="2:7" x14ac:dyDescent="0.3">
      <c r="B7054" s="223"/>
      <c r="E7054" s="265"/>
      <c r="G7054" s="227"/>
    </row>
    <row r="7055" spans="2:7" x14ac:dyDescent="0.3">
      <c r="B7055" s="223"/>
      <c r="E7055" s="265"/>
      <c r="G7055" s="227"/>
    </row>
    <row r="7056" spans="2:7" x14ac:dyDescent="0.3">
      <c r="B7056" s="223"/>
      <c r="E7056" s="265"/>
      <c r="G7056" s="227"/>
    </row>
    <row r="7057" spans="2:7" x14ac:dyDescent="0.3">
      <c r="B7057" s="223"/>
      <c r="E7057" s="265"/>
      <c r="G7057" s="227"/>
    </row>
    <row r="7058" spans="2:7" x14ac:dyDescent="0.3">
      <c r="B7058" s="223"/>
      <c r="E7058" s="265"/>
      <c r="G7058" s="227"/>
    </row>
    <row r="7059" spans="2:7" x14ac:dyDescent="0.3">
      <c r="B7059" s="223"/>
      <c r="E7059" s="265"/>
      <c r="G7059" s="227"/>
    </row>
    <row r="7060" spans="2:7" x14ac:dyDescent="0.3">
      <c r="B7060" s="223"/>
      <c r="E7060" s="265"/>
      <c r="G7060" s="227"/>
    </row>
    <row r="7061" spans="2:7" x14ac:dyDescent="0.3">
      <c r="B7061" s="223"/>
      <c r="E7061" s="265"/>
      <c r="G7061" s="227"/>
    </row>
    <row r="7062" spans="2:7" x14ac:dyDescent="0.3">
      <c r="B7062" s="223"/>
      <c r="E7062" s="265"/>
      <c r="G7062" s="227"/>
    </row>
    <row r="7063" spans="2:7" x14ac:dyDescent="0.3">
      <c r="B7063" s="223"/>
      <c r="E7063" s="265"/>
      <c r="G7063" s="227"/>
    </row>
    <row r="7064" spans="2:7" x14ac:dyDescent="0.3">
      <c r="B7064" s="223"/>
      <c r="E7064" s="265"/>
      <c r="G7064" s="227"/>
    </row>
    <row r="7065" spans="2:7" x14ac:dyDescent="0.3">
      <c r="B7065" s="223"/>
      <c r="E7065" s="265"/>
      <c r="G7065" s="227"/>
    </row>
    <row r="7066" spans="2:7" x14ac:dyDescent="0.3">
      <c r="B7066" s="223"/>
      <c r="E7066" s="265"/>
      <c r="G7066" s="227"/>
    </row>
    <row r="7067" spans="2:7" x14ac:dyDescent="0.3">
      <c r="B7067" s="223"/>
      <c r="E7067" s="265"/>
      <c r="G7067" s="227"/>
    </row>
    <row r="7068" spans="2:7" x14ac:dyDescent="0.3">
      <c r="B7068" s="223"/>
      <c r="E7068" s="265"/>
      <c r="G7068" s="227"/>
    </row>
    <row r="7069" spans="2:7" x14ac:dyDescent="0.3">
      <c r="B7069" s="223"/>
      <c r="E7069" s="265"/>
      <c r="G7069" s="227"/>
    </row>
    <row r="7070" spans="2:7" x14ac:dyDescent="0.3">
      <c r="B7070" s="223"/>
      <c r="E7070" s="265"/>
      <c r="G7070" s="227"/>
    </row>
    <row r="7071" spans="2:7" x14ac:dyDescent="0.3">
      <c r="B7071" s="223"/>
      <c r="E7071" s="265"/>
      <c r="G7071" s="227"/>
    </row>
    <row r="7072" spans="2:7" x14ac:dyDescent="0.3">
      <c r="B7072" s="223"/>
      <c r="E7072" s="265"/>
      <c r="G7072" s="227"/>
    </row>
    <row r="7073" spans="2:7" x14ac:dyDescent="0.3">
      <c r="B7073" s="223"/>
      <c r="E7073" s="265"/>
      <c r="G7073" s="227"/>
    </row>
    <row r="7074" spans="2:7" x14ac:dyDescent="0.3">
      <c r="B7074" s="223"/>
      <c r="E7074" s="265"/>
      <c r="G7074" s="227"/>
    </row>
    <row r="7075" spans="2:7" x14ac:dyDescent="0.3">
      <c r="B7075" s="223"/>
      <c r="E7075" s="265"/>
      <c r="G7075" s="227"/>
    </row>
    <row r="7076" spans="2:7" x14ac:dyDescent="0.3">
      <c r="B7076" s="223"/>
      <c r="E7076" s="265"/>
      <c r="G7076" s="227"/>
    </row>
    <row r="7077" spans="2:7" x14ac:dyDescent="0.3">
      <c r="B7077" s="223"/>
      <c r="E7077" s="265"/>
      <c r="G7077" s="227"/>
    </row>
    <row r="7078" spans="2:7" x14ac:dyDescent="0.3">
      <c r="B7078" s="223"/>
      <c r="E7078" s="265"/>
      <c r="G7078" s="227"/>
    </row>
    <row r="7079" spans="2:7" x14ac:dyDescent="0.3">
      <c r="B7079" s="223"/>
      <c r="E7079" s="265"/>
      <c r="G7079" s="227"/>
    </row>
    <row r="7080" spans="2:7" x14ac:dyDescent="0.3">
      <c r="B7080" s="223"/>
      <c r="E7080" s="265"/>
      <c r="G7080" s="227"/>
    </row>
    <row r="7081" spans="2:7" x14ac:dyDescent="0.3">
      <c r="B7081" s="223"/>
      <c r="E7081" s="265"/>
      <c r="G7081" s="227"/>
    </row>
    <row r="7082" spans="2:7" x14ac:dyDescent="0.3">
      <c r="B7082" s="223"/>
      <c r="E7082" s="265"/>
      <c r="G7082" s="227"/>
    </row>
    <row r="7083" spans="2:7" x14ac:dyDescent="0.3">
      <c r="B7083" s="223"/>
      <c r="E7083" s="265"/>
      <c r="G7083" s="227"/>
    </row>
    <row r="7084" spans="2:7" x14ac:dyDescent="0.3">
      <c r="B7084" s="223"/>
      <c r="E7084" s="265"/>
      <c r="G7084" s="227"/>
    </row>
    <row r="7085" spans="2:7" x14ac:dyDescent="0.3">
      <c r="B7085" s="223"/>
      <c r="E7085" s="265"/>
      <c r="G7085" s="227"/>
    </row>
    <row r="7086" spans="2:7" x14ac:dyDescent="0.3">
      <c r="B7086" s="223"/>
      <c r="E7086" s="265"/>
      <c r="G7086" s="227"/>
    </row>
    <row r="7087" spans="2:7" x14ac:dyDescent="0.3">
      <c r="B7087" s="223"/>
      <c r="E7087" s="265"/>
      <c r="G7087" s="227"/>
    </row>
    <row r="7088" spans="2:7" x14ac:dyDescent="0.3">
      <c r="B7088" s="223"/>
      <c r="E7088" s="265"/>
      <c r="G7088" s="227"/>
    </row>
    <row r="7089" spans="2:7" x14ac:dyDescent="0.3">
      <c r="B7089" s="223"/>
      <c r="E7089" s="265"/>
      <c r="G7089" s="227"/>
    </row>
    <row r="7090" spans="2:7" x14ac:dyDescent="0.3">
      <c r="B7090" s="223"/>
      <c r="E7090" s="265"/>
      <c r="G7090" s="227"/>
    </row>
    <row r="7091" spans="2:7" x14ac:dyDescent="0.3">
      <c r="B7091" s="223"/>
      <c r="E7091" s="265"/>
      <c r="G7091" s="227"/>
    </row>
    <row r="7092" spans="2:7" x14ac:dyDescent="0.3">
      <c r="B7092" s="223"/>
      <c r="E7092" s="265"/>
      <c r="G7092" s="227"/>
    </row>
    <row r="7093" spans="2:7" x14ac:dyDescent="0.3">
      <c r="B7093" s="223"/>
      <c r="E7093" s="265"/>
      <c r="G7093" s="227"/>
    </row>
    <row r="7094" spans="2:7" x14ac:dyDescent="0.3">
      <c r="B7094" s="223"/>
      <c r="E7094" s="265"/>
      <c r="G7094" s="227"/>
    </row>
    <row r="7095" spans="2:7" x14ac:dyDescent="0.3">
      <c r="B7095" s="223"/>
      <c r="E7095" s="265"/>
      <c r="G7095" s="227"/>
    </row>
    <row r="7096" spans="2:7" x14ac:dyDescent="0.3">
      <c r="B7096" s="223"/>
      <c r="E7096" s="265"/>
      <c r="G7096" s="227"/>
    </row>
    <row r="7097" spans="2:7" x14ac:dyDescent="0.3">
      <c r="B7097" s="223"/>
      <c r="E7097" s="265"/>
      <c r="G7097" s="227"/>
    </row>
    <row r="7098" spans="2:7" x14ac:dyDescent="0.3">
      <c r="B7098" s="223"/>
      <c r="E7098" s="265"/>
      <c r="G7098" s="227"/>
    </row>
    <row r="7099" spans="2:7" x14ac:dyDescent="0.3">
      <c r="B7099" s="223"/>
      <c r="E7099" s="265"/>
      <c r="G7099" s="227"/>
    </row>
    <row r="7100" spans="2:7" x14ac:dyDescent="0.3">
      <c r="B7100" s="223"/>
      <c r="E7100" s="265"/>
      <c r="G7100" s="227"/>
    </row>
    <row r="7101" spans="2:7" x14ac:dyDescent="0.3">
      <c r="B7101" s="223"/>
      <c r="E7101" s="265"/>
      <c r="G7101" s="227"/>
    </row>
    <row r="7102" spans="2:7" x14ac:dyDescent="0.3">
      <c r="B7102" s="223"/>
      <c r="E7102" s="265"/>
      <c r="G7102" s="227"/>
    </row>
    <row r="7103" spans="2:7" x14ac:dyDescent="0.3">
      <c r="B7103" s="223"/>
      <c r="E7103" s="265"/>
      <c r="G7103" s="227"/>
    </row>
    <row r="7104" spans="2:7" x14ac:dyDescent="0.3">
      <c r="B7104" s="223"/>
      <c r="E7104" s="265"/>
      <c r="G7104" s="227"/>
    </row>
    <row r="7105" spans="2:7" x14ac:dyDescent="0.3">
      <c r="B7105" s="223"/>
      <c r="E7105" s="265"/>
      <c r="G7105" s="227"/>
    </row>
    <row r="7106" spans="2:7" x14ac:dyDescent="0.3">
      <c r="B7106" s="223"/>
      <c r="E7106" s="265"/>
      <c r="G7106" s="227"/>
    </row>
    <row r="7107" spans="2:7" x14ac:dyDescent="0.3">
      <c r="B7107" s="223"/>
      <c r="E7107" s="265"/>
      <c r="G7107" s="227"/>
    </row>
    <row r="7108" spans="2:7" x14ac:dyDescent="0.3">
      <c r="B7108" s="223"/>
      <c r="E7108" s="265"/>
      <c r="G7108" s="227"/>
    </row>
    <row r="7109" spans="2:7" x14ac:dyDescent="0.3">
      <c r="B7109" s="223"/>
      <c r="E7109" s="265"/>
      <c r="G7109" s="227"/>
    </row>
    <row r="7110" spans="2:7" x14ac:dyDescent="0.3">
      <c r="B7110" s="223"/>
      <c r="E7110" s="265"/>
      <c r="G7110" s="227"/>
    </row>
    <row r="7111" spans="2:7" x14ac:dyDescent="0.3">
      <c r="B7111" s="223"/>
      <c r="E7111" s="265"/>
      <c r="G7111" s="227"/>
    </row>
    <row r="7112" spans="2:7" x14ac:dyDescent="0.3">
      <c r="B7112" s="223"/>
      <c r="E7112" s="265"/>
      <c r="G7112" s="227"/>
    </row>
    <row r="7113" spans="2:7" x14ac:dyDescent="0.3">
      <c r="B7113" s="223"/>
      <c r="E7113" s="265"/>
      <c r="G7113" s="227"/>
    </row>
    <row r="7114" spans="2:7" x14ac:dyDescent="0.3">
      <c r="B7114" s="223"/>
      <c r="E7114" s="265"/>
      <c r="G7114" s="227"/>
    </row>
    <row r="7115" spans="2:7" x14ac:dyDescent="0.3">
      <c r="B7115" s="223"/>
      <c r="E7115" s="265"/>
      <c r="G7115" s="227"/>
    </row>
    <row r="7116" spans="2:7" x14ac:dyDescent="0.3">
      <c r="B7116" s="223"/>
      <c r="E7116" s="265"/>
      <c r="G7116" s="227"/>
    </row>
    <row r="7117" spans="2:7" x14ac:dyDescent="0.3">
      <c r="B7117" s="223"/>
      <c r="E7117" s="265"/>
      <c r="G7117" s="227"/>
    </row>
    <row r="7118" spans="2:7" x14ac:dyDescent="0.3">
      <c r="B7118" s="223"/>
      <c r="E7118" s="265"/>
      <c r="G7118" s="227"/>
    </row>
    <row r="7119" spans="2:7" x14ac:dyDescent="0.3">
      <c r="B7119" s="223"/>
      <c r="E7119" s="265"/>
      <c r="G7119" s="227"/>
    </row>
    <row r="7120" spans="2:7" x14ac:dyDescent="0.3">
      <c r="B7120" s="223"/>
      <c r="E7120" s="265"/>
      <c r="G7120" s="227"/>
    </row>
    <row r="7121" spans="2:7" x14ac:dyDescent="0.3">
      <c r="B7121" s="223"/>
      <c r="E7121" s="265"/>
      <c r="G7121" s="227"/>
    </row>
    <row r="7122" spans="2:7" x14ac:dyDescent="0.3">
      <c r="B7122" s="223"/>
      <c r="E7122" s="265"/>
      <c r="G7122" s="227"/>
    </row>
    <row r="7123" spans="2:7" x14ac:dyDescent="0.3">
      <c r="B7123" s="223"/>
      <c r="E7123" s="265"/>
      <c r="G7123" s="227"/>
    </row>
    <row r="7124" spans="2:7" x14ac:dyDescent="0.3">
      <c r="B7124" s="223"/>
      <c r="E7124" s="265"/>
      <c r="G7124" s="227"/>
    </row>
    <row r="7125" spans="2:7" x14ac:dyDescent="0.3">
      <c r="B7125" s="223"/>
      <c r="E7125" s="265"/>
      <c r="G7125" s="227"/>
    </row>
    <row r="7126" spans="2:7" x14ac:dyDescent="0.3">
      <c r="B7126" s="223"/>
      <c r="E7126" s="265"/>
      <c r="G7126" s="227"/>
    </row>
    <row r="7127" spans="2:7" x14ac:dyDescent="0.3">
      <c r="B7127" s="223"/>
      <c r="E7127" s="265"/>
      <c r="G7127" s="227"/>
    </row>
    <row r="7128" spans="2:7" x14ac:dyDescent="0.3">
      <c r="B7128" s="223"/>
      <c r="E7128" s="265"/>
      <c r="G7128" s="227"/>
    </row>
    <row r="7129" spans="2:7" x14ac:dyDescent="0.3">
      <c r="B7129" s="223"/>
      <c r="E7129" s="265"/>
      <c r="G7129" s="227"/>
    </row>
    <row r="7130" spans="2:7" x14ac:dyDescent="0.3">
      <c r="B7130" s="223"/>
      <c r="E7130" s="265"/>
      <c r="G7130" s="227"/>
    </row>
    <row r="7131" spans="2:7" x14ac:dyDescent="0.3">
      <c r="B7131" s="223"/>
      <c r="E7131" s="265"/>
      <c r="G7131" s="227"/>
    </row>
    <row r="7132" spans="2:7" x14ac:dyDescent="0.3">
      <c r="B7132" s="223"/>
      <c r="E7132" s="265"/>
      <c r="G7132" s="227"/>
    </row>
    <row r="7133" spans="2:7" x14ac:dyDescent="0.3">
      <c r="B7133" s="223"/>
      <c r="E7133" s="265"/>
      <c r="G7133" s="227"/>
    </row>
    <row r="7134" spans="2:7" x14ac:dyDescent="0.3">
      <c r="B7134" s="223"/>
      <c r="E7134" s="265"/>
      <c r="G7134" s="227"/>
    </row>
    <row r="7135" spans="2:7" x14ac:dyDescent="0.3">
      <c r="B7135" s="223"/>
      <c r="E7135" s="265"/>
      <c r="G7135" s="227"/>
    </row>
    <row r="7136" spans="2:7" x14ac:dyDescent="0.3">
      <c r="B7136" s="223"/>
      <c r="E7136" s="265"/>
      <c r="G7136" s="227"/>
    </row>
    <row r="7137" spans="2:7" x14ac:dyDescent="0.3">
      <c r="B7137" s="223"/>
      <c r="E7137" s="265"/>
      <c r="G7137" s="227"/>
    </row>
    <row r="7138" spans="2:7" x14ac:dyDescent="0.3">
      <c r="B7138" s="223"/>
      <c r="E7138" s="265"/>
      <c r="G7138" s="227"/>
    </row>
    <row r="7139" spans="2:7" x14ac:dyDescent="0.3">
      <c r="B7139" s="223"/>
      <c r="E7139" s="265"/>
      <c r="G7139" s="227"/>
    </row>
    <row r="7140" spans="2:7" x14ac:dyDescent="0.3">
      <c r="B7140" s="223"/>
      <c r="E7140" s="265"/>
      <c r="G7140" s="227"/>
    </row>
    <row r="7141" spans="2:7" x14ac:dyDescent="0.3">
      <c r="B7141" s="223"/>
      <c r="E7141" s="265"/>
      <c r="G7141" s="227"/>
    </row>
    <row r="7142" spans="2:7" x14ac:dyDescent="0.3">
      <c r="B7142" s="223"/>
      <c r="E7142" s="265"/>
      <c r="G7142" s="227"/>
    </row>
    <row r="7143" spans="2:7" x14ac:dyDescent="0.3">
      <c r="B7143" s="223"/>
      <c r="E7143" s="265"/>
      <c r="G7143" s="227"/>
    </row>
    <row r="7144" spans="2:7" x14ac:dyDescent="0.3">
      <c r="B7144" s="223"/>
      <c r="E7144" s="265"/>
      <c r="G7144" s="227"/>
    </row>
    <row r="7145" spans="2:7" x14ac:dyDescent="0.3">
      <c r="B7145" s="223"/>
      <c r="E7145" s="265"/>
      <c r="G7145" s="227"/>
    </row>
    <row r="7146" spans="2:7" x14ac:dyDescent="0.3">
      <c r="B7146" s="223"/>
      <c r="E7146" s="265"/>
      <c r="G7146" s="227"/>
    </row>
    <row r="7147" spans="2:7" x14ac:dyDescent="0.3">
      <c r="B7147" s="223"/>
      <c r="E7147" s="265"/>
      <c r="G7147" s="227"/>
    </row>
    <row r="7148" spans="2:7" x14ac:dyDescent="0.3">
      <c r="B7148" s="223"/>
      <c r="E7148" s="265"/>
      <c r="G7148" s="227"/>
    </row>
    <row r="7149" spans="2:7" x14ac:dyDescent="0.3">
      <c r="B7149" s="223"/>
      <c r="E7149" s="265"/>
      <c r="G7149" s="227"/>
    </row>
    <row r="7150" spans="2:7" x14ac:dyDescent="0.3">
      <c r="B7150" s="223"/>
      <c r="E7150" s="265"/>
      <c r="G7150" s="227"/>
    </row>
    <row r="7151" spans="2:7" x14ac:dyDescent="0.3">
      <c r="B7151" s="223"/>
      <c r="E7151" s="265"/>
      <c r="G7151" s="227"/>
    </row>
    <row r="7152" spans="2:7" x14ac:dyDescent="0.3">
      <c r="B7152" s="223"/>
      <c r="E7152" s="265"/>
      <c r="G7152" s="227"/>
    </row>
    <row r="7153" spans="2:7" x14ac:dyDescent="0.3">
      <c r="B7153" s="223"/>
      <c r="E7153" s="265"/>
      <c r="G7153" s="227"/>
    </row>
    <row r="7154" spans="2:7" x14ac:dyDescent="0.3">
      <c r="B7154" s="223"/>
      <c r="E7154" s="265"/>
      <c r="G7154" s="227"/>
    </row>
    <row r="7155" spans="2:7" x14ac:dyDescent="0.3">
      <c r="B7155" s="223"/>
      <c r="E7155" s="265"/>
      <c r="G7155" s="227"/>
    </row>
    <row r="7156" spans="2:7" x14ac:dyDescent="0.3">
      <c r="B7156" s="223"/>
      <c r="E7156" s="265"/>
      <c r="G7156" s="227"/>
    </row>
    <row r="7157" spans="2:7" x14ac:dyDescent="0.3">
      <c r="B7157" s="223"/>
      <c r="E7157" s="265"/>
      <c r="G7157" s="227"/>
    </row>
    <row r="7158" spans="2:7" x14ac:dyDescent="0.3">
      <c r="B7158" s="223"/>
      <c r="E7158" s="265"/>
      <c r="G7158" s="227"/>
    </row>
    <row r="7159" spans="2:7" x14ac:dyDescent="0.3">
      <c r="B7159" s="223"/>
      <c r="E7159" s="265"/>
      <c r="G7159" s="227"/>
    </row>
    <row r="7160" spans="2:7" x14ac:dyDescent="0.3">
      <c r="B7160" s="223"/>
      <c r="E7160" s="265"/>
      <c r="G7160" s="227"/>
    </row>
    <row r="7161" spans="2:7" x14ac:dyDescent="0.3">
      <c r="B7161" s="223"/>
      <c r="E7161" s="265"/>
      <c r="G7161" s="227"/>
    </row>
    <row r="7162" spans="2:7" x14ac:dyDescent="0.3">
      <c r="B7162" s="223"/>
      <c r="E7162" s="265"/>
      <c r="G7162" s="227"/>
    </row>
    <row r="7163" spans="2:7" x14ac:dyDescent="0.3">
      <c r="B7163" s="223"/>
      <c r="E7163" s="265"/>
      <c r="G7163" s="227"/>
    </row>
    <row r="7164" spans="2:7" x14ac:dyDescent="0.3">
      <c r="B7164" s="223"/>
      <c r="E7164" s="265"/>
      <c r="G7164" s="227"/>
    </row>
    <row r="7165" spans="2:7" x14ac:dyDescent="0.3">
      <c r="B7165" s="223"/>
      <c r="E7165" s="265"/>
      <c r="G7165" s="227"/>
    </row>
    <row r="7166" spans="2:7" x14ac:dyDescent="0.3">
      <c r="B7166" s="223"/>
      <c r="E7166" s="265"/>
      <c r="G7166" s="227"/>
    </row>
    <row r="7167" spans="2:7" x14ac:dyDescent="0.3">
      <c r="B7167" s="223"/>
      <c r="E7167" s="265"/>
      <c r="G7167" s="227"/>
    </row>
    <row r="7168" spans="2:7" x14ac:dyDescent="0.3">
      <c r="B7168" s="223"/>
      <c r="E7168" s="265"/>
      <c r="G7168" s="227"/>
    </row>
    <row r="7169" spans="2:7" x14ac:dyDescent="0.3">
      <c r="B7169" s="223"/>
      <c r="E7169" s="265"/>
      <c r="G7169" s="227"/>
    </row>
    <row r="7170" spans="2:7" x14ac:dyDescent="0.3">
      <c r="B7170" s="223"/>
      <c r="E7170" s="265"/>
      <c r="G7170" s="227"/>
    </row>
    <row r="7171" spans="2:7" x14ac:dyDescent="0.3">
      <c r="B7171" s="223"/>
      <c r="E7171" s="265"/>
      <c r="G7171" s="227"/>
    </row>
    <row r="7172" spans="2:7" x14ac:dyDescent="0.3">
      <c r="B7172" s="223"/>
      <c r="E7172" s="265"/>
      <c r="G7172" s="227"/>
    </row>
    <row r="7173" spans="2:7" x14ac:dyDescent="0.3">
      <c r="B7173" s="223"/>
      <c r="E7173" s="265"/>
      <c r="G7173" s="227"/>
    </row>
    <row r="7174" spans="2:7" x14ac:dyDescent="0.3">
      <c r="B7174" s="223"/>
      <c r="E7174" s="265"/>
      <c r="G7174" s="227"/>
    </row>
    <row r="7175" spans="2:7" x14ac:dyDescent="0.3">
      <c r="B7175" s="223"/>
      <c r="E7175" s="265"/>
      <c r="G7175" s="227"/>
    </row>
    <row r="7176" spans="2:7" x14ac:dyDescent="0.3">
      <c r="B7176" s="223"/>
      <c r="E7176" s="265"/>
      <c r="G7176" s="227"/>
    </row>
    <row r="7177" spans="2:7" x14ac:dyDescent="0.3">
      <c r="B7177" s="223"/>
      <c r="E7177" s="265"/>
      <c r="G7177" s="227"/>
    </row>
    <row r="7178" spans="2:7" x14ac:dyDescent="0.3">
      <c r="B7178" s="223"/>
      <c r="E7178" s="265"/>
      <c r="G7178" s="227"/>
    </row>
    <row r="7179" spans="2:7" x14ac:dyDescent="0.3">
      <c r="B7179" s="223"/>
      <c r="E7179" s="265"/>
      <c r="G7179" s="227"/>
    </row>
    <row r="7180" spans="2:7" x14ac:dyDescent="0.3">
      <c r="B7180" s="223"/>
      <c r="E7180" s="265"/>
      <c r="G7180" s="227"/>
    </row>
    <row r="7181" spans="2:7" x14ac:dyDescent="0.3">
      <c r="B7181" s="223"/>
      <c r="E7181" s="265"/>
      <c r="G7181" s="227"/>
    </row>
    <row r="7182" spans="2:7" x14ac:dyDescent="0.3">
      <c r="B7182" s="223"/>
      <c r="E7182" s="265"/>
      <c r="G7182" s="227"/>
    </row>
    <row r="7183" spans="2:7" x14ac:dyDescent="0.3">
      <c r="B7183" s="223"/>
      <c r="E7183" s="265"/>
      <c r="G7183" s="227"/>
    </row>
    <row r="7184" spans="2:7" x14ac:dyDescent="0.3">
      <c r="B7184" s="223"/>
      <c r="E7184" s="265"/>
      <c r="G7184" s="227"/>
    </row>
    <row r="7185" spans="2:7" x14ac:dyDescent="0.3">
      <c r="B7185" s="223"/>
      <c r="E7185" s="265"/>
      <c r="G7185" s="227"/>
    </row>
    <row r="7186" spans="2:7" x14ac:dyDescent="0.3">
      <c r="B7186" s="223"/>
      <c r="E7186" s="265"/>
      <c r="G7186" s="227"/>
    </row>
    <row r="7187" spans="2:7" x14ac:dyDescent="0.3">
      <c r="B7187" s="223"/>
      <c r="E7187" s="265"/>
      <c r="G7187" s="227"/>
    </row>
    <row r="7188" spans="2:7" x14ac:dyDescent="0.3">
      <c r="B7188" s="223"/>
      <c r="E7188" s="265"/>
      <c r="G7188" s="227"/>
    </row>
    <row r="7189" spans="2:7" x14ac:dyDescent="0.3">
      <c r="B7189" s="223"/>
      <c r="E7189" s="265"/>
      <c r="G7189" s="227"/>
    </row>
    <row r="7190" spans="2:7" x14ac:dyDescent="0.3">
      <c r="B7190" s="223"/>
      <c r="E7190" s="265"/>
      <c r="G7190" s="227"/>
    </row>
    <row r="7191" spans="2:7" x14ac:dyDescent="0.3">
      <c r="B7191" s="223"/>
      <c r="E7191" s="265"/>
      <c r="G7191" s="227"/>
    </row>
    <row r="7192" spans="2:7" x14ac:dyDescent="0.3">
      <c r="B7192" s="223"/>
      <c r="E7192" s="265"/>
      <c r="G7192" s="227"/>
    </row>
    <row r="7193" spans="2:7" x14ac:dyDescent="0.3">
      <c r="B7193" s="223"/>
      <c r="E7193" s="265"/>
      <c r="G7193" s="227"/>
    </row>
    <row r="7194" spans="2:7" x14ac:dyDescent="0.3">
      <c r="B7194" s="223"/>
      <c r="E7194" s="265"/>
      <c r="G7194" s="227"/>
    </row>
    <row r="7195" spans="2:7" x14ac:dyDescent="0.3">
      <c r="B7195" s="223"/>
      <c r="E7195" s="265"/>
      <c r="G7195" s="227"/>
    </row>
    <row r="7196" spans="2:7" x14ac:dyDescent="0.3">
      <c r="B7196" s="223"/>
      <c r="E7196" s="265"/>
      <c r="G7196" s="227"/>
    </row>
    <row r="7197" spans="2:7" x14ac:dyDescent="0.3">
      <c r="B7197" s="223"/>
      <c r="E7197" s="265"/>
      <c r="G7197" s="227"/>
    </row>
    <row r="7198" spans="2:7" x14ac:dyDescent="0.3">
      <c r="B7198" s="223"/>
      <c r="E7198" s="265"/>
      <c r="G7198" s="227"/>
    </row>
    <row r="7199" spans="2:7" x14ac:dyDescent="0.3">
      <c r="B7199" s="223"/>
      <c r="E7199" s="265"/>
      <c r="G7199" s="227"/>
    </row>
    <row r="7200" spans="2:7" x14ac:dyDescent="0.3">
      <c r="B7200" s="223"/>
      <c r="E7200" s="265"/>
      <c r="G7200" s="227"/>
    </row>
    <row r="7201" spans="2:7" x14ac:dyDescent="0.3">
      <c r="B7201" s="223"/>
      <c r="E7201" s="265"/>
      <c r="G7201" s="227"/>
    </row>
    <row r="7202" spans="2:7" x14ac:dyDescent="0.3">
      <c r="B7202" s="223"/>
      <c r="E7202" s="265"/>
      <c r="G7202" s="227"/>
    </row>
    <row r="7203" spans="2:7" x14ac:dyDescent="0.3">
      <c r="B7203" s="223"/>
      <c r="E7203" s="265"/>
      <c r="G7203" s="227"/>
    </row>
    <row r="7204" spans="2:7" x14ac:dyDescent="0.3">
      <c r="B7204" s="223"/>
      <c r="E7204" s="265"/>
      <c r="G7204" s="227"/>
    </row>
    <row r="7205" spans="2:7" x14ac:dyDescent="0.3">
      <c r="B7205" s="223"/>
      <c r="E7205" s="265"/>
      <c r="G7205" s="227"/>
    </row>
    <row r="7206" spans="2:7" x14ac:dyDescent="0.3">
      <c r="B7206" s="223"/>
      <c r="E7206" s="265"/>
      <c r="G7206" s="227"/>
    </row>
    <row r="7207" spans="2:7" x14ac:dyDescent="0.3">
      <c r="B7207" s="223"/>
      <c r="E7207" s="265"/>
      <c r="G7207" s="227"/>
    </row>
    <row r="7208" spans="2:7" x14ac:dyDescent="0.3">
      <c r="B7208" s="223"/>
      <c r="E7208" s="265"/>
      <c r="G7208" s="227"/>
    </row>
    <row r="7209" spans="2:7" x14ac:dyDescent="0.3">
      <c r="B7209" s="223"/>
      <c r="E7209" s="265"/>
      <c r="G7209" s="227"/>
    </row>
    <row r="7210" spans="2:7" x14ac:dyDescent="0.3">
      <c r="B7210" s="223"/>
      <c r="E7210" s="265"/>
      <c r="G7210" s="227"/>
    </row>
    <row r="7211" spans="2:7" x14ac:dyDescent="0.3">
      <c r="B7211" s="223"/>
      <c r="E7211" s="265"/>
      <c r="G7211" s="227"/>
    </row>
    <row r="7212" spans="2:7" x14ac:dyDescent="0.3">
      <c r="B7212" s="223"/>
      <c r="E7212" s="265"/>
      <c r="G7212" s="227"/>
    </row>
    <row r="7213" spans="2:7" x14ac:dyDescent="0.3">
      <c r="B7213" s="223"/>
      <c r="E7213" s="265"/>
      <c r="G7213" s="227"/>
    </row>
    <row r="7214" spans="2:7" x14ac:dyDescent="0.3">
      <c r="B7214" s="223"/>
      <c r="E7214" s="265"/>
      <c r="G7214" s="227"/>
    </row>
    <row r="7215" spans="2:7" x14ac:dyDescent="0.3">
      <c r="B7215" s="223"/>
      <c r="E7215" s="265"/>
      <c r="G7215" s="227"/>
    </row>
    <row r="7216" spans="2:7" x14ac:dyDescent="0.3">
      <c r="B7216" s="223"/>
      <c r="E7216" s="265"/>
      <c r="G7216" s="227"/>
    </row>
    <row r="7217" spans="2:7" x14ac:dyDescent="0.3">
      <c r="B7217" s="223"/>
      <c r="E7217" s="265"/>
      <c r="G7217" s="227"/>
    </row>
    <row r="7218" spans="2:7" x14ac:dyDescent="0.3">
      <c r="B7218" s="223"/>
      <c r="E7218" s="265"/>
      <c r="G7218" s="227"/>
    </row>
    <row r="7219" spans="2:7" x14ac:dyDescent="0.3">
      <c r="B7219" s="223"/>
      <c r="E7219" s="265"/>
      <c r="G7219" s="227"/>
    </row>
    <row r="7220" spans="2:7" x14ac:dyDescent="0.3">
      <c r="B7220" s="223"/>
      <c r="E7220" s="265"/>
      <c r="G7220" s="227"/>
    </row>
    <row r="7221" spans="2:7" x14ac:dyDescent="0.3">
      <c r="B7221" s="223"/>
      <c r="E7221" s="265"/>
      <c r="G7221" s="227"/>
    </row>
    <row r="7222" spans="2:7" x14ac:dyDescent="0.3">
      <c r="B7222" s="223"/>
      <c r="E7222" s="265"/>
      <c r="G7222" s="227"/>
    </row>
    <row r="7223" spans="2:7" x14ac:dyDescent="0.3">
      <c r="B7223" s="223"/>
      <c r="E7223" s="265"/>
      <c r="G7223" s="227"/>
    </row>
    <row r="7224" spans="2:7" x14ac:dyDescent="0.3">
      <c r="B7224" s="223"/>
      <c r="E7224" s="265"/>
      <c r="G7224" s="227"/>
    </row>
    <row r="7225" spans="2:7" x14ac:dyDescent="0.3">
      <c r="B7225" s="223"/>
      <c r="E7225" s="265"/>
      <c r="G7225" s="227"/>
    </row>
    <row r="7226" spans="2:7" x14ac:dyDescent="0.3">
      <c r="B7226" s="223"/>
      <c r="E7226" s="265"/>
      <c r="G7226" s="227"/>
    </row>
    <row r="7227" spans="2:7" x14ac:dyDescent="0.3">
      <c r="B7227" s="223"/>
      <c r="E7227" s="265"/>
      <c r="G7227" s="227"/>
    </row>
    <row r="7228" spans="2:7" x14ac:dyDescent="0.3">
      <c r="B7228" s="223"/>
      <c r="E7228" s="265"/>
      <c r="G7228" s="227"/>
    </row>
    <row r="7229" spans="2:7" x14ac:dyDescent="0.3">
      <c r="B7229" s="223"/>
      <c r="E7229" s="265"/>
      <c r="G7229" s="227"/>
    </row>
    <row r="7230" spans="2:7" x14ac:dyDescent="0.3">
      <c r="B7230" s="223"/>
      <c r="E7230" s="265"/>
      <c r="G7230" s="227"/>
    </row>
    <row r="7231" spans="2:7" x14ac:dyDescent="0.3">
      <c r="B7231" s="223"/>
      <c r="E7231" s="265"/>
      <c r="G7231" s="227"/>
    </row>
    <row r="7232" spans="2:7" x14ac:dyDescent="0.3">
      <c r="B7232" s="223"/>
      <c r="E7232" s="265"/>
      <c r="G7232" s="227"/>
    </row>
    <row r="7233" spans="2:7" x14ac:dyDescent="0.3">
      <c r="B7233" s="223"/>
      <c r="E7233" s="265"/>
      <c r="G7233" s="227"/>
    </row>
    <row r="7234" spans="2:7" x14ac:dyDescent="0.3">
      <c r="B7234" s="223"/>
      <c r="E7234" s="265"/>
      <c r="G7234" s="227"/>
    </row>
    <row r="7235" spans="2:7" x14ac:dyDescent="0.3">
      <c r="B7235" s="223"/>
      <c r="E7235" s="265"/>
      <c r="G7235" s="227"/>
    </row>
    <row r="7236" spans="2:7" x14ac:dyDescent="0.3">
      <c r="B7236" s="223"/>
      <c r="E7236" s="265"/>
      <c r="G7236" s="227"/>
    </row>
    <row r="7237" spans="2:7" x14ac:dyDescent="0.3">
      <c r="B7237" s="223"/>
      <c r="E7237" s="265"/>
      <c r="G7237" s="227"/>
    </row>
    <row r="7238" spans="2:7" x14ac:dyDescent="0.3">
      <c r="B7238" s="223"/>
      <c r="E7238" s="265"/>
      <c r="G7238" s="227"/>
    </row>
    <row r="7239" spans="2:7" x14ac:dyDescent="0.3">
      <c r="B7239" s="223"/>
      <c r="E7239" s="265"/>
      <c r="G7239" s="227"/>
    </row>
    <row r="7240" spans="2:7" x14ac:dyDescent="0.3">
      <c r="B7240" s="223"/>
      <c r="E7240" s="265"/>
      <c r="G7240" s="227"/>
    </row>
    <row r="7241" spans="2:7" x14ac:dyDescent="0.3">
      <c r="B7241" s="223"/>
      <c r="E7241" s="265"/>
      <c r="G7241" s="227"/>
    </row>
    <row r="7242" spans="2:7" x14ac:dyDescent="0.3">
      <c r="B7242" s="223"/>
      <c r="E7242" s="265"/>
      <c r="G7242" s="227"/>
    </row>
    <row r="7243" spans="2:7" x14ac:dyDescent="0.3">
      <c r="B7243" s="223"/>
      <c r="E7243" s="265"/>
      <c r="G7243" s="227"/>
    </row>
    <row r="7244" spans="2:7" x14ac:dyDescent="0.3">
      <c r="B7244" s="223"/>
      <c r="E7244" s="265"/>
      <c r="G7244" s="227"/>
    </row>
    <row r="7245" spans="2:7" x14ac:dyDescent="0.3">
      <c r="B7245" s="223"/>
      <c r="E7245" s="265"/>
      <c r="G7245" s="227"/>
    </row>
    <row r="7246" spans="2:7" x14ac:dyDescent="0.3">
      <c r="B7246" s="223"/>
      <c r="E7246" s="265"/>
      <c r="G7246" s="227"/>
    </row>
    <row r="7247" spans="2:7" x14ac:dyDescent="0.3">
      <c r="B7247" s="223"/>
      <c r="E7247" s="265"/>
      <c r="G7247" s="227"/>
    </row>
    <row r="7248" spans="2:7" x14ac:dyDescent="0.3">
      <c r="B7248" s="223"/>
      <c r="E7248" s="265"/>
      <c r="G7248" s="227"/>
    </row>
    <row r="7249" spans="2:7" x14ac:dyDescent="0.3">
      <c r="B7249" s="223"/>
      <c r="E7249" s="265"/>
      <c r="G7249" s="227"/>
    </row>
    <row r="7250" spans="2:7" x14ac:dyDescent="0.3">
      <c r="B7250" s="223"/>
      <c r="E7250" s="265"/>
      <c r="G7250" s="227"/>
    </row>
    <row r="7251" spans="2:7" x14ac:dyDescent="0.3">
      <c r="B7251" s="223"/>
      <c r="E7251" s="265"/>
      <c r="G7251" s="227"/>
    </row>
    <row r="7252" spans="2:7" x14ac:dyDescent="0.3">
      <c r="B7252" s="223"/>
      <c r="E7252" s="265"/>
      <c r="G7252" s="227"/>
    </row>
    <row r="7253" spans="2:7" x14ac:dyDescent="0.3">
      <c r="B7253" s="223"/>
      <c r="E7253" s="265"/>
      <c r="G7253" s="227"/>
    </row>
    <row r="7254" spans="2:7" x14ac:dyDescent="0.3">
      <c r="B7254" s="223"/>
      <c r="E7254" s="265"/>
      <c r="G7254" s="227"/>
    </row>
    <row r="7255" spans="2:7" x14ac:dyDescent="0.3">
      <c r="B7255" s="223"/>
      <c r="E7255" s="265"/>
      <c r="G7255" s="227"/>
    </row>
    <row r="7256" spans="2:7" x14ac:dyDescent="0.3">
      <c r="B7256" s="223"/>
      <c r="E7256" s="265"/>
      <c r="G7256" s="227"/>
    </row>
    <row r="7257" spans="2:7" x14ac:dyDescent="0.3">
      <c r="B7257" s="223"/>
      <c r="E7257" s="265"/>
      <c r="G7257" s="227"/>
    </row>
    <row r="7258" spans="2:7" x14ac:dyDescent="0.3">
      <c r="B7258" s="223"/>
      <c r="E7258" s="265"/>
      <c r="G7258" s="227"/>
    </row>
    <row r="7259" spans="2:7" x14ac:dyDescent="0.3">
      <c r="B7259" s="223"/>
      <c r="E7259" s="265"/>
      <c r="G7259" s="227"/>
    </row>
    <row r="7260" spans="2:7" x14ac:dyDescent="0.3">
      <c r="B7260" s="223"/>
      <c r="E7260" s="265"/>
      <c r="G7260" s="227"/>
    </row>
    <row r="7261" spans="2:7" x14ac:dyDescent="0.3">
      <c r="B7261" s="223"/>
      <c r="E7261" s="265"/>
      <c r="G7261" s="227"/>
    </row>
    <row r="7262" spans="2:7" x14ac:dyDescent="0.3">
      <c r="B7262" s="223"/>
      <c r="E7262" s="265"/>
      <c r="G7262" s="227"/>
    </row>
    <row r="7263" spans="2:7" x14ac:dyDescent="0.3">
      <c r="B7263" s="223"/>
      <c r="E7263" s="265"/>
      <c r="G7263" s="227"/>
    </row>
    <row r="7264" spans="2:7" x14ac:dyDescent="0.3">
      <c r="B7264" s="223"/>
      <c r="E7264" s="265"/>
      <c r="G7264" s="227"/>
    </row>
    <row r="7265" spans="2:7" x14ac:dyDescent="0.3">
      <c r="B7265" s="223"/>
      <c r="E7265" s="265"/>
      <c r="G7265" s="227"/>
    </row>
    <row r="7266" spans="2:7" x14ac:dyDescent="0.3">
      <c r="B7266" s="223"/>
      <c r="E7266" s="265"/>
      <c r="G7266" s="227"/>
    </row>
    <row r="7267" spans="2:7" x14ac:dyDescent="0.3">
      <c r="B7267" s="223"/>
      <c r="E7267" s="265"/>
      <c r="G7267" s="227"/>
    </row>
    <row r="7268" spans="2:7" x14ac:dyDescent="0.3">
      <c r="B7268" s="223"/>
      <c r="E7268" s="265"/>
      <c r="G7268" s="227"/>
    </row>
    <row r="7269" spans="2:7" x14ac:dyDescent="0.3">
      <c r="B7269" s="223"/>
      <c r="E7269" s="265"/>
      <c r="G7269" s="227"/>
    </row>
    <row r="7270" spans="2:7" x14ac:dyDescent="0.3">
      <c r="B7270" s="223"/>
      <c r="E7270" s="265"/>
      <c r="G7270" s="227"/>
    </row>
    <row r="7271" spans="2:7" x14ac:dyDescent="0.3">
      <c r="B7271" s="223"/>
      <c r="E7271" s="265"/>
      <c r="G7271" s="227"/>
    </row>
    <row r="7272" spans="2:7" x14ac:dyDescent="0.3">
      <c r="B7272" s="223"/>
      <c r="E7272" s="265"/>
      <c r="G7272" s="227"/>
    </row>
    <row r="7273" spans="2:7" x14ac:dyDescent="0.3">
      <c r="B7273" s="223"/>
      <c r="E7273" s="265"/>
      <c r="G7273" s="227"/>
    </row>
    <row r="7274" spans="2:7" x14ac:dyDescent="0.3">
      <c r="B7274" s="223"/>
      <c r="E7274" s="265"/>
      <c r="G7274" s="227"/>
    </row>
    <row r="7275" spans="2:7" x14ac:dyDescent="0.3">
      <c r="B7275" s="223"/>
      <c r="E7275" s="265"/>
      <c r="G7275" s="227"/>
    </row>
    <row r="7276" spans="2:7" x14ac:dyDescent="0.3">
      <c r="B7276" s="223"/>
      <c r="E7276" s="265"/>
      <c r="G7276" s="227"/>
    </row>
    <row r="7277" spans="2:7" x14ac:dyDescent="0.3">
      <c r="B7277" s="223"/>
      <c r="E7277" s="265"/>
      <c r="G7277" s="227"/>
    </row>
    <row r="7278" spans="2:7" x14ac:dyDescent="0.3">
      <c r="B7278" s="223"/>
      <c r="E7278" s="265"/>
      <c r="G7278" s="227"/>
    </row>
    <row r="7279" spans="2:7" x14ac:dyDescent="0.3">
      <c r="B7279" s="223"/>
      <c r="E7279" s="265"/>
      <c r="G7279" s="227"/>
    </row>
    <row r="7280" spans="2:7" x14ac:dyDescent="0.3">
      <c r="B7280" s="223"/>
      <c r="E7280" s="265"/>
      <c r="G7280" s="227"/>
    </row>
    <row r="7281" spans="2:7" x14ac:dyDescent="0.3">
      <c r="B7281" s="223"/>
      <c r="E7281" s="265"/>
      <c r="G7281" s="227"/>
    </row>
    <row r="7282" spans="2:7" x14ac:dyDescent="0.3">
      <c r="B7282" s="223"/>
      <c r="E7282" s="265"/>
      <c r="G7282" s="227"/>
    </row>
    <row r="7283" spans="2:7" x14ac:dyDescent="0.3">
      <c r="B7283" s="223"/>
      <c r="E7283" s="265"/>
      <c r="G7283" s="227"/>
    </row>
    <row r="7284" spans="2:7" x14ac:dyDescent="0.3">
      <c r="B7284" s="223"/>
      <c r="E7284" s="265"/>
      <c r="G7284" s="227"/>
    </row>
    <row r="7285" spans="2:7" x14ac:dyDescent="0.3">
      <c r="B7285" s="223"/>
      <c r="E7285" s="265"/>
      <c r="G7285" s="227"/>
    </row>
    <row r="7286" spans="2:7" x14ac:dyDescent="0.3">
      <c r="B7286" s="223"/>
      <c r="E7286" s="265"/>
      <c r="G7286" s="227"/>
    </row>
    <row r="7287" spans="2:7" x14ac:dyDescent="0.3">
      <c r="B7287" s="223"/>
      <c r="E7287" s="265"/>
      <c r="G7287" s="227"/>
    </row>
    <row r="7288" spans="2:7" x14ac:dyDescent="0.3">
      <c r="B7288" s="223"/>
      <c r="E7288" s="265"/>
      <c r="G7288" s="227"/>
    </row>
    <row r="7289" spans="2:7" x14ac:dyDescent="0.3">
      <c r="B7289" s="223"/>
      <c r="E7289" s="265"/>
      <c r="G7289" s="227"/>
    </row>
    <row r="7290" spans="2:7" x14ac:dyDescent="0.3">
      <c r="B7290" s="223"/>
      <c r="E7290" s="265"/>
      <c r="G7290" s="227"/>
    </row>
    <row r="7291" spans="2:7" x14ac:dyDescent="0.3">
      <c r="B7291" s="223"/>
      <c r="E7291" s="265"/>
      <c r="G7291" s="227"/>
    </row>
    <row r="7292" spans="2:7" x14ac:dyDescent="0.3">
      <c r="B7292" s="223"/>
      <c r="E7292" s="265"/>
      <c r="G7292" s="227"/>
    </row>
    <row r="7293" spans="2:7" x14ac:dyDescent="0.3">
      <c r="B7293" s="223"/>
      <c r="E7293" s="265"/>
      <c r="G7293" s="227"/>
    </row>
    <row r="7294" spans="2:7" x14ac:dyDescent="0.3">
      <c r="B7294" s="223"/>
      <c r="E7294" s="265"/>
      <c r="G7294" s="227"/>
    </row>
    <row r="7295" spans="2:7" x14ac:dyDescent="0.3">
      <c r="B7295" s="223"/>
      <c r="E7295" s="265"/>
      <c r="G7295" s="227"/>
    </row>
    <row r="7296" spans="2:7" x14ac:dyDescent="0.3">
      <c r="B7296" s="223"/>
      <c r="E7296" s="265"/>
      <c r="G7296" s="227"/>
    </row>
    <row r="7297" spans="2:7" x14ac:dyDescent="0.3">
      <c r="B7297" s="223"/>
      <c r="E7297" s="265"/>
      <c r="G7297" s="227"/>
    </row>
    <row r="7298" spans="2:7" x14ac:dyDescent="0.3">
      <c r="B7298" s="223"/>
      <c r="E7298" s="265"/>
      <c r="G7298" s="227"/>
    </row>
    <row r="7299" spans="2:7" x14ac:dyDescent="0.3">
      <c r="B7299" s="223"/>
      <c r="E7299" s="265"/>
      <c r="G7299" s="227"/>
    </row>
    <row r="7300" spans="2:7" x14ac:dyDescent="0.3">
      <c r="B7300" s="223"/>
      <c r="E7300" s="265"/>
      <c r="G7300" s="227"/>
    </row>
    <row r="7301" spans="2:7" x14ac:dyDescent="0.3">
      <c r="B7301" s="223"/>
      <c r="E7301" s="265"/>
      <c r="G7301" s="227"/>
    </row>
    <row r="7302" spans="2:7" x14ac:dyDescent="0.3">
      <c r="B7302" s="223"/>
      <c r="E7302" s="265"/>
      <c r="G7302" s="227"/>
    </row>
    <row r="7303" spans="2:7" x14ac:dyDescent="0.3">
      <c r="B7303" s="223"/>
      <c r="E7303" s="265"/>
      <c r="G7303" s="227"/>
    </row>
    <row r="7304" spans="2:7" x14ac:dyDescent="0.3">
      <c r="B7304" s="223"/>
      <c r="E7304" s="265"/>
      <c r="G7304" s="227"/>
    </row>
    <row r="7305" spans="2:7" x14ac:dyDescent="0.3">
      <c r="B7305" s="223"/>
      <c r="E7305" s="265"/>
      <c r="G7305" s="227"/>
    </row>
    <row r="7306" spans="2:7" x14ac:dyDescent="0.3">
      <c r="B7306" s="223"/>
      <c r="E7306" s="265"/>
      <c r="G7306" s="227"/>
    </row>
    <row r="7307" spans="2:7" x14ac:dyDescent="0.3">
      <c r="B7307" s="223"/>
      <c r="E7307" s="265"/>
      <c r="G7307" s="227"/>
    </row>
    <row r="7308" spans="2:7" x14ac:dyDescent="0.3">
      <c r="B7308" s="223"/>
      <c r="E7308" s="265"/>
      <c r="G7308" s="227"/>
    </row>
    <row r="7309" spans="2:7" x14ac:dyDescent="0.3">
      <c r="B7309" s="223"/>
      <c r="E7309" s="265"/>
      <c r="G7309" s="227"/>
    </row>
    <row r="7310" spans="2:7" x14ac:dyDescent="0.3">
      <c r="B7310" s="223"/>
      <c r="E7310" s="265"/>
      <c r="G7310" s="227"/>
    </row>
    <row r="7311" spans="2:7" x14ac:dyDescent="0.3">
      <c r="B7311" s="223"/>
      <c r="E7311" s="265"/>
      <c r="G7311" s="227"/>
    </row>
    <row r="7312" spans="2:7" x14ac:dyDescent="0.3">
      <c r="B7312" s="223"/>
      <c r="E7312" s="265"/>
      <c r="G7312" s="227"/>
    </row>
    <row r="7313" spans="2:7" x14ac:dyDescent="0.3">
      <c r="B7313" s="223"/>
      <c r="E7313" s="265"/>
      <c r="G7313" s="227"/>
    </row>
    <row r="7314" spans="2:7" x14ac:dyDescent="0.3">
      <c r="B7314" s="223"/>
      <c r="E7314" s="265"/>
      <c r="G7314" s="227"/>
    </row>
    <row r="7315" spans="2:7" x14ac:dyDescent="0.3">
      <c r="B7315" s="223"/>
      <c r="E7315" s="265"/>
      <c r="G7315" s="227"/>
    </row>
    <row r="7316" spans="2:7" x14ac:dyDescent="0.3">
      <c r="B7316" s="223"/>
      <c r="E7316" s="265"/>
      <c r="G7316" s="227"/>
    </row>
    <row r="7317" spans="2:7" x14ac:dyDescent="0.3">
      <c r="B7317" s="223"/>
      <c r="E7317" s="265"/>
      <c r="G7317" s="227"/>
    </row>
    <row r="7318" spans="2:7" x14ac:dyDescent="0.3">
      <c r="B7318" s="223"/>
      <c r="E7318" s="265"/>
      <c r="G7318" s="227"/>
    </row>
    <row r="7319" spans="2:7" x14ac:dyDescent="0.3">
      <c r="B7319" s="223"/>
      <c r="E7319" s="265"/>
      <c r="G7319" s="227"/>
    </row>
    <row r="7320" spans="2:7" x14ac:dyDescent="0.3">
      <c r="B7320" s="223"/>
      <c r="E7320" s="265"/>
      <c r="G7320" s="227"/>
    </row>
    <row r="7321" spans="2:7" x14ac:dyDescent="0.3">
      <c r="B7321" s="223"/>
      <c r="E7321" s="265"/>
      <c r="G7321" s="227"/>
    </row>
    <row r="7322" spans="2:7" x14ac:dyDescent="0.3">
      <c r="B7322" s="223"/>
      <c r="E7322" s="265"/>
      <c r="G7322" s="227"/>
    </row>
    <row r="7323" spans="2:7" x14ac:dyDescent="0.3">
      <c r="B7323" s="223"/>
      <c r="E7323" s="265"/>
      <c r="G7323" s="227"/>
    </row>
    <row r="7324" spans="2:7" x14ac:dyDescent="0.3">
      <c r="B7324" s="223"/>
      <c r="E7324" s="265"/>
      <c r="G7324" s="227"/>
    </row>
    <row r="7325" spans="2:7" x14ac:dyDescent="0.3">
      <c r="B7325" s="223"/>
      <c r="E7325" s="265"/>
      <c r="G7325" s="227"/>
    </row>
    <row r="7326" spans="2:7" x14ac:dyDescent="0.3">
      <c r="B7326" s="223"/>
      <c r="E7326" s="265"/>
      <c r="G7326" s="227"/>
    </row>
    <row r="7327" spans="2:7" x14ac:dyDescent="0.3">
      <c r="B7327" s="223"/>
      <c r="E7327" s="265"/>
      <c r="G7327" s="227"/>
    </row>
    <row r="7328" spans="2:7" x14ac:dyDescent="0.3">
      <c r="B7328" s="223"/>
      <c r="E7328" s="265"/>
      <c r="G7328" s="227"/>
    </row>
    <row r="7329" spans="2:7" x14ac:dyDescent="0.3">
      <c r="B7329" s="223"/>
      <c r="E7329" s="265"/>
      <c r="G7329" s="227"/>
    </row>
    <row r="7330" spans="2:7" x14ac:dyDescent="0.3">
      <c r="B7330" s="223"/>
      <c r="E7330" s="265"/>
      <c r="G7330" s="227"/>
    </row>
    <row r="7331" spans="2:7" x14ac:dyDescent="0.3">
      <c r="B7331" s="223"/>
      <c r="E7331" s="265"/>
      <c r="G7331" s="227"/>
    </row>
    <row r="7332" spans="2:7" x14ac:dyDescent="0.3">
      <c r="B7332" s="223"/>
      <c r="E7332" s="265"/>
      <c r="G7332" s="227"/>
    </row>
    <row r="7333" spans="2:7" x14ac:dyDescent="0.3">
      <c r="B7333" s="223"/>
      <c r="E7333" s="265"/>
      <c r="G7333" s="227"/>
    </row>
    <row r="7334" spans="2:7" x14ac:dyDescent="0.3">
      <c r="B7334" s="223"/>
      <c r="E7334" s="265"/>
      <c r="G7334" s="227"/>
    </row>
    <row r="7335" spans="2:7" x14ac:dyDescent="0.3">
      <c r="B7335" s="223"/>
      <c r="E7335" s="265"/>
      <c r="G7335" s="227"/>
    </row>
    <row r="7336" spans="2:7" x14ac:dyDescent="0.3">
      <c r="B7336" s="223"/>
      <c r="E7336" s="265"/>
      <c r="G7336" s="227"/>
    </row>
    <row r="7337" spans="2:7" x14ac:dyDescent="0.3">
      <c r="B7337" s="223"/>
      <c r="E7337" s="265"/>
      <c r="G7337" s="227"/>
    </row>
    <row r="7338" spans="2:7" x14ac:dyDescent="0.3">
      <c r="B7338" s="223"/>
      <c r="E7338" s="265"/>
      <c r="G7338" s="227"/>
    </row>
    <row r="7339" spans="2:7" x14ac:dyDescent="0.3">
      <c r="B7339" s="223"/>
      <c r="E7339" s="265"/>
      <c r="G7339" s="227"/>
    </row>
    <row r="7340" spans="2:7" x14ac:dyDescent="0.3">
      <c r="B7340" s="223"/>
      <c r="E7340" s="265"/>
      <c r="G7340" s="227"/>
    </row>
    <row r="7341" spans="2:7" x14ac:dyDescent="0.3">
      <c r="B7341" s="223"/>
      <c r="E7341" s="265"/>
      <c r="G7341" s="227"/>
    </row>
    <row r="7342" spans="2:7" x14ac:dyDescent="0.3">
      <c r="B7342" s="223"/>
      <c r="E7342" s="265"/>
      <c r="G7342" s="227"/>
    </row>
    <row r="7343" spans="2:7" x14ac:dyDescent="0.3">
      <c r="B7343" s="223"/>
      <c r="E7343" s="265"/>
      <c r="G7343" s="227"/>
    </row>
    <row r="7344" spans="2:7" x14ac:dyDescent="0.3">
      <c r="B7344" s="223"/>
      <c r="E7344" s="265"/>
      <c r="G7344" s="227"/>
    </row>
    <row r="7345" spans="2:7" x14ac:dyDescent="0.3">
      <c r="B7345" s="223"/>
      <c r="E7345" s="265"/>
      <c r="G7345" s="227"/>
    </row>
    <row r="7346" spans="2:7" x14ac:dyDescent="0.3">
      <c r="B7346" s="223"/>
      <c r="E7346" s="265"/>
      <c r="G7346" s="227"/>
    </row>
    <row r="7347" spans="2:7" x14ac:dyDescent="0.3">
      <c r="B7347" s="223"/>
      <c r="E7347" s="265"/>
      <c r="G7347" s="227"/>
    </row>
    <row r="7348" spans="2:7" x14ac:dyDescent="0.3">
      <c r="B7348" s="223"/>
      <c r="E7348" s="265"/>
      <c r="G7348" s="227"/>
    </row>
    <row r="7349" spans="2:7" x14ac:dyDescent="0.3">
      <c r="B7349" s="223"/>
      <c r="E7349" s="265"/>
      <c r="G7349" s="227"/>
    </row>
    <row r="7350" spans="2:7" x14ac:dyDescent="0.3">
      <c r="B7350" s="223"/>
      <c r="E7350" s="265"/>
      <c r="G7350" s="227"/>
    </row>
    <row r="7351" spans="2:7" x14ac:dyDescent="0.3">
      <c r="B7351" s="223"/>
      <c r="E7351" s="265"/>
      <c r="G7351" s="227"/>
    </row>
    <row r="7352" spans="2:7" x14ac:dyDescent="0.3">
      <c r="B7352" s="223"/>
      <c r="E7352" s="265"/>
      <c r="G7352" s="227"/>
    </row>
    <row r="7353" spans="2:7" x14ac:dyDescent="0.3">
      <c r="B7353" s="223"/>
      <c r="E7353" s="265"/>
      <c r="G7353" s="227"/>
    </row>
    <row r="7354" spans="2:7" x14ac:dyDescent="0.3">
      <c r="B7354" s="223"/>
      <c r="E7354" s="265"/>
      <c r="G7354" s="227"/>
    </row>
    <row r="7355" spans="2:7" x14ac:dyDescent="0.3">
      <c r="B7355" s="223"/>
      <c r="E7355" s="265"/>
      <c r="G7355" s="227"/>
    </row>
    <row r="7356" spans="2:7" x14ac:dyDescent="0.3">
      <c r="B7356" s="223"/>
      <c r="E7356" s="265"/>
      <c r="G7356" s="227"/>
    </row>
    <row r="7357" spans="2:7" x14ac:dyDescent="0.3">
      <c r="B7357" s="223"/>
      <c r="E7357" s="265"/>
      <c r="G7357" s="227"/>
    </row>
    <row r="7358" spans="2:7" x14ac:dyDescent="0.3">
      <c r="B7358" s="223"/>
      <c r="E7358" s="265"/>
      <c r="G7358" s="227"/>
    </row>
    <row r="7359" spans="2:7" x14ac:dyDescent="0.3">
      <c r="B7359" s="223"/>
      <c r="E7359" s="265"/>
      <c r="G7359" s="227"/>
    </row>
    <row r="7360" spans="2:7" x14ac:dyDescent="0.3">
      <c r="B7360" s="223"/>
      <c r="E7360" s="265"/>
      <c r="G7360" s="227"/>
    </row>
    <row r="7361" spans="2:7" x14ac:dyDescent="0.3">
      <c r="B7361" s="223"/>
      <c r="E7361" s="265"/>
      <c r="G7361" s="227"/>
    </row>
    <row r="7362" spans="2:7" x14ac:dyDescent="0.3">
      <c r="B7362" s="223"/>
      <c r="E7362" s="265"/>
      <c r="G7362" s="227"/>
    </row>
    <row r="7363" spans="2:7" x14ac:dyDescent="0.3">
      <c r="B7363" s="223"/>
      <c r="E7363" s="265"/>
      <c r="G7363" s="227"/>
    </row>
    <row r="7364" spans="2:7" x14ac:dyDescent="0.3">
      <c r="B7364" s="223"/>
      <c r="E7364" s="265"/>
      <c r="G7364" s="227"/>
    </row>
    <row r="7365" spans="2:7" x14ac:dyDescent="0.3">
      <c r="B7365" s="223"/>
      <c r="E7365" s="265"/>
      <c r="G7365" s="227"/>
    </row>
    <row r="7366" spans="2:7" x14ac:dyDescent="0.3">
      <c r="B7366" s="223"/>
      <c r="E7366" s="265"/>
      <c r="G7366" s="227"/>
    </row>
    <row r="7367" spans="2:7" x14ac:dyDescent="0.3">
      <c r="B7367" s="223"/>
      <c r="E7367" s="265"/>
      <c r="G7367" s="227"/>
    </row>
    <row r="7368" spans="2:7" x14ac:dyDescent="0.3">
      <c r="B7368" s="223"/>
      <c r="E7368" s="265"/>
      <c r="G7368" s="227"/>
    </row>
    <row r="7369" spans="2:7" x14ac:dyDescent="0.3">
      <c r="B7369" s="223"/>
      <c r="E7369" s="265"/>
      <c r="G7369" s="227"/>
    </row>
    <row r="7370" spans="2:7" x14ac:dyDescent="0.3">
      <c r="B7370" s="223"/>
      <c r="E7370" s="265"/>
      <c r="G7370" s="227"/>
    </row>
    <row r="7371" spans="2:7" x14ac:dyDescent="0.3">
      <c r="B7371" s="223"/>
      <c r="E7371" s="265"/>
      <c r="G7371" s="227"/>
    </row>
    <row r="7372" spans="2:7" x14ac:dyDescent="0.3">
      <c r="B7372" s="223"/>
      <c r="E7372" s="265"/>
      <c r="G7372" s="227"/>
    </row>
    <row r="7373" spans="2:7" x14ac:dyDescent="0.3">
      <c r="B7373" s="223"/>
      <c r="E7373" s="265"/>
      <c r="G7373" s="227"/>
    </row>
    <row r="7374" spans="2:7" x14ac:dyDescent="0.3">
      <c r="B7374" s="223"/>
      <c r="E7374" s="265"/>
      <c r="G7374" s="227"/>
    </row>
    <row r="7375" spans="2:7" x14ac:dyDescent="0.3">
      <c r="B7375" s="223"/>
      <c r="E7375" s="265"/>
      <c r="G7375" s="227"/>
    </row>
    <row r="7376" spans="2:7" x14ac:dyDescent="0.3">
      <c r="B7376" s="223"/>
      <c r="E7376" s="265"/>
      <c r="G7376" s="227"/>
    </row>
    <row r="7377" spans="2:7" x14ac:dyDescent="0.3">
      <c r="B7377" s="223"/>
      <c r="E7377" s="265"/>
      <c r="G7377" s="227"/>
    </row>
    <row r="7378" spans="2:7" x14ac:dyDescent="0.3">
      <c r="B7378" s="223"/>
      <c r="E7378" s="265"/>
      <c r="G7378" s="227"/>
    </row>
    <row r="7379" spans="2:7" x14ac:dyDescent="0.3">
      <c r="B7379" s="223"/>
      <c r="E7379" s="265"/>
      <c r="G7379" s="227"/>
    </row>
    <row r="7380" spans="2:7" x14ac:dyDescent="0.3">
      <c r="B7380" s="223"/>
      <c r="E7380" s="265"/>
      <c r="G7380" s="227"/>
    </row>
    <row r="7381" spans="2:7" x14ac:dyDescent="0.3">
      <c r="B7381" s="223"/>
      <c r="E7381" s="265"/>
      <c r="G7381" s="227"/>
    </row>
    <row r="7382" spans="2:7" x14ac:dyDescent="0.3">
      <c r="B7382" s="223"/>
      <c r="E7382" s="265"/>
      <c r="G7382" s="227"/>
    </row>
    <row r="7383" spans="2:7" x14ac:dyDescent="0.3">
      <c r="B7383" s="223"/>
      <c r="E7383" s="265"/>
      <c r="G7383" s="227"/>
    </row>
    <row r="7384" spans="2:7" x14ac:dyDescent="0.3">
      <c r="B7384" s="223"/>
      <c r="E7384" s="265"/>
      <c r="G7384" s="227"/>
    </row>
    <row r="7385" spans="2:7" x14ac:dyDescent="0.3">
      <c r="B7385" s="223"/>
      <c r="E7385" s="265"/>
      <c r="G7385" s="227"/>
    </row>
    <row r="7386" spans="2:7" x14ac:dyDescent="0.3">
      <c r="B7386" s="223"/>
      <c r="E7386" s="265"/>
      <c r="G7386" s="227"/>
    </row>
    <row r="7387" spans="2:7" x14ac:dyDescent="0.3">
      <c r="B7387" s="223"/>
      <c r="E7387" s="265"/>
      <c r="G7387" s="227"/>
    </row>
    <row r="7388" spans="2:7" x14ac:dyDescent="0.3">
      <c r="B7388" s="223"/>
      <c r="E7388" s="265"/>
      <c r="G7388" s="227"/>
    </row>
    <row r="7389" spans="2:7" x14ac:dyDescent="0.3">
      <c r="B7389" s="223"/>
      <c r="E7389" s="265"/>
      <c r="G7389" s="227"/>
    </row>
    <row r="7390" spans="2:7" x14ac:dyDescent="0.3">
      <c r="B7390" s="223"/>
      <c r="E7390" s="265"/>
      <c r="G7390" s="227"/>
    </row>
    <row r="7391" spans="2:7" x14ac:dyDescent="0.3">
      <c r="B7391" s="223"/>
      <c r="E7391" s="265"/>
      <c r="G7391" s="227"/>
    </row>
    <row r="7392" spans="2:7" x14ac:dyDescent="0.3">
      <c r="B7392" s="223"/>
      <c r="E7392" s="265"/>
      <c r="G7392" s="227"/>
    </row>
    <row r="7393" spans="2:7" x14ac:dyDescent="0.3">
      <c r="B7393" s="223"/>
      <c r="E7393" s="265"/>
      <c r="G7393" s="227"/>
    </row>
    <row r="7394" spans="2:7" x14ac:dyDescent="0.3">
      <c r="B7394" s="223"/>
      <c r="E7394" s="265"/>
      <c r="G7394" s="227"/>
    </row>
    <row r="7395" spans="2:7" x14ac:dyDescent="0.3">
      <c r="B7395" s="223"/>
      <c r="E7395" s="265"/>
      <c r="G7395" s="227"/>
    </row>
    <row r="7396" spans="2:7" x14ac:dyDescent="0.3">
      <c r="B7396" s="223"/>
      <c r="E7396" s="265"/>
      <c r="G7396" s="227"/>
    </row>
    <row r="7397" spans="2:7" x14ac:dyDescent="0.3">
      <c r="B7397" s="223"/>
      <c r="E7397" s="265"/>
      <c r="G7397" s="227"/>
    </row>
    <row r="7398" spans="2:7" x14ac:dyDescent="0.3">
      <c r="B7398" s="223"/>
      <c r="E7398" s="265"/>
      <c r="G7398" s="227"/>
    </row>
    <row r="7399" spans="2:7" x14ac:dyDescent="0.3">
      <c r="B7399" s="223"/>
      <c r="E7399" s="265"/>
      <c r="G7399" s="227"/>
    </row>
    <row r="7400" spans="2:7" x14ac:dyDescent="0.3">
      <c r="B7400" s="223"/>
      <c r="E7400" s="265"/>
      <c r="G7400" s="227"/>
    </row>
    <row r="7401" spans="2:7" x14ac:dyDescent="0.3">
      <c r="B7401" s="223"/>
      <c r="E7401" s="265"/>
      <c r="G7401" s="227"/>
    </row>
    <row r="7402" spans="2:7" x14ac:dyDescent="0.3">
      <c r="B7402" s="223"/>
      <c r="E7402" s="265"/>
      <c r="G7402" s="227"/>
    </row>
    <row r="7403" spans="2:7" x14ac:dyDescent="0.3">
      <c r="B7403" s="223"/>
      <c r="E7403" s="265"/>
      <c r="G7403" s="227"/>
    </row>
    <row r="7404" spans="2:7" x14ac:dyDescent="0.3">
      <c r="B7404" s="223"/>
      <c r="E7404" s="265"/>
      <c r="G7404" s="227"/>
    </row>
    <row r="7405" spans="2:7" x14ac:dyDescent="0.3">
      <c r="B7405" s="223"/>
      <c r="E7405" s="265"/>
      <c r="G7405" s="227"/>
    </row>
    <row r="7406" spans="2:7" x14ac:dyDescent="0.3">
      <c r="B7406" s="223"/>
      <c r="E7406" s="265"/>
      <c r="G7406" s="227"/>
    </row>
    <row r="7407" spans="2:7" x14ac:dyDescent="0.3">
      <c r="B7407" s="223"/>
      <c r="E7407" s="265"/>
      <c r="G7407" s="227"/>
    </row>
    <row r="7408" spans="2:7" x14ac:dyDescent="0.3">
      <c r="B7408" s="223"/>
      <c r="E7408" s="265"/>
      <c r="G7408" s="227"/>
    </row>
    <row r="7409" spans="2:7" x14ac:dyDescent="0.3">
      <c r="B7409" s="223"/>
      <c r="E7409" s="265"/>
      <c r="G7409" s="227"/>
    </row>
    <row r="7410" spans="2:7" x14ac:dyDescent="0.3">
      <c r="B7410" s="223"/>
      <c r="E7410" s="265"/>
      <c r="G7410" s="227"/>
    </row>
    <row r="7411" spans="2:7" x14ac:dyDescent="0.3">
      <c r="B7411" s="223"/>
      <c r="E7411" s="265"/>
      <c r="G7411" s="227"/>
    </row>
    <row r="7412" spans="2:7" x14ac:dyDescent="0.3">
      <c r="B7412" s="223"/>
      <c r="E7412" s="265"/>
      <c r="G7412" s="227"/>
    </row>
    <row r="7413" spans="2:7" x14ac:dyDescent="0.3">
      <c r="B7413" s="223"/>
      <c r="E7413" s="265"/>
      <c r="G7413" s="227"/>
    </row>
    <row r="7414" spans="2:7" x14ac:dyDescent="0.3">
      <c r="B7414" s="223"/>
      <c r="E7414" s="265"/>
      <c r="G7414" s="227"/>
    </row>
    <row r="7415" spans="2:7" x14ac:dyDescent="0.3">
      <c r="B7415" s="223"/>
      <c r="E7415" s="265"/>
      <c r="G7415" s="227"/>
    </row>
    <row r="7416" spans="2:7" x14ac:dyDescent="0.3">
      <c r="B7416" s="223"/>
      <c r="E7416" s="265"/>
      <c r="G7416" s="227"/>
    </row>
    <row r="7417" spans="2:7" x14ac:dyDescent="0.3">
      <c r="B7417" s="223"/>
      <c r="E7417" s="265"/>
      <c r="G7417" s="227"/>
    </row>
    <row r="7418" spans="2:7" x14ac:dyDescent="0.3">
      <c r="B7418" s="223"/>
      <c r="E7418" s="265"/>
      <c r="G7418" s="227"/>
    </row>
    <row r="7419" spans="2:7" x14ac:dyDescent="0.3">
      <c r="B7419" s="223"/>
      <c r="E7419" s="265"/>
      <c r="G7419" s="227"/>
    </row>
    <row r="7420" spans="2:7" x14ac:dyDescent="0.3">
      <c r="B7420" s="223"/>
      <c r="E7420" s="265"/>
      <c r="G7420" s="227"/>
    </row>
    <row r="7421" spans="2:7" x14ac:dyDescent="0.3">
      <c r="B7421" s="223"/>
      <c r="E7421" s="265"/>
      <c r="G7421" s="227"/>
    </row>
    <row r="7422" spans="2:7" x14ac:dyDescent="0.3">
      <c r="B7422" s="223"/>
      <c r="E7422" s="265"/>
      <c r="G7422" s="227"/>
    </row>
    <row r="7423" spans="2:7" x14ac:dyDescent="0.3">
      <c r="B7423" s="223"/>
      <c r="E7423" s="265"/>
      <c r="G7423" s="227"/>
    </row>
    <row r="7424" spans="2:7" x14ac:dyDescent="0.3">
      <c r="B7424" s="223"/>
      <c r="E7424" s="265"/>
      <c r="G7424" s="227"/>
    </row>
    <row r="7425" spans="2:7" x14ac:dyDescent="0.3">
      <c r="B7425" s="223"/>
      <c r="E7425" s="265"/>
      <c r="G7425" s="227"/>
    </row>
    <row r="7426" spans="2:7" x14ac:dyDescent="0.3">
      <c r="B7426" s="223"/>
      <c r="E7426" s="265"/>
      <c r="G7426" s="227"/>
    </row>
    <row r="7427" spans="2:7" x14ac:dyDescent="0.3">
      <c r="B7427" s="223"/>
      <c r="E7427" s="265"/>
      <c r="G7427" s="227"/>
    </row>
    <row r="7428" spans="2:7" x14ac:dyDescent="0.3">
      <c r="B7428" s="223"/>
      <c r="E7428" s="265"/>
      <c r="G7428" s="227"/>
    </row>
    <row r="7429" spans="2:7" x14ac:dyDescent="0.3">
      <c r="B7429" s="223"/>
      <c r="E7429" s="265"/>
      <c r="G7429" s="227"/>
    </row>
    <row r="7430" spans="2:7" x14ac:dyDescent="0.3">
      <c r="B7430" s="223"/>
      <c r="E7430" s="265"/>
      <c r="G7430" s="227"/>
    </row>
    <row r="7431" spans="2:7" x14ac:dyDescent="0.3">
      <c r="B7431" s="223"/>
      <c r="E7431" s="265"/>
      <c r="G7431" s="227"/>
    </row>
    <row r="7432" spans="2:7" x14ac:dyDescent="0.3">
      <c r="B7432" s="223"/>
      <c r="E7432" s="265"/>
      <c r="G7432" s="227"/>
    </row>
    <row r="7433" spans="2:7" x14ac:dyDescent="0.3">
      <c r="B7433" s="223"/>
      <c r="E7433" s="265"/>
      <c r="G7433" s="227"/>
    </row>
    <row r="7434" spans="2:7" x14ac:dyDescent="0.3">
      <c r="B7434" s="223"/>
      <c r="E7434" s="265"/>
      <c r="G7434" s="227"/>
    </row>
    <row r="7435" spans="2:7" x14ac:dyDescent="0.3">
      <c r="B7435" s="223"/>
      <c r="E7435" s="265"/>
      <c r="G7435" s="227"/>
    </row>
    <row r="7436" spans="2:7" x14ac:dyDescent="0.3">
      <c r="B7436" s="223"/>
      <c r="E7436" s="265"/>
      <c r="G7436" s="227"/>
    </row>
    <row r="7437" spans="2:7" x14ac:dyDescent="0.3">
      <c r="B7437" s="223"/>
      <c r="E7437" s="265"/>
      <c r="G7437" s="227"/>
    </row>
    <row r="7438" spans="2:7" x14ac:dyDescent="0.3">
      <c r="B7438" s="223"/>
      <c r="E7438" s="265"/>
      <c r="G7438" s="227"/>
    </row>
    <row r="7439" spans="2:7" x14ac:dyDescent="0.3">
      <c r="B7439" s="223"/>
      <c r="E7439" s="265"/>
      <c r="G7439" s="227"/>
    </row>
    <row r="7440" spans="2:7" x14ac:dyDescent="0.3">
      <c r="B7440" s="223"/>
      <c r="E7440" s="265"/>
      <c r="G7440" s="227"/>
    </row>
    <row r="7441" spans="2:7" x14ac:dyDescent="0.3">
      <c r="B7441" s="223"/>
      <c r="E7441" s="265"/>
      <c r="G7441" s="227"/>
    </row>
    <row r="7442" spans="2:7" x14ac:dyDescent="0.3">
      <c r="B7442" s="223"/>
      <c r="E7442" s="265"/>
      <c r="G7442" s="227"/>
    </row>
    <row r="7443" spans="2:7" x14ac:dyDescent="0.3">
      <c r="B7443" s="223"/>
      <c r="E7443" s="265"/>
      <c r="G7443" s="227"/>
    </row>
    <row r="7444" spans="2:7" x14ac:dyDescent="0.3">
      <c r="B7444" s="223"/>
      <c r="E7444" s="265"/>
      <c r="G7444" s="227"/>
    </row>
    <row r="7445" spans="2:7" x14ac:dyDescent="0.3">
      <c r="B7445" s="223"/>
      <c r="E7445" s="265"/>
      <c r="G7445" s="227"/>
    </row>
    <row r="7446" spans="2:7" x14ac:dyDescent="0.3">
      <c r="B7446" s="223"/>
      <c r="E7446" s="265"/>
      <c r="G7446" s="227"/>
    </row>
    <row r="7447" spans="2:7" x14ac:dyDescent="0.3">
      <c r="B7447" s="223"/>
      <c r="E7447" s="265"/>
      <c r="G7447" s="227"/>
    </row>
    <row r="7448" spans="2:7" x14ac:dyDescent="0.3">
      <c r="B7448" s="223"/>
      <c r="E7448" s="265"/>
      <c r="G7448" s="227"/>
    </row>
    <row r="7449" spans="2:7" x14ac:dyDescent="0.3">
      <c r="B7449" s="223"/>
      <c r="E7449" s="265"/>
      <c r="G7449" s="227"/>
    </row>
    <row r="7450" spans="2:7" x14ac:dyDescent="0.3">
      <c r="B7450" s="223"/>
      <c r="E7450" s="265"/>
      <c r="G7450" s="227"/>
    </row>
    <row r="7451" spans="2:7" x14ac:dyDescent="0.3">
      <c r="B7451" s="223"/>
      <c r="E7451" s="265"/>
      <c r="G7451" s="227"/>
    </row>
    <row r="7452" spans="2:7" x14ac:dyDescent="0.3">
      <c r="B7452" s="223"/>
      <c r="E7452" s="265"/>
      <c r="G7452" s="227"/>
    </row>
    <row r="7453" spans="2:7" x14ac:dyDescent="0.3">
      <c r="B7453" s="223"/>
      <c r="E7453" s="265"/>
      <c r="G7453" s="227"/>
    </row>
    <row r="7454" spans="2:7" x14ac:dyDescent="0.3">
      <c r="B7454" s="223"/>
      <c r="E7454" s="265"/>
      <c r="G7454" s="227"/>
    </row>
    <row r="7455" spans="2:7" x14ac:dyDescent="0.3">
      <c r="B7455" s="223"/>
      <c r="E7455" s="265"/>
      <c r="G7455" s="227"/>
    </row>
    <row r="7456" spans="2:7" x14ac:dyDescent="0.3">
      <c r="B7456" s="223"/>
      <c r="E7456" s="265"/>
      <c r="G7456" s="227"/>
    </row>
    <row r="7457" spans="2:7" x14ac:dyDescent="0.3">
      <c r="B7457" s="223"/>
      <c r="E7457" s="265"/>
      <c r="G7457" s="227"/>
    </row>
    <row r="7458" spans="2:7" x14ac:dyDescent="0.3">
      <c r="B7458" s="223"/>
      <c r="E7458" s="265"/>
      <c r="G7458" s="227"/>
    </row>
    <row r="7459" spans="2:7" x14ac:dyDescent="0.3">
      <c r="B7459" s="223"/>
      <c r="E7459" s="265"/>
      <c r="G7459" s="227"/>
    </row>
    <row r="7460" spans="2:7" x14ac:dyDescent="0.3">
      <c r="B7460" s="223"/>
      <c r="E7460" s="265"/>
      <c r="G7460" s="227"/>
    </row>
    <row r="7461" spans="2:7" x14ac:dyDescent="0.3">
      <c r="B7461" s="223"/>
      <c r="E7461" s="265"/>
      <c r="G7461" s="227"/>
    </row>
    <row r="7462" spans="2:7" x14ac:dyDescent="0.3">
      <c r="B7462" s="223"/>
      <c r="E7462" s="265"/>
      <c r="G7462" s="227"/>
    </row>
    <row r="7463" spans="2:7" x14ac:dyDescent="0.3">
      <c r="B7463" s="223"/>
      <c r="E7463" s="265"/>
      <c r="G7463" s="227"/>
    </row>
    <row r="7464" spans="2:7" x14ac:dyDescent="0.3">
      <c r="B7464" s="223"/>
      <c r="E7464" s="265"/>
      <c r="G7464" s="227"/>
    </row>
    <row r="7465" spans="2:7" x14ac:dyDescent="0.3">
      <c r="B7465" s="223"/>
      <c r="E7465" s="265"/>
      <c r="G7465" s="227"/>
    </row>
    <row r="7466" spans="2:7" x14ac:dyDescent="0.3">
      <c r="B7466" s="223"/>
      <c r="E7466" s="265"/>
      <c r="G7466" s="227"/>
    </row>
    <row r="7467" spans="2:7" x14ac:dyDescent="0.3">
      <c r="B7467" s="223"/>
      <c r="E7467" s="265"/>
      <c r="G7467" s="227"/>
    </row>
    <row r="7468" spans="2:7" x14ac:dyDescent="0.3">
      <c r="B7468" s="223"/>
      <c r="E7468" s="265"/>
      <c r="G7468" s="227"/>
    </row>
    <row r="7469" spans="2:7" x14ac:dyDescent="0.3">
      <c r="B7469" s="223"/>
      <c r="E7469" s="265"/>
      <c r="G7469" s="227"/>
    </row>
    <row r="7470" spans="2:7" x14ac:dyDescent="0.3">
      <c r="B7470" s="223"/>
      <c r="E7470" s="265"/>
      <c r="G7470" s="227"/>
    </row>
    <row r="7471" spans="2:7" x14ac:dyDescent="0.3">
      <c r="B7471" s="223"/>
      <c r="E7471" s="265"/>
      <c r="G7471" s="227"/>
    </row>
    <row r="7472" spans="2:7" x14ac:dyDescent="0.3">
      <c r="B7472" s="223"/>
      <c r="E7472" s="265"/>
      <c r="G7472" s="227"/>
    </row>
    <row r="7473" spans="2:7" x14ac:dyDescent="0.3">
      <c r="B7473" s="223"/>
      <c r="E7473" s="265"/>
      <c r="G7473" s="227"/>
    </row>
    <row r="7474" spans="2:7" x14ac:dyDescent="0.3">
      <c r="B7474" s="223"/>
      <c r="E7474" s="265"/>
      <c r="G7474" s="227"/>
    </row>
    <row r="7475" spans="2:7" x14ac:dyDescent="0.3">
      <c r="B7475" s="223"/>
      <c r="E7475" s="265"/>
      <c r="G7475" s="227"/>
    </row>
    <row r="7476" spans="2:7" x14ac:dyDescent="0.3">
      <c r="B7476" s="223"/>
      <c r="E7476" s="265"/>
      <c r="G7476" s="227"/>
    </row>
    <row r="7477" spans="2:7" x14ac:dyDescent="0.3">
      <c r="B7477" s="223"/>
      <c r="E7477" s="265"/>
      <c r="G7477" s="227"/>
    </row>
    <row r="7478" spans="2:7" x14ac:dyDescent="0.3">
      <c r="B7478" s="223"/>
      <c r="E7478" s="265"/>
      <c r="G7478" s="227"/>
    </row>
    <row r="7479" spans="2:7" x14ac:dyDescent="0.3">
      <c r="B7479" s="223"/>
      <c r="E7479" s="265"/>
      <c r="G7479" s="227"/>
    </row>
    <row r="7480" spans="2:7" x14ac:dyDescent="0.3">
      <c r="B7480" s="223"/>
      <c r="E7480" s="265"/>
      <c r="G7480" s="227"/>
    </row>
    <row r="7481" spans="2:7" x14ac:dyDescent="0.3">
      <c r="B7481" s="223"/>
      <c r="E7481" s="265"/>
      <c r="G7481" s="227"/>
    </row>
    <row r="7482" spans="2:7" x14ac:dyDescent="0.3">
      <c r="B7482" s="223"/>
      <c r="E7482" s="265"/>
      <c r="G7482" s="227"/>
    </row>
    <row r="7483" spans="2:7" x14ac:dyDescent="0.3">
      <c r="B7483" s="223"/>
      <c r="E7483" s="265"/>
      <c r="G7483" s="227"/>
    </row>
    <row r="7484" spans="2:7" x14ac:dyDescent="0.3">
      <c r="B7484" s="223"/>
      <c r="E7484" s="265"/>
      <c r="G7484" s="227"/>
    </row>
    <row r="7485" spans="2:7" x14ac:dyDescent="0.3">
      <c r="B7485" s="223"/>
      <c r="E7485" s="265"/>
      <c r="G7485" s="227"/>
    </row>
    <row r="7486" spans="2:7" x14ac:dyDescent="0.3">
      <c r="B7486" s="223"/>
      <c r="E7486" s="265"/>
      <c r="G7486" s="227"/>
    </row>
    <row r="7487" spans="2:7" x14ac:dyDescent="0.3">
      <c r="B7487" s="223"/>
      <c r="E7487" s="265"/>
      <c r="G7487" s="227"/>
    </row>
    <row r="7488" spans="2:7" x14ac:dyDescent="0.3">
      <c r="B7488" s="223"/>
      <c r="E7488" s="265"/>
      <c r="G7488" s="227"/>
    </row>
    <row r="7489" spans="2:7" x14ac:dyDescent="0.3">
      <c r="B7489" s="223"/>
      <c r="E7489" s="265"/>
      <c r="G7489" s="227"/>
    </row>
    <row r="7490" spans="2:7" x14ac:dyDescent="0.3">
      <c r="B7490" s="223"/>
      <c r="E7490" s="265"/>
      <c r="G7490" s="227"/>
    </row>
    <row r="7491" spans="2:7" x14ac:dyDescent="0.3">
      <c r="B7491" s="223"/>
      <c r="E7491" s="265"/>
      <c r="G7491" s="227"/>
    </row>
    <row r="7492" spans="2:7" x14ac:dyDescent="0.3">
      <c r="B7492" s="223"/>
      <c r="E7492" s="265"/>
      <c r="G7492" s="227"/>
    </row>
    <row r="7493" spans="2:7" x14ac:dyDescent="0.3">
      <c r="B7493" s="223"/>
      <c r="E7493" s="265"/>
      <c r="G7493" s="227"/>
    </row>
    <row r="7494" spans="2:7" x14ac:dyDescent="0.3">
      <c r="B7494" s="223"/>
      <c r="E7494" s="265"/>
      <c r="G7494" s="227"/>
    </row>
    <row r="7495" spans="2:7" x14ac:dyDescent="0.3">
      <c r="B7495" s="223"/>
      <c r="E7495" s="265"/>
      <c r="G7495" s="227"/>
    </row>
    <row r="7496" spans="2:7" x14ac:dyDescent="0.3">
      <c r="B7496" s="223"/>
      <c r="E7496" s="265"/>
      <c r="G7496" s="227"/>
    </row>
    <row r="7497" spans="2:7" x14ac:dyDescent="0.3">
      <c r="B7497" s="223"/>
      <c r="E7497" s="265"/>
      <c r="G7497" s="227"/>
    </row>
    <row r="7498" spans="2:7" x14ac:dyDescent="0.3">
      <c r="B7498" s="223"/>
      <c r="E7498" s="265"/>
      <c r="G7498" s="227"/>
    </row>
    <row r="7499" spans="2:7" x14ac:dyDescent="0.3">
      <c r="B7499" s="223"/>
      <c r="E7499" s="265"/>
      <c r="G7499" s="227"/>
    </row>
    <row r="7500" spans="2:7" x14ac:dyDescent="0.3">
      <c r="B7500" s="223"/>
      <c r="E7500" s="265"/>
      <c r="G7500" s="227"/>
    </row>
    <row r="7501" spans="2:7" x14ac:dyDescent="0.3">
      <c r="B7501" s="223"/>
      <c r="E7501" s="265"/>
      <c r="G7501" s="227"/>
    </row>
    <row r="7502" spans="2:7" x14ac:dyDescent="0.3">
      <c r="B7502" s="223"/>
      <c r="E7502" s="265"/>
      <c r="G7502" s="227"/>
    </row>
    <row r="7503" spans="2:7" x14ac:dyDescent="0.3">
      <c r="B7503" s="223"/>
      <c r="E7503" s="265"/>
      <c r="G7503" s="227"/>
    </row>
    <row r="7504" spans="2:7" x14ac:dyDescent="0.3">
      <c r="B7504" s="223"/>
      <c r="E7504" s="265"/>
      <c r="G7504" s="227"/>
    </row>
    <row r="7505" spans="2:7" x14ac:dyDescent="0.3">
      <c r="B7505" s="223"/>
      <c r="E7505" s="265"/>
      <c r="G7505" s="227"/>
    </row>
    <row r="7506" spans="2:7" x14ac:dyDescent="0.3">
      <c r="B7506" s="223"/>
      <c r="E7506" s="265"/>
      <c r="G7506" s="227"/>
    </row>
    <row r="7507" spans="2:7" x14ac:dyDescent="0.3">
      <c r="B7507" s="223"/>
      <c r="E7507" s="265"/>
      <c r="G7507" s="227"/>
    </row>
    <row r="7508" spans="2:7" x14ac:dyDescent="0.3">
      <c r="B7508" s="223"/>
      <c r="E7508" s="265"/>
      <c r="G7508" s="227"/>
    </row>
    <row r="7509" spans="2:7" x14ac:dyDescent="0.3">
      <c r="B7509" s="223"/>
      <c r="E7509" s="265"/>
      <c r="G7509" s="227"/>
    </row>
    <row r="7510" spans="2:7" x14ac:dyDescent="0.3">
      <c r="B7510" s="223"/>
      <c r="E7510" s="265"/>
      <c r="G7510" s="227"/>
    </row>
    <row r="7511" spans="2:7" x14ac:dyDescent="0.3">
      <c r="B7511" s="223"/>
      <c r="E7511" s="265"/>
      <c r="G7511" s="227"/>
    </row>
    <row r="7512" spans="2:7" x14ac:dyDescent="0.3">
      <c r="B7512" s="223"/>
      <c r="E7512" s="265"/>
      <c r="G7512" s="227"/>
    </row>
    <row r="7513" spans="2:7" x14ac:dyDescent="0.3">
      <c r="B7513" s="223"/>
      <c r="E7513" s="265"/>
      <c r="G7513" s="227"/>
    </row>
    <row r="7514" spans="2:7" x14ac:dyDescent="0.3">
      <c r="B7514" s="223"/>
      <c r="E7514" s="265"/>
      <c r="G7514" s="227"/>
    </row>
    <row r="7515" spans="2:7" x14ac:dyDescent="0.3">
      <c r="B7515" s="223"/>
      <c r="E7515" s="265"/>
      <c r="G7515" s="227"/>
    </row>
    <row r="7516" spans="2:7" x14ac:dyDescent="0.3">
      <c r="B7516" s="223"/>
      <c r="E7516" s="265"/>
      <c r="G7516" s="227"/>
    </row>
    <row r="7517" spans="2:7" x14ac:dyDescent="0.3">
      <c r="B7517" s="223"/>
      <c r="E7517" s="265"/>
      <c r="G7517" s="227"/>
    </row>
    <row r="7518" spans="2:7" x14ac:dyDescent="0.3">
      <c r="B7518" s="223"/>
      <c r="E7518" s="265"/>
      <c r="G7518" s="227"/>
    </row>
    <row r="7519" spans="2:7" x14ac:dyDescent="0.3">
      <c r="B7519" s="223"/>
      <c r="E7519" s="265"/>
      <c r="G7519" s="227"/>
    </row>
    <row r="7520" spans="2:7" x14ac:dyDescent="0.3">
      <c r="B7520" s="223"/>
      <c r="E7520" s="265"/>
      <c r="G7520" s="227"/>
    </row>
    <row r="7521" spans="2:7" x14ac:dyDescent="0.3">
      <c r="B7521" s="223"/>
      <c r="E7521" s="265"/>
      <c r="G7521" s="227"/>
    </row>
    <row r="7522" spans="2:7" x14ac:dyDescent="0.3">
      <c r="B7522" s="223"/>
      <c r="E7522" s="265"/>
      <c r="G7522" s="227"/>
    </row>
    <row r="7523" spans="2:7" x14ac:dyDescent="0.3">
      <c r="B7523" s="223"/>
      <c r="E7523" s="265"/>
      <c r="G7523" s="227"/>
    </row>
    <row r="7524" spans="2:7" x14ac:dyDescent="0.3">
      <c r="B7524" s="223"/>
      <c r="E7524" s="265"/>
      <c r="G7524" s="227"/>
    </row>
    <row r="7525" spans="2:7" x14ac:dyDescent="0.3">
      <c r="B7525" s="223"/>
      <c r="E7525" s="265"/>
      <c r="G7525" s="227"/>
    </row>
    <row r="7526" spans="2:7" x14ac:dyDescent="0.3">
      <c r="B7526" s="223"/>
      <c r="E7526" s="265"/>
      <c r="G7526" s="227"/>
    </row>
    <row r="7527" spans="2:7" x14ac:dyDescent="0.3">
      <c r="B7527" s="223"/>
      <c r="E7527" s="265"/>
      <c r="G7527" s="227"/>
    </row>
    <row r="7528" spans="2:7" x14ac:dyDescent="0.3">
      <c r="B7528" s="223"/>
      <c r="E7528" s="265"/>
      <c r="G7528" s="227"/>
    </row>
    <row r="7529" spans="2:7" x14ac:dyDescent="0.3">
      <c r="B7529" s="223"/>
      <c r="E7529" s="265"/>
      <c r="G7529" s="227"/>
    </row>
    <row r="7530" spans="2:7" x14ac:dyDescent="0.3">
      <c r="B7530" s="223"/>
      <c r="E7530" s="265"/>
      <c r="G7530" s="227"/>
    </row>
    <row r="7531" spans="2:7" x14ac:dyDescent="0.3">
      <c r="B7531" s="223"/>
      <c r="E7531" s="265"/>
      <c r="G7531" s="227"/>
    </row>
    <row r="7532" spans="2:7" x14ac:dyDescent="0.3">
      <c r="B7532" s="223"/>
      <c r="E7532" s="265"/>
      <c r="G7532" s="227"/>
    </row>
    <row r="7533" spans="2:7" x14ac:dyDescent="0.3">
      <c r="B7533" s="223"/>
      <c r="E7533" s="265"/>
      <c r="G7533" s="227"/>
    </row>
    <row r="7534" spans="2:7" x14ac:dyDescent="0.3">
      <c r="B7534" s="223"/>
      <c r="E7534" s="265"/>
      <c r="G7534" s="227"/>
    </row>
    <row r="7535" spans="2:7" x14ac:dyDescent="0.3">
      <c r="B7535" s="223"/>
      <c r="E7535" s="265"/>
      <c r="G7535" s="227"/>
    </row>
    <row r="7536" spans="2:7" x14ac:dyDescent="0.3">
      <c r="B7536" s="223"/>
      <c r="E7536" s="265"/>
      <c r="G7536" s="227"/>
    </row>
    <row r="7537" spans="2:7" x14ac:dyDescent="0.3">
      <c r="B7537" s="223"/>
      <c r="E7537" s="265"/>
      <c r="G7537" s="227"/>
    </row>
    <row r="7538" spans="2:7" x14ac:dyDescent="0.3">
      <c r="B7538" s="223"/>
      <c r="E7538" s="265"/>
      <c r="G7538" s="227"/>
    </row>
    <row r="7539" spans="2:7" x14ac:dyDescent="0.3">
      <c r="B7539" s="223"/>
      <c r="E7539" s="265"/>
      <c r="G7539" s="227"/>
    </row>
    <row r="7540" spans="2:7" x14ac:dyDescent="0.3">
      <c r="B7540" s="223"/>
      <c r="E7540" s="265"/>
      <c r="G7540" s="227"/>
    </row>
    <row r="7541" spans="2:7" x14ac:dyDescent="0.3">
      <c r="B7541" s="223"/>
      <c r="E7541" s="265"/>
      <c r="G7541" s="227"/>
    </row>
    <row r="7542" spans="2:7" x14ac:dyDescent="0.3">
      <c r="B7542" s="223"/>
      <c r="E7542" s="265"/>
      <c r="G7542" s="227"/>
    </row>
    <row r="7543" spans="2:7" x14ac:dyDescent="0.3">
      <c r="B7543" s="223"/>
      <c r="E7543" s="265"/>
      <c r="G7543" s="227"/>
    </row>
    <row r="7544" spans="2:7" x14ac:dyDescent="0.3">
      <c r="B7544" s="223"/>
      <c r="E7544" s="265"/>
      <c r="G7544" s="227"/>
    </row>
    <row r="7545" spans="2:7" x14ac:dyDescent="0.3">
      <c r="B7545" s="223"/>
      <c r="E7545" s="265"/>
      <c r="G7545" s="227"/>
    </row>
    <row r="7546" spans="2:7" x14ac:dyDescent="0.3">
      <c r="B7546" s="223"/>
      <c r="E7546" s="265"/>
      <c r="G7546" s="227"/>
    </row>
    <row r="7547" spans="2:7" x14ac:dyDescent="0.3">
      <c r="B7547" s="223"/>
      <c r="E7547" s="265"/>
      <c r="G7547" s="227"/>
    </row>
    <row r="7548" spans="2:7" x14ac:dyDescent="0.3">
      <c r="B7548" s="223"/>
      <c r="E7548" s="265"/>
      <c r="G7548" s="227"/>
    </row>
    <row r="7549" spans="2:7" x14ac:dyDescent="0.3">
      <c r="B7549" s="223"/>
      <c r="E7549" s="265"/>
      <c r="G7549" s="227"/>
    </row>
    <row r="7550" spans="2:7" x14ac:dyDescent="0.3">
      <c r="B7550" s="223"/>
      <c r="E7550" s="265"/>
      <c r="G7550" s="227"/>
    </row>
    <row r="7551" spans="2:7" x14ac:dyDescent="0.3">
      <c r="B7551" s="223"/>
      <c r="E7551" s="265"/>
      <c r="G7551" s="227"/>
    </row>
    <row r="7552" spans="2:7" x14ac:dyDescent="0.3">
      <c r="B7552" s="223"/>
      <c r="E7552" s="265"/>
      <c r="G7552" s="227"/>
    </row>
    <row r="7553" spans="2:7" x14ac:dyDescent="0.3">
      <c r="B7553" s="223"/>
      <c r="E7553" s="265"/>
      <c r="G7553" s="227"/>
    </row>
    <row r="7554" spans="2:7" x14ac:dyDescent="0.3">
      <c r="B7554" s="223"/>
      <c r="E7554" s="265"/>
      <c r="G7554" s="227"/>
    </row>
    <row r="7555" spans="2:7" x14ac:dyDescent="0.3">
      <c r="B7555" s="223"/>
      <c r="E7555" s="265"/>
      <c r="G7555" s="227"/>
    </row>
    <row r="7556" spans="2:7" x14ac:dyDescent="0.3">
      <c r="B7556" s="223"/>
      <c r="E7556" s="265"/>
      <c r="G7556" s="227"/>
    </row>
    <row r="7557" spans="2:7" x14ac:dyDescent="0.3">
      <c r="B7557" s="223"/>
      <c r="E7557" s="265"/>
      <c r="G7557" s="227"/>
    </row>
    <row r="7558" spans="2:7" x14ac:dyDescent="0.3">
      <c r="B7558" s="223"/>
      <c r="E7558" s="265"/>
      <c r="G7558" s="227"/>
    </row>
    <row r="7559" spans="2:7" x14ac:dyDescent="0.3">
      <c r="B7559" s="223"/>
      <c r="E7559" s="265"/>
      <c r="G7559" s="227"/>
    </row>
    <row r="7560" spans="2:7" x14ac:dyDescent="0.3">
      <c r="B7560" s="223"/>
      <c r="E7560" s="265"/>
      <c r="G7560" s="227"/>
    </row>
    <row r="7561" spans="2:7" x14ac:dyDescent="0.3">
      <c r="B7561" s="223"/>
      <c r="E7561" s="265"/>
      <c r="G7561" s="227"/>
    </row>
    <row r="7562" spans="2:7" x14ac:dyDescent="0.3">
      <c r="B7562" s="223"/>
      <c r="E7562" s="265"/>
      <c r="G7562" s="227"/>
    </row>
    <row r="7563" spans="2:7" x14ac:dyDescent="0.3">
      <c r="B7563" s="223"/>
      <c r="E7563" s="265"/>
      <c r="G7563" s="227"/>
    </row>
    <row r="7564" spans="2:7" x14ac:dyDescent="0.3">
      <c r="B7564" s="223"/>
      <c r="E7564" s="265"/>
      <c r="G7564" s="227"/>
    </row>
    <row r="7565" spans="2:7" x14ac:dyDescent="0.3">
      <c r="B7565" s="223"/>
      <c r="E7565" s="265"/>
      <c r="G7565" s="227"/>
    </row>
    <row r="7566" spans="2:7" x14ac:dyDescent="0.3">
      <c r="B7566" s="223"/>
      <c r="E7566" s="265"/>
      <c r="G7566" s="227"/>
    </row>
    <row r="7567" spans="2:7" x14ac:dyDescent="0.3">
      <c r="B7567" s="223"/>
      <c r="E7567" s="265"/>
      <c r="G7567" s="227"/>
    </row>
    <row r="7568" spans="2:7" x14ac:dyDescent="0.3">
      <c r="B7568" s="223"/>
      <c r="E7568" s="265"/>
      <c r="G7568" s="227"/>
    </row>
    <row r="7569" spans="2:7" x14ac:dyDescent="0.3">
      <c r="B7569" s="223"/>
      <c r="E7569" s="265"/>
      <c r="G7569" s="227"/>
    </row>
    <row r="7570" spans="2:7" x14ac:dyDescent="0.3">
      <c r="B7570" s="223"/>
      <c r="E7570" s="265"/>
      <c r="G7570" s="227"/>
    </row>
    <row r="7571" spans="2:7" x14ac:dyDescent="0.3">
      <c r="B7571" s="223"/>
      <c r="E7571" s="265"/>
      <c r="G7571" s="227"/>
    </row>
    <row r="7572" spans="2:7" x14ac:dyDescent="0.3">
      <c r="B7572" s="223"/>
      <c r="E7572" s="265"/>
      <c r="G7572" s="227"/>
    </row>
    <row r="7573" spans="2:7" x14ac:dyDescent="0.3">
      <c r="B7573" s="223"/>
      <c r="E7573" s="265"/>
      <c r="G7573" s="227"/>
    </row>
    <row r="7574" spans="2:7" x14ac:dyDescent="0.3">
      <c r="B7574" s="223"/>
      <c r="E7574" s="265"/>
      <c r="G7574" s="227"/>
    </row>
    <row r="7575" spans="2:7" x14ac:dyDescent="0.3">
      <c r="B7575" s="223"/>
      <c r="E7575" s="265"/>
      <c r="G7575" s="227"/>
    </row>
    <row r="7576" spans="2:7" x14ac:dyDescent="0.3">
      <c r="B7576" s="223"/>
      <c r="E7576" s="265"/>
      <c r="G7576" s="227"/>
    </row>
    <row r="7577" spans="2:7" x14ac:dyDescent="0.3">
      <c r="B7577" s="223"/>
      <c r="E7577" s="265"/>
      <c r="G7577" s="227"/>
    </row>
    <row r="7578" spans="2:7" x14ac:dyDescent="0.3">
      <c r="B7578" s="223"/>
      <c r="E7578" s="265"/>
      <c r="G7578" s="227"/>
    </row>
    <row r="7579" spans="2:7" x14ac:dyDescent="0.3">
      <c r="B7579" s="223"/>
      <c r="E7579" s="265"/>
      <c r="G7579" s="227"/>
    </row>
    <row r="7580" spans="2:7" x14ac:dyDescent="0.3">
      <c r="B7580" s="223"/>
      <c r="E7580" s="265"/>
      <c r="G7580" s="227"/>
    </row>
    <row r="7581" spans="2:7" x14ac:dyDescent="0.3">
      <c r="B7581" s="223"/>
      <c r="E7581" s="265"/>
      <c r="G7581" s="227"/>
    </row>
    <row r="7582" spans="2:7" x14ac:dyDescent="0.3">
      <c r="B7582" s="223"/>
      <c r="E7582" s="265"/>
      <c r="G7582" s="227"/>
    </row>
    <row r="7583" spans="2:7" x14ac:dyDescent="0.3">
      <c r="B7583" s="223"/>
      <c r="E7583" s="265"/>
      <c r="G7583" s="227"/>
    </row>
    <row r="7584" spans="2:7" x14ac:dyDescent="0.3">
      <c r="B7584" s="223"/>
      <c r="E7584" s="265"/>
      <c r="G7584" s="227"/>
    </row>
    <row r="7585" spans="2:7" x14ac:dyDescent="0.3">
      <c r="B7585" s="223"/>
      <c r="E7585" s="265"/>
      <c r="G7585" s="227"/>
    </row>
    <row r="7586" spans="2:7" x14ac:dyDescent="0.3">
      <c r="B7586" s="223"/>
      <c r="E7586" s="265"/>
      <c r="G7586" s="227"/>
    </row>
    <row r="7587" spans="2:7" x14ac:dyDescent="0.3">
      <c r="B7587" s="223"/>
      <c r="E7587" s="265"/>
      <c r="G7587" s="227"/>
    </row>
    <row r="7588" spans="2:7" x14ac:dyDescent="0.3">
      <c r="B7588" s="223"/>
      <c r="E7588" s="265"/>
      <c r="G7588" s="227"/>
    </row>
    <row r="7589" spans="2:7" x14ac:dyDescent="0.3">
      <c r="B7589" s="223"/>
      <c r="E7589" s="265"/>
      <c r="G7589" s="227"/>
    </row>
    <row r="7590" spans="2:7" x14ac:dyDescent="0.3">
      <c r="B7590" s="223"/>
      <c r="E7590" s="265"/>
      <c r="G7590" s="227"/>
    </row>
    <row r="7591" spans="2:7" x14ac:dyDescent="0.3">
      <c r="B7591" s="223"/>
      <c r="E7591" s="265"/>
      <c r="G7591" s="227"/>
    </row>
    <row r="7592" spans="2:7" x14ac:dyDescent="0.3">
      <c r="B7592" s="223"/>
      <c r="E7592" s="265"/>
      <c r="G7592" s="227"/>
    </row>
    <row r="7593" spans="2:7" x14ac:dyDescent="0.3">
      <c r="B7593" s="223"/>
      <c r="E7593" s="265"/>
      <c r="G7593" s="227"/>
    </row>
    <row r="7594" spans="2:7" x14ac:dyDescent="0.3">
      <c r="B7594" s="223"/>
      <c r="E7594" s="265"/>
      <c r="G7594" s="227"/>
    </row>
    <row r="7595" spans="2:7" x14ac:dyDescent="0.3">
      <c r="B7595" s="223"/>
      <c r="E7595" s="265"/>
      <c r="G7595" s="227"/>
    </row>
    <row r="7596" spans="2:7" x14ac:dyDescent="0.3">
      <c r="B7596" s="223"/>
      <c r="E7596" s="265"/>
      <c r="G7596" s="227"/>
    </row>
    <row r="7597" spans="2:7" x14ac:dyDescent="0.3">
      <c r="B7597" s="223"/>
      <c r="E7597" s="265"/>
      <c r="G7597" s="227"/>
    </row>
    <row r="7598" spans="2:7" x14ac:dyDescent="0.3">
      <c r="B7598" s="223"/>
      <c r="E7598" s="265"/>
      <c r="G7598" s="227"/>
    </row>
    <row r="7599" spans="2:7" x14ac:dyDescent="0.3">
      <c r="B7599" s="223"/>
      <c r="E7599" s="265"/>
      <c r="G7599" s="227"/>
    </row>
    <row r="7600" spans="2:7" x14ac:dyDescent="0.3">
      <c r="B7600" s="223"/>
      <c r="E7600" s="265"/>
      <c r="G7600" s="227"/>
    </row>
    <row r="7601" spans="2:7" x14ac:dyDescent="0.3">
      <c r="B7601" s="223"/>
      <c r="E7601" s="265"/>
      <c r="G7601" s="227"/>
    </row>
    <row r="7602" spans="2:7" x14ac:dyDescent="0.3">
      <c r="B7602" s="223"/>
      <c r="E7602" s="265"/>
      <c r="G7602" s="227"/>
    </row>
    <row r="7603" spans="2:7" x14ac:dyDescent="0.3">
      <c r="B7603" s="223"/>
      <c r="E7603" s="265"/>
      <c r="G7603" s="227"/>
    </row>
    <row r="7604" spans="2:7" x14ac:dyDescent="0.3">
      <c r="B7604" s="223"/>
      <c r="E7604" s="265"/>
      <c r="G7604" s="227"/>
    </row>
    <row r="7605" spans="2:7" x14ac:dyDescent="0.3">
      <c r="B7605" s="223"/>
      <c r="E7605" s="265"/>
      <c r="G7605" s="227"/>
    </row>
    <row r="7606" spans="2:7" x14ac:dyDescent="0.3">
      <c r="B7606" s="223"/>
      <c r="E7606" s="265"/>
      <c r="G7606" s="227"/>
    </row>
    <row r="7607" spans="2:7" x14ac:dyDescent="0.3">
      <c r="B7607" s="223"/>
      <c r="E7607" s="265"/>
      <c r="G7607" s="227"/>
    </row>
    <row r="7608" spans="2:7" x14ac:dyDescent="0.3">
      <c r="B7608" s="223"/>
      <c r="E7608" s="265"/>
      <c r="G7608" s="227"/>
    </row>
    <row r="7609" spans="2:7" x14ac:dyDescent="0.3">
      <c r="B7609" s="223"/>
      <c r="E7609" s="265"/>
      <c r="G7609" s="227"/>
    </row>
    <row r="7610" spans="2:7" x14ac:dyDescent="0.3">
      <c r="B7610" s="223"/>
      <c r="E7610" s="265"/>
      <c r="G7610" s="227"/>
    </row>
    <row r="7611" spans="2:7" x14ac:dyDescent="0.3">
      <c r="B7611" s="223"/>
      <c r="E7611" s="265"/>
      <c r="G7611" s="227"/>
    </row>
    <row r="7612" spans="2:7" x14ac:dyDescent="0.3">
      <c r="B7612" s="223"/>
      <c r="E7612" s="265"/>
      <c r="G7612" s="227"/>
    </row>
    <row r="7613" spans="2:7" x14ac:dyDescent="0.3">
      <c r="B7613" s="223"/>
      <c r="E7613" s="265"/>
      <c r="G7613" s="227"/>
    </row>
    <row r="7614" spans="2:7" x14ac:dyDescent="0.3">
      <c r="B7614" s="223"/>
      <c r="E7614" s="265"/>
      <c r="G7614" s="227"/>
    </row>
    <row r="7615" spans="2:7" x14ac:dyDescent="0.3">
      <c r="B7615" s="223"/>
      <c r="E7615" s="265"/>
      <c r="G7615" s="227"/>
    </row>
    <row r="7616" spans="2:7" x14ac:dyDescent="0.3">
      <c r="B7616" s="223"/>
      <c r="E7616" s="265"/>
      <c r="G7616" s="227"/>
    </row>
    <row r="7617" spans="2:7" x14ac:dyDescent="0.3">
      <c r="B7617" s="223"/>
      <c r="E7617" s="265"/>
      <c r="G7617" s="227"/>
    </row>
    <row r="7618" spans="2:7" x14ac:dyDescent="0.3">
      <c r="B7618" s="223"/>
      <c r="E7618" s="265"/>
      <c r="G7618" s="227"/>
    </row>
    <row r="7619" spans="2:7" x14ac:dyDescent="0.3">
      <c r="B7619" s="223"/>
      <c r="E7619" s="265"/>
      <c r="G7619" s="227"/>
    </row>
    <row r="7620" spans="2:7" x14ac:dyDescent="0.3">
      <c r="B7620" s="223"/>
      <c r="E7620" s="265"/>
      <c r="G7620" s="227"/>
    </row>
    <row r="7621" spans="2:7" x14ac:dyDescent="0.3">
      <c r="B7621" s="223"/>
      <c r="E7621" s="265"/>
      <c r="G7621" s="227"/>
    </row>
    <row r="7622" spans="2:7" x14ac:dyDescent="0.3">
      <c r="B7622" s="223"/>
      <c r="E7622" s="265"/>
      <c r="G7622" s="227"/>
    </row>
    <row r="7623" spans="2:7" x14ac:dyDescent="0.3">
      <c r="B7623" s="223"/>
      <c r="E7623" s="265"/>
      <c r="G7623" s="227"/>
    </row>
    <row r="7624" spans="2:7" x14ac:dyDescent="0.3">
      <c r="B7624" s="223"/>
      <c r="E7624" s="265"/>
      <c r="G7624" s="227"/>
    </row>
    <row r="7625" spans="2:7" x14ac:dyDescent="0.3">
      <c r="B7625" s="223"/>
      <c r="E7625" s="265"/>
      <c r="G7625" s="227"/>
    </row>
    <row r="7626" spans="2:7" x14ac:dyDescent="0.3">
      <c r="B7626" s="223"/>
      <c r="E7626" s="265"/>
      <c r="G7626" s="227"/>
    </row>
    <row r="7627" spans="2:7" x14ac:dyDescent="0.3">
      <c r="B7627" s="223"/>
      <c r="E7627" s="265"/>
      <c r="G7627" s="227"/>
    </row>
    <row r="7628" spans="2:7" x14ac:dyDescent="0.3">
      <c r="B7628" s="223"/>
      <c r="E7628" s="265"/>
      <c r="G7628" s="227"/>
    </row>
    <row r="7629" spans="2:7" x14ac:dyDescent="0.3">
      <c r="B7629" s="223"/>
      <c r="E7629" s="265"/>
      <c r="G7629" s="227"/>
    </row>
    <row r="7630" spans="2:7" x14ac:dyDescent="0.3">
      <c r="B7630" s="223"/>
      <c r="E7630" s="265"/>
      <c r="G7630" s="227"/>
    </row>
    <row r="7631" spans="2:7" x14ac:dyDescent="0.3">
      <c r="B7631" s="223"/>
      <c r="E7631" s="265"/>
      <c r="G7631" s="227"/>
    </row>
    <row r="7632" spans="2:7" x14ac:dyDescent="0.3">
      <c r="B7632" s="223"/>
      <c r="E7632" s="265"/>
      <c r="G7632" s="227"/>
    </row>
    <row r="7633" spans="2:7" x14ac:dyDescent="0.3">
      <c r="B7633" s="223"/>
      <c r="E7633" s="265"/>
      <c r="G7633" s="227"/>
    </row>
    <row r="7634" spans="2:7" x14ac:dyDescent="0.3">
      <c r="B7634" s="223"/>
      <c r="E7634" s="265"/>
      <c r="G7634" s="227"/>
    </row>
    <row r="7635" spans="2:7" x14ac:dyDescent="0.3">
      <c r="B7635" s="223"/>
      <c r="E7635" s="265"/>
      <c r="G7635" s="227"/>
    </row>
    <row r="7636" spans="2:7" x14ac:dyDescent="0.3">
      <c r="B7636" s="223"/>
      <c r="E7636" s="265"/>
      <c r="G7636" s="227"/>
    </row>
    <row r="7637" spans="2:7" x14ac:dyDescent="0.3">
      <c r="B7637" s="223"/>
      <c r="E7637" s="265"/>
      <c r="G7637" s="227"/>
    </row>
    <row r="7638" spans="2:7" x14ac:dyDescent="0.3">
      <c r="B7638" s="223"/>
      <c r="E7638" s="265"/>
      <c r="G7638" s="227"/>
    </row>
    <row r="7639" spans="2:7" x14ac:dyDescent="0.3">
      <c r="B7639" s="223"/>
      <c r="E7639" s="265"/>
      <c r="G7639" s="227"/>
    </row>
    <row r="7640" spans="2:7" x14ac:dyDescent="0.3">
      <c r="B7640" s="223"/>
      <c r="E7640" s="265"/>
      <c r="G7640" s="227"/>
    </row>
    <row r="7641" spans="2:7" x14ac:dyDescent="0.3">
      <c r="B7641" s="223"/>
      <c r="E7641" s="265"/>
      <c r="G7641" s="227"/>
    </row>
    <row r="7642" spans="2:7" x14ac:dyDescent="0.3">
      <c r="B7642" s="223"/>
      <c r="E7642" s="265"/>
      <c r="G7642" s="227"/>
    </row>
    <row r="7643" spans="2:7" x14ac:dyDescent="0.3">
      <c r="B7643" s="223"/>
      <c r="E7643" s="265"/>
      <c r="G7643" s="227"/>
    </row>
    <row r="7644" spans="2:7" x14ac:dyDescent="0.3">
      <c r="B7644" s="223"/>
      <c r="E7644" s="265"/>
      <c r="G7644" s="227"/>
    </row>
    <row r="7645" spans="2:7" x14ac:dyDescent="0.3">
      <c r="B7645" s="223"/>
      <c r="E7645" s="265"/>
      <c r="G7645" s="227"/>
    </row>
    <row r="7646" spans="2:7" x14ac:dyDescent="0.3">
      <c r="B7646" s="223"/>
      <c r="E7646" s="265"/>
      <c r="G7646" s="227"/>
    </row>
    <row r="7647" spans="2:7" x14ac:dyDescent="0.3">
      <c r="B7647" s="223"/>
      <c r="E7647" s="265"/>
      <c r="G7647" s="227"/>
    </row>
    <row r="7648" spans="2:7" x14ac:dyDescent="0.3">
      <c r="B7648" s="223"/>
      <c r="E7648" s="265"/>
      <c r="G7648" s="227"/>
    </row>
    <row r="7649" spans="2:7" x14ac:dyDescent="0.3">
      <c r="B7649" s="223"/>
      <c r="E7649" s="265"/>
      <c r="G7649" s="227"/>
    </row>
    <row r="7650" spans="2:7" x14ac:dyDescent="0.3">
      <c r="B7650" s="223"/>
      <c r="E7650" s="265"/>
      <c r="G7650" s="227"/>
    </row>
    <row r="7651" spans="2:7" x14ac:dyDescent="0.3">
      <c r="B7651" s="223"/>
      <c r="E7651" s="265"/>
      <c r="G7651" s="227"/>
    </row>
    <row r="7652" spans="2:7" x14ac:dyDescent="0.3">
      <c r="B7652" s="223"/>
      <c r="E7652" s="265"/>
      <c r="G7652" s="227"/>
    </row>
    <row r="7653" spans="2:7" x14ac:dyDescent="0.3">
      <c r="B7653" s="223"/>
      <c r="E7653" s="265"/>
      <c r="G7653" s="227"/>
    </row>
    <row r="7654" spans="2:7" x14ac:dyDescent="0.3">
      <c r="B7654" s="223"/>
      <c r="E7654" s="265"/>
      <c r="G7654" s="227"/>
    </row>
    <row r="7655" spans="2:7" x14ac:dyDescent="0.3">
      <c r="B7655" s="223"/>
      <c r="E7655" s="265"/>
      <c r="G7655" s="227"/>
    </row>
    <row r="7656" spans="2:7" x14ac:dyDescent="0.3">
      <c r="B7656" s="223"/>
      <c r="E7656" s="265"/>
      <c r="G7656" s="227"/>
    </row>
    <row r="7657" spans="2:7" x14ac:dyDescent="0.3">
      <c r="B7657" s="223"/>
      <c r="E7657" s="265"/>
      <c r="G7657" s="227"/>
    </row>
    <row r="7658" spans="2:7" x14ac:dyDescent="0.3">
      <c r="B7658" s="223"/>
      <c r="E7658" s="265"/>
      <c r="G7658" s="227"/>
    </row>
    <row r="7659" spans="2:7" x14ac:dyDescent="0.3">
      <c r="B7659" s="223"/>
      <c r="E7659" s="265"/>
      <c r="G7659" s="227"/>
    </row>
    <row r="7660" spans="2:7" x14ac:dyDescent="0.3">
      <c r="B7660" s="223"/>
      <c r="E7660" s="265"/>
      <c r="G7660" s="227"/>
    </row>
    <row r="7661" spans="2:7" x14ac:dyDescent="0.3">
      <c r="B7661" s="223"/>
      <c r="E7661" s="265"/>
      <c r="G7661" s="227"/>
    </row>
    <row r="7662" spans="2:7" x14ac:dyDescent="0.3">
      <c r="B7662" s="223"/>
      <c r="E7662" s="265"/>
      <c r="G7662" s="227"/>
    </row>
    <row r="7663" spans="2:7" x14ac:dyDescent="0.3">
      <c r="B7663" s="223"/>
      <c r="E7663" s="265"/>
      <c r="G7663" s="227"/>
    </row>
    <row r="7664" spans="2:7" x14ac:dyDescent="0.3">
      <c r="B7664" s="223"/>
      <c r="E7664" s="265"/>
      <c r="G7664" s="227"/>
    </row>
    <row r="7665" spans="2:7" x14ac:dyDescent="0.3">
      <c r="B7665" s="223"/>
      <c r="E7665" s="265"/>
      <c r="G7665" s="227"/>
    </row>
    <row r="7666" spans="2:7" x14ac:dyDescent="0.3">
      <c r="B7666" s="223"/>
      <c r="E7666" s="265"/>
      <c r="G7666" s="227"/>
    </row>
    <row r="7667" spans="2:7" x14ac:dyDescent="0.3">
      <c r="B7667" s="223"/>
      <c r="E7667" s="265"/>
      <c r="G7667" s="227"/>
    </row>
    <row r="7668" spans="2:7" x14ac:dyDescent="0.3">
      <c r="B7668" s="223"/>
      <c r="E7668" s="265"/>
      <c r="G7668" s="227"/>
    </row>
    <row r="7669" spans="2:7" x14ac:dyDescent="0.3">
      <c r="B7669" s="223"/>
      <c r="E7669" s="265"/>
      <c r="G7669" s="227"/>
    </row>
    <row r="7670" spans="2:7" x14ac:dyDescent="0.3">
      <c r="B7670" s="223"/>
      <c r="E7670" s="265"/>
      <c r="G7670" s="227"/>
    </row>
    <row r="7671" spans="2:7" x14ac:dyDescent="0.3">
      <c r="B7671" s="223"/>
      <c r="E7671" s="265"/>
      <c r="G7671" s="227"/>
    </row>
    <row r="7672" spans="2:7" x14ac:dyDescent="0.3">
      <c r="B7672" s="223"/>
      <c r="E7672" s="265"/>
      <c r="G7672" s="227"/>
    </row>
    <row r="7673" spans="2:7" x14ac:dyDescent="0.3">
      <c r="B7673" s="223"/>
      <c r="E7673" s="265"/>
      <c r="G7673" s="227"/>
    </row>
    <row r="7674" spans="2:7" x14ac:dyDescent="0.3">
      <c r="B7674" s="223"/>
      <c r="E7674" s="265"/>
      <c r="G7674" s="227"/>
    </row>
    <row r="7675" spans="2:7" x14ac:dyDescent="0.3">
      <c r="B7675" s="223"/>
      <c r="E7675" s="265"/>
      <c r="G7675" s="227"/>
    </row>
    <row r="7676" spans="2:7" x14ac:dyDescent="0.3">
      <c r="B7676" s="223"/>
      <c r="E7676" s="265"/>
      <c r="G7676" s="227"/>
    </row>
    <row r="7677" spans="2:7" x14ac:dyDescent="0.3">
      <c r="B7677" s="223"/>
      <c r="E7677" s="265"/>
      <c r="G7677" s="227"/>
    </row>
    <row r="7678" spans="2:7" x14ac:dyDescent="0.3">
      <c r="B7678" s="223"/>
      <c r="E7678" s="265"/>
      <c r="G7678" s="227"/>
    </row>
    <row r="7679" spans="2:7" x14ac:dyDescent="0.3">
      <c r="B7679" s="223"/>
      <c r="E7679" s="265"/>
      <c r="G7679" s="227"/>
    </row>
    <row r="7680" spans="2:7" x14ac:dyDescent="0.3">
      <c r="B7680" s="223"/>
      <c r="E7680" s="265"/>
      <c r="G7680" s="227"/>
    </row>
    <row r="7681" spans="2:7" x14ac:dyDescent="0.3">
      <c r="B7681" s="223"/>
      <c r="E7681" s="265"/>
      <c r="G7681" s="227"/>
    </row>
    <row r="7682" spans="2:7" x14ac:dyDescent="0.3">
      <c r="B7682" s="223"/>
      <c r="E7682" s="265"/>
      <c r="G7682" s="227"/>
    </row>
    <row r="7683" spans="2:7" x14ac:dyDescent="0.3">
      <c r="B7683" s="223"/>
      <c r="E7683" s="265"/>
      <c r="G7683" s="227"/>
    </row>
    <row r="7684" spans="2:7" x14ac:dyDescent="0.3">
      <c r="B7684" s="223"/>
      <c r="E7684" s="265"/>
      <c r="G7684" s="227"/>
    </row>
    <row r="7685" spans="2:7" x14ac:dyDescent="0.3">
      <c r="B7685" s="223"/>
      <c r="E7685" s="265"/>
      <c r="G7685" s="227"/>
    </row>
    <row r="7686" spans="2:7" x14ac:dyDescent="0.3">
      <c r="B7686" s="223"/>
      <c r="E7686" s="265"/>
      <c r="G7686" s="227"/>
    </row>
    <row r="7687" spans="2:7" x14ac:dyDescent="0.3">
      <c r="B7687" s="223"/>
      <c r="E7687" s="265"/>
      <c r="G7687" s="227"/>
    </row>
    <row r="7688" spans="2:7" x14ac:dyDescent="0.3">
      <c r="B7688" s="223"/>
      <c r="E7688" s="265"/>
      <c r="G7688" s="227"/>
    </row>
    <row r="7689" spans="2:7" x14ac:dyDescent="0.3">
      <c r="B7689" s="223"/>
      <c r="E7689" s="265"/>
      <c r="G7689" s="227"/>
    </row>
    <row r="7690" spans="2:7" x14ac:dyDescent="0.3">
      <c r="B7690" s="223"/>
      <c r="E7690" s="265"/>
      <c r="G7690" s="227"/>
    </row>
    <row r="7691" spans="2:7" x14ac:dyDescent="0.3">
      <c r="B7691" s="223"/>
      <c r="E7691" s="265"/>
      <c r="G7691" s="227"/>
    </row>
    <row r="7692" spans="2:7" x14ac:dyDescent="0.3">
      <c r="B7692" s="223"/>
      <c r="E7692" s="265"/>
      <c r="G7692" s="227"/>
    </row>
    <row r="7693" spans="2:7" x14ac:dyDescent="0.3">
      <c r="B7693" s="223"/>
      <c r="E7693" s="265"/>
      <c r="G7693" s="227"/>
    </row>
    <row r="7694" spans="2:7" x14ac:dyDescent="0.3">
      <c r="B7694" s="223"/>
      <c r="E7694" s="265"/>
      <c r="G7694" s="227"/>
    </row>
    <row r="7695" spans="2:7" x14ac:dyDescent="0.3">
      <c r="B7695" s="223"/>
      <c r="E7695" s="265"/>
      <c r="G7695" s="227"/>
    </row>
    <row r="7696" spans="2:7" x14ac:dyDescent="0.3">
      <c r="B7696" s="223"/>
      <c r="E7696" s="265"/>
      <c r="G7696" s="227"/>
    </row>
    <row r="7697" spans="2:7" x14ac:dyDescent="0.3">
      <c r="B7697" s="223"/>
      <c r="E7697" s="265"/>
      <c r="G7697" s="227"/>
    </row>
    <row r="7698" spans="2:7" x14ac:dyDescent="0.3">
      <c r="B7698" s="223"/>
      <c r="E7698" s="265"/>
      <c r="G7698" s="227"/>
    </row>
    <row r="7699" spans="2:7" x14ac:dyDescent="0.3">
      <c r="B7699" s="223"/>
      <c r="E7699" s="265"/>
      <c r="G7699" s="227"/>
    </row>
    <row r="7700" spans="2:7" x14ac:dyDescent="0.3">
      <c r="B7700" s="223"/>
      <c r="E7700" s="265"/>
      <c r="G7700" s="227"/>
    </row>
    <row r="7701" spans="2:7" x14ac:dyDescent="0.3">
      <c r="B7701" s="223"/>
      <c r="E7701" s="265"/>
      <c r="G7701" s="227"/>
    </row>
    <row r="7702" spans="2:7" x14ac:dyDescent="0.3">
      <c r="B7702" s="223"/>
      <c r="E7702" s="265"/>
      <c r="G7702" s="227"/>
    </row>
    <row r="7703" spans="2:7" x14ac:dyDescent="0.3">
      <c r="B7703" s="223"/>
      <c r="E7703" s="265"/>
      <c r="G7703" s="227"/>
    </row>
    <row r="7704" spans="2:7" x14ac:dyDescent="0.3">
      <c r="B7704" s="223"/>
      <c r="E7704" s="265"/>
      <c r="G7704" s="227"/>
    </row>
    <row r="7705" spans="2:7" x14ac:dyDescent="0.3">
      <c r="B7705" s="223"/>
      <c r="E7705" s="265"/>
      <c r="G7705" s="227"/>
    </row>
    <row r="7706" spans="2:7" x14ac:dyDescent="0.3">
      <c r="B7706" s="223"/>
      <c r="E7706" s="265"/>
      <c r="G7706" s="227"/>
    </row>
    <row r="7707" spans="2:7" x14ac:dyDescent="0.3">
      <c r="B7707" s="223"/>
      <c r="E7707" s="265"/>
      <c r="G7707" s="227"/>
    </row>
    <row r="7708" spans="2:7" x14ac:dyDescent="0.3">
      <c r="B7708" s="223"/>
      <c r="E7708" s="265"/>
      <c r="G7708" s="227"/>
    </row>
    <row r="7709" spans="2:7" x14ac:dyDescent="0.3">
      <c r="B7709" s="223"/>
      <c r="E7709" s="265"/>
      <c r="G7709" s="227"/>
    </row>
    <row r="7710" spans="2:7" x14ac:dyDescent="0.3">
      <c r="B7710" s="223"/>
      <c r="E7710" s="265"/>
      <c r="G7710" s="227"/>
    </row>
    <row r="7711" spans="2:7" x14ac:dyDescent="0.3">
      <c r="B7711" s="223"/>
      <c r="E7711" s="265"/>
      <c r="G7711" s="227"/>
    </row>
    <row r="7712" spans="2:7" x14ac:dyDescent="0.3">
      <c r="B7712" s="223"/>
      <c r="E7712" s="265"/>
      <c r="G7712" s="227"/>
    </row>
    <row r="7713" spans="2:7" x14ac:dyDescent="0.3">
      <c r="B7713" s="223"/>
      <c r="E7713" s="265"/>
      <c r="G7713" s="227"/>
    </row>
    <row r="7714" spans="2:7" x14ac:dyDescent="0.3">
      <c r="B7714" s="223"/>
      <c r="E7714" s="265"/>
      <c r="G7714" s="227"/>
    </row>
    <row r="7715" spans="2:7" x14ac:dyDescent="0.3">
      <c r="B7715" s="223"/>
      <c r="E7715" s="265"/>
      <c r="G7715" s="227"/>
    </row>
    <row r="7716" spans="2:7" x14ac:dyDescent="0.3">
      <c r="B7716" s="223"/>
      <c r="E7716" s="265"/>
      <c r="G7716" s="227"/>
    </row>
    <row r="7717" spans="2:7" x14ac:dyDescent="0.3">
      <c r="B7717" s="223"/>
      <c r="E7717" s="265"/>
      <c r="G7717" s="227"/>
    </row>
    <row r="7718" spans="2:7" x14ac:dyDescent="0.3">
      <c r="B7718" s="223"/>
      <c r="E7718" s="265"/>
      <c r="G7718" s="227"/>
    </row>
    <row r="7719" spans="2:7" x14ac:dyDescent="0.3">
      <c r="B7719" s="223"/>
      <c r="E7719" s="265"/>
      <c r="G7719" s="227"/>
    </row>
    <row r="7720" spans="2:7" x14ac:dyDescent="0.3">
      <c r="B7720" s="223"/>
      <c r="E7720" s="265"/>
      <c r="G7720" s="227"/>
    </row>
    <row r="7721" spans="2:7" x14ac:dyDescent="0.3">
      <c r="B7721" s="223"/>
      <c r="E7721" s="265"/>
      <c r="G7721" s="227"/>
    </row>
    <row r="7722" spans="2:7" x14ac:dyDescent="0.3">
      <c r="B7722" s="223"/>
      <c r="E7722" s="265"/>
      <c r="G7722" s="227"/>
    </row>
    <row r="7723" spans="2:7" x14ac:dyDescent="0.3">
      <c r="B7723" s="223"/>
      <c r="E7723" s="265"/>
      <c r="G7723" s="227"/>
    </row>
    <row r="7724" spans="2:7" x14ac:dyDescent="0.3">
      <c r="B7724" s="223"/>
      <c r="E7724" s="265"/>
      <c r="G7724" s="227"/>
    </row>
    <row r="7725" spans="2:7" x14ac:dyDescent="0.3">
      <c r="B7725" s="223"/>
      <c r="E7725" s="265"/>
      <c r="G7725" s="227"/>
    </row>
    <row r="7726" spans="2:7" x14ac:dyDescent="0.3">
      <c r="B7726" s="223"/>
      <c r="E7726" s="265"/>
      <c r="G7726" s="227"/>
    </row>
    <row r="7727" spans="2:7" x14ac:dyDescent="0.3">
      <c r="B7727" s="223"/>
      <c r="E7727" s="265"/>
      <c r="G7727" s="227"/>
    </row>
    <row r="7728" spans="2:7" x14ac:dyDescent="0.3">
      <c r="B7728" s="223"/>
      <c r="E7728" s="265"/>
      <c r="G7728" s="227"/>
    </row>
    <row r="7729" spans="2:7" x14ac:dyDescent="0.3">
      <c r="B7729" s="223"/>
      <c r="E7729" s="265"/>
      <c r="G7729" s="227"/>
    </row>
    <row r="7730" spans="2:7" x14ac:dyDescent="0.3">
      <c r="B7730" s="223"/>
      <c r="E7730" s="265"/>
      <c r="G7730" s="227"/>
    </row>
    <row r="7731" spans="2:7" x14ac:dyDescent="0.3">
      <c r="B7731" s="223"/>
      <c r="E7731" s="265"/>
      <c r="G7731" s="227"/>
    </row>
    <row r="7732" spans="2:7" x14ac:dyDescent="0.3">
      <c r="B7732" s="223"/>
      <c r="E7732" s="265"/>
      <c r="G7732" s="227"/>
    </row>
    <row r="7733" spans="2:7" x14ac:dyDescent="0.3">
      <c r="B7733" s="223"/>
      <c r="E7733" s="265"/>
      <c r="G7733" s="227"/>
    </row>
    <row r="7734" spans="2:7" x14ac:dyDescent="0.3">
      <c r="B7734" s="223"/>
      <c r="E7734" s="265"/>
      <c r="G7734" s="227"/>
    </row>
    <row r="7735" spans="2:7" x14ac:dyDescent="0.3">
      <c r="B7735" s="223"/>
      <c r="E7735" s="265"/>
      <c r="G7735" s="227"/>
    </row>
    <row r="7736" spans="2:7" x14ac:dyDescent="0.3">
      <c r="B7736" s="223"/>
      <c r="E7736" s="265"/>
      <c r="G7736" s="227"/>
    </row>
    <row r="7737" spans="2:7" x14ac:dyDescent="0.3">
      <c r="B7737" s="223"/>
      <c r="E7737" s="265"/>
      <c r="G7737" s="227"/>
    </row>
    <row r="7738" spans="2:7" x14ac:dyDescent="0.3">
      <c r="B7738" s="223"/>
      <c r="E7738" s="265"/>
      <c r="G7738" s="227"/>
    </row>
    <row r="7739" spans="2:7" x14ac:dyDescent="0.3">
      <c r="B7739" s="223"/>
      <c r="E7739" s="265"/>
      <c r="G7739" s="227"/>
    </row>
    <row r="7740" spans="2:7" x14ac:dyDescent="0.3">
      <c r="B7740" s="223"/>
      <c r="E7740" s="265"/>
      <c r="G7740" s="227"/>
    </row>
    <row r="7741" spans="2:7" x14ac:dyDescent="0.3">
      <c r="B7741" s="223"/>
      <c r="E7741" s="265"/>
      <c r="G7741" s="227"/>
    </row>
    <row r="7742" spans="2:7" x14ac:dyDescent="0.3">
      <c r="B7742" s="223"/>
      <c r="E7742" s="265"/>
      <c r="G7742" s="227"/>
    </row>
    <row r="7743" spans="2:7" x14ac:dyDescent="0.3">
      <c r="B7743" s="223"/>
      <c r="E7743" s="265"/>
      <c r="G7743" s="227"/>
    </row>
    <row r="7744" spans="2:7" x14ac:dyDescent="0.3">
      <c r="B7744" s="223"/>
      <c r="E7744" s="265"/>
      <c r="G7744" s="227"/>
    </row>
    <row r="7745" spans="2:7" x14ac:dyDescent="0.3">
      <c r="B7745" s="223"/>
      <c r="E7745" s="265"/>
      <c r="G7745" s="227"/>
    </row>
    <row r="7746" spans="2:7" x14ac:dyDescent="0.3">
      <c r="B7746" s="223"/>
      <c r="E7746" s="265"/>
      <c r="G7746" s="227"/>
    </row>
    <row r="7747" spans="2:7" x14ac:dyDescent="0.3">
      <c r="B7747" s="223"/>
      <c r="E7747" s="265"/>
      <c r="G7747" s="227"/>
    </row>
    <row r="7748" spans="2:7" x14ac:dyDescent="0.3">
      <c r="B7748" s="223"/>
      <c r="E7748" s="265"/>
      <c r="G7748" s="227"/>
    </row>
    <row r="7749" spans="2:7" x14ac:dyDescent="0.3">
      <c r="B7749" s="223"/>
      <c r="E7749" s="265"/>
      <c r="G7749" s="227"/>
    </row>
    <row r="7750" spans="2:7" x14ac:dyDescent="0.3">
      <c r="B7750" s="223"/>
      <c r="E7750" s="265"/>
      <c r="G7750" s="227"/>
    </row>
    <row r="7751" spans="2:7" x14ac:dyDescent="0.3">
      <c r="B7751" s="223"/>
      <c r="E7751" s="265"/>
      <c r="G7751" s="227"/>
    </row>
    <row r="7752" spans="2:7" x14ac:dyDescent="0.3">
      <c r="B7752" s="223"/>
      <c r="E7752" s="265"/>
      <c r="G7752" s="227"/>
    </row>
    <row r="7753" spans="2:7" x14ac:dyDescent="0.3">
      <c r="B7753" s="223"/>
      <c r="E7753" s="265"/>
      <c r="G7753" s="227"/>
    </row>
    <row r="7754" spans="2:7" x14ac:dyDescent="0.3">
      <c r="B7754" s="223"/>
      <c r="E7754" s="265"/>
      <c r="G7754" s="227"/>
    </row>
    <row r="7755" spans="2:7" x14ac:dyDescent="0.3">
      <c r="B7755" s="223"/>
      <c r="E7755" s="265"/>
      <c r="G7755" s="227"/>
    </row>
    <row r="7756" spans="2:7" x14ac:dyDescent="0.3">
      <c r="B7756" s="223"/>
      <c r="E7756" s="265"/>
      <c r="G7756" s="227"/>
    </row>
    <row r="7757" spans="2:7" x14ac:dyDescent="0.3">
      <c r="B7757" s="223"/>
      <c r="E7757" s="265"/>
      <c r="G7757" s="227"/>
    </row>
    <row r="7758" spans="2:7" x14ac:dyDescent="0.3">
      <c r="B7758" s="223"/>
      <c r="E7758" s="265"/>
      <c r="G7758" s="227"/>
    </row>
    <row r="7759" spans="2:7" x14ac:dyDescent="0.3">
      <c r="B7759" s="223"/>
      <c r="E7759" s="265"/>
      <c r="G7759" s="227"/>
    </row>
    <row r="7760" spans="2:7" x14ac:dyDescent="0.3">
      <c r="B7760" s="223"/>
      <c r="E7760" s="265"/>
      <c r="G7760" s="227"/>
    </row>
    <row r="7761" spans="2:7" x14ac:dyDescent="0.3">
      <c r="B7761" s="223"/>
      <c r="E7761" s="265"/>
      <c r="G7761" s="227"/>
    </row>
    <row r="7762" spans="2:7" x14ac:dyDescent="0.3">
      <c r="B7762" s="223"/>
      <c r="E7762" s="265"/>
      <c r="G7762" s="227"/>
    </row>
    <row r="7763" spans="2:7" x14ac:dyDescent="0.3">
      <c r="B7763" s="223"/>
      <c r="E7763" s="265"/>
      <c r="G7763" s="227"/>
    </row>
    <row r="7764" spans="2:7" x14ac:dyDescent="0.3">
      <c r="B7764" s="223"/>
      <c r="E7764" s="265"/>
      <c r="G7764" s="227"/>
    </row>
    <row r="7765" spans="2:7" x14ac:dyDescent="0.3">
      <c r="B7765" s="223"/>
      <c r="E7765" s="265"/>
      <c r="G7765" s="227"/>
    </row>
    <row r="7766" spans="2:7" x14ac:dyDescent="0.3">
      <c r="B7766" s="223"/>
      <c r="E7766" s="265"/>
      <c r="G7766" s="227"/>
    </row>
    <row r="7767" spans="2:7" x14ac:dyDescent="0.3">
      <c r="B7767" s="223"/>
      <c r="E7767" s="265"/>
      <c r="G7767" s="227"/>
    </row>
    <row r="7768" spans="2:7" x14ac:dyDescent="0.3">
      <c r="B7768" s="223"/>
      <c r="E7768" s="265"/>
      <c r="G7768" s="227"/>
    </row>
    <row r="7769" spans="2:7" x14ac:dyDescent="0.3">
      <c r="B7769" s="223"/>
      <c r="E7769" s="265"/>
      <c r="G7769" s="227"/>
    </row>
    <row r="7770" spans="2:7" x14ac:dyDescent="0.3">
      <c r="B7770" s="223"/>
      <c r="E7770" s="265"/>
      <c r="G7770" s="227"/>
    </row>
    <row r="7771" spans="2:7" x14ac:dyDescent="0.3">
      <c r="B7771" s="223"/>
      <c r="E7771" s="265"/>
      <c r="G7771" s="227"/>
    </row>
    <row r="7772" spans="2:7" x14ac:dyDescent="0.3">
      <c r="B7772" s="223"/>
      <c r="E7772" s="265"/>
      <c r="G7772" s="227"/>
    </row>
    <row r="7773" spans="2:7" x14ac:dyDescent="0.3">
      <c r="B7773" s="223"/>
      <c r="E7773" s="265"/>
      <c r="G7773" s="227"/>
    </row>
    <row r="7774" spans="2:7" x14ac:dyDescent="0.3">
      <c r="B7774" s="223"/>
      <c r="E7774" s="265"/>
      <c r="G7774" s="227"/>
    </row>
    <row r="7775" spans="2:7" x14ac:dyDescent="0.3">
      <c r="B7775" s="223"/>
      <c r="E7775" s="265"/>
      <c r="G7775" s="227"/>
    </row>
    <row r="7776" spans="2:7" x14ac:dyDescent="0.3">
      <c r="B7776" s="223"/>
      <c r="E7776" s="265"/>
      <c r="G7776" s="227"/>
    </row>
    <row r="7777" spans="2:7" x14ac:dyDescent="0.3">
      <c r="B7777" s="223"/>
      <c r="E7777" s="265"/>
      <c r="G7777" s="227"/>
    </row>
    <row r="7778" spans="2:7" x14ac:dyDescent="0.3">
      <c r="B7778" s="223"/>
      <c r="E7778" s="265"/>
      <c r="G7778" s="227"/>
    </row>
    <row r="7779" spans="2:7" x14ac:dyDescent="0.3">
      <c r="B7779" s="223"/>
      <c r="E7779" s="265"/>
      <c r="G7779" s="227"/>
    </row>
    <row r="7780" spans="2:7" x14ac:dyDescent="0.3">
      <c r="B7780" s="223"/>
      <c r="E7780" s="265"/>
      <c r="G7780" s="227"/>
    </row>
    <row r="7781" spans="2:7" x14ac:dyDescent="0.3">
      <c r="B7781" s="223"/>
      <c r="E7781" s="265"/>
      <c r="G7781" s="227"/>
    </row>
    <row r="7782" spans="2:7" x14ac:dyDescent="0.3">
      <c r="B7782" s="223"/>
      <c r="E7782" s="265"/>
      <c r="G7782" s="227"/>
    </row>
    <row r="7783" spans="2:7" x14ac:dyDescent="0.3">
      <c r="B7783" s="223"/>
      <c r="E7783" s="265"/>
      <c r="G7783" s="227"/>
    </row>
    <row r="7784" spans="2:7" x14ac:dyDescent="0.3">
      <c r="B7784" s="223"/>
      <c r="E7784" s="265"/>
      <c r="G7784" s="227"/>
    </row>
    <row r="7785" spans="2:7" x14ac:dyDescent="0.3">
      <c r="B7785" s="223"/>
      <c r="E7785" s="265"/>
      <c r="G7785" s="227"/>
    </row>
    <row r="7786" spans="2:7" x14ac:dyDescent="0.3">
      <c r="B7786" s="223"/>
      <c r="E7786" s="265"/>
      <c r="G7786" s="227"/>
    </row>
    <row r="7787" spans="2:7" x14ac:dyDescent="0.3">
      <c r="B7787" s="223"/>
      <c r="E7787" s="265"/>
      <c r="G7787" s="227"/>
    </row>
    <row r="7788" spans="2:7" x14ac:dyDescent="0.3">
      <c r="B7788" s="223"/>
      <c r="E7788" s="265"/>
      <c r="G7788" s="227"/>
    </row>
    <row r="7789" spans="2:7" x14ac:dyDescent="0.3">
      <c r="B7789" s="223"/>
      <c r="E7789" s="265"/>
      <c r="G7789" s="227"/>
    </row>
    <row r="7790" spans="2:7" x14ac:dyDescent="0.3">
      <c r="B7790" s="223"/>
      <c r="E7790" s="265"/>
      <c r="G7790" s="227"/>
    </row>
    <row r="7791" spans="2:7" x14ac:dyDescent="0.3">
      <c r="B7791" s="223"/>
      <c r="E7791" s="265"/>
      <c r="G7791" s="227"/>
    </row>
    <row r="7792" spans="2:7" x14ac:dyDescent="0.3">
      <c r="B7792" s="223"/>
      <c r="E7792" s="265"/>
      <c r="G7792" s="227"/>
    </row>
    <row r="7793" spans="2:7" x14ac:dyDescent="0.3">
      <c r="B7793" s="223"/>
      <c r="E7793" s="265"/>
      <c r="G7793" s="227"/>
    </row>
    <row r="7794" spans="2:7" x14ac:dyDescent="0.3">
      <c r="B7794" s="223"/>
      <c r="E7794" s="265"/>
      <c r="G7794" s="227"/>
    </row>
    <row r="7795" spans="2:7" x14ac:dyDescent="0.3">
      <c r="B7795" s="223"/>
      <c r="E7795" s="265"/>
      <c r="G7795" s="227"/>
    </row>
    <row r="7796" spans="2:7" x14ac:dyDescent="0.3">
      <c r="B7796" s="223"/>
      <c r="E7796" s="265"/>
      <c r="G7796" s="227"/>
    </row>
    <row r="7797" spans="2:7" x14ac:dyDescent="0.3">
      <c r="B7797" s="223"/>
      <c r="E7797" s="265"/>
      <c r="G7797" s="227"/>
    </row>
    <row r="7798" spans="2:7" x14ac:dyDescent="0.3">
      <c r="B7798" s="223"/>
      <c r="E7798" s="265"/>
      <c r="G7798" s="227"/>
    </row>
    <row r="7799" spans="2:7" x14ac:dyDescent="0.3">
      <c r="B7799" s="223"/>
      <c r="E7799" s="265"/>
      <c r="G7799" s="227"/>
    </row>
    <row r="7800" spans="2:7" x14ac:dyDescent="0.3">
      <c r="B7800" s="223"/>
      <c r="E7800" s="265"/>
      <c r="G7800" s="227"/>
    </row>
    <row r="7801" spans="2:7" x14ac:dyDescent="0.3">
      <c r="B7801" s="223"/>
      <c r="E7801" s="265"/>
      <c r="G7801" s="227"/>
    </row>
    <row r="7802" spans="2:7" x14ac:dyDescent="0.3">
      <c r="B7802" s="223"/>
      <c r="E7802" s="265"/>
      <c r="G7802" s="227"/>
    </row>
    <row r="7803" spans="2:7" x14ac:dyDescent="0.3">
      <c r="B7803" s="223"/>
      <c r="E7803" s="265"/>
      <c r="G7803" s="227"/>
    </row>
    <row r="7804" spans="2:7" x14ac:dyDescent="0.3">
      <c r="B7804" s="223"/>
      <c r="E7804" s="265"/>
      <c r="G7804" s="227"/>
    </row>
    <row r="7805" spans="2:7" x14ac:dyDescent="0.3">
      <c r="B7805" s="223"/>
      <c r="E7805" s="265"/>
      <c r="G7805" s="227"/>
    </row>
    <row r="7806" spans="2:7" x14ac:dyDescent="0.3">
      <c r="B7806" s="223"/>
      <c r="E7806" s="265"/>
      <c r="G7806" s="227"/>
    </row>
    <row r="7807" spans="2:7" x14ac:dyDescent="0.3">
      <c r="B7807" s="223"/>
      <c r="E7807" s="265"/>
      <c r="G7807" s="227"/>
    </row>
    <row r="7808" spans="2:7" x14ac:dyDescent="0.3">
      <c r="B7808" s="223"/>
      <c r="E7808" s="265"/>
      <c r="G7808" s="227"/>
    </row>
    <row r="7809" spans="2:7" x14ac:dyDescent="0.3">
      <c r="B7809" s="223"/>
      <c r="E7809" s="265"/>
      <c r="G7809" s="227"/>
    </row>
    <row r="7810" spans="2:7" x14ac:dyDescent="0.3">
      <c r="B7810" s="223"/>
      <c r="E7810" s="265"/>
      <c r="G7810" s="227"/>
    </row>
    <row r="7811" spans="2:7" x14ac:dyDescent="0.3">
      <c r="B7811" s="223"/>
      <c r="E7811" s="265"/>
      <c r="G7811" s="227"/>
    </row>
    <row r="7812" spans="2:7" x14ac:dyDescent="0.3">
      <c r="B7812" s="223"/>
      <c r="E7812" s="265"/>
      <c r="G7812" s="227"/>
    </row>
    <row r="7813" spans="2:7" x14ac:dyDescent="0.3">
      <c r="B7813" s="223"/>
      <c r="E7813" s="265"/>
      <c r="G7813" s="227"/>
    </row>
    <row r="7814" spans="2:7" x14ac:dyDescent="0.3">
      <c r="B7814" s="223"/>
      <c r="E7814" s="265"/>
      <c r="G7814" s="227"/>
    </row>
    <row r="7815" spans="2:7" x14ac:dyDescent="0.3">
      <c r="B7815" s="223"/>
      <c r="E7815" s="265"/>
      <c r="G7815" s="227"/>
    </row>
    <row r="7816" spans="2:7" x14ac:dyDescent="0.3">
      <c r="B7816" s="223"/>
      <c r="E7816" s="265"/>
      <c r="G7816" s="227"/>
    </row>
    <row r="7817" spans="2:7" x14ac:dyDescent="0.3">
      <c r="B7817" s="223"/>
      <c r="E7817" s="265"/>
      <c r="G7817" s="227"/>
    </row>
    <row r="7818" spans="2:7" x14ac:dyDescent="0.3">
      <c r="B7818" s="223"/>
      <c r="E7818" s="265"/>
      <c r="G7818" s="227"/>
    </row>
    <row r="7819" spans="2:7" x14ac:dyDescent="0.3">
      <c r="B7819" s="223"/>
      <c r="E7819" s="265"/>
      <c r="G7819" s="227"/>
    </row>
    <row r="7820" spans="2:7" x14ac:dyDescent="0.3">
      <c r="B7820" s="223"/>
      <c r="E7820" s="265"/>
      <c r="G7820" s="227"/>
    </row>
    <row r="7821" spans="2:7" x14ac:dyDescent="0.3">
      <c r="B7821" s="223"/>
      <c r="E7821" s="265"/>
      <c r="G7821" s="227"/>
    </row>
    <row r="7822" spans="2:7" x14ac:dyDescent="0.3">
      <c r="B7822" s="223"/>
      <c r="E7822" s="265"/>
      <c r="G7822" s="227"/>
    </row>
    <row r="7823" spans="2:7" x14ac:dyDescent="0.3">
      <c r="B7823" s="223"/>
      <c r="E7823" s="265"/>
      <c r="G7823" s="227"/>
    </row>
    <row r="7824" spans="2:7" x14ac:dyDescent="0.3">
      <c r="B7824" s="223"/>
      <c r="E7824" s="265"/>
      <c r="G7824" s="227"/>
    </row>
    <row r="7825" spans="2:7" x14ac:dyDescent="0.3">
      <c r="B7825" s="223"/>
      <c r="E7825" s="265"/>
      <c r="G7825" s="227"/>
    </row>
    <row r="7826" spans="2:7" x14ac:dyDescent="0.3">
      <c r="B7826" s="223"/>
      <c r="E7826" s="265"/>
      <c r="G7826" s="227"/>
    </row>
    <row r="7827" spans="2:7" x14ac:dyDescent="0.3">
      <c r="B7827" s="223"/>
      <c r="E7827" s="265"/>
      <c r="G7827" s="227"/>
    </row>
    <row r="7828" spans="2:7" x14ac:dyDescent="0.3">
      <c r="B7828" s="223"/>
      <c r="E7828" s="265"/>
      <c r="G7828" s="227"/>
    </row>
    <row r="7829" spans="2:7" x14ac:dyDescent="0.3">
      <c r="B7829" s="223"/>
      <c r="E7829" s="265"/>
      <c r="G7829" s="227"/>
    </row>
    <row r="7830" spans="2:7" x14ac:dyDescent="0.3">
      <c r="B7830" s="223"/>
      <c r="E7830" s="265"/>
      <c r="G7830" s="227"/>
    </row>
    <row r="7831" spans="2:7" x14ac:dyDescent="0.3">
      <c r="B7831" s="223"/>
      <c r="E7831" s="265"/>
      <c r="G7831" s="227"/>
    </row>
    <row r="7832" spans="2:7" x14ac:dyDescent="0.3">
      <c r="B7832" s="223"/>
      <c r="E7832" s="265"/>
      <c r="G7832" s="227"/>
    </row>
    <row r="7833" spans="2:7" x14ac:dyDescent="0.3">
      <c r="B7833" s="223"/>
      <c r="E7833" s="265"/>
      <c r="G7833" s="227"/>
    </row>
    <row r="7834" spans="2:7" x14ac:dyDescent="0.3">
      <c r="B7834" s="223"/>
      <c r="E7834" s="265"/>
      <c r="G7834" s="227"/>
    </row>
    <row r="7835" spans="2:7" x14ac:dyDescent="0.3">
      <c r="B7835" s="223"/>
      <c r="E7835" s="265"/>
      <c r="G7835" s="227"/>
    </row>
    <row r="7836" spans="2:7" x14ac:dyDescent="0.3">
      <c r="B7836" s="223"/>
      <c r="E7836" s="265"/>
      <c r="G7836" s="227"/>
    </row>
    <row r="7837" spans="2:7" x14ac:dyDescent="0.3">
      <c r="B7837" s="223"/>
      <c r="E7837" s="265"/>
      <c r="G7837" s="227"/>
    </row>
    <row r="7838" spans="2:7" x14ac:dyDescent="0.3">
      <c r="B7838" s="223"/>
      <c r="E7838" s="265"/>
      <c r="G7838" s="227"/>
    </row>
    <row r="7839" spans="2:7" x14ac:dyDescent="0.3">
      <c r="B7839" s="223"/>
      <c r="E7839" s="265"/>
      <c r="G7839" s="227"/>
    </row>
    <row r="7840" spans="2:7" x14ac:dyDescent="0.3">
      <c r="B7840" s="223"/>
      <c r="E7840" s="265"/>
      <c r="G7840" s="227"/>
    </row>
    <row r="7841" spans="2:7" x14ac:dyDescent="0.3">
      <c r="B7841" s="223"/>
      <c r="E7841" s="265"/>
      <c r="G7841" s="227"/>
    </row>
    <row r="7842" spans="2:7" x14ac:dyDescent="0.3">
      <c r="B7842" s="223"/>
      <c r="E7842" s="265"/>
      <c r="G7842" s="227"/>
    </row>
    <row r="7843" spans="2:7" x14ac:dyDescent="0.3">
      <c r="B7843" s="223"/>
      <c r="E7843" s="265"/>
      <c r="G7843" s="227"/>
    </row>
    <row r="7844" spans="2:7" x14ac:dyDescent="0.3">
      <c r="B7844" s="223"/>
      <c r="E7844" s="265"/>
      <c r="G7844" s="227"/>
    </row>
    <row r="7845" spans="2:7" x14ac:dyDescent="0.3">
      <c r="B7845" s="223"/>
      <c r="E7845" s="265"/>
      <c r="G7845" s="227"/>
    </row>
    <row r="7846" spans="2:7" x14ac:dyDescent="0.3">
      <c r="B7846" s="223"/>
      <c r="E7846" s="265"/>
      <c r="G7846" s="227"/>
    </row>
    <row r="7847" spans="2:7" x14ac:dyDescent="0.3">
      <c r="B7847" s="223"/>
      <c r="E7847" s="265"/>
      <c r="G7847" s="227"/>
    </row>
    <row r="7848" spans="2:7" x14ac:dyDescent="0.3">
      <c r="B7848" s="223"/>
      <c r="E7848" s="265"/>
      <c r="G7848" s="227"/>
    </row>
    <row r="7849" spans="2:7" x14ac:dyDescent="0.3">
      <c r="B7849" s="223"/>
      <c r="E7849" s="265"/>
      <c r="G7849" s="227"/>
    </row>
    <row r="7850" spans="2:7" x14ac:dyDescent="0.3">
      <c r="B7850" s="223"/>
      <c r="E7850" s="265"/>
      <c r="G7850" s="227"/>
    </row>
    <row r="7851" spans="2:7" x14ac:dyDescent="0.3">
      <c r="B7851" s="223"/>
      <c r="E7851" s="265"/>
      <c r="G7851" s="227"/>
    </row>
    <row r="7852" spans="2:7" x14ac:dyDescent="0.3">
      <c r="B7852" s="223"/>
      <c r="E7852" s="265"/>
      <c r="G7852" s="227"/>
    </row>
    <row r="7853" spans="2:7" x14ac:dyDescent="0.3">
      <c r="B7853" s="223"/>
      <c r="E7853" s="265"/>
      <c r="G7853" s="227"/>
    </row>
    <row r="7854" spans="2:7" x14ac:dyDescent="0.3">
      <c r="B7854" s="223"/>
      <c r="E7854" s="265"/>
      <c r="G7854" s="227"/>
    </row>
    <row r="7855" spans="2:7" x14ac:dyDescent="0.3">
      <c r="B7855" s="223"/>
      <c r="E7855" s="265"/>
      <c r="G7855" s="227"/>
    </row>
    <row r="7856" spans="2:7" x14ac:dyDescent="0.3">
      <c r="B7856" s="223"/>
      <c r="E7856" s="265"/>
      <c r="G7856" s="227"/>
    </row>
    <row r="7857" spans="2:7" x14ac:dyDescent="0.3">
      <c r="B7857" s="223"/>
      <c r="E7857" s="265"/>
      <c r="G7857" s="227"/>
    </row>
    <row r="7858" spans="2:7" x14ac:dyDescent="0.3">
      <c r="B7858" s="223"/>
      <c r="E7858" s="265"/>
      <c r="G7858" s="227"/>
    </row>
    <row r="7859" spans="2:7" x14ac:dyDescent="0.3">
      <c r="B7859" s="223"/>
      <c r="E7859" s="265"/>
      <c r="G7859" s="227"/>
    </row>
    <row r="7860" spans="2:7" x14ac:dyDescent="0.3">
      <c r="B7860" s="223"/>
      <c r="E7860" s="265"/>
      <c r="G7860" s="227"/>
    </row>
    <row r="7861" spans="2:7" x14ac:dyDescent="0.3">
      <c r="B7861" s="223"/>
      <c r="E7861" s="265"/>
      <c r="G7861" s="227"/>
    </row>
    <row r="7862" spans="2:7" x14ac:dyDescent="0.3">
      <c r="B7862" s="223"/>
      <c r="E7862" s="265"/>
      <c r="G7862" s="227"/>
    </row>
    <row r="7863" spans="2:7" x14ac:dyDescent="0.3">
      <c r="B7863" s="223"/>
      <c r="E7863" s="265"/>
      <c r="G7863" s="227"/>
    </row>
    <row r="7864" spans="2:7" x14ac:dyDescent="0.3">
      <c r="B7864" s="223"/>
      <c r="E7864" s="265"/>
      <c r="G7864" s="227"/>
    </row>
    <row r="7865" spans="2:7" x14ac:dyDescent="0.3">
      <c r="B7865" s="223"/>
      <c r="E7865" s="265"/>
      <c r="G7865" s="227"/>
    </row>
    <row r="7866" spans="2:7" x14ac:dyDescent="0.3">
      <c r="B7866" s="223"/>
      <c r="E7866" s="265"/>
      <c r="G7866" s="227"/>
    </row>
    <row r="7867" spans="2:7" x14ac:dyDescent="0.3">
      <c r="B7867" s="223"/>
      <c r="E7867" s="265"/>
      <c r="G7867" s="227"/>
    </row>
    <row r="7868" spans="2:7" x14ac:dyDescent="0.3">
      <c r="B7868" s="223"/>
      <c r="E7868" s="265"/>
      <c r="G7868" s="227"/>
    </row>
    <row r="7869" spans="2:7" x14ac:dyDescent="0.3">
      <c r="B7869" s="223"/>
      <c r="E7869" s="265"/>
      <c r="G7869" s="227"/>
    </row>
    <row r="7870" spans="2:7" x14ac:dyDescent="0.3">
      <c r="B7870" s="223"/>
      <c r="E7870" s="265"/>
      <c r="G7870" s="227"/>
    </row>
    <row r="7871" spans="2:7" x14ac:dyDescent="0.3">
      <c r="B7871" s="223"/>
      <c r="E7871" s="265"/>
      <c r="G7871" s="227"/>
    </row>
    <row r="7872" spans="2:7" x14ac:dyDescent="0.3">
      <c r="B7872" s="223"/>
      <c r="E7872" s="265"/>
      <c r="G7872" s="227"/>
    </row>
    <row r="7873" spans="2:7" x14ac:dyDescent="0.3">
      <c r="B7873" s="223"/>
      <c r="E7873" s="265"/>
      <c r="G7873" s="227"/>
    </row>
    <row r="7874" spans="2:7" x14ac:dyDescent="0.3">
      <c r="B7874" s="223"/>
      <c r="E7874" s="265"/>
      <c r="G7874" s="227"/>
    </row>
    <row r="7875" spans="2:7" x14ac:dyDescent="0.3">
      <c r="B7875" s="223"/>
      <c r="E7875" s="265"/>
      <c r="G7875" s="227"/>
    </row>
    <row r="7876" spans="2:7" x14ac:dyDescent="0.3">
      <c r="B7876" s="223"/>
      <c r="E7876" s="265"/>
      <c r="G7876" s="227"/>
    </row>
    <row r="7877" spans="2:7" x14ac:dyDescent="0.3">
      <c r="B7877" s="223"/>
      <c r="E7877" s="265"/>
      <c r="G7877" s="227"/>
    </row>
    <row r="7878" spans="2:7" x14ac:dyDescent="0.3">
      <c r="B7878" s="223"/>
      <c r="E7878" s="265"/>
      <c r="G7878" s="227"/>
    </row>
    <row r="7879" spans="2:7" x14ac:dyDescent="0.3">
      <c r="B7879" s="223"/>
      <c r="E7879" s="265"/>
      <c r="G7879" s="227"/>
    </row>
    <row r="7880" spans="2:7" x14ac:dyDescent="0.3">
      <c r="B7880" s="223"/>
      <c r="E7880" s="265"/>
      <c r="G7880" s="227"/>
    </row>
    <row r="7881" spans="2:7" x14ac:dyDescent="0.3">
      <c r="B7881" s="223"/>
      <c r="E7881" s="265"/>
      <c r="G7881" s="227"/>
    </row>
    <row r="7882" spans="2:7" x14ac:dyDescent="0.3">
      <c r="B7882" s="223"/>
      <c r="E7882" s="265"/>
      <c r="G7882" s="227"/>
    </row>
    <row r="7883" spans="2:7" x14ac:dyDescent="0.3">
      <c r="B7883" s="223"/>
      <c r="E7883" s="265"/>
      <c r="G7883" s="227"/>
    </row>
    <row r="7884" spans="2:7" x14ac:dyDescent="0.3">
      <c r="B7884" s="223"/>
      <c r="E7884" s="265"/>
      <c r="G7884" s="227"/>
    </row>
    <row r="7885" spans="2:7" x14ac:dyDescent="0.3">
      <c r="B7885" s="223"/>
      <c r="E7885" s="265"/>
      <c r="G7885" s="227"/>
    </row>
    <row r="7886" spans="2:7" x14ac:dyDescent="0.3">
      <c r="B7886" s="223"/>
      <c r="E7886" s="265"/>
      <c r="G7886" s="227"/>
    </row>
    <row r="7887" spans="2:7" x14ac:dyDescent="0.3">
      <c r="B7887" s="223"/>
      <c r="E7887" s="265"/>
      <c r="G7887" s="227"/>
    </row>
    <row r="7888" spans="2:7" x14ac:dyDescent="0.3">
      <c r="B7888" s="223"/>
      <c r="E7888" s="265"/>
      <c r="G7888" s="227"/>
    </row>
    <row r="7889" spans="2:7" x14ac:dyDescent="0.3">
      <c r="B7889" s="223"/>
      <c r="E7889" s="265"/>
      <c r="G7889" s="227"/>
    </row>
    <row r="7890" spans="2:7" x14ac:dyDescent="0.3">
      <c r="B7890" s="223"/>
      <c r="E7890" s="265"/>
      <c r="G7890" s="227"/>
    </row>
    <row r="7891" spans="2:7" x14ac:dyDescent="0.3">
      <c r="B7891" s="223"/>
      <c r="E7891" s="265"/>
      <c r="G7891" s="227"/>
    </row>
    <row r="7892" spans="2:7" x14ac:dyDescent="0.3">
      <c r="B7892" s="223"/>
      <c r="E7892" s="265"/>
      <c r="G7892" s="227"/>
    </row>
    <row r="7893" spans="2:7" x14ac:dyDescent="0.3">
      <c r="B7893" s="223"/>
      <c r="E7893" s="265"/>
      <c r="G7893" s="227"/>
    </row>
    <row r="7894" spans="2:7" x14ac:dyDescent="0.3">
      <c r="B7894" s="223"/>
      <c r="E7894" s="265"/>
      <c r="G7894" s="227"/>
    </row>
    <row r="7895" spans="2:7" x14ac:dyDescent="0.3">
      <c r="B7895" s="223"/>
      <c r="E7895" s="265"/>
      <c r="G7895" s="227"/>
    </row>
    <row r="7896" spans="2:7" x14ac:dyDescent="0.3">
      <c r="B7896" s="223"/>
      <c r="E7896" s="265"/>
      <c r="G7896" s="227"/>
    </row>
    <row r="7897" spans="2:7" x14ac:dyDescent="0.3">
      <c r="B7897" s="223"/>
      <c r="E7897" s="265"/>
      <c r="G7897" s="227"/>
    </row>
    <row r="7898" spans="2:7" x14ac:dyDescent="0.3">
      <c r="B7898" s="223"/>
      <c r="E7898" s="265"/>
      <c r="G7898" s="227"/>
    </row>
    <row r="7899" spans="2:7" x14ac:dyDescent="0.3">
      <c r="B7899" s="223"/>
      <c r="E7899" s="265"/>
      <c r="G7899" s="227"/>
    </row>
    <row r="7900" spans="2:7" x14ac:dyDescent="0.3">
      <c r="B7900" s="223"/>
      <c r="E7900" s="265"/>
      <c r="G7900" s="227"/>
    </row>
    <row r="7901" spans="2:7" x14ac:dyDescent="0.3">
      <c r="B7901" s="223"/>
      <c r="E7901" s="265"/>
      <c r="G7901" s="227"/>
    </row>
    <row r="7902" spans="2:7" x14ac:dyDescent="0.3">
      <c r="B7902" s="223"/>
      <c r="E7902" s="265"/>
      <c r="G7902" s="227"/>
    </row>
    <row r="7903" spans="2:7" x14ac:dyDescent="0.3">
      <c r="B7903" s="223"/>
      <c r="E7903" s="265"/>
      <c r="G7903" s="227"/>
    </row>
    <row r="7904" spans="2:7" x14ac:dyDescent="0.3">
      <c r="B7904" s="223"/>
      <c r="E7904" s="265"/>
      <c r="G7904" s="227"/>
    </row>
    <row r="7905" spans="2:7" x14ac:dyDescent="0.3">
      <c r="B7905" s="223"/>
      <c r="E7905" s="265"/>
      <c r="G7905" s="227"/>
    </row>
    <row r="7906" spans="2:7" x14ac:dyDescent="0.3">
      <c r="B7906" s="223"/>
      <c r="E7906" s="265"/>
      <c r="G7906" s="227"/>
    </row>
    <row r="7907" spans="2:7" x14ac:dyDescent="0.3">
      <c r="B7907" s="223"/>
      <c r="E7907" s="265"/>
      <c r="G7907" s="227"/>
    </row>
    <row r="7908" spans="2:7" x14ac:dyDescent="0.3">
      <c r="B7908" s="223"/>
      <c r="E7908" s="265"/>
      <c r="G7908" s="227"/>
    </row>
    <row r="7909" spans="2:7" x14ac:dyDescent="0.3">
      <c r="B7909" s="223"/>
      <c r="E7909" s="265"/>
      <c r="G7909" s="227"/>
    </row>
    <row r="7910" spans="2:7" x14ac:dyDescent="0.3">
      <c r="B7910" s="223"/>
      <c r="E7910" s="265"/>
      <c r="G7910" s="227"/>
    </row>
    <row r="7911" spans="2:7" x14ac:dyDescent="0.3">
      <c r="B7911" s="223"/>
      <c r="E7911" s="265"/>
      <c r="G7911" s="227"/>
    </row>
    <row r="7912" spans="2:7" x14ac:dyDescent="0.3">
      <c r="B7912" s="223"/>
      <c r="E7912" s="265"/>
      <c r="G7912" s="227"/>
    </row>
    <row r="7913" spans="2:7" x14ac:dyDescent="0.3">
      <c r="B7913" s="223"/>
      <c r="E7913" s="265"/>
      <c r="G7913" s="227"/>
    </row>
    <row r="7914" spans="2:7" x14ac:dyDescent="0.3">
      <c r="B7914" s="223"/>
      <c r="E7914" s="265"/>
      <c r="G7914" s="227"/>
    </row>
    <row r="7915" spans="2:7" x14ac:dyDescent="0.3">
      <c r="B7915" s="223"/>
      <c r="E7915" s="265"/>
      <c r="G7915" s="227"/>
    </row>
    <row r="7916" spans="2:7" x14ac:dyDescent="0.3">
      <c r="B7916" s="223"/>
      <c r="E7916" s="265"/>
      <c r="G7916" s="227"/>
    </row>
    <row r="7917" spans="2:7" x14ac:dyDescent="0.3">
      <c r="B7917" s="223"/>
      <c r="E7917" s="265"/>
      <c r="G7917" s="227"/>
    </row>
    <row r="7918" spans="2:7" x14ac:dyDescent="0.3">
      <c r="B7918" s="223"/>
      <c r="E7918" s="265"/>
      <c r="G7918" s="227"/>
    </row>
    <row r="7919" spans="2:7" x14ac:dyDescent="0.3">
      <c r="B7919" s="223"/>
      <c r="E7919" s="265"/>
      <c r="G7919" s="227"/>
    </row>
    <row r="7920" spans="2:7" x14ac:dyDescent="0.3">
      <c r="B7920" s="223"/>
      <c r="E7920" s="265"/>
      <c r="G7920" s="227"/>
    </row>
    <row r="7921" spans="2:7" x14ac:dyDescent="0.3">
      <c r="B7921" s="223"/>
      <c r="E7921" s="265"/>
      <c r="G7921" s="227"/>
    </row>
    <row r="7922" spans="2:7" x14ac:dyDescent="0.3">
      <c r="B7922" s="223"/>
      <c r="E7922" s="265"/>
      <c r="G7922" s="227"/>
    </row>
    <row r="7923" spans="2:7" x14ac:dyDescent="0.3">
      <c r="B7923" s="223"/>
      <c r="E7923" s="265"/>
      <c r="G7923" s="227"/>
    </row>
    <row r="7924" spans="2:7" x14ac:dyDescent="0.3">
      <c r="B7924" s="223"/>
      <c r="E7924" s="265"/>
      <c r="G7924" s="227"/>
    </row>
    <row r="7925" spans="2:7" x14ac:dyDescent="0.3">
      <c r="B7925" s="223"/>
      <c r="E7925" s="265"/>
      <c r="G7925" s="227"/>
    </row>
    <row r="7926" spans="2:7" x14ac:dyDescent="0.3">
      <c r="B7926" s="223"/>
      <c r="E7926" s="265"/>
      <c r="G7926" s="227"/>
    </row>
    <row r="7927" spans="2:7" x14ac:dyDescent="0.3">
      <c r="B7927" s="223"/>
      <c r="E7927" s="265"/>
      <c r="G7927" s="227"/>
    </row>
    <row r="7928" spans="2:7" x14ac:dyDescent="0.3">
      <c r="B7928" s="223"/>
      <c r="E7928" s="265"/>
      <c r="G7928" s="227"/>
    </row>
    <row r="7929" spans="2:7" x14ac:dyDescent="0.3">
      <c r="B7929" s="223"/>
      <c r="E7929" s="265"/>
      <c r="G7929" s="227"/>
    </row>
    <row r="7930" spans="2:7" x14ac:dyDescent="0.3">
      <c r="B7930" s="223"/>
      <c r="E7930" s="265"/>
      <c r="G7930" s="227"/>
    </row>
    <row r="7931" spans="2:7" x14ac:dyDescent="0.3">
      <c r="B7931" s="223"/>
      <c r="E7931" s="265"/>
      <c r="G7931" s="227"/>
    </row>
    <row r="7932" spans="2:7" x14ac:dyDescent="0.3">
      <c r="B7932" s="223"/>
      <c r="E7932" s="265"/>
      <c r="G7932" s="227"/>
    </row>
    <row r="7933" spans="2:7" x14ac:dyDescent="0.3">
      <c r="B7933" s="223"/>
      <c r="E7933" s="265"/>
      <c r="G7933" s="227"/>
    </row>
    <row r="7934" spans="2:7" x14ac:dyDescent="0.3">
      <c r="B7934" s="223"/>
      <c r="E7934" s="265"/>
      <c r="G7934" s="227"/>
    </row>
    <row r="7935" spans="2:7" x14ac:dyDescent="0.3">
      <c r="B7935" s="223"/>
      <c r="E7935" s="265"/>
      <c r="G7935" s="227"/>
    </row>
    <row r="7936" spans="2:7" x14ac:dyDescent="0.3">
      <c r="B7936" s="223"/>
      <c r="E7936" s="265"/>
      <c r="G7936" s="227"/>
    </row>
    <row r="7937" spans="2:7" x14ac:dyDescent="0.3">
      <c r="B7937" s="223"/>
      <c r="E7937" s="265"/>
      <c r="G7937" s="227"/>
    </row>
    <row r="7938" spans="2:7" x14ac:dyDescent="0.3">
      <c r="B7938" s="223"/>
      <c r="E7938" s="265"/>
      <c r="G7938" s="227"/>
    </row>
    <row r="7939" spans="2:7" x14ac:dyDescent="0.3">
      <c r="B7939" s="223"/>
      <c r="E7939" s="265"/>
      <c r="G7939" s="227"/>
    </row>
    <row r="7940" spans="2:7" x14ac:dyDescent="0.3">
      <c r="B7940" s="223"/>
      <c r="E7940" s="265"/>
      <c r="G7940" s="227"/>
    </row>
    <row r="7941" spans="2:7" x14ac:dyDescent="0.3">
      <c r="B7941" s="223"/>
      <c r="E7941" s="265"/>
      <c r="G7941" s="227"/>
    </row>
    <row r="7942" spans="2:7" x14ac:dyDescent="0.3">
      <c r="B7942" s="223"/>
      <c r="E7942" s="265"/>
      <c r="G7942" s="227"/>
    </row>
    <row r="7943" spans="2:7" x14ac:dyDescent="0.3">
      <c r="B7943" s="223"/>
      <c r="E7943" s="265"/>
      <c r="G7943" s="227"/>
    </row>
    <row r="7944" spans="2:7" x14ac:dyDescent="0.3">
      <c r="B7944" s="223"/>
      <c r="E7944" s="265"/>
      <c r="G7944" s="227"/>
    </row>
    <row r="7945" spans="2:7" x14ac:dyDescent="0.3">
      <c r="B7945" s="223"/>
      <c r="E7945" s="265"/>
      <c r="G7945" s="227"/>
    </row>
    <row r="7946" spans="2:7" x14ac:dyDescent="0.3">
      <c r="B7946" s="223"/>
      <c r="E7946" s="265"/>
      <c r="G7946" s="227"/>
    </row>
    <row r="7947" spans="2:7" x14ac:dyDescent="0.3">
      <c r="B7947" s="223"/>
      <c r="E7947" s="265"/>
      <c r="G7947" s="227"/>
    </row>
    <row r="7948" spans="2:7" x14ac:dyDescent="0.3">
      <c r="B7948" s="223"/>
      <c r="E7948" s="265"/>
      <c r="G7948" s="227"/>
    </row>
    <row r="7949" spans="2:7" x14ac:dyDescent="0.3">
      <c r="B7949" s="223"/>
      <c r="E7949" s="265"/>
      <c r="G7949" s="227"/>
    </row>
    <row r="7950" spans="2:7" x14ac:dyDescent="0.3">
      <c r="B7950" s="223"/>
      <c r="E7950" s="265"/>
      <c r="G7950" s="227"/>
    </row>
    <row r="7951" spans="2:7" x14ac:dyDescent="0.3">
      <c r="B7951" s="223"/>
      <c r="E7951" s="265"/>
      <c r="G7951" s="227"/>
    </row>
    <row r="7952" spans="2:7" x14ac:dyDescent="0.3">
      <c r="B7952" s="223"/>
      <c r="E7952" s="265"/>
      <c r="G7952" s="227"/>
    </row>
    <row r="7953" spans="2:7" x14ac:dyDescent="0.3">
      <c r="B7953" s="223"/>
      <c r="E7953" s="265"/>
      <c r="G7953" s="227"/>
    </row>
    <row r="7954" spans="2:7" x14ac:dyDescent="0.3">
      <c r="B7954" s="223"/>
      <c r="E7954" s="265"/>
      <c r="G7954" s="227"/>
    </row>
    <row r="7955" spans="2:7" x14ac:dyDescent="0.3">
      <c r="B7955" s="223"/>
      <c r="E7955" s="265"/>
      <c r="G7955" s="227"/>
    </row>
    <row r="7956" spans="2:7" x14ac:dyDescent="0.3">
      <c r="B7956" s="223"/>
      <c r="E7956" s="265"/>
      <c r="G7956" s="227"/>
    </row>
    <row r="7957" spans="2:7" x14ac:dyDescent="0.3">
      <c r="B7957" s="223"/>
      <c r="E7957" s="265"/>
      <c r="G7957" s="227"/>
    </row>
    <row r="7958" spans="2:7" x14ac:dyDescent="0.3">
      <c r="B7958" s="223"/>
      <c r="E7958" s="265"/>
      <c r="G7958" s="227"/>
    </row>
    <row r="7959" spans="2:7" x14ac:dyDescent="0.3">
      <c r="B7959" s="223"/>
      <c r="E7959" s="265"/>
      <c r="G7959" s="227"/>
    </row>
    <row r="7960" spans="2:7" x14ac:dyDescent="0.3">
      <c r="B7960" s="223"/>
      <c r="E7960" s="265"/>
      <c r="G7960" s="227"/>
    </row>
    <row r="7961" spans="2:7" x14ac:dyDescent="0.3">
      <c r="B7961" s="223"/>
      <c r="E7961" s="265"/>
      <c r="G7961" s="227"/>
    </row>
    <row r="7962" spans="2:7" x14ac:dyDescent="0.3">
      <c r="B7962" s="223"/>
      <c r="E7962" s="265"/>
      <c r="G7962" s="227"/>
    </row>
    <row r="7963" spans="2:7" x14ac:dyDescent="0.3">
      <c r="B7963" s="223"/>
      <c r="E7963" s="265"/>
      <c r="G7963" s="227"/>
    </row>
    <row r="7964" spans="2:7" x14ac:dyDescent="0.3">
      <c r="B7964" s="223"/>
      <c r="E7964" s="265"/>
      <c r="G7964" s="227"/>
    </row>
    <row r="7965" spans="2:7" x14ac:dyDescent="0.3">
      <c r="B7965" s="223"/>
      <c r="E7965" s="265"/>
      <c r="G7965" s="227"/>
    </row>
    <row r="7966" spans="2:7" x14ac:dyDescent="0.3">
      <c r="B7966" s="223"/>
      <c r="E7966" s="265"/>
      <c r="G7966" s="227"/>
    </row>
    <row r="7967" spans="2:7" x14ac:dyDescent="0.3">
      <c r="B7967" s="223"/>
      <c r="E7967" s="265"/>
      <c r="G7967" s="227"/>
    </row>
    <row r="7968" spans="2:7" x14ac:dyDescent="0.3">
      <c r="B7968" s="223"/>
      <c r="E7968" s="265"/>
      <c r="G7968" s="227"/>
    </row>
    <row r="7969" spans="2:7" x14ac:dyDescent="0.3">
      <c r="B7969" s="223"/>
      <c r="E7969" s="265"/>
      <c r="G7969" s="227"/>
    </row>
    <row r="7970" spans="2:7" x14ac:dyDescent="0.3">
      <c r="B7970" s="223"/>
      <c r="E7970" s="265"/>
      <c r="G7970" s="227"/>
    </row>
    <row r="7971" spans="2:7" x14ac:dyDescent="0.3">
      <c r="B7971" s="223"/>
      <c r="E7971" s="265"/>
      <c r="G7971" s="227"/>
    </row>
    <row r="7972" spans="2:7" x14ac:dyDescent="0.3">
      <c r="B7972" s="223"/>
      <c r="E7972" s="265"/>
      <c r="G7972" s="227"/>
    </row>
    <row r="7973" spans="2:7" x14ac:dyDescent="0.3">
      <c r="B7973" s="223"/>
      <c r="E7973" s="265"/>
      <c r="G7973" s="227"/>
    </row>
    <row r="7974" spans="2:7" x14ac:dyDescent="0.3">
      <c r="B7974" s="223"/>
      <c r="E7974" s="265"/>
      <c r="G7974" s="227"/>
    </row>
    <row r="7975" spans="2:7" x14ac:dyDescent="0.3">
      <c r="B7975" s="223"/>
      <c r="E7975" s="265"/>
      <c r="G7975" s="227"/>
    </row>
    <row r="7976" spans="2:7" x14ac:dyDescent="0.3">
      <c r="B7976" s="223"/>
      <c r="E7976" s="265"/>
      <c r="G7976" s="227"/>
    </row>
    <row r="7977" spans="2:7" x14ac:dyDescent="0.3">
      <c r="B7977" s="223"/>
      <c r="E7977" s="265"/>
      <c r="G7977" s="227"/>
    </row>
    <row r="7978" spans="2:7" x14ac:dyDescent="0.3">
      <c r="B7978" s="223"/>
      <c r="E7978" s="265"/>
      <c r="G7978" s="227"/>
    </row>
    <row r="7979" spans="2:7" x14ac:dyDescent="0.3">
      <c r="B7979" s="223"/>
      <c r="E7979" s="265"/>
      <c r="G7979" s="227"/>
    </row>
    <row r="7980" spans="2:7" x14ac:dyDescent="0.3">
      <c r="B7980" s="223"/>
      <c r="E7980" s="265"/>
      <c r="G7980" s="227"/>
    </row>
    <row r="7981" spans="2:7" x14ac:dyDescent="0.3">
      <c r="B7981" s="223"/>
      <c r="E7981" s="265"/>
      <c r="G7981" s="227"/>
    </row>
    <row r="7982" spans="2:7" x14ac:dyDescent="0.3">
      <c r="B7982" s="223"/>
      <c r="E7982" s="265"/>
      <c r="G7982" s="227"/>
    </row>
    <row r="7983" spans="2:7" x14ac:dyDescent="0.3">
      <c r="B7983" s="223"/>
      <c r="E7983" s="265"/>
      <c r="G7983" s="227"/>
    </row>
    <row r="7984" spans="2:7" x14ac:dyDescent="0.3">
      <c r="B7984" s="223"/>
      <c r="E7984" s="265"/>
      <c r="G7984" s="227"/>
    </row>
    <row r="7985" spans="2:7" x14ac:dyDescent="0.3">
      <c r="B7985" s="223"/>
      <c r="E7985" s="265"/>
      <c r="G7985" s="227"/>
    </row>
    <row r="7986" spans="2:7" x14ac:dyDescent="0.3">
      <c r="B7986" s="223"/>
      <c r="E7986" s="265"/>
      <c r="G7986" s="227"/>
    </row>
    <row r="7987" spans="2:7" x14ac:dyDescent="0.3">
      <c r="B7987" s="223"/>
      <c r="E7987" s="265"/>
      <c r="G7987" s="227"/>
    </row>
    <row r="7988" spans="2:7" x14ac:dyDescent="0.3">
      <c r="B7988" s="223"/>
      <c r="E7988" s="265"/>
      <c r="G7988" s="227"/>
    </row>
    <row r="7989" spans="2:7" x14ac:dyDescent="0.3">
      <c r="B7989" s="223"/>
      <c r="E7989" s="265"/>
      <c r="G7989" s="227"/>
    </row>
    <row r="7990" spans="2:7" x14ac:dyDescent="0.3">
      <c r="B7990" s="223"/>
      <c r="E7990" s="265"/>
      <c r="G7990" s="227"/>
    </row>
    <row r="7991" spans="2:7" x14ac:dyDescent="0.3">
      <c r="B7991" s="223"/>
      <c r="E7991" s="265"/>
      <c r="G7991" s="227"/>
    </row>
    <row r="7992" spans="2:7" x14ac:dyDescent="0.3">
      <c r="B7992" s="223"/>
      <c r="E7992" s="265"/>
      <c r="G7992" s="227"/>
    </row>
    <row r="7993" spans="2:7" x14ac:dyDescent="0.3">
      <c r="B7993" s="223"/>
      <c r="E7993" s="265"/>
      <c r="G7993" s="227"/>
    </row>
    <row r="7994" spans="2:7" x14ac:dyDescent="0.3">
      <c r="B7994" s="223"/>
      <c r="E7994" s="265"/>
      <c r="G7994" s="227"/>
    </row>
    <row r="7995" spans="2:7" x14ac:dyDescent="0.3">
      <c r="B7995" s="223"/>
      <c r="E7995" s="265"/>
      <c r="G7995" s="227"/>
    </row>
    <row r="7996" spans="2:7" x14ac:dyDescent="0.3">
      <c r="B7996" s="223"/>
      <c r="E7996" s="265"/>
      <c r="G7996" s="227"/>
    </row>
    <row r="7997" spans="2:7" x14ac:dyDescent="0.3">
      <c r="B7997" s="223"/>
      <c r="E7997" s="265"/>
      <c r="G7997" s="227"/>
    </row>
    <row r="7998" spans="2:7" x14ac:dyDescent="0.3">
      <c r="B7998" s="223"/>
      <c r="E7998" s="265"/>
      <c r="G7998" s="227"/>
    </row>
    <row r="7999" spans="2:7" x14ac:dyDescent="0.3">
      <c r="B7999" s="223"/>
      <c r="E7999" s="265"/>
      <c r="G7999" s="227"/>
    </row>
    <row r="8000" spans="2:7" x14ac:dyDescent="0.3">
      <c r="B8000" s="223"/>
      <c r="E8000" s="265"/>
      <c r="G8000" s="227"/>
    </row>
    <row r="8001" spans="2:7" x14ac:dyDescent="0.3">
      <c r="B8001" s="223"/>
      <c r="E8001" s="265"/>
      <c r="G8001" s="227"/>
    </row>
    <row r="8002" spans="2:7" x14ac:dyDescent="0.3">
      <c r="B8002" s="223"/>
      <c r="E8002" s="265"/>
      <c r="G8002" s="227"/>
    </row>
    <row r="8003" spans="2:7" x14ac:dyDescent="0.3">
      <c r="B8003" s="223"/>
      <c r="E8003" s="265"/>
      <c r="G8003" s="227"/>
    </row>
    <row r="8004" spans="2:7" x14ac:dyDescent="0.3">
      <c r="B8004" s="223"/>
      <c r="E8004" s="265"/>
      <c r="G8004" s="227"/>
    </row>
    <row r="8005" spans="2:7" x14ac:dyDescent="0.3">
      <c r="B8005" s="223"/>
      <c r="E8005" s="265"/>
      <c r="G8005" s="227"/>
    </row>
    <row r="8006" spans="2:7" x14ac:dyDescent="0.3">
      <c r="B8006" s="223"/>
      <c r="E8006" s="265"/>
      <c r="G8006" s="227"/>
    </row>
    <row r="8007" spans="2:7" x14ac:dyDescent="0.3">
      <c r="B8007" s="223"/>
      <c r="E8007" s="265"/>
      <c r="G8007" s="227"/>
    </row>
    <row r="8008" spans="2:7" x14ac:dyDescent="0.3">
      <c r="B8008" s="223"/>
      <c r="E8008" s="265"/>
      <c r="G8008" s="227"/>
    </row>
    <row r="8009" spans="2:7" x14ac:dyDescent="0.3">
      <c r="B8009" s="223"/>
      <c r="E8009" s="265"/>
      <c r="G8009" s="227"/>
    </row>
    <row r="8010" spans="2:7" x14ac:dyDescent="0.3">
      <c r="B8010" s="223"/>
      <c r="E8010" s="265"/>
      <c r="G8010" s="227"/>
    </row>
    <row r="8011" spans="2:7" x14ac:dyDescent="0.3">
      <c r="B8011" s="223"/>
      <c r="E8011" s="265"/>
      <c r="G8011" s="227"/>
    </row>
    <row r="8012" spans="2:7" x14ac:dyDescent="0.3">
      <c r="B8012" s="223"/>
      <c r="E8012" s="265"/>
      <c r="G8012" s="227"/>
    </row>
    <row r="8013" spans="2:7" x14ac:dyDescent="0.3">
      <c r="B8013" s="223"/>
      <c r="E8013" s="265"/>
      <c r="G8013" s="227"/>
    </row>
    <row r="8014" spans="2:7" x14ac:dyDescent="0.3">
      <c r="B8014" s="223"/>
      <c r="E8014" s="265"/>
      <c r="G8014" s="227"/>
    </row>
    <row r="8015" spans="2:7" x14ac:dyDescent="0.3">
      <c r="B8015" s="223"/>
      <c r="E8015" s="265"/>
      <c r="G8015" s="227"/>
    </row>
    <row r="8016" spans="2:7" x14ac:dyDescent="0.3">
      <c r="B8016" s="223"/>
      <c r="E8016" s="265"/>
      <c r="G8016" s="227"/>
    </row>
    <row r="8017" spans="2:7" x14ac:dyDescent="0.3">
      <c r="B8017" s="223"/>
      <c r="E8017" s="265"/>
      <c r="G8017" s="227"/>
    </row>
    <row r="8018" spans="2:7" x14ac:dyDescent="0.3">
      <c r="B8018" s="223"/>
      <c r="E8018" s="265"/>
      <c r="G8018" s="227"/>
    </row>
    <row r="8019" spans="2:7" x14ac:dyDescent="0.3">
      <c r="B8019" s="223"/>
      <c r="E8019" s="265"/>
      <c r="G8019" s="227"/>
    </row>
    <row r="8020" spans="2:7" x14ac:dyDescent="0.3">
      <c r="B8020" s="223"/>
      <c r="E8020" s="265"/>
      <c r="G8020" s="227"/>
    </row>
    <row r="8021" spans="2:7" x14ac:dyDescent="0.3">
      <c r="B8021" s="223"/>
      <c r="E8021" s="265"/>
      <c r="G8021" s="227"/>
    </row>
    <row r="8022" spans="2:7" x14ac:dyDescent="0.3">
      <c r="B8022" s="223"/>
      <c r="E8022" s="265"/>
      <c r="G8022" s="227"/>
    </row>
    <row r="8023" spans="2:7" x14ac:dyDescent="0.3">
      <c r="B8023" s="223"/>
      <c r="E8023" s="265"/>
      <c r="G8023" s="227"/>
    </row>
    <row r="8024" spans="2:7" x14ac:dyDescent="0.3">
      <c r="B8024" s="223"/>
      <c r="E8024" s="265"/>
      <c r="G8024" s="227"/>
    </row>
    <row r="8025" spans="2:7" x14ac:dyDescent="0.3">
      <c r="B8025" s="223"/>
      <c r="E8025" s="265"/>
      <c r="G8025" s="227"/>
    </row>
    <row r="8026" spans="2:7" x14ac:dyDescent="0.3">
      <c r="B8026" s="223"/>
      <c r="E8026" s="265"/>
      <c r="G8026" s="227"/>
    </row>
    <row r="8027" spans="2:7" x14ac:dyDescent="0.3">
      <c r="B8027" s="223"/>
      <c r="E8027" s="265"/>
      <c r="G8027" s="227"/>
    </row>
    <row r="8028" spans="2:7" x14ac:dyDescent="0.3">
      <c r="B8028" s="223"/>
      <c r="E8028" s="265"/>
      <c r="G8028" s="227"/>
    </row>
    <row r="8029" spans="2:7" x14ac:dyDescent="0.3">
      <c r="B8029" s="223"/>
      <c r="E8029" s="265"/>
      <c r="G8029" s="227"/>
    </row>
    <row r="8030" spans="2:7" x14ac:dyDescent="0.3">
      <c r="B8030" s="223"/>
      <c r="E8030" s="265"/>
      <c r="G8030" s="227"/>
    </row>
    <row r="8031" spans="2:7" x14ac:dyDescent="0.3">
      <c r="B8031" s="223"/>
      <c r="E8031" s="265"/>
      <c r="G8031" s="227"/>
    </row>
    <row r="8032" spans="2:7" x14ac:dyDescent="0.3">
      <c r="B8032" s="223"/>
      <c r="E8032" s="265"/>
      <c r="G8032" s="227"/>
    </row>
    <row r="8033" spans="2:7" x14ac:dyDescent="0.3">
      <c r="B8033" s="223"/>
      <c r="E8033" s="265"/>
      <c r="G8033" s="227"/>
    </row>
    <row r="8034" spans="2:7" x14ac:dyDescent="0.3">
      <c r="B8034" s="223"/>
      <c r="E8034" s="265"/>
      <c r="G8034" s="227"/>
    </row>
    <row r="8035" spans="2:7" x14ac:dyDescent="0.3">
      <c r="B8035" s="223"/>
      <c r="E8035" s="265"/>
      <c r="G8035" s="227"/>
    </row>
    <row r="8036" spans="2:7" x14ac:dyDescent="0.3">
      <c r="B8036" s="223"/>
      <c r="E8036" s="265"/>
      <c r="G8036" s="227"/>
    </row>
    <row r="8037" spans="2:7" x14ac:dyDescent="0.3">
      <c r="B8037" s="223"/>
      <c r="E8037" s="265"/>
      <c r="G8037" s="227"/>
    </row>
    <row r="8038" spans="2:7" x14ac:dyDescent="0.3">
      <c r="B8038" s="223"/>
      <c r="E8038" s="265"/>
      <c r="G8038" s="227"/>
    </row>
    <row r="8039" spans="2:7" x14ac:dyDescent="0.3">
      <c r="B8039" s="223"/>
      <c r="E8039" s="265"/>
      <c r="G8039" s="227"/>
    </row>
    <row r="8040" spans="2:7" x14ac:dyDescent="0.3">
      <c r="B8040" s="223"/>
      <c r="E8040" s="265"/>
      <c r="G8040" s="227"/>
    </row>
    <row r="8041" spans="2:7" x14ac:dyDescent="0.3">
      <c r="B8041" s="223"/>
      <c r="E8041" s="265"/>
      <c r="G8041" s="227"/>
    </row>
    <row r="8042" spans="2:7" x14ac:dyDescent="0.3">
      <c r="B8042" s="223"/>
      <c r="E8042" s="265"/>
      <c r="G8042" s="227"/>
    </row>
    <row r="8043" spans="2:7" x14ac:dyDescent="0.3">
      <c r="B8043" s="223"/>
      <c r="E8043" s="265"/>
      <c r="G8043" s="227"/>
    </row>
    <row r="8044" spans="2:7" x14ac:dyDescent="0.3">
      <c r="B8044" s="223"/>
      <c r="E8044" s="265"/>
      <c r="G8044" s="227"/>
    </row>
    <row r="8045" spans="2:7" x14ac:dyDescent="0.3">
      <c r="B8045" s="223"/>
      <c r="E8045" s="265"/>
      <c r="G8045" s="227"/>
    </row>
    <row r="8046" spans="2:7" x14ac:dyDescent="0.3">
      <c r="B8046" s="223"/>
      <c r="E8046" s="265"/>
      <c r="G8046" s="227"/>
    </row>
    <row r="8047" spans="2:7" x14ac:dyDescent="0.3">
      <c r="B8047" s="223"/>
      <c r="E8047" s="265"/>
      <c r="G8047" s="227"/>
    </row>
    <row r="8048" spans="2:7" x14ac:dyDescent="0.3">
      <c r="B8048" s="223"/>
      <c r="E8048" s="265"/>
      <c r="G8048" s="227"/>
    </row>
    <row r="8049" spans="2:7" x14ac:dyDescent="0.3">
      <c r="B8049" s="223"/>
      <c r="E8049" s="265"/>
      <c r="G8049" s="227"/>
    </row>
    <row r="8050" spans="2:7" x14ac:dyDescent="0.3">
      <c r="B8050" s="223"/>
      <c r="E8050" s="265"/>
      <c r="G8050" s="227"/>
    </row>
    <row r="8051" spans="2:7" x14ac:dyDescent="0.3">
      <c r="B8051" s="223"/>
      <c r="E8051" s="265"/>
      <c r="G8051" s="227"/>
    </row>
    <row r="8052" spans="2:7" x14ac:dyDescent="0.3">
      <c r="B8052" s="223"/>
      <c r="E8052" s="265"/>
      <c r="G8052" s="227"/>
    </row>
    <row r="8053" spans="2:7" x14ac:dyDescent="0.3">
      <c r="B8053" s="223"/>
      <c r="E8053" s="265"/>
      <c r="G8053" s="227"/>
    </row>
    <row r="8054" spans="2:7" x14ac:dyDescent="0.3">
      <c r="B8054" s="223"/>
      <c r="E8054" s="265"/>
      <c r="G8054" s="227"/>
    </row>
    <row r="8055" spans="2:7" x14ac:dyDescent="0.3">
      <c r="B8055" s="223"/>
      <c r="E8055" s="265"/>
      <c r="G8055" s="227"/>
    </row>
    <row r="8056" spans="2:7" x14ac:dyDescent="0.3">
      <c r="B8056" s="223"/>
      <c r="E8056" s="265"/>
      <c r="G8056" s="227"/>
    </row>
    <row r="8057" spans="2:7" x14ac:dyDescent="0.3">
      <c r="B8057" s="223"/>
      <c r="E8057" s="265"/>
      <c r="G8057" s="227"/>
    </row>
    <row r="8058" spans="2:7" x14ac:dyDescent="0.3">
      <c r="B8058" s="223"/>
      <c r="E8058" s="265"/>
      <c r="G8058" s="227"/>
    </row>
    <row r="8059" spans="2:7" x14ac:dyDescent="0.3">
      <c r="B8059" s="223"/>
      <c r="E8059" s="265"/>
      <c r="G8059" s="227"/>
    </row>
    <row r="8060" spans="2:7" x14ac:dyDescent="0.3">
      <c r="B8060" s="223"/>
      <c r="E8060" s="265"/>
      <c r="G8060" s="227"/>
    </row>
    <row r="8061" spans="2:7" x14ac:dyDescent="0.3">
      <c r="B8061" s="223"/>
      <c r="E8061" s="265"/>
      <c r="G8061" s="227"/>
    </row>
    <row r="8062" spans="2:7" x14ac:dyDescent="0.3">
      <c r="B8062" s="223"/>
      <c r="E8062" s="265"/>
      <c r="G8062" s="227"/>
    </row>
    <row r="8063" spans="2:7" x14ac:dyDescent="0.3">
      <c r="B8063" s="223"/>
      <c r="E8063" s="265"/>
      <c r="G8063" s="227"/>
    </row>
    <row r="8064" spans="2:7" x14ac:dyDescent="0.3">
      <c r="B8064" s="223"/>
      <c r="E8064" s="265"/>
      <c r="G8064" s="227"/>
    </row>
    <row r="8065" spans="2:7" x14ac:dyDescent="0.3">
      <c r="B8065" s="223"/>
      <c r="E8065" s="265"/>
      <c r="G8065" s="227"/>
    </row>
    <row r="8066" spans="2:7" x14ac:dyDescent="0.3">
      <c r="B8066" s="223"/>
      <c r="E8066" s="265"/>
      <c r="G8066" s="227"/>
    </row>
    <row r="8067" spans="2:7" x14ac:dyDescent="0.3">
      <c r="B8067" s="223"/>
      <c r="E8067" s="265"/>
      <c r="G8067" s="227"/>
    </row>
    <row r="8068" spans="2:7" x14ac:dyDescent="0.3">
      <c r="B8068" s="223"/>
      <c r="E8068" s="265"/>
      <c r="G8068" s="227"/>
    </row>
    <row r="8069" spans="2:7" x14ac:dyDescent="0.3">
      <c r="B8069" s="223"/>
      <c r="E8069" s="265"/>
      <c r="G8069" s="227"/>
    </row>
    <row r="8070" spans="2:7" x14ac:dyDescent="0.3">
      <c r="B8070" s="223"/>
      <c r="E8070" s="265"/>
      <c r="G8070" s="227"/>
    </row>
    <row r="8071" spans="2:7" x14ac:dyDescent="0.3">
      <c r="B8071" s="223"/>
      <c r="E8071" s="265"/>
      <c r="G8071" s="227"/>
    </row>
    <row r="8072" spans="2:7" x14ac:dyDescent="0.3">
      <c r="B8072" s="223"/>
      <c r="E8072" s="265"/>
      <c r="G8072" s="227"/>
    </row>
    <row r="8073" spans="2:7" x14ac:dyDescent="0.3">
      <c r="B8073" s="223"/>
      <c r="E8073" s="265"/>
      <c r="G8073" s="227"/>
    </row>
    <row r="8074" spans="2:7" x14ac:dyDescent="0.3">
      <c r="B8074" s="223"/>
      <c r="E8074" s="265"/>
      <c r="G8074" s="227"/>
    </row>
    <row r="8075" spans="2:7" x14ac:dyDescent="0.3">
      <c r="B8075" s="223"/>
      <c r="E8075" s="265"/>
      <c r="G8075" s="227"/>
    </row>
    <row r="8076" spans="2:7" x14ac:dyDescent="0.3">
      <c r="B8076" s="223"/>
      <c r="E8076" s="265"/>
      <c r="G8076" s="227"/>
    </row>
    <row r="8077" spans="2:7" x14ac:dyDescent="0.3">
      <c r="B8077" s="223"/>
      <c r="E8077" s="265"/>
      <c r="G8077" s="227"/>
    </row>
    <row r="8078" spans="2:7" x14ac:dyDescent="0.3">
      <c r="B8078" s="223"/>
      <c r="E8078" s="265"/>
      <c r="G8078" s="227"/>
    </row>
    <row r="8079" spans="2:7" x14ac:dyDescent="0.3">
      <c r="B8079" s="223"/>
      <c r="E8079" s="265"/>
      <c r="G8079" s="227"/>
    </row>
    <row r="8080" spans="2:7" x14ac:dyDescent="0.3">
      <c r="B8080" s="223"/>
      <c r="E8080" s="265"/>
      <c r="G8080" s="227"/>
    </row>
    <row r="8081" spans="2:7" x14ac:dyDescent="0.3">
      <c r="B8081" s="223"/>
      <c r="E8081" s="265"/>
      <c r="G8081" s="227"/>
    </row>
    <row r="8082" spans="2:7" x14ac:dyDescent="0.3">
      <c r="B8082" s="223"/>
      <c r="E8082" s="265"/>
      <c r="G8082" s="227"/>
    </row>
    <row r="8083" spans="2:7" x14ac:dyDescent="0.3">
      <c r="B8083" s="223"/>
      <c r="E8083" s="265"/>
      <c r="G8083" s="227"/>
    </row>
    <row r="8084" spans="2:7" x14ac:dyDescent="0.3">
      <c r="B8084" s="223"/>
      <c r="E8084" s="265"/>
      <c r="G8084" s="227"/>
    </row>
    <row r="8085" spans="2:7" x14ac:dyDescent="0.3">
      <c r="B8085" s="223"/>
      <c r="E8085" s="265"/>
      <c r="G8085" s="227"/>
    </row>
    <row r="8086" spans="2:7" x14ac:dyDescent="0.3">
      <c r="B8086" s="223"/>
      <c r="E8086" s="265"/>
      <c r="G8086" s="227"/>
    </row>
    <row r="8087" spans="2:7" x14ac:dyDescent="0.3">
      <c r="B8087" s="223"/>
      <c r="E8087" s="265"/>
      <c r="G8087" s="227"/>
    </row>
    <row r="8088" spans="2:7" x14ac:dyDescent="0.3">
      <c r="B8088" s="223"/>
      <c r="E8088" s="265"/>
      <c r="G8088" s="227"/>
    </row>
    <row r="8089" spans="2:7" x14ac:dyDescent="0.3">
      <c r="B8089" s="223"/>
      <c r="E8089" s="265"/>
      <c r="G8089" s="227"/>
    </row>
    <row r="8090" spans="2:7" x14ac:dyDescent="0.3">
      <c r="B8090" s="223"/>
      <c r="E8090" s="265"/>
      <c r="G8090" s="227"/>
    </row>
    <row r="8091" spans="2:7" x14ac:dyDescent="0.3">
      <c r="B8091" s="223"/>
      <c r="E8091" s="265"/>
      <c r="G8091" s="227"/>
    </row>
    <row r="8092" spans="2:7" x14ac:dyDescent="0.3">
      <c r="B8092" s="223"/>
      <c r="E8092" s="265"/>
      <c r="G8092" s="227"/>
    </row>
    <row r="8093" spans="2:7" x14ac:dyDescent="0.3">
      <c r="B8093" s="223"/>
      <c r="E8093" s="265"/>
      <c r="G8093" s="227"/>
    </row>
    <row r="8094" spans="2:7" x14ac:dyDescent="0.3">
      <c r="B8094" s="223"/>
      <c r="E8094" s="265"/>
      <c r="G8094" s="227"/>
    </row>
    <row r="8095" spans="2:7" x14ac:dyDescent="0.3">
      <c r="B8095" s="223"/>
      <c r="E8095" s="265"/>
      <c r="G8095" s="227"/>
    </row>
    <row r="8096" spans="2:7" x14ac:dyDescent="0.3">
      <c r="B8096" s="223"/>
      <c r="E8096" s="265"/>
      <c r="G8096" s="227"/>
    </row>
    <row r="8097" spans="2:7" x14ac:dyDescent="0.3">
      <c r="B8097" s="223"/>
      <c r="E8097" s="265"/>
      <c r="G8097" s="227"/>
    </row>
    <row r="8098" spans="2:7" x14ac:dyDescent="0.3">
      <c r="B8098" s="223"/>
      <c r="E8098" s="265"/>
      <c r="G8098" s="227"/>
    </row>
    <row r="8099" spans="2:7" x14ac:dyDescent="0.3">
      <c r="B8099" s="223"/>
      <c r="E8099" s="265"/>
      <c r="G8099" s="227"/>
    </row>
    <row r="8100" spans="2:7" x14ac:dyDescent="0.3">
      <c r="B8100" s="223"/>
      <c r="E8100" s="265"/>
      <c r="G8100" s="227"/>
    </row>
    <row r="8101" spans="2:7" x14ac:dyDescent="0.3">
      <c r="B8101" s="223"/>
      <c r="E8101" s="265"/>
      <c r="G8101" s="227"/>
    </row>
    <row r="8102" spans="2:7" x14ac:dyDescent="0.3">
      <c r="B8102" s="223"/>
      <c r="E8102" s="265"/>
      <c r="G8102" s="227"/>
    </row>
    <row r="8103" spans="2:7" x14ac:dyDescent="0.3">
      <c r="B8103" s="223"/>
      <c r="E8103" s="265"/>
      <c r="G8103" s="227"/>
    </row>
    <row r="8104" spans="2:7" x14ac:dyDescent="0.3">
      <c r="B8104" s="223"/>
      <c r="E8104" s="265"/>
      <c r="G8104" s="227"/>
    </row>
    <row r="8105" spans="2:7" x14ac:dyDescent="0.3">
      <c r="B8105" s="223"/>
      <c r="E8105" s="265"/>
      <c r="G8105" s="227"/>
    </row>
    <row r="8106" spans="2:7" x14ac:dyDescent="0.3">
      <c r="B8106" s="223"/>
      <c r="E8106" s="265"/>
      <c r="G8106" s="227"/>
    </row>
    <row r="8107" spans="2:7" x14ac:dyDescent="0.3">
      <c r="B8107" s="223"/>
      <c r="E8107" s="265"/>
      <c r="G8107" s="227"/>
    </row>
    <row r="8108" spans="2:7" x14ac:dyDescent="0.3">
      <c r="B8108" s="223"/>
      <c r="E8108" s="265"/>
      <c r="G8108" s="227"/>
    </row>
    <row r="8109" spans="2:7" x14ac:dyDescent="0.3">
      <c r="B8109" s="223"/>
      <c r="E8109" s="265"/>
      <c r="G8109" s="227"/>
    </row>
    <row r="8110" spans="2:7" x14ac:dyDescent="0.3">
      <c r="B8110" s="223"/>
      <c r="E8110" s="265"/>
      <c r="G8110" s="227"/>
    </row>
    <row r="8111" spans="2:7" x14ac:dyDescent="0.3">
      <c r="B8111" s="223"/>
      <c r="E8111" s="265"/>
      <c r="G8111" s="227"/>
    </row>
    <row r="8112" spans="2:7" x14ac:dyDescent="0.3">
      <c r="B8112" s="223"/>
      <c r="E8112" s="265"/>
      <c r="G8112" s="227"/>
    </row>
    <row r="8113" spans="2:7" x14ac:dyDescent="0.3">
      <c r="B8113" s="223"/>
      <c r="E8113" s="265"/>
      <c r="G8113" s="227"/>
    </row>
    <row r="8114" spans="2:7" x14ac:dyDescent="0.3">
      <c r="B8114" s="223"/>
      <c r="E8114" s="265"/>
      <c r="G8114" s="227"/>
    </row>
    <row r="8115" spans="2:7" x14ac:dyDescent="0.3">
      <c r="B8115" s="223"/>
      <c r="E8115" s="265"/>
      <c r="G8115" s="227"/>
    </row>
    <row r="8116" spans="2:7" x14ac:dyDescent="0.3">
      <c r="B8116" s="223"/>
      <c r="E8116" s="265"/>
      <c r="G8116" s="227"/>
    </row>
    <row r="8117" spans="2:7" x14ac:dyDescent="0.3">
      <c r="B8117" s="223"/>
      <c r="E8117" s="265"/>
      <c r="G8117" s="227"/>
    </row>
    <row r="8118" spans="2:7" x14ac:dyDescent="0.3">
      <c r="B8118" s="223"/>
      <c r="E8118" s="265"/>
      <c r="G8118" s="227"/>
    </row>
    <row r="8119" spans="2:7" x14ac:dyDescent="0.3">
      <c r="B8119" s="223"/>
      <c r="E8119" s="265"/>
      <c r="G8119" s="227"/>
    </row>
    <row r="8120" spans="2:7" x14ac:dyDescent="0.3">
      <c r="B8120" s="223"/>
      <c r="E8120" s="265"/>
      <c r="G8120" s="227"/>
    </row>
    <row r="8121" spans="2:7" x14ac:dyDescent="0.3">
      <c r="B8121" s="223"/>
      <c r="E8121" s="265"/>
      <c r="G8121" s="227"/>
    </row>
    <row r="8122" spans="2:7" x14ac:dyDescent="0.3">
      <c r="B8122" s="223"/>
      <c r="E8122" s="265"/>
      <c r="G8122" s="227"/>
    </row>
    <row r="8123" spans="2:7" x14ac:dyDescent="0.3">
      <c r="B8123" s="223"/>
      <c r="E8123" s="265"/>
      <c r="G8123" s="227"/>
    </row>
    <row r="8124" spans="2:7" x14ac:dyDescent="0.3">
      <c r="B8124" s="223"/>
      <c r="E8124" s="265"/>
      <c r="G8124" s="227"/>
    </row>
    <row r="8125" spans="2:7" x14ac:dyDescent="0.3">
      <c r="B8125" s="223"/>
      <c r="E8125" s="265"/>
      <c r="G8125" s="227"/>
    </row>
    <row r="8126" spans="2:7" x14ac:dyDescent="0.3">
      <c r="B8126" s="223"/>
      <c r="E8126" s="265"/>
      <c r="G8126" s="227"/>
    </row>
    <row r="8127" spans="2:7" x14ac:dyDescent="0.3">
      <c r="B8127" s="223"/>
      <c r="E8127" s="265"/>
      <c r="G8127" s="227"/>
    </row>
    <row r="8128" spans="2:7" x14ac:dyDescent="0.3">
      <c r="B8128" s="223"/>
      <c r="E8128" s="265"/>
      <c r="G8128" s="227"/>
    </row>
    <row r="8129" spans="2:7" x14ac:dyDescent="0.3">
      <c r="B8129" s="223"/>
      <c r="E8129" s="265"/>
      <c r="G8129" s="227"/>
    </row>
    <row r="8130" spans="2:7" x14ac:dyDescent="0.3">
      <c r="B8130" s="223"/>
      <c r="E8130" s="265"/>
      <c r="G8130" s="227"/>
    </row>
    <row r="8131" spans="2:7" x14ac:dyDescent="0.3">
      <c r="B8131" s="223"/>
      <c r="E8131" s="265"/>
      <c r="G8131" s="227"/>
    </row>
    <row r="8132" spans="2:7" x14ac:dyDescent="0.3">
      <c r="B8132" s="223"/>
      <c r="E8132" s="265"/>
      <c r="G8132" s="227"/>
    </row>
    <row r="8133" spans="2:7" x14ac:dyDescent="0.3">
      <c r="B8133" s="223"/>
      <c r="E8133" s="265"/>
      <c r="G8133" s="227"/>
    </row>
    <row r="8134" spans="2:7" x14ac:dyDescent="0.3">
      <c r="B8134" s="223"/>
      <c r="E8134" s="265"/>
      <c r="G8134" s="227"/>
    </row>
    <row r="8135" spans="2:7" x14ac:dyDescent="0.3">
      <c r="B8135" s="223"/>
      <c r="E8135" s="265"/>
      <c r="G8135" s="227"/>
    </row>
    <row r="8136" spans="2:7" x14ac:dyDescent="0.3">
      <c r="B8136" s="223"/>
      <c r="E8136" s="265"/>
      <c r="G8136" s="227"/>
    </row>
    <row r="8137" spans="2:7" x14ac:dyDescent="0.3">
      <c r="B8137" s="223"/>
      <c r="E8137" s="265"/>
      <c r="G8137" s="227"/>
    </row>
    <row r="8138" spans="2:7" x14ac:dyDescent="0.3">
      <c r="B8138" s="223"/>
      <c r="E8138" s="265"/>
      <c r="G8138" s="227"/>
    </row>
    <row r="8139" spans="2:7" x14ac:dyDescent="0.3">
      <c r="B8139" s="223"/>
      <c r="E8139" s="265"/>
      <c r="G8139" s="227"/>
    </row>
    <row r="8140" spans="2:7" x14ac:dyDescent="0.3">
      <c r="B8140" s="223"/>
      <c r="E8140" s="265"/>
      <c r="G8140" s="227"/>
    </row>
    <row r="8141" spans="2:7" x14ac:dyDescent="0.3">
      <c r="B8141" s="223"/>
      <c r="E8141" s="265"/>
      <c r="G8141" s="227"/>
    </row>
    <row r="8142" spans="2:7" x14ac:dyDescent="0.3">
      <c r="B8142" s="223"/>
      <c r="E8142" s="265"/>
      <c r="G8142" s="227"/>
    </row>
    <row r="8143" spans="2:7" x14ac:dyDescent="0.3">
      <c r="B8143" s="223"/>
      <c r="E8143" s="265"/>
      <c r="G8143" s="227"/>
    </row>
    <row r="8144" spans="2:7" x14ac:dyDescent="0.3">
      <c r="B8144" s="223"/>
      <c r="E8144" s="265"/>
      <c r="G8144" s="227"/>
    </row>
    <row r="8145" spans="2:7" x14ac:dyDescent="0.3">
      <c r="B8145" s="223"/>
      <c r="E8145" s="265"/>
      <c r="G8145" s="227"/>
    </row>
    <row r="8146" spans="2:7" x14ac:dyDescent="0.3">
      <c r="B8146" s="223"/>
      <c r="E8146" s="265"/>
      <c r="G8146" s="227"/>
    </row>
    <row r="8147" spans="2:7" x14ac:dyDescent="0.3">
      <c r="B8147" s="223"/>
      <c r="E8147" s="265"/>
      <c r="G8147" s="227"/>
    </row>
    <row r="8148" spans="2:7" x14ac:dyDescent="0.3">
      <c r="B8148" s="223"/>
      <c r="E8148" s="265"/>
      <c r="G8148" s="227"/>
    </row>
    <row r="8149" spans="2:7" x14ac:dyDescent="0.3">
      <c r="B8149" s="223"/>
      <c r="E8149" s="265"/>
      <c r="G8149" s="227"/>
    </row>
    <row r="8150" spans="2:7" x14ac:dyDescent="0.3">
      <c r="B8150" s="223"/>
      <c r="E8150" s="265"/>
      <c r="G8150" s="227"/>
    </row>
    <row r="8151" spans="2:7" x14ac:dyDescent="0.3">
      <c r="B8151" s="223"/>
      <c r="E8151" s="265"/>
      <c r="G8151" s="227"/>
    </row>
    <row r="8152" spans="2:7" x14ac:dyDescent="0.3">
      <c r="B8152" s="223"/>
      <c r="E8152" s="265"/>
      <c r="G8152" s="227"/>
    </row>
    <row r="8153" spans="2:7" x14ac:dyDescent="0.3">
      <c r="B8153" s="223"/>
      <c r="E8153" s="265"/>
      <c r="G8153" s="227"/>
    </row>
    <row r="8154" spans="2:7" x14ac:dyDescent="0.3">
      <c r="B8154" s="223"/>
      <c r="E8154" s="265"/>
      <c r="G8154" s="227"/>
    </row>
    <row r="8155" spans="2:7" x14ac:dyDescent="0.3">
      <c r="B8155" s="223"/>
      <c r="E8155" s="265"/>
      <c r="G8155" s="227"/>
    </row>
    <row r="8156" spans="2:7" x14ac:dyDescent="0.3">
      <c r="B8156" s="223"/>
      <c r="E8156" s="265"/>
      <c r="G8156" s="227"/>
    </row>
    <row r="8157" spans="2:7" x14ac:dyDescent="0.3">
      <c r="B8157" s="223"/>
      <c r="E8157" s="265"/>
      <c r="G8157" s="227"/>
    </row>
    <row r="8158" spans="2:7" x14ac:dyDescent="0.3">
      <c r="B8158" s="223"/>
      <c r="E8158" s="265"/>
      <c r="G8158" s="227"/>
    </row>
    <row r="8159" spans="2:7" x14ac:dyDescent="0.3">
      <c r="B8159" s="223"/>
      <c r="E8159" s="265"/>
      <c r="G8159" s="227"/>
    </row>
    <row r="8160" spans="2:7" x14ac:dyDescent="0.3">
      <c r="B8160" s="223"/>
      <c r="E8160" s="265"/>
      <c r="G8160" s="227"/>
    </row>
    <row r="8161" spans="2:7" x14ac:dyDescent="0.3">
      <c r="B8161" s="223"/>
      <c r="E8161" s="265"/>
      <c r="G8161" s="227"/>
    </row>
    <row r="8162" spans="2:7" x14ac:dyDescent="0.3">
      <c r="B8162" s="223"/>
      <c r="E8162" s="265"/>
      <c r="G8162" s="227"/>
    </row>
    <row r="8163" spans="2:7" x14ac:dyDescent="0.3">
      <c r="B8163" s="223"/>
      <c r="E8163" s="265"/>
      <c r="G8163" s="227"/>
    </row>
    <row r="8164" spans="2:7" x14ac:dyDescent="0.3">
      <c r="B8164" s="223"/>
      <c r="E8164" s="265"/>
      <c r="G8164" s="227"/>
    </row>
    <row r="8165" spans="2:7" x14ac:dyDescent="0.3">
      <c r="B8165" s="223"/>
      <c r="E8165" s="265"/>
      <c r="G8165" s="227"/>
    </row>
    <row r="8166" spans="2:7" x14ac:dyDescent="0.3">
      <c r="B8166" s="223"/>
      <c r="E8166" s="265"/>
      <c r="G8166" s="227"/>
    </row>
    <row r="8167" spans="2:7" x14ac:dyDescent="0.3">
      <c r="B8167" s="223"/>
      <c r="E8167" s="265"/>
      <c r="G8167" s="227"/>
    </row>
    <row r="8168" spans="2:7" x14ac:dyDescent="0.3">
      <c r="B8168" s="223"/>
      <c r="E8168" s="265"/>
      <c r="G8168" s="227"/>
    </row>
    <row r="8169" spans="2:7" x14ac:dyDescent="0.3">
      <c r="B8169" s="223"/>
      <c r="E8169" s="265"/>
      <c r="G8169" s="227"/>
    </row>
    <row r="8170" spans="2:7" x14ac:dyDescent="0.3">
      <c r="B8170" s="223"/>
      <c r="E8170" s="265"/>
      <c r="G8170" s="227"/>
    </row>
    <row r="8171" spans="2:7" x14ac:dyDescent="0.3">
      <c r="B8171" s="223"/>
      <c r="E8171" s="265"/>
      <c r="G8171" s="227"/>
    </row>
    <row r="8172" spans="2:7" x14ac:dyDescent="0.3">
      <c r="B8172" s="223"/>
      <c r="E8172" s="265"/>
      <c r="G8172" s="227"/>
    </row>
    <row r="8173" spans="2:7" x14ac:dyDescent="0.3">
      <c r="B8173" s="223"/>
      <c r="E8173" s="265"/>
      <c r="G8173" s="227"/>
    </row>
    <row r="8174" spans="2:7" x14ac:dyDescent="0.3">
      <c r="B8174" s="223"/>
      <c r="E8174" s="265"/>
      <c r="G8174" s="227"/>
    </row>
    <row r="8175" spans="2:7" x14ac:dyDescent="0.3">
      <c r="B8175" s="223"/>
      <c r="E8175" s="265"/>
      <c r="G8175" s="227"/>
    </row>
    <row r="8176" spans="2:7" x14ac:dyDescent="0.3">
      <c r="B8176" s="223"/>
      <c r="E8176" s="265"/>
      <c r="G8176" s="227"/>
    </row>
    <row r="8177" spans="2:7" x14ac:dyDescent="0.3">
      <c r="B8177" s="223"/>
      <c r="E8177" s="265"/>
      <c r="G8177" s="227"/>
    </row>
    <row r="8178" spans="2:7" x14ac:dyDescent="0.3">
      <c r="B8178" s="223"/>
      <c r="E8178" s="265"/>
      <c r="G8178" s="227"/>
    </row>
    <row r="8179" spans="2:7" x14ac:dyDescent="0.3">
      <c r="B8179" s="223"/>
      <c r="E8179" s="265"/>
      <c r="G8179" s="227"/>
    </row>
    <row r="8180" spans="2:7" x14ac:dyDescent="0.3">
      <c r="B8180" s="223"/>
      <c r="E8180" s="265"/>
      <c r="G8180" s="227"/>
    </row>
    <row r="8181" spans="2:7" x14ac:dyDescent="0.3">
      <c r="B8181" s="223"/>
      <c r="E8181" s="265"/>
      <c r="G8181" s="227"/>
    </row>
    <row r="8182" spans="2:7" x14ac:dyDescent="0.3">
      <c r="B8182" s="223"/>
      <c r="E8182" s="265"/>
      <c r="G8182" s="227"/>
    </row>
    <row r="8183" spans="2:7" x14ac:dyDescent="0.3">
      <c r="B8183" s="223"/>
      <c r="E8183" s="265"/>
      <c r="G8183" s="227"/>
    </row>
    <row r="8184" spans="2:7" x14ac:dyDescent="0.3">
      <c r="B8184" s="223"/>
      <c r="E8184" s="265"/>
      <c r="G8184" s="227"/>
    </row>
    <row r="8185" spans="2:7" x14ac:dyDescent="0.3">
      <c r="B8185" s="223"/>
      <c r="E8185" s="265"/>
      <c r="G8185" s="227"/>
    </row>
    <row r="8186" spans="2:7" x14ac:dyDescent="0.3">
      <c r="B8186" s="223"/>
      <c r="E8186" s="265"/>
      <c r="G8186" s="227"/>
    </row>
    <row r="8187" spans="2:7" x14ac:dyDescent="0.3">
      <c r="B8187" s="223"/>
      <c r="E8187" s="265"/>
      <c r="G8187" s="227"/>
    </row>
    <row r="8188" spans="2:7" x14ac:dyDescent="0.3">
      <c r="B8188" s="223"/>
      <c r="E8188" s="265"/>
      <c r="G8188" s="227"/>
    </row>
    <row r="8189" spans="2:7" x14ac:dyDescent="0.3">
      <c r="B8189" s="223"/>
      <c r="E8189" s="265"/>
      <c r="G8189" s="227"/>
    </row>
    <row r="8190" spans="2:7" x14ac:dyDescent="0.3">
      <c r="B8190" s="223"/>
      <c r="E8190" s="265"/>
      <c r="G8190" s="227"/>
    </row>
    <row r="8191" spans="2:7" x14ac:dyDescent="0.3">
      <c r="B8191" s="223"/>
      <c r="E8191" s="265"/>
      <c r="G8191" s="227"/>
    </row>
    <row r="8192" spans="2:7" x14ac:dyDescent="0.3">
      <c r="B8192" s="223"/>
      <c r="E8192" s="265"/>
      <c r="G8192" s="227"/>
    </row>
    <row r="8193" spans="2:7" x14ac:dyDescent="0.3">
      <c r="B8193" s="223"/>
      <c r="E8193" s="265"/>
      <c r="G8193" s="227"/>
    </row>
    <row r="8194" spans="2:7" x14ac:dyDescent="0.3">
      <c r="B8194" s="223"/>
      <c r="E8194" s="265"/>
      <c r="G8194" s="227"/>
    </row>
    <row r="8195" spans="2:7" x14ac:dyDescent="0.3">
      <c r="B8195" s="223"/>
      <c r="E8195" s="265"/>
      <c r="G8195" s="227"/>
    </row>
    <row r="8196" spans="2:7" x14ac:dyDescent="0.3">
      <c r="B8196" s="223"/>
      <c r="E8196" s="265"/>
      <c r="G8196" s="227"/>
    </row>
    <row r="8197" spans="2:7" x14ac:dyDescent="0.3">
      <c r="B8197" s="223"/>
      <c r="E8197" s="265"/>
      <c r="G8197" s="227"/>
    </row>
    <row r="8198" spans="2:7" x14ac:dyDescent="0.3">
      <c r="B8198" s="223"/>
      <c r="E8198" s="265"/>
      <c r="G8198" s="227"/>
    </row>
    <row r="8199" spans="2:7" x14ac:dyDescent="0.3">
      <c r="B8199" s="223"/>
      <c r="E8199" s="265"/>
      <c r="G8199" s="227"/>
    </row>
    <row r="8200" spans="2:7" x14ac:dyDescent="0.3">
      <c r="B8200" s="223"/>
      <c r="E8200" s="265"/>
      <c r="G8200" s="227"/>
    </row>
    <row r="8201" spans="2:7" x14ac:dyDescent="0.3">
      <c r="B8201" s="223"/>
      <c r="E8201" s="265"/>
      <c r="G8201" s="227"/>
    </row>
    <row r="8202" spans="2:7" x14ac:dyDescent="0.3">
      <c r="B8202" s="223"/>
      <c r="E8202" s="265"/>
      <c r="G8202" s="227"/>
    </row>
    <row r="8203" spans="2:7" x14ac:dyDescent="0.3">
      <c r="B8203" s="223"/>
      <c r="E8203" s="265"/>
      <c r="G8203" s="227"/>
    </row>
    <row r="8204" spans="2:7" x14ac:dyDescent="0.3">
      <c r="B8204" s="223"/>
      <c r="E8204" s="265"/>
      <c r="G8204" s="227"/>
    </row>
    <row r="8205" spans="2:7" x14ac:dyDescent="0.3">
      <c r="B8205" s="223"/>
      <c r="E8205" s="265"/>
      <c r="G8205" s="227"/>
    </row>
    <row r="8206" spans="2:7" x14ac:dyDescent="0.3">
      <c r="B8206" s="223"/>
      <c r="E8206" s="265"/>
      <c r="G8206" s="227"/>
    </row>
    <row r="8207" spans="2:7" x14ac:dyDescent="0.3">
      <c r="B8207" s="223"/>
      <c r="E8207" s="265"/>
      <c r="G8207" s="227"/>
    </row>
    <row r="8208" spans="2:7" x14ac:dyDescent="0.3">
      <c r="B8208" s="223"/>
      <c r="E8208" s="265"/>
      <c r="G8208" s="227"/>
    </row>
    <row r="8209" spans="2:7" x14ac:dyDescent="0.3">
      <c r="B8209" s="223"/>
      <c r="E8209" s="265"/>
      <c r="G8209" s="227"/>
    </row>
    <row r="8210" spans="2:7" x14ac:dyDescent="0.3">
      <c r="B8210" s="223"/>
      <c r="E8210" s="265"/>
      <c r="G8210" s="227"/>
    </row>
    <row r="8211" spans="2:7" x14ac:dyDescent="0.3">
      <c r="B8211" s="223"/>
      <c r="E8211" s="265"/>
      <c r="G8211" s="227"/>
    </row>
    <row r="8212" spans="2:7" x14ac:dyDescent="0.3">
      <c r="B8212" s="223"/>
      <c r="E8212" s="265"/>
      <c r="G8212" s="227"/>
    </row>
    <row r="8213" spans="2:7" x14ac:dyDescent="0.3">
      <c r="B8213" s="223"/>
      <c r="E8213" s="265"/>
      <c r="G8213" s="227"/>
    </row>
    <row r="8214" spans="2:7" x14ac:dyDescent="0.3">
      <c r="B8214" s="223"/>
      <c r="E8214" s="265"/>
      <c r="G8214" s="227"/>
    </row>
    <row r="8215" spans="2:7" x14ac:dyDescent="0.3">
      <c r="B8215" s="223"/>
      <c r="E8215" s="265"/>
      <c r="G8215" s="227"/>
    </row>
    <row r="8216" spans="2:7" x14ac:dyDescent="0.3">
      <c r="B8216" s="223"/>
      <c r="E8216" s="265"/>
      <c r="G8216" s="227"/>
    </row>
    <row r="8217" spans="2:7" x14ac:dyDescent="0.3">
      <c r="B8217" s="223"/>
      <c r="E8217" s="265"/>
      <c r="G8217" s="227"/>
    </row>
    <row r="8218" spans="2:7" x14ac:dyDescent="0.3">
      <c r="B8218" s="223"/>
      <c r="E8218" s="265"/>
      <c r="G8218" s="227"/>
    </row>
    <row r="8219" spans="2:7" x14ac:dyDescent="0.3">
      <c r="B8219" s="223"/>
      <c r="E8219" s="265"/>
      <c r="G8219" s="227"/>
    </row>
    <row r="8220" spans="2:7" x14ac:dyDescent="0.3">
      <c r="B8220" s="223"/>
      <c r="E8220" s="265"/>
      <c r="G8220" s="227"/>
    </row>
    <row r="8221" spans="2:7" x14ac:dyDescent="0.3">
      <c r="B8221" s="223"/>
      <c r="E8221" s="265"/>
      <c r="G8221" s="227"/>
    </row>
    <row r="8222" spans="2:7" x14ac:dyDescent="0.3">
      <c r="B8222" s="223"/>
      <c r="E8222" s="265"/>
      <c r="G8222" s="227"/>
    </row>
    <row r="8223" spans="2:7" x14ac:dyDescent="0.3">
      <c r="B8223" s="223"/>
      <c r="E8223" s="265"/>
      <c r="G8223" s="227"/>
    </row>
    <row r="8224" spans="2:7" x14ac:dyDescent="0.3">
      <c r="B8224" s="223"/>
      <c r="E8224" s="265"/>
      <c r="G8224" s="227"/>
    </row>
    <row r="8225" spans="2:7" x14ac:dyDescent="0.3">
      <c r="B8225" s="223"/>
      <c r="E8225" s="265"/>
      <c r="G8225" s="227"/>
    </row>
    <row r="8226" spans="2:7" x14ac:dyDescent="0.3">
      <c r="B8226" s="223"/>
      <c r="E8226" s="265"/>
      <c r="G8226" s="227"/>
    </row>
    <row r="8227" spans="2:7" x14ac:dyDescent="0.3">
      <c r="B8227" s="223"/>
      <c r="E8227" s="265"/>
      <c r="G8227" s="227"/>
    </row>
    <row r="8228" spans="2:7" x14ac:dyDescent="0.3">
      <c r="B8228" s="223"/>
      <c r="E8228" s="265"/>
      <c r="G8228" s="227"/>
    </row>
    <row r="8229" spans="2:7" x14ac:dyDescent="0.3">
      <c r="B8229" s="223"/>
      <c r="E8229" s="265"/>
      <c r="G8229" s="227"/>
    </row>
    <row r="8230" spans="2:7" x14ac:dyDescent="0.3">
      <c r="B8230" s="223"/>
      <c r="E8230" s="265"/>
      <c r="G8230" s="227"/>
    </row>
    <row r="8231" spans="2:7" x14ac:dyDescent="0.3">
      <c r="B8231" s="223"/>
      <c r="E8231" s="265"/>
      <c r="G8231" s="227"/>
    </row>
    <row r="8232" spans="2:7" x14ac:dyDescent="0.3">
      <c r="B8232" s="223"/>
      <c r="E8232" s="265"/>
      <c r="G8232" s="227"/>
    </row>
    <row r="8233" spans="2:7" x14ac:dyDescent="0.3">
      <c r="B8233" s="223"/>
      <c r="E8233" s="265"/>
      <c r="G8233" s="227"/>
    </row>
    <row r="8234" spans="2:7" x14ac:dyDescent="0.3">
      <c r="B8234" s="223"/>
      <c r="E8234" s="265"/>
      <c r="G8234" s="227"/>
    </row>
    <row r="8235" spans="2:7" x14ac:dyDescent="0.3">
      <c r="B8235" s="223"/>
      <c r="E8235" s="265"/>
      <c r="G8235" s="227"/>
    </row>
    <row r="8236" spans="2:7" x14ac:dyDescent="0.3">
      <c r="B8236" s="223"/>
      <c r="E8236" s="265"/>
      <c r="G8236" s="227"/>
    </row>
    <row r="8237" spans="2:7" x14ac:dyDescent="0.3">
      <c r="B8237" s="223"/>
      <c r="E8237" s="265"/>
      <c r="G8237" s="227"/>
    </row>
    <row r="8238" spans="2:7" x14ac:dyDescent="0.3">
      <c r="B8238" s="223"/>
      <c r="E8238" s="265"/>
      <c r="G8238" s="227"/>
    </row>
    <row r="8239" spans="2:7" x14ac:dyDescent="0.3">
      <c r="B8239" s="223"/>
      <c r="E8239" s="265"/>
      <c r="G8239" s="227"/>
    </row>
    <row r="8240" spans="2:7" x14ac:dyDescent="0.3">
      <c r="B8240" s="223"/>
      <c r="E8240" s="265"/>
      <c r="G8240" s="227"/>
    </row>
    <row r="8241" spans="2:7" x14ac:dyDescent="0.3">
      <c r="B8241" s="223"/>
      <c r="E8241" s="265"/>
      <c r="G8241" s="227"/>
    </row>
    <row r="8242" spans="2:7" x14ac:dyDescent="0.3">
      <c r="B8242" s="223"/>
      <c r="E8242" s="265"/>
      <c r="G8242" s="227"/>
    </row>
    <row r="8243" spans="2:7" x14ac:dyDescent="0.3">
      <c r="B8243" s="223"/>
      <c r="E8243" s="265"/>
      <c r="G8243" s="227"/>
    </row>
    <row r="8244" spans="2:7" x14ac:dyDescent="0.3">
      <c r="B8244" s="223"/>
      <c r="E8244" s="265"/>
      <c r="G8244" s="227"/>
    </row>
    <row r="8245" spans="2:7" x14ac:dyDescent="0.3">
      <c r="B8245" s="223"/>
      <c r="E8245" s="265"/>
      <c r="G8245" s="227"/>
    </row>
    <row r="8246" spans="2:7" x14ac:dyDescent="0.3">
      <c r="B8246" s="223"/>
      <c r="E8246" s="265"/>
      <c r="G8246" s="227"/>
    </row>
    <row r="8247" spans="2:7" x14ac:dyDescent="0.3">
      <c r="B8247" s="223"/>
      <c r="E8247" s="265"/>
      <c r="G8247" s="227"/>
    </row>
    <row r="8248" spans="2:7" x14ac:dyDescent="0.3">
      <c r="B8248" s="223"/>
      <c r="E8248" s="265"/>
      <c r="G8248" s="227"/>
    </row>
    <row r="8249" spans="2:7" x14ac:dyDescent="0.3">
      <c r="B8249" s="223"/>
      <c r="E8249" s="265"/>
      <c r="G8249" s="227"/>
    </row>
    <row r="8250" spans="2:7" x14ac:dyDescent="0.3">
      <c r="B8250" s="223"/>
      <c r="E8250" s="265"/>
      <c r="G8250" s="227"/>
    </row>
    <row r="8251" spans="2:7" x14ac:dyDescent="0.3">
      <c r="B8251" s="223"/>
      <c r="E8251" s="265"/>
      <c r="G8251" s="227"/>
    </row>
    <row r="8252" spans="2:7" x14ac:dyDescent="0.3">
      <c r="B8252" s="223"/>
      <c r="E8252" s="265"/>
      <c r="G8252" s="227"/>
    </row>
    <row r="8253" spans="2:7" x14ac:dyDescent="0.3">
      <c r="B8253" s="223"/>
      <c r="E8253" s="265"/>
      <c r="G8253" s="227"/>
    </row>
    <row r="8254" spans="2:7" x14ac:dyDescent="0.3">
      <c r="B8254" s="223"/>
      <c r="E8254" s="265"/>
      <c r="G8254" s="227"/>
    </row>
    <row r="8255" spans="2:7" x14ac:dyDescent="0.3">
      <c r="B8255" s="223"/>
      <c r="E8255" s="265"/>
      <c r="G8255" s="227"/>
    </row>
    <row r="8256" spans="2:7" x14ac:dyDescent="0.3">
      <c r="B8256" s="223"/>
      <c r="E8256" s="265"/>
      <c r="G8256" s="227"/>
    </row>
    <row r="8257" spans="2:7" x14ac:dyDescent="0.3">
      <c r="B8257" s="223"/>
      <c r="E8257" s="265"/>
      <c r="G8257" s="227"/>
    </row>
    <row r="8258" spans="2:7" x14ac:dyDescent="0.3">
      <c r="B8258" s="223"/>
      <c r="E8258" s="265"/>
      <c r="G8258" s="227"/>
    </row>
    <row r="8259" spans="2:7" x14ac:dyDescent="0.3">
      <c r="B8259" s="223"/>
      <c r="E8259" s="265"/>
      <c r="G8259" s="227"/>
    </row>
    <row r="8260" spans="2:7" x14ac:dyDescent="0.3">
      <c r="B8260" s="223"/>
      <c r="E8260" s="265"/>
      <c r="G8260" s="227"/>
    </row>
    <row r="8261" spans="2:7" x14ac:dyDescent="0.3">
      <c r="B8261" s="223"/>
      <c r="E8261" s="265"/>
      <c r="G8261" s="227"/>
    </row>
    <row r="8262" spans="2:7" x14ac:dyDescent="0.3">
      <c r="B8262" s="223"/>
      <c r="E8262" s="265"/>
      <c r="G8262" s="227"/>
    </row>
    <row r="8263" spans="2:7" x14ac:dyDescent="0.3">
      <c r="B8263" s="223"/>
      <c r="E8263" s="265"/>
      <c r="G8263" s="227"/>
    </row>
    <row r="8264" spans="2:7" x14ac:dyDescent="0.3">
      <c r="B8264" s="223"/>
      <c r="E8264" s="265"/>
      <c r="G8264" s="227"/>
    </row>
    <row r="8265" spans="2:7" x14ac:dyDescent="0.3">
      <c r="B8265" s="223"/>
      <c r="E8265" s="265"/>
      <c r="G8265" s="227"/>
    </row>
    <row r="8266" spans="2:7" x14ac:dyDescent="0.3">
      <c r="B8266" s="223"/>
      <c r="E8266" s="265"/>
      <c r="G8266" s="227"/>
    </row>
    <row r="8267" spans="2:7" x14ac:dyDescent="0.3">
      <c r="B8267" s="223"/>
      <c r="E8267" s="265"/>
      <c r="G8267" s="227"/>
    </row>
    <row r="8268" spans="2:7" x14ac:dyDescent="0.3">
      <c r="B8268" s="223"/>
      <c r="E8268" s="265"/>
      <c r="G8268" s="227"/>
    </row>
    <row r="8269" spans="2:7" x14ac:dyDescent="0.3">
      <c r="B8269" s="223"/>
      <c r="E8269" s="265"/>
      <c r="G8269" s="227"/>
    </row>
    <row r="8270" spans="2:7" x14ac:dyDescent="0.3">
      <c r="B8270" s="223"/>
      <c r="E8270" s="265"/>
      <c r="G8270" s="227"/>
    </row>
    <row r="8271" spans="2:7" x14ac:dyDescent="0.3">
      <c r="B8271" s="223"/>
      <c r="E8271" s="265"/>
      <c r="G8271" s="227"/>
    </row>
    <row r="8272" spans="2:7" x14ac:dyDescent="0.3">
      <c r="B8272" s="223"/>
      <c r="E8272" s="265"/>
      <c r="G8272" s="227"/>
    </row>
    <row r="8273" spans="2:7" x14ac:dyDescent="0.3">
      <c r="B8273" s="223"/>
      <c r="E8273" s="265"/>
      <c r="G8273" s="227"/>
    </row>
    <row r="8274" spans="2:7" x14ac:dyDescent="0.3">
      <c r="B8274" s="223"/>
      <c r="E8274" s="265"/>
      <c r="G8274" s="227"/>
    </row>
    <row r="8275" spans="2:7" x14ac:dyDescent="0.3">
      <c r="B8275" s="223"/>
      <c r="E8275" s="265"/>
      <c r="G8275" s="227"/>
    </row>
    <row r="8276" spans="2:7" x14ac:dyDescent="0.3">
      <c r="B8276" s="223"/>
      <c r="E8276" s="265"/>
      <c r="G8276" s="227"/>
    </row>
    <row r="8277" spans="2:7" x14ac:dyDescent="0.3">
      <c r="B8277" s="223"/>
      <c r="E8277" s="265"/>
      <c r="G8277" s="227"/>
    </row>
    <row r="8278" spans="2:7" x14ac:dyDescent="0.3">
      <c r="B8278" s="223"/>
      <c r="E8278" s="265"/>
      <c r="G8278" s="227"/>
    </row>
    <row r="8279" spans="2:7" x14ac:dyDescent="0.3">
      <c r="B8279" s="223"/>
      <c r="E8279" s="265"/>
      <c r="G8279" s="227"/>
    </row>
    <row r="8280" spans="2:7" x14ac:dyDescent="0.3">
      <c r="B8280" s="223"/>
      <c r="E8280" s="265"/>
      <c r="G8280" s="227"/>
    </row>
    <row r="8281" spans="2:7" x14ac:dyDescent="0.3">
      <c r="B8281" s="223"/>
      <c r="E8281" s="265"/>
      <c r="G8281" s="227"/>
    </row>
    <row r="8282" spans="2:7" x14ac:dyDescent="0.3">
      <c r="B8282" s="223"/>
      <c r="E8282" s="265"/>
      <c r="G8282" s="227"/>
    </row>
    <row r="8283" spans="2:7" x14ac:dyDescent="0.3">
      <c r="B8283" s="223"/>
      <c r="E8283" s="265"/>
      <c r="G8283" s="227"/>
    </row>
    <row r="8284" spans="2:7" x14ac:dyDescent="0.3">
      <c r="B8284" s="223"/>
      <c r="E8284" s="265"/>
      <c r="G8284" s="227"/>
    </row>
    <row r="8285" spans="2:7" x14ac:dyDescent="0.3">
      <c r="B8285" s="223"/>
      <c r="E8285" s="265"/>
      <c r="G8285" s="227"/>
    </row>
    <row r="8286" spans="2:7" x14ac:dyDescent="0.3">
      <c r="B8286" s="223"/>
      <c r="E8286" s="265"/>
      <c r="G8286" s="227"/>
    </row>
    <row r="8287" spans="2:7" x14ac:dyDescent="0.3">
      <c r="B8287" s="223"/>
      <c r="E8287" s="265"/>
      <c r="G8287" s="227"/>
    </row>
    <row r="8288" spans="2:7" x14ac:dyDescent="0.3">
      <c r="B8288" s="223"/>
      <c r="E8288" s="265"/>
      <c r="G8288" s="227"/>
    </row>
    <row r="8289" spans="2:7" x14ac:dyDescent="0.3">
      <c r="B8289" s="223"/>
      <c r="E8289" s="265"/>
      <c r="G8289" s="227"/>
    </row>
    <row r="8290" spans="2:7" x14ac:dyDescent="0.3">
      <c r="B8290" s="223"/>
      <c r="E8290" s="265"/>
      <c r="G8290" s="227"/>
    </row>
    <row r="8291" spans="2:7" x14ac:dyDescent="0.3">
      <c r="B8291" s="223"/>
      <c r="E8291" s="265"/>
      <c r="G8291" s="227"/>
    </row>
    <row r="8292" spans="2:7" x14ac:dyDescent="0.3">
      <c r="B8292" s="223"/>
      <c r="E8292" s="265"/>
      <c r="G8292" s="227"/>
    </row>
    <row r="8293" spans="2:7" x14ac:dyDescent="0.3">
      <c r="B8293" s="223"/>
      <c r="E8293" s="265"/>
      <c r="G8293" s="227"/>
    </row>
    <row r="8294" spans="2:7" x14ac:dyDescent="0.3">
      <c r="B8294" s="223"/>
      <c r="E8294" s="265"/>
      <c r="G8294" s="227"/>
    </row>
    <row r="8295" spans="2:7" x14ac:dyDescent="0.3">
      <c r="B8295" s="223"/>
      <c r="E8295" s="265"/>
      <c r="G8295" s="227"/>
    </row>
    <row r="8296" spans="2:7" x14ac:dyDescent="0.3">
      <c r="B8296" s="223"/>
      <c r="E8296" s="265"/>
      <c r="G8296" s="227"/>
    </row>
    <row r="8297" spans="2:7" x14ac:dyDescent="0.3">
      <c r="B8297" s="223"/>
      <c r="E8297" s="265"/>
      <c r="G8297" s="227"/>
    </row>
    <row r="8298" spans="2:7" x14ac:dyDescent="0.3">
      <c r="B8298" s="223"/>
      <c r="E8298" s="265"/>
      <c r="G8298" s="227"/>
    </row>
    <row r="8299" spans="2:7" x14ac:dyDescent="0.3">
      <c r="B8299" s="223"/>
      <c r="E8299" s="265"/>
      <c r="G8299" s="227"/>
    </row>
    <row r="8300" spans="2:7" x14ac:dyDescent="0.3">
      <c r="B8300" s="223"/>
      <c r="E8300" s="265"/>
      <c r="G8300" s="227"/>
    </row>
    <row r="8301" spans="2:7" x14ac:dyDescent="0.3">
      <c r="B8301" s="223"/>
      <c r="E8301" s="265"/>
      <c r="G8301" s="227"/>
    </row>
    <row r="8302" spans="2:7" x14ac:dyDescent="0.3">
      <c r="B8302" s="223"/>
      <c r="E8302" s="265"/>
      <c r="G8302" s="227"/>
    </row>
    <row r="8303" spans="2:7" x14ac:dyDescent="0.3">
      <c r="B8303" s="223"/>
      <c r="E8303" s="265"/>
      <c r="G8303" s="227"/>
    </row>
    <row r="8304" spans="2:7" x14ac:dyDescent="0.3">
      <c r="B8304" s="223"/>
      <c r="E8304" s="265"/>
      <c r="G8304" s="227"/>
    </row>
    <row r="8305" spans="2:7" x14ac:dyDescent="0.3">
      <c r="B8305" s="223"/>
      <c r="E8305" s="265"/>
      <c r="G8305" s="227"/>
    </row>
    <row r="8306" spans="2:7" x14ac:dyDescent="0.3">
      <c r="B8306" s="223"/>
      <c r="E8306" s="265"/>
      <c r="G8306" s="227"/>
    </row>
    <row r="8307" spans="2:7" x14ac:dyDescent="0.3">
      <c r="B8307" s="223"/>
      <c r="E8307" s="265"/>
      <c r="G8307" s="227"/>
    </row>
    <row r="8308" spans="2:7" x14ac:dyDescent="0.3">
      <c r="B8308" s="223"/>
      <c r="E8308" s="265"/>
      <c r="G8308" s="227"/>
    </row>
    <row r="8309" spans="2:7" x14ac:dyDescent="0.3">
      <c r="B8309" s="223"/>
      <c r="E8309" s="265"/>
      <c r="G8309" s="227"/>
    </row>
    <row r="8310" spans="2:7" x14ac:dyDescent="0.3">
      <c r="B8310" s="223"/>
      <c r="E8310" s="265"/>
      <c r="G8310" s="227"/>
    </row>
    <row r="8311" spans="2:7" x14ac:dyDescent="0.3">
      <c r="B8311" s="223"/>
      <c r="E8311" s="265"/>
      <c r="G8311" s="227"/>
    </row>
    <row r="8312" spans="2:7" x14ac:dyDescent="0.3">
      <c r="B8312" s="223"/>
      <c r="E8312" s="265"/>
      <c r="G8312" s="227"/>
    </row>
    <row r="8313" spans="2:7" x14ac:dyDescent="0.3">
      <c r="B8313" s="223"/>
      <c r="E8313" s="265"/>
      <c r="G8313" s="227"/>
    </row>
    <row r="8314" spans="2:7" x14ac:dyDescent="0.3">
      <c r="B8314" s="223"/>
      <c r="E8314" s="265"/>
      <c r="G8314" s="227"/>
    </row>
    <row r="8315" spans="2:7" x14ac:dyDescent="0.3">
      <c r="B8315" s="223"/>
      <c r="E8315" s="265"/>
      <c r="G8315" s="227"/>
    </row>
    <row r="8316" spans="2:7" x14ac:dyDescent="0.3">
      <c r="B8316" s="223"/>
      <c r="E8316" s="265"/>
      <c r="G8316" s="227"/>
    </row>
    <row r="8317" spans="2:7" x14ac:dyDescent="0.3">
      <c r="B8317" s="223"/>
      <c r="E8317" s="265"/>
      <c r="G8317" s="227"/>
    </row>
    <row r="8318" spans="2:7" x14ac:dyDescent="0.3">
      <c r="B8318" s="223"/>
      <c r="E8318" s="265"/>
      <c r="G8318" s="227"/>
    </row>
    <row r="8319" spans="2:7" x14ac:dyDescent="0.3">
      <c r="B8319" s="223"/>
      <c r="E8319" s="265"/>
      <c r="G8319" s="227"/>
    </row>
    <row r="8320" spans="2:7" x14ac:dyDescent="0.3">
      <c r="B8320" s="223"/>
      <c r="E8320" s="265"/>
      <c r="G8320" s="227"/>
    </row>
    <row r="8321" spans="2:7" x14ac:dyDescent="0.3">
      <c r="B8321" s="223"/>
      <c r="E8321" s="265"/>
      <c r="G8321" s="227"/>
    </row>
    <row r="8322" spans="2:7" x14ac:dyDescent="0.3">
      <c r="B8322" s="223"/>
      <c r="E8322" s="265"/>
      <c r="G8322" s="227"/>
    </row>
    <row r="8323" spans="2:7" x14ac:dyDescent="0.3">
      <c r="B8323" s="223"/>
      <c r="E8323" s="265"/>
      <c r="G8323" s="227"/>
    </row>
    <row r="8324" spans="2:7" x14ac:dyDescent="0.3">
      <c r="B8324" s="223"/>
      <c r="E8324" s="265"/>
      <c r="G8324" s="227"/>
    </row>
    <row r="8325" spans="2:7" x14ac:dyDescent="0.3">
      <c r="B8325" s="223"/>
      <c r="E8325" s="265"/>
      <c r="G8325" s="227"/>
    </row>
    <row r="8326" spans="2:7" x14ac:dyDescent="0.3">
      <c r="B8326" s="223"/>
      <c r="E8326" s="265"/>
      <c r="G8326" s="227"/>
    </row>
    <row r="8327" spans="2:7" x14ac:dyDescent="0.3">
      <c r="B8327" s="223"/>
      <c r="E8327" s="265"/>
      <c r="G8327" s="227"/>
    </row>
    <row r="8328" spans="2:7" x14ac:dyDescent="0.3">
      <c r="B8328" s="223"/>
      <c r="E8328" s="265"/>
      <c r="G8328" s="227"/>
    </row>
    <row r="8329" spans="2:7" x14ac:dyDescent="0.3">
      <c r="B8329" s="223"/>
      <c r="E8329" s="265"/>
      <c r="G8329" s="227"/>
    </row>
    <row r="8330" spans="2:7" x14ac:dyDescent="0.3">
      <c r="B8330" s="223"/>
      <c r="E8330" s="265"/>
      <c r="G8330" s="227"/>
    </row>
    <row r="8331" spans="2:7" x14ac:dyDescent="0.3">
      <c r="B8331" s="223"/>
      <c r="E8331" s="265"/>
      <c r="G8331" s="227"/>
    </row>
    <row r="8332" spans="2:7" x14ac:dyDescent="0.3">
      <c r="B8332" s="223"/>
      <c r="E8332" s="265"/>
      <c r="G8332" s="227"/>
    </row>
    <row r="8333" spans="2:7" x14ac:dyDescent="0.3">
      <c r="B8333" s="223"/>
      <c r="E8333" s="265"/>
      <c r="G8333" s="227"/>
    </row>
    <row r="8334" spans="2:7" x14ac:dyDescent="0.3">
      <c r="B8334" s="223"/>
      <c r="E8334" s="265"/>
      <c r="G8334" s="227"/>
    </row>
    <row r="8335" spans="2:7" x14ac:dyDescent="0.3">
      <c r="B8335" s="223"/>
      <c r="E8335" s="265"/>
      <c r="G8335" s="227"/>
    </row>
    <row r="8336" spans="2:7" x14ac:dyDescent="0.3">
      <c r="B8336" s="223"/>
      <c r="E8336" s="265"/>
      <c r="G8336" s="227"/>
    </row>
    <row r="8337" spans="2:7" x14ac:dyDescent="0.3">
      <c r="B8337" s="223"/>
      <c r="E8337" s="265"/>
      <c r="G8337" s="227"/>
    </row>
    <row r="8338" spans="2:7" x14ac:dyDescent="0.3">
      <c r="B8338" s="223"/>
      <c r="E8338" s="265"/>
      <c r="G8338" s="227"/>
    </row>
    <row r="8339" spans="2:7" x14ac:dyDescent="0.3">
      <c r="B8339" s="223"/>
      <c r="E8339" s="265"/>
      <c r="G8339" s="227"/>
    </row>
    <row r="8340" spans="2:7" x14ac:dyDescent="0.3">
      <c r="B8340" s="223"/>
      <c r="E8340" s="265"/>
      <c r="G8340" s="227"/>
    </row>
    <row r="8341" spans="2:7" x14ac:dyDescent="0.3">
      <c r="B8341" s="223"/>
      <c r="E8341" s="265"/>
      <c r="G8341" s="227"/>
    </row>
    <row r="8342" spans="2:7" x14ac:dyDescent="0.3">
      <c r="B8342" s="223"/>
      <c r="E8342" s="265"/>
      <c r="G8342" s="227"/>
    </row>
    <row r="8343" spans="2:7" x14ac:dyDescent="0.3">
      <c r="B8343" s="223"/>
      <c r="E8343" s="265"/>
      <c r="G8343" s="227"/>
    </row>
    <row r="8344" spans="2:7" x14ac:dyDescent="0.3">
      <c r="B8344" s="223"/>
      <c r="E8344" s="265"/>
      <c r="G8344" s="227"/>
    </row>
    <row r="8345" spans="2:7" x14ac:dyDescent="0.3">
      <c r="B8345" s="223"/>
      <c r="E8345" s="265"/>
      <c r="G8345" s="227"/>
    </row>
    <row r="8346" spans="2:7" x14ac:dyDescent="0.3">
      <c r="B8346" s="223"/>
      <c r="E8346" s="265"/>
      <c r="G8346" s="227"/>
    </row>
    <row r="8347" spans="2:7" x14ac:dyDescent="0.3">
      <c r="B8347" s="223"/>
      <c r="E8347" s="265"/>
      <c r="G8347" s="227"/>
    </row>
    <row r="8348" spans="2:7" x14ac:dyDescent="0.3">
      <c r="B8348" s="223"/>
      <c r="E8348" s="265"/>
      <c r="G8348" s="227"/>
    </row>
    <row r="8349" spans="2:7" x14ac:dyDescent="0.3">
      <c r="B8349" s="223"/>
      <c r="E8349" s="265"/>
      <c r="G8349" s="227"/>
    </row>
    <row r="8350" spans="2:7" x14ac:dyDescent="0.3">
      <c r="B8350" s="223"/>
      <c r="E8350" s="265"/>
      <c r="G8350" s="227"/>
    </row>
    <row r="8351" spans="2:7" x14ac:dyDescent="0.3">
      <c r="B8351" s="223"/>
      <c r="E8351" s="265"/>
      <c r="G8351" s="227"/>
    </row>
    <row r="8352" spans="2:7" x14ac:dyDescent="0.3">
      <c r="B8352" s="223"/>
      <c r="E8352" s="265"/>
      <c r="G8352" s="227"/>
    </row>
    <row r="8353" spans="2:7" x14ac:dyDescent="0.3">
      <c r="B8353" s="223"/>
      <c r="E8353" s="265"/>
      <c r="G8353" s="227"/>
    </row>
    <row r="8354" spans="2:7" x14ac:dyDescent="0.3">
      <c r="B8354" s="223"/>
      <c r="E8354" s="265"/>
      <c r="G8354" s="227"/>
    </row>
    <row r="8355" spans="2:7" x14ac:dyDescent="0.3">
      <c r="B8355" s="223"/>
      <c r="E8355" s="265"/>
      <c r="G8355" s="227"/>
    </row>
    <row r="8356" spans="2:7" x14ac:dyDescent="0.3">
      <c r="B8356" s="223"/>
      <c r="E8356" s="265"/>
      <c r="G8356" s="227"/>
    </row>
    <row r="8357" spans="2:7" x14ac:dyDescent="0.3">
      <c r="B8357" s="223"/>
      <c r="E8357" s="265"/>
      <c r="G8357" s="227"/>
    </row>
    <row r="8358" spans="2:7" x14ac:dyDescent="0.3">
      <c r="B8358" s="223"/>
      <c r="E8358" s="265"/>
      <c r="G8358" s="227"/>
    </row>
    <row r="8359" spans="2:7" x14ac:dyDescent="0.3">
      <c r="B8359" s="223"/>
      <c r="E8359" s="265"/>
      <c r="G8359" s="227"/>
    </row>
    <row r="8360" spans="2:7" x14ac:dyDescent="0.3">
      <c r="B8360" s="223"/>
      <c r="E8360" s="265"/>
      <c r="G8360" s="227"/>
    </row>
    <row r="8361" spans="2:7" x14ac:dyDescent="0.3">
      <c r="B8361" s="223"/>
      <c r="E8361" s="265"/>
      <c r="G8361" s="227"/>
    </row>
    <row r="8362" spans="2:7" x14ac:dyDescent="0.3">
      <c r="B8362" s="223"/>
      <c r="E8362" s="265"/>
      <c r="G8362" s="227"/>
    </row>
    <row r="8363" spans="2:7" x14ac:dyDescent="0.3">
      <c r="B8363" s="223"/>
      <c r="E8363" s="265"/>
      <c r="G8363" s="227"/>
    </row>
    <row r="8364" spans="2:7" x14ac:dyDescent="0.3">
      <c r="B8364" s="223"/>
      <c r="E8364" s="265"/>
      <c r="G8364" s="227"/>
    </row>
    <row r="8365" spans="2:7" x14ac:dyDescent="0.3">
      <c r="B8365" s="223"/>
      <c r="E8365" s="265"/>
      <c r="G8365" s="227"/>
    </row>
    <row r="8366" spans="2:7" x14ac:dyDescent="0.3">
      <c r="B8366" s="223"/>
      <c r="E8366" s="265"/>
      <c r="G8366" s="227"/>
    </row>
    <row r="8367" spans="2:7" x14ac:dyDescent="0.3">
      <c r="B8367" s="223"/>
      <c r="E8367" s="265"/>
      <c r="G8367" s="227"/>
    </row>
    <row r="8368" spans="2:7" x14ac:dyDescent="0.3">
      <c r="B8368" s="223"/>
      <c r="E8368" s="265"/>
      <c r="G8368" s="227"/>
    </row>
    <row r="8369" spans="2:7" x14ac:dyDescent="0.3">
      <c r="B8369" s="223"/>
      <c r="E8369" s="265"/>
      <c r="G8369" s="227"/>
    </row>
    <row r="8370" spans="2:7" x14ac:dyDescent="0.3">
      <c r="B8370" s="223"/>
      <c r="E8370" s="265"/>
      <c r="G8370" s="227"/>
    </row>
    <row r="8371" spans="2:7" x14ac:dyDescent="0.3">
      <c r="B8371" s="223"/>
      <c r="E8371" s="265"/>
      <c r="G8371" s="227"/>
    </row>
    <row r="8372" spans="2:7" x14ac:dyDescent="0.3">
      <c r="B8372" s="223"/>
      <c r="E8372" s="265"/>
      <c r="G8372" s="227"/>
    </row>
    <row r="8373" spans="2:7" x14ac:dyDescent="0.3">
      <c r="B8373" s="223"/>
      <c r="E8373" s="265"/>
      <c r="G8373" s="227"/>
    </row>
    <row r="8374" spans="2:7" x14ac:dyDescent="0.3">
      <c r="B8374" s="223"/>
      <c r="E8374" s="265"/>
      <c r="G8374" s="227"/>
    </row>
    <row r="8375" spans="2:7" x14ac:dyDescent="0.3">
      <c r="B8375" s="223"/>
      <c r="E8375" s="265"/>
      <c r="G8375" s="227"/>
    </row>
    <row r="8376" spans="2:7" x14ac:dyDescent="0.3">
      <c r="B8376" s="223"/>
      <c r="E8376" s="265"/>
      <c r="G8376" s="227"/>
    </row>
    <row r="8377" spans="2:7" x14ac:dyDescent="0.3">
      <c r="B8377" s="223"/>
      <c r="E8377" s="265"/>
      <c r="G8377" s="227"/>
    </row>
    <row r="8378" spans="2:7" x14ac:dyDescent="0.3">
      <c r="B8378" s="223"/>
      <c r="E8378" s="265"/>
      <c r="G8378" s="227"/>
    </row>
    <row r="8379" spans="2:7" x14ac:dyDescent="0.3">
      <c r="B8379" s="223"/>
      <c r="E8379" s="265"/>
      <c r="G8379" s="227"/>
    </row>
    <row r="8380" spans="2:7" x14ac:dyDescent="0.3">
      <c r="B8380" s="223"/>
      <c r="E8380" s="265"/>
      <c r="G8380" s="227"/>
    </row>
    <row r="8381" spans="2:7" x14ac:dyDescent="0.3">
      <c r="B8381" s="223"/>
      <c r="E8381" s="265"/>
      <c r="G8381" s="227"/>
    </row>
    <row r="8382" spans="2:7" x14ac:dyDescent="0.3">
      <c r="B8382" s="223"/>
      <c r="E8382" s="265"/>
      <c r="G8382" s="227"/>
    </row>
    <row r="8383" spans="2:7" x14ac:dyDescent="0.3">
      <c r="B8383" s="223"/>
      <c r="E8383" s="265"/>
      <c r="G8383" s="227"/>
    </row>
    <row r="8384" spans="2:7" x14ac:dyDescent="0.3">
      <c r="B8384" s="223"/>
      <c r="E8384" s="265"/>
      <c r="G8384" s="227"/>
    </row>
    <row r="8385" spans="2:7" x14ac:dyDescent="0.3">
      <c r="B8385" s="223"/>
      <c r="E8385" s="265"/>
      <c r="G8385" s="227"/>
    </row>
    <row r="8386" spans="2:7" x14ac:dyDescent="0.3">
      <c r="B8386" s="223"/>
      <c r="E8386" s="265"/>
      <c r="G8386" s="227"/>
    </row>
    <row r="8387" spans="2:7" x14ac:dyDescent="0.3">
      <c r="B8387" s="223"/>
      <c r="E8387" s="265"/>
      <c r="G8387" s="227"/>
    </row>
    <row r="8388" spans="2:7" x14ac:dyDescent="0.3">
      <c r="B8388" s="223"/>
      <c r="E8388" s="265"/>
      <c r="G8388" s="227"/>
    </row>
    <row r="8389" spans="2:7" x14ac:dyDescent="0.3">
      <c r="B8389" s="223"/>
      <c r="E8389" s="265"/>
      <c r="G8389" s="227"/>
    </row>
    <row r="8390" spans="2:7" x14ac:dyDescent="0.3">
      <c r="B8390" s="223"/>
      <c r="E8390" s="265"/>
      <c r="G8390" s="227"/>
    </row>
    <row r="8391" spans="2:7" x14ac:dyDescent="0.3">
      <c r="B8391" s="223"/>
      <c r="E8391" s="265"/>
      <c r="G8391" s="227"/>
    </row>
    <row r="8392" spans="2:7" x14ac:dyDescent="0.3">
      <c r="B8392" s="223"/>
      <c r="E8392" s="265"/>
      <c r="G8392" s="227"/>
    </row>
    <row r="8393" spans="2:7" x14ac:dyDescent="0.3">
      <c r="B8393" s="223"/>
      <c r="E8393" s="265"/>
      <c r="G8393" s="227"/>
    </row>
    <row r="8394" spans="2:7" x14ac:dyDescent="0.3">
      <c r="B8394" s="223"/>
      <c r="E8394" s="265"/>
      <c r="G8394" s="227"/>
    </row>
    <row r="8395" spans="2:7" x14ac:dyDescent="0.3">
      <c r="B8395" s="223"/>
      <c r="E8395" s="265"/>
      <c r="G8395" s="227"/>
    </row>
    <row r="8396" spans="2:7" x14ac:dyDescent="0.3">
      <c r="B8396" s="223"/>
      <c r="E8396" s="265"/>
      <c r="G8396" s="227"/>
    </row>
    <row r="8397" spans="2:7" x14ac:dyDescent="0.3">
      <c r="B8397" s="223"/>
      <c r="E8397" s="265"/>
      <c r="G8397" s="227"/>
    </row>
    <row r="8398" spans="2:7" x14ac:dyDescent="0.3">
      <c r="B8398" s="223"/>
      <c r="E8398" s="265"/>
      <c r="G8398" s="227"/>
    </row>
    <row r="8399" spans="2:7" x14ac:dyDescent="0.3">
      <c r="B8399" s="223"/>
      <c r="E8399" s="265"/>
      <c r="G8399" s="227"/>
    </row>
    <row r="8400" spans="2:7" x14ac:dyDescent="0.3">
      <c r="B8400" s="223"/>
      <c r="E8400" s="265"/>
      <c r="G8400" s="227"/>
    </row>
    <row r="8401" spans="2:7" x14ac:dyDescent="0.3">
      <c r="B8401" s="223"/>
      <c r="E8401" s="265"/>
      <c r="G8401" s="227"/>
    </row>
    <row r="8402" spans="2:7" x14ac:dyDescent="0.3">
      <c r="B8402" s="223"/>
      <c r="E8402" s="265"/>
      <c r="G8402" s="227"/>
    </row>
    <row r="8403" spans="2:7" x14ac:dyDescent="0.3">
      <c r="B8403" s="223"/>
      <c r="E8403" s="265"/>
      <c r="G8403" s="227"/>
    </row>
    <row r="8404" spans="2:7" x14ac:dyDescent="0.3">
      <c r="B8404" s="223"/>
      <c r="E8404" s="265"/>
      <c r="G8404" s="227"/>
    </row>
    <row r="8405" spans="2:7" x14ac:dyDescent="0.3">
      <c r="B8405" s="223"/>
      <c r="E8405" s="265"/>
      <c r="G8405" s="227"/>
    </row>
    <row r="8406" spans="2:7" x14ac:dyDescent="0.3">
      <c r="B8406" s="223"/>
      <c r="E8406" s="265"/>
      <c r="G8406" s="227"/>
    </row>
    <row r="8407" spans="2:7" x14ac:dyDescent="0.3">
      <c r="B8407" s="223"/>
      <c r="E8407" s="265"/>
      <c r="G8407" s="227"/>
    </row>
    <row r="8408" spans="2:7" x14ac:dyDescent="0.3">
      <c r="B8408" s="223"/>
      <c r="E8408" s="265"/>
      <c r="G8408" s="227"/>
    </row>
    <row r="8409" spans="2:7" x14ac:dyDescent="0.3">
      <c r="B8409" s="223"/>
      <c r="E8409" s="265"/>
      <c r="G8409" s="227"/>
    </row>
    <row r="8410" spans="2:7" x14ac:dyDescent="0.3">
      <c r="B8410" s="223"/>
      <c r="E8410" s="265"/>
      <c r="G8410" s="227"/>
    </row>
    <row r="8411" spans="2:7" x14ac:dyDescent="0.3">
      <c r="B8411" s="223"/>
      <c r="E8411" s="265"/>
      <c r="G8411" s="227"/>
    </row>
    <row r="8412" spans="2:7" x14ac:dyDescent="0.3">
      <c r="B8412" s="223"/>
      <c r="E8412" s="265"/>
      <c r="G8412" s="227"/>
    </row>
    <row r="8413" spans="2:7" x14ac:dyDescent="0.3">
      <c r="B8413" s="223"/>
      <c r="E8413" s="265"/>
      <c r="G8413" s="227"/>
    </row>
    <row r="8414" spans="2:7" x14ac:dyDescent="0.3">
      <c r="B8414" s="223"/>
      <c r="E8414" s="265"/>
      <c r="G8414" s="227"/>
    </row>
    <row r="8415" spans="2:7" x14ac:dyDescent="0.3">
      <c r="B8415" s="223"/>
      <c r="E8415" s="265"/>
      <c r="G8415" s="227"/>
    </row>
    <row r="8416" spans="2:7" x14ac:dyDescent="0.3">
      <c r="B8416" s="223"/>
      <c r="E8416" s="265"/>
      <c r="G8416" s="227"/>
    </row>
    <row r="8417" spans="2:7" x14ac:dyDescent="0.3">
      <c r="B8417" s="223"/>
      <c r="E8417" s="265"/>
      <c r="G8417" s="227"/>
    </row>
    <row r="8418" spans="2:7" x14ac:dyDescent="0.3">
      <c r="B8418" s="223"/>
      <c r="E8418" s="265"/>
      <c r="G8418" s="227"/>
    </row>
    <row r="8419" spans="2:7" x14ac:dyDescent="0.3">
      <c r="B8419" s="223"/>
      <c r="E8419" s="265"/>
      <c r="G8419" s="227"/>
    </row>
    <row r="8420" spans="2:7" x14ac:dyDescent="0.3">
      <c r="B8420" s="223"/>
      <c r="E8420" s="265"/>
      <c r="G8420" s="227"/>
    </row>
    <row r="8421" spans="2:7" x14ac:dyDescent="0.3">
      <c r="B8421" s="223"/>
      <c r="E8421" s="265"/>
      <c r="G8421" s="227"/>
    </row>
    <row r="8422" spans="2:7" x14ac:dyDescent="0.3">
      <c r="B8422" s="223"/>
      <c r="E8422" s="265"/>
      <c r="G8422" s="227"/>
    </row>
    <row r="8423" spans="2:7" x14ac:dyDescent="0.3">
      <c r="B8423" s="223"/>
      <c r="E8423" s="265"/>
      <c r="G8423" s="227"/>
    </row>
    <row r="8424" spans="2:7" x14ac:dyDescent="0.3">
      <c r="B8424" s="223"/>
      <c r="E8424" s="265"/>
      <c r="G8424" s="227"/>
    </row>
    <row r="8425" spans="2:7" x14ac:dyDescent="0.3">
      <c r="B8425" s="223"/>
      <c r="E8425" s="265"/>
      <c r="G8425" s="227"/>
    </row>
    <row r="8426" spans="2:7" x14ac:dyDescent="0.3">
      <c r="B8426" s="223"/>
      <c r="E8426" s="265"/>
      <c r="G8426" s="227"/>
    </row>
    <row r="8427" spans="2:7" x14ac:dyDescent="0.3">
      <c r="B8427" s="223"/>
      <c r="E8427" s="265"/>
      <c r="G8427" s="227"/>
    </row>
    <row r="8428" spans="2:7" x14ac:dyDescent="0.3">
      <c r="B8428" s="223"/>
      <c r="E8428" s="265"/>
      <c r="G8428" s="227"/>
    </row>
    <row r="8429" spans="2:7" x14ac:dyDescent="0.3">
      <c r="B8429" s="223"/>
      <c r="E8429" s="265"/>
      <c r="G8429" s="227"/>
    </row>
    <row r="8430" spans="2:7" x14ac:dyDescent="0.3">
      <c r="B8430" s="223"/>
      <c r="E8430" s="265"/>
      <c r="G8430" s="227"/>
    </row>
    <row r="8431" spans="2:7" x14ac:dyDescent="0.3">
      <c r="B8431" s="223"/>
      <c r="E8431" s="265"/>
      <c r="G8431" s="227"/>
    </row>
    <row r="8432" spans="2:7" x14ac:dyDescent="0.3">
      <c r="B8432" s="223"/>
      <c r="E8432" s="265"/>
      <c r="G8432" s="227"/>
    </row>
    <row r="8433" spans="2:7" x14ac:dyDescent="0.3">
      <c r="B8433" s="223"/>
      <c r="E8433" s="265"/>
      <c r="G8433" s="227"/>
    </row>
    <row r="8434" spans="2:7" x14ac:dyDescent="0.3">
      <c r="B8434" s="223"/>
      <c r="E8434" s="265"/>
      <c r="G8434" s="227"/>
    </row>
    <row r="8435" spans="2:7" x14ac:dyDescent="0.3">
      <c r="B8435" s="223"/>
      <c r="E8435" s="265"/>
      <c r="G8435" s="227"/>
    </row>
    <row r="8436" spans="2:7" x14ac:dyDescent="0.3">
      <c r="B8436" s="223"/>
      <c r="E8436" s="265"/>
      <c r="G8436" s="227"/>
    </row>
    <row r="8437" spans="2:7" x14ac:dyDescent="0.3">
      <c r="B8437" s="223"/>
      <c r="E8437" s="265"/>
      <c r="G8437" s="227"/>
    </row>
    <row r="8438" spans="2:7" x14ac:dyDescent="0.3">
      <c r="B8438" s="223"/>
      <c r="E8438" s="265"/>
      <c r="G8438" s="227"/>
    </row>
    <row r="8439" spans="2:7" x14ac:dyDescent="0.3">
      <c r="B8439" s="223"/>
      <c r="E8439" s="265"/>
      <c r="G8439" s="227"/>
    </row>
    <row r="8440" spans="2:7" x14ac:dyDescent="0.3">
      <c r="B8440" s="223"/>
      <c r="E8440" s="265"/>
      <c r="G8440" s="227"/>
    </row>
    <row r="8441" spans="2:7" x14ac:dyDescent="0.3">
      <c r="B8441" s="223"/>
      <c r="E8441" s="265"/>
      <c r="G8441" s="227"/>
    </row>
    <row r="8442" spans="2:7" x14ac:dyDescent="0.3">
      <c r="B8442" s="223"/>
      <c r="E8442" s="265"/>
      <c r="G8442" s="227"/>
    </row>
    <row r="8443" spans="2:7" x14ac:dyDescent="0.3">
      <c r="B8443" s="223"/>
      <c r="E8443" s="265"/>
      <c r="G8443" s="227"/>
    </row>
    <row r="8444" spans="2:7" x14ac:dyDescent="0.3">
      <c r="B8444" s="223"/>
      <c r="E8444" s="265"/>
      <c r="G8444" s="227"/>
    </row>
    <row r="8445" spans="2:7" x14ac:dyDescent="0.3">
      <c r="B8445" s="223"/>
      <c r="E8445" s="265"/>
      <c r="G8445" s="227"/>
    </row>
    <row r="8446" spans="2:7" x14ac:dyDescent="0.3">
      <c r="B8446" s="223"/>
      <c r="E8446" s="265"/>
      <c r="G8446" s="227"/>
    </row>
    <row r="8447" spans="2:7" x14ac:dyDescent="0.3">
      <c r="B8447" s="223"/>
      <c r="E8447" s="265"/>
      <c r="G8447" s="227"/>
    </row>
    <row r="8448" spans="2:7" x14ac:dyDescent="0.3">
      <c r="B8448" s="223"/>
      <c r="E8448" s="265"/>
      <c r="G8448" s="227"/>
    </row>
    <row r="8449" spans="2:7" x14ac:dyDescent="0.3">
      <c r="B8449" s="223"/>
      <c r="E8449" s="265"/>
      <c r="G8449" s="227"/>
    </row>
    <row r="8450" spans="2:7" x14ac:dyDescent="0.3">
      <c r="B8450" s="223"/>
      <c r="E8450" s="265"/>
      <c r="G8450" s="227"/>
    </row>
    <row r="8451" spans="2:7" x14ac:dyDescent="0.3">
      <c r="B8451" s="223"/>
      <c r="E8451" s="265"/>
      <c r="G8451" s="227"/>
    </row>
    <row r="8452" spans="2:7" x14ac:dyDescent="0.3">
      <c r="B8452" s="223"/>
      <c r="E8452" s="265"/>
      <c r="G8452" s="227"/>
    </row>
    <row r="8453" spans="2:7" x14ac:dyDescent="0.3">
      <c r="B8453" s="223"/>
      <c r="E8453" s="265"/>
      <c r="G8453" s="227"/>
    </row>
    <row r="8454" spans="2:7" x14ac:dyDescent="0.3">
      <c r="B8454" s="223"/>
      <c r="E8454" s="265"/>
      <c r="G8454" s="227"/>
    </row>
    <row r="8455" spans="2:7" x14ac:dyDescent="0.3">
      <c r="B8455" s="223"/>
      <c r="E8455" s="265"/>
      <c r="G8455" s="227"/>
    </row>
    <row r="8456" spans="2:7" x14ac:dyDescent="0.3">
      <c r="B8456" s="223"/>
      <c r="E8456" s="265"/>
      <c r="G8456" s="227"/>
    </row>
    <row r="8457" spans="2:7" x14ac:dyDescent="0.3">
      <c r="B8457" s="223"/>
      <c r="E8457" s="265"/>
      <c r="G8457" s="227"/>
    </row>
    <row r="8458" spans="2:7" x14ac:dyDescent="0.3">
      <c r="B8458" s="223"/>
      <c r="E8458" s="265"/>
      <c r="G8458" s="227"/>
    </row>
    <row r="8459" spans="2:7" x14ac:dyDescent="0.3">
      <c r="B8459" s="223"/>
      <c r="E8459" s="265"/>
      <c r="G8459" s="227"/>
    </row>
    <row r="8460" spans="2:7" x14ac:dyDescent="0.3">
      <c r="B8460" s="223"/>
      <c r="E8460" s="265"/>
      <c r="G8460" s="227"/>
    </row>
    <row r="8461" spans="2:7" x14ac:dyDescent="0.3">
      <c r="B8461" s="223"/>
      <c r="E8461" s="265"/>
      <c r="G8461" s="227"/>
    </row>
    <row r="8462" spans="2:7" x14ac:dyDescent="0.3">
      <c r="B8462" s="223"/>
      <c r="E8462" s="265"/>
      <c r="G8462" s="227"/>
    </row>
    <row r="8463" spans="2:7" x14ac:dyDescent="0.3">
      <c r="B8463" s="223"/>
      <c r="E8463" s="265"/>
      <c r="G8463" s="227"/>
    </row>
    <row r="8464" spans="2:7" x14ac:dyDescent="0.3">
      <c r="B8464" s="223"/>
      <c r="E8464" s="265"/>
      <c r="G8464" s="227"/>
    </row>
    <row r="8465" spans="2:7" x14ac:dyDescent="0.3">
      <c r="B8465" s="223"/>
      <c r="E8465" s="265"/>
      <c r="G8465" s="227"/>
    </row>
    <row r="8466" spans="2:7" x14ac:dyDescent="0.3">
      <c r="B8466" s="223"/>
      <c r="E8466" s="265"/>
      <c r="G8466" s="227"/>
    </row>
    <row r="8467" spans="2:7" x14ac:dyDescent="0.3">
      <c r="B8467" s="223"/>
      <c r="E8467" s="265"/>
      <c r="G8467" s="227"/>
    </row>
    <row r="8468" spans="2:7" x14ac:dyDescent="0.3">
      <c r="B8468" s="223"/>
      <c r="E8468" s="265"/>
      <c r="G8468" s="227"/>
    </row>
    <row r="8469" spans="2:7" x14ac:dyDescent="0.3">
      <c r="B8469" s="223"/>
      <c r="E8469" s="265"/>
      <c r="G8469" s="227"/>
    </row>
    <row r="8470" spans="2:7" x14ac:dyDescent="0.3">
      <c r="B8470" s="223"/>
      <c r="E8470" s="265"/>
      <c r="G8470" s="227"/>
    </row>
    <row r="8471" spans="2:7" x14ac:dyDescent="0.3">
      <c r="B8471" s="223"/>
      <c r="E8471" s="265"/>
      <c r="G8471" s="227"/>
    </row>
    <row r="8472" spans="2:7" x14ac:dyDescent="0.3">
      <c r="B8472" s="223"/>
      <c r="E8472" s="265"/>
      <c r="G8472" s="227"/>
    </row>
    <row r="8473" spans="2:7" x14ac:dyDescent="0.3">
      <c r="B8473" s="223"/>
      <c r="E8473" s="265"/>
      <c r="G8473" s="227"/>
    </row>
    <row r="8474" spans="2:7" x14ac:dyDescent="0.3">
      <c r="B8474" s="223"/>
      <c r="E8474" s="265"/>
      <c r="G8474" s="227"/>
    </row>
    <row r="8475" spans="2:7" x14ac:dyDescent="0.3">
      <c r="B8475" s="223"/>
      <c r="E8475" s="265"/>
      <c r="G8475" s="227"/>
    </row>
    <row r="8476" spans="2:7" x14ac:dyDescent="0.3">
      <c r="B8476" s="223"/>
      <c r="E8476" s="265"/>
      <c r="G8476" s="227"/>
    </row>
    <row r="8477" spans="2:7" x14ac:dyDescent="0.3">
      <c r="B8477" s="223"/>
      <c r="E8477" s="265"/>
      <c r="G8477" s="227"/>
    </row>
    <row r="8478" spans="2:7" x14ac:dyDescent="0.3">
      <c r="B8478" s="223"/>
      <c r="E8478" s="265"/>
      <c r="G8478" s="227"/>
    </row>
    <row r="8479" spans="2:7" x14ac:dyDescent="0.3">
      <c r="B8479" s="223"/>
      <c r="E8479" s="265"/>
      <c r="G8479" s="227"/>
    </row>
    <row r="8480" spans="2:7" x14ac:dyDescent="0.3">
      <c r="B8480" s="223"/>
      <c r="E8480" s="265"/>
      <c r="G8480" s="227"/>
    </row>
    <row r="8481" spans="2:7" x14ac:dyDescent="0.3">
      <c r="B8481" s="223"/>
      <c r="E8481" s="265"/>
      <c r="G8481" s="227"/>
    </row>
    <row r="8482" spans="2:7" x14ac:dyDescent="0.3">
      <c r="B8482" s="223"/>
      <c r="E8482" s="265"/>
      <c r="G8482" s="227"/>
    </row>
    <row r="8483" spans="2:7" x14ac:dyDescent="0.3">
      <c r="B8483" s="223"/>
      <c r="E8483" s="265"/>
      <c r="G8483" s="227"/>
    </row>
    <row r="8484" spans="2:7" x14ac:dyDescent="0.3">
      <c r="B8484" s="223"/>
      <c r="E8484" s="265"/>
      <c r="G8484" s="227"/>
    </row>
    <row r="8485" spans="2:7" x14ac:dyDescent="0.3">
      <c r="B8485" s="223"/>
      <c r="E8485" s="265"/>
      <c r="G8485" s="227"/>
    </row>
    <row r="8486" spans="2:7" x14ac:dyDescent="0.3">
      <c r="B8486" s="223"/>
      <c r="E8486" s="265"/>
      <c r="G8486" s="227"/>
    </row>
    <row r="8487" spans="2:7" x14ac:dyDescent="0.3">
      <c r="B8487" s="223"/>
      <c r="E8487" s="265"/>
      <c r="G8487" s="227"/>
    </row>
    <row r="8488" spans="2:7" x14ac:dyDescent="0.3">
      <c r="B8488" s="223"/>
      <c r="E8488" s="265"/>
      <c r="G8488" s="227"/>
    </row>
    <row r="8489" spans="2:7" x14ac:dyDescent="0.3">
      <c r="B8489" s="223"/>
      <c r="E8489" s="265"/>
      <c r="G8489" s="227"/>
    </row>
    <row r="8490" spans="2:7" x14ac:dyDescent="0.3">
      <c r="B8490" s="223"/>
      <c r="E8490" s="265"/>
      <c r="G8490" s="227"/>
    </row>
    <row r="8491" spans="2:7" x14ac:dyDescent="0.3">
      <c r="B8491" s="223"/>
      <c r="E8491" s="265"/>
      <c r="G8491" s="227"/>
    </row>
    <row r="8492" spans="2:7" x14ac:dyDescent="0.3">
      <c r="B8492" s="223"/>
      <c r="E8492" s="265"/>
      <c r="G8492" s="227"/>
    </row>
    <row r="8493" spans="2:7" x14ac:dyDescent="0.3">
      <c r="B8493" s="223"/>
      <c r="E8493" s="265"/>
      <c r="G8493" s="227"/>
    </row>
    <row r="8494" spans="2:7" x14ac:dyDescent="0.3">
      <c r="B8494" s="223"/>
      <c r="E8494" s="265"/>
      <c r="G8494" s="227"/>
    </row>
    <row r="8495" spans="2:7" x14ac:dyDescent="0.3">
      <c r="B8495" s="223"/>
      <c r="E8495" s="265"/>
      <c r="G8495" s="227"/>
    </row>
    <row r="8496" spans="2:7" x14ac:dyDescent="0.3">
      <c r="B8496" s="223"/>
      <c r="E8496" s="265"/>
      <c r="G8496" s="227"/>
    </row>
    <row r="8497" spans="2:7" x14ac:dyDescent="0.3">
      <c r="B8497" s="223"/>
      <c r="E8497" s="265"/>
      <c r="G8497" s="227"/>
    </row>
    <row r="8498" spans="2:7" x14ac:dyDescent="0.3">
      <c r="B8498" s="223"/>
      <c r="E8498" s="265"/>
      <c r="G8498" s="227"/>
    </row>
    <row r="8499" spans="2:7" x14ac:dyDescent="0.3">
      <c r="B8499" s="223"/>
      <c r="E8499" s="265"/>
      <c r="G8499" s="227"/>
    </row>
    <row r="8500" spans="2:7" x14ac:dyDescent="0.3">
      <c r="B8500" s="223"/>
      <c r="E8500" s="265"/>
      <c r="G8500" s="227"/>
    </row>
    <row r="8501" spans="2:7" x14ac:dyDescent="0.3">
      <c r="B8501" s="223"/>
      <c r="E8501" s="265"/>
      <c r="G8501" s="227"/>
    </row>
    <row r="8502" spans="2:7" x14ac:dyDescent="0.3">
      <c r="B8502" s="223"/>
      <c r="E8502" s="265"/>
      <c r="G8502" s="227"/>
    </row>
    <row r="8503" spans="2:7" x14ac:dyDescent="0.3">
      <c r="B8503" s="223"/>
      <c r="E8503" s="265"/>
      <c r="G8503" s="227"/>
    </row>
    <row r="8504" spans="2:7" x14ac:dyDescent="0.3">
      <c r="B8504" s="223"/>
      <c r="E8504" s="265"/>
      <c r="G8504" s="227"/>
    </row>
    <row r="8505" spans="2:7" x14ac:dyDescent="0.3">
      <c r="B8505" s="223"/>
      <c r="E8505" s="265"/>
      <c r="G8505" s="227"/>
    </row>
    <row r="8506" spans="2:7" x14ac:dyDescent="0.3">
      <c r="B8506" s="223"/>
      <c r="E8506" s="265"/>
      <c r="G8506" s="227"/>
    </row>
    <row r="8507" spans="2:7" x14ac:dyDescent="0.3">
      <c r="B8507" s="223"/>
      <c r="E8507" s="265"/>
      <c r="G8507" s="227"/>
    </row>
    <row r="8508" spans="2:7" x14ac:dyDescent="0.3">
      <c r="B8508" s="223"/>
      <c r="E8508" s="265"/>
      <c r="G8508" s="227"/>
    </row>
    <row r="8509" spans="2:7" x14ac:dyDescent="0.3">
      <c r="B8509" s="223"/>
      <c r="E8509" s="265"/>
      <c r="G8509" s="227"/>
    </row>
    <row r="8510" spans="2:7" x14ac:dyDescent="0.3">
      <c r="B8510" s="223"/>
      <c r="E8510" s="265"/>
      <c r="G8510" s="227"/>
    </row>
    <row r="8511" spans="2:7" x14ac:dyDescent="0.3">
      <c r="B8511" s="223"/>
      <c r="E8511" s="265"/>
      <c r="G8511" s="227"/>
    </row>
    <row r="8512" spans="2:7" x14ac:dyDescent="0.3">
      <c r="B8512" s="223"/>
      <c r="E8512" s="265"/>
      <c r="G8512" s="227"/>
    </row>
    <row r="8513" spans="2:7" x14ac:dyDescent="0.3">
      <c r="B8513" s="223"/>
      <c r="E8513" s="265"/>
      <c r="G8513" s="227"/>
    </row>
    <row r="8514" spans="2:7" x14ac:dyDescent="0.3">
      <c r="B8514" s="223"/>
      <c r="E8514" s="265"/>
      <c r="G8514" s="227"/>
    </row>
    <row r="8515" spans="2:7" x14ac:dyDescent="0.3">
      <c r="B8515" s="223"/>
      <c r="E8515" s="265"/>
      <c r="G8515" s="227"/>
    </row>
    <row r="8516" spans="2:7" x14ac:dyDescent="0.3">
      <c r="B8516" s="223"/>
      <c r="E8516" s="265"/>
      <c r="G8516" s="227"/>
    </row>
    <row r="8517" spans="2:7" x14ac:dyDescent="0.3">
      <c r="B8517" s="223"/>
      <c r="E8517" s="265"/>
      <c r="G8517" s="227"/>
    </row>
    <row r="8518" spans="2:7" x14ac:dyDescent="0.3">
      <c r="B8518" s="223"/>
      <c r="E8518" s="265"/>
      <c r="G8518" s="227"/>
    </row>
    <row r="8519" spans="2:7" x14ac:dyDescent="0.3">
      <c r="B8519" s="223"/>
      <c r="E8519" s="265"/>
      <c r="G8519" s="227"/>
    </row>
    <row r="8520" spans="2:7" x14ac:dyDescent="0.3">
      <c r="B8520" s="223"/>
      <c r="E8520" s="265"/>
      <c r="G8520" s="227"/>
    </row>
    <row r="8521" spans="2:7" x14ac:dyDescent="0.3">
      <c r="B8521" s="223"/>
      <c r="E8521" s="265"/>
      <c r="G8521" s="227"/>
    </row>
    <row r="8522" spans="2:7" x14ac:dyDescent="0.3">
      <c r="B8522" s="223"/>
      <c r="E8522" s="265"/>
      <c r="G8522" s="227"/>
    </row>
    <row r="8523" spans="2:7" x14ac:dyDescent="0.3">
      <c r="B8523" s="223"/>
      <c r="E8523" s="265"/>
      <c r="G8523" s="227"/>
    </row>
    <row r="8524" spans="2:7" x14ac:dyDescent="0.3">
      <c r="B8524" s="223"/>
      <c r="E8524" s="265"/>
      <c r="G8524" s="227"/>
    </row>
    <row r="8525" spans="2:7" x14ac:dyDescent="0.3">
      <c r="B8525" s="223"/>
      <c r="E8525" s="265"/>
      <c r="G8525" s="227"/>
    </row>
    <row r="8526" spans="2:7" x14ac:dyDescent="0.3">
      <c r="B8526" s="223"/>
      <c r="E8526" s="265"/>
      <c r="G8526" s="227"/>
    </row>
    <row r="8527" spans="2:7" x14ac:dyDescent="0.3">
      <c r="B8527" s="223"/>
      <c r="E8527" s="265"/>
      <c r="G8527" s="227"/>
    </row>
    <row r="8528" spans="2:7" x14ac:dyDescent="0.3">
      <c r="B8528" s="223"/>
      <c r="E8528" s="265"/>
      <c r="G8528" s="227"/>
    </row>
    <row r="8529" spans="2:7" x14ac:dyDescent="0.3">
      <c r="B8529" s="223"/>
      <c r="E8529" s="265"/>
      <c r="G8529" s="227"/>
    </row>
    <row r="8530" spans="2:7" x14ac:dyDescent="0.3">
      <c r="B8530" s="223"/>
      <c r="E8530" s="265"/>
      <c r="G8530" s="227"/>
    </row>
    <row r="8531" spans="2:7" x14ac:dyDescent="0.3">
      <c r="B8531" s="223"/>
      <c r="E8531" s="265"/>
      <c r="G8531" s="227"/>
    </row>
    <row r="8532" spans="2:7" x14ac:dyDescent="0.3">
      <c r="B8532" s="223"/>
      <c r="E8532" s="265"/>
      <c r="G8532" s="227"/>
    </row>
    <row r="8533" spans="2:7" x14ac:dyDescent="0.3">
      <c r="B8533" s="223"/>
      <c r="E8533" s="265"/>
      <c r="G8533" s="227"/>
    </row>
    <row r="8534" spans="2:7" x14ac:dyDescent="0.3">
      <c r="B8534" s="223"/>
      <c r="E8534" s="265"/>
      <c r="G8534" s="227"/>
    </row>
    <row r="8535" spans="2:7" x14ac:dyDescent="0.3">
      <c r="B8535" s="223"/>
      <c r="E8535" s="265"/>
      <c r="G8535" s="227"/>
    </row>
    <row r="8536" spans="2:7" x14ac:dyDescent="0.3">
      <c r="B8536" s="223"/>
      <c r="E8536" s="265"/>
      <c r="G8536" s="227"/>
    </row>
    <row r="8537" spans="2:7" x14ac:dyDescent="0.3">
      <c r="B8537" s="223"/>
      <c r="E8537" s="265"/>
      <c r="G8537" s="227"/>
    </row>
    <row r="8538" spans="2:7" x14ac:dyDescent="0.3">
      <c r="B8538" s="223"/>
      <c r="E8538" s="265"/>
      <c r="G8538" s="227"/>
    </row>
    <row r="8539" spans="2:7" x14ac:dyDescent="0.3">
      <c r="B8539" s="223"/>
      <c r="E8539" s="265"/>
      <c r="G8539" s="227"/>
    </row>
    <row r="8540" spans="2:7" x14ac:dyDescent="0.3">
      <c r="B8540" s="223"/>
      <c r="E8540" s="265"/>
      <c r="G8540" s="227"/>
    </row>
    <row r="8541" spans="2:7" x14ac:dyDescent="0.3">
      <c r="B8541" s="223"/>
      <c r="E8541" s="265"/>
      <c r="G8541" s="227"/>
    </row>
    <row r="8542" spans="2:7" x14ac:dyDescent="0.3">
      <c r="B8542" s="223"/>
      <c r="E8542" s="265"/>
      <c r="G8542" s="227"/>
    </row>
    <row r="8543" spans="2:7" x14ac:dyDescent="0.3">
      <c r="B8543" s="223"/>
      <c r="E8543" s="265"/>
      <c r="G8543" s="227"/>
    </row>
    <row r="8544" spans="2:7" x14ac:dyDescent="0.3">
      <c r="B8544" s="223"/>
      <c r="E8544" s="265"/>
      <c r="G8544" s="227"/>
    </row>
    <row r="8545" spans="2:7" x14ac:dyDescent="0.3">
      <c r="B8545" s="223"/>
      <c r="E8545" s="265"/>
      <c r="G8545" s="227"/>
    </row>
    <row r="8546" spans="2:7" x14ac:dyDescent="0.3">
      <c r="B8546" s="223"/>
      <c r="E8546" s="265"/>
      <c r="G8546" s="227"/>
    </row>
    <row r="8547" spans="2:7" x14ac:dyDescent="0.3">
      <c r="B8547" s="223"/>
      <c r="E8547" s="265"/>
      <c r="G8547" s="227"/>
    </row>
    <row r="8548" spans="2:7" x14ac:dyDescent="0.3">
      <c r="B8548" s="223"/>
      <c r="E8548" s="265"/>
      <c r="G8548" s="227"/>
    </row>
    <row r="8549" spans="2:7" x14ac:dyDescent="0.3">
      <c r="B8549" s="223"/>
      <c r="E8549" s="265"/>
      <c r="G8549" s="227"/>
    </row>
    <row r="8550" spans="2:7" x14ac:dyDescent="0.3">
      <c r="B8550" s="223"/>
      <c r="E8550" s="265"/>
      <c r="G8550" s="227"/>
    </row>
    <row r="8551" spans="2:7" x14ac:dyDescent="0.3">
      <c r="B8551" s="223"/>
      <c r="E8551" s="265"/>
      <c r="G8551" s="227"/>
    </row>
    <row r="8552" spans="2:7" x14ac:dyDescent="0.3">
      <c r="B8552" s="223"/>
      <c r="E8552" s="265"/>
      <c r="G8552" s="227"/>
    </row>
    <row r="8553" spans="2:7" x14ac:dyDescent="0.3">
      <c r="B8553" s="223"/>
      <c r="E8553" s="265"/>
      <c r="G8553" s="227"/>
    </row>
    <row r="8554" spans="2:7" x14ac:dyDescent="0.3">
      <c r="B8554" s="223"/>
      <c r="E8554" s="265"/>
      <c r="G8554" s="227"/>
    </row>
    <row r="8555" spans="2:7" x14ac:dyDescent="0.3">
      <c r="B8555" s="223"/>
      <c r="E8555" s="265"/>
      <c r="G8555" s="227"/>
    </row>
    <row r="8556" spans="2:7" x14ac:dyDescent="0.3">
      <c r="B8556" s="223"/>
      <c r="E8556" s="265"/>
      <c r="G8556" s="227"/>
    </row>
    <row r="8557" spans="2:7" x14ac:dyDescent="0.3">
      <c r="B8557" s="223"/>
      <c r="E8557" s="265"/>
      <c r="G8557" s="227"/>
    </row>
    <row r="8558" spans="2:7" x14ac:dyDescent="0.3">
      <c r="B8558" s="223"/>
      <c r="E8558" s="265"/>
      <c r="G8558" s="227"/>
    </row>
    <row r="8559" spans="2:7" x14ac:dyDescent="0.3">
      <c r="B8559" s="223"/>
      <c r="E8559" s="265"/>
      <c r="G8559" s="227"/>
    </row>
    <row r="8560" spans="2:7" x14ac:dyDescent="0.3">
      <c r="B8560" s="223"/>
      <c r="E8560" s="265"/>
      <c r="G8560" s="227"/>
    </row>
    <row r="8561" spans="2:7" x14ac:dyDescent="0.3">
      <c r="B8561" s="223"/>
      <c r="E8561" s="265"/>
      <c r="G8561" s="227"/>
    </row>
    <row r="8562" spans="2:7" x14ac:dyDescent="0.3">
      <c r="B8562" s="223"/>
      <c r="E8562" s="265"/>
      <c r="G8562" s="227"/>
    </row>
    <row r="8563" spans="2:7" x14ac:dyDescent="0.3">
      <c r="B8563" s="223"/>
      <c r="E8563" s="265"/>
      <c r="G8563" s="227"/>
    </row>
    <row r="8564" spans="2:7" x14ac:dyDescent="0.3">
      <c r="B8564" s="223"/>
      <c r="E8564" s="265"/>
      <c r="G8564" s="227"/>
    </row>
    <row r="8565" spans="2:7" x14ac:dyDescent="0.3">
      <c r="B8565" s="223"/>
      <c r="E8565" s="265"/>
      <c r="G8565" s="227"/>
    </row>
    <row r="8566" spans="2:7" x14ac:dyDescent="0.3">
      <c r="B8566" s="223"/>
      <c r="E8566" s="265"/>
      <c r="G8566" s="227"/>
    </row>
    <row r="8567" spans="2:7" x14ac:dyDescent="0.3">
      <c r="B8567" s="223"/>
      <c r="E8567" s="265"/>
      <c r="G8567" s="227"/>
    </row>
    <row r="8568" spans="2:7" x14ac:dyDescent="0.3">
      <c r="B8568" s="223"/>
      <c r="E8568" s="265"/>
      <c r="G8568" s="227"/>
    </row>
    <row r="8569" spans="2:7" x14ac:dyDescent="0.3">
      <c r="B8569" s="223"/>
      <c r="E8569" s="265"/>
      <c r="G8569" s="227"/>
    </row>
    <row r="8570" spans="2:7" x14ac:dyDescent="0.3">
      <c r="B8570" s="223"/>
      <c r="E8570" s="265"/>
      <c r="G8570" s="227"/>
    </row>
    <row r="8571" spans="2:7" x14ac:dyDescent="0.3">
      <c r="B8571" s="223"/>
      <c r="E8571" s="265"/>
      <c r="G8571" s="227"/>
    </row>
    <row r="8572" spans="2:7" x14ac:dyDescent="0.3">
      <c r="B8572" s="223"/>
      <c r="E8572" s="265"/>
      <c r="G8572" s="227"/>
    </row>
    <row r="8573" spans="2:7" x14ac:dyDescent="0.3">
      <c r="B8573" s="223"/>
      <c r="E8573" s="265"/>
      <c r="G8573" s="227"/>
    </row>
    <row r="8574" spans="2:7" x14ac:dyDescent="0.3">
      <c r="B8574" s="223"/>
      <c r="E8574" s="265"/>
      <c r="G8574" s="227"/>
    </row>
    <row r="8575" spans="2:7" x14ac:dyDescent="0.3">
      <c r="B8575" s="223"/>
      <c r="E8575" s="265"/>
      <c r="G8575" s="227"/>
    </row>
    <row r="8576" spans="2:7" x14ac:dyDescent="0.3">
      <c r="B8576" s="223"/>
      <c r="E8576" s="265"/>
      <c r="G8576" s="227"/>
    </row>
    <row r="8577" spans="2:7" x14ac:dyDescent="0.3">
      <c r="B8577" s="223"/>
      <c r="E8577" s="265"/>
      <c r="G8577" s="227"/>
    </row>
    <row r="8578" spans="2:7" x14ac:dyDescent="0.3">
      <c r="B8578" s="223"/>
      <c r="E8578" s="265"/>
      <c r="G8578" s="227"/>
    </row>
    <row r="8579" spans="2:7" x14ac:dyDescent="0.3">
      <c r="B8579" s="223"/>
      <c r="E8579" s="265"/>
      <c r="G8579" s="227"/>
    </row>
    <row r="8580" spans="2:7" x14ac:dyDescent="0.3">
      <c r="B8580" s="223"/>
      <c r="E8580" s="265"/>
      <c r="G8580" s="227"/>
    </row>
    <row r="8581" spans="2:7" x14ac:dyDescent="0.3">
      <c r="B8581" s="223"/>
      <c r="E8581" s="265"/>
      <c r="G8581" s="227"/>
    </row>
    <row r="8582" spans="2:7" x14ac:dyDescent="0.3">
      <c r="B8582" s="223"/>
      <c r="E8582" s="265"/>
      <c r="G8582" s="227"/>
    </row>
    <row r="8583" spans="2:7" x14ac:dyDescent="0.3">
      <c r="B8583" s="223"/>
      <c r="E8583" s="265"/>
      <c r="G8583" s="227"/>
    </row>
    <row r="8584" spans="2:7" x14ac:dyDescent="0.3">
      <c r="B8584" s="223"/>
      <c r="E8584" s="265"/>
      <c r="G8584" s="227"/>
    </row>
    <row r="8585" spans="2:7" x14ac:dyDescent="0.3">
      <c r="B8585" s="223"/>
      <c r="E8585" s="265"/>
      <c r="G8585" s="227"/>
    </row>
    <row r="8586" spans="2:7" x14ac:dyDescent="0.3">
      <c r="B8586" s="223"/>
      <c r="E8586" s="265"/>
      <c r="G8586" s="227"/>
    </row>
    <row r="8587" spans="2:7" x14ac:dyDescent="0.3">
      <c r="B8587" s="223"/>
      <c r="E8587" s="265"/>
      <c r="G8587" s="227"/>
    </row>
    <row r="8588" spans="2:7" x14ac:dyDescent="0.3">
      <c r="B8588" s="223"/>
      <c r="E8588" s="265"/>
      <c r="G8588" s="227"/>
    </row>
    <row r="8589" spans="2:7" x14ac:dyDescent="0.3">
      <c r="B8589" s="223"/>
      <c r="E8589" s="265"/>
      <c r="G8589" s="227"/>
    </row>
    <row r="8590" spans="2:7" x14ac:dyDescent="0.3">
      <c r="B8590" s="223"/>
      <c r="E8590" s="265"/>
      <c r="G8590" s="227"/>
    </row>
    <row r="8591" spans="2:7" x14ac:dyDescent="0.3">
      <c r="B8591" s="223"/>
      <c r="E8591" s="265"/>
      <c r="G8591" s="227"/>
    </row>
    <row r="8592" spans="2:7" x14ac:dyDescent="0.3">
      <c r="B8592" s="223"/>
      <c r="E8592" s="265"/>
      <c r="G8592" s="227"/>
    </row>
    <row r="8593" spans="2:7" x14ac:dyDescent="0.3">
      <c r="B8593" s="223"/>
      <c r="E8593" s="265"/>
      <c r="G8593" s="227"/>
    </row>
    <row r="8594" spans="2:7" x14ac:dyDescent="0.3">
      <c r="B8594" s="223"/>
      <c r="E8594" s="265"/>
      <c r="G8594" s="227"/>
    </row>
    <row r="8595" spans="2:7" x14ac:dyDescent="0.3">
      <c r="B8595" s="223"/>
      <c r="E8595" s="265"/>
      <c r="G8595" s="227"/>
    </row>
    <row r="8596" spans="2:7" x14ac:dyDescent="0.3">
      <c r="B8596" s="223"/>
      <c r="E8596" s="265"/>
      <c r="G8596" s="227"/>
    </row>
    <row r="8597" spans="2:7" x14ac:dyDescent="0.3">
      <c r="B8597" s="223"/>
      <c r="E8597" s="265"/>
      <c r="G8597" s="227"/>
    </row>
    <row r="8598" spans="2:7" x14ac:dyDescent="0.3">
      <c r="B8598" s="223"/>
      <c r="E8598" s="265"/>
      <c r="G8598" s="227"/>
    </row>
    <row r="8599" spans="2:7" x14ac:dyDescent="0.3">
      <c r="B8599" s="223"/>
      <c r="E8599" s="265"/>
      <c r="G8599" s="227"/>
    </row>
    <row r="8600" spans="2:7" x14ac:dyDescent="0.3">
      <c r="B8600" s="223"/>
      <c r="E8600" s="265"/>
      <c r="G8600" s="227"/>
    </row>
    <row r="8601" spans="2:7" x14ac:dyDescent="0.3">
      <c r="B8601" s="223"/>
      <c r="E8601" s="265"/>
      <c r="G8601" s="227"/>
    </row>
    <row r="8602" spans="2:7" x14ac:dyDescent="0.3">
      <c r="B8602" s="223"/>
      <c r="E8602" s="265"/>
      <c r="G8602" s="227"/>
    </row>
    <row r="8603" spans="2:7" x14ac:dyDescent="0.3">
      <c r="B8603" s="223"/>
      <c r="E8603" s="265"/>
      <c r="G8603" s="227"/>
    </row>
    <row r="8604" spans="2:7" x14ac:dyDescent="0.3">
      <c r="B8604" s="223"/>
      <c r="E8604" s="265"/>
      <c r="G8604" s="227"/>
    </row>
    <row r="8605" spans="2:7" x14ac:dyDescent="0.3">
      <c r="B8605" s="223"/>
      <c r="E8605" s="265"/>
      <c r="G8605" s="227"/>
    </row>
    <row r="8606" spans="2:7" x14ac:dyDescent="0.3">
      <c r="B8606" s="223"/>
      <c r="E8606" s="265"/>
      <c r="G8606" s="227"/>
    </row>
    <row r="8607" spans="2:7" x14ac:dyDescent="0.3">
      <c r="B8607" s="223"/>
      <c r="E8607" s="265"/>
      <c r="G8607" s="227"/>
    </row>
    <row r="8608" spans="2:7" x14ac:dyDescent="0.3">
      <c r="B8608" s="223"/>
      <c r="E8608" s="265"/>
      <c r="G8608" s="227"/>
    </row>
    <row r="8609" spans="2:7" x14ac:dyDescent="0.3">
      <c r="B8609" s="223"/>
      <c r="E8609" s="265"/>
      <c r="G8609" s="227"/>
    </row>
    <row r="8610" spans="2:7" x14ac:dyDescent="0.3">
      <c r="B8610" s="223"/>
      <c r="E8610" s="265"/>
      <c r="G8610" s="227"/>
    </row>
    <row r="8611" spans="2:7" x14ac:dyDescent="0.3">
      <c r="B8611" s="223"/>
      <c r="E8611" s="265"/>
      <c r="G8611" s="227"/>
    </row>
    <row r="8612" spans="2:7" x14ac:dyDescent="0.3">
      <c r="B8612" s="223"/>
      <c r="E8612" s="265"/>
      <c r="G8612" s="227"/>
    </row>
    <row r="8613" spans="2:7" x14ac:dyDescent="0.3">
      <c r="B8613" s="223"/>
      <c r="E8613" s="265"/>
      <c r="G8613" s="227"/>
    </row>
    <row r="8614" spans="2:7" x14ac:dyDescent="0.3">
      <c r="B8614" s="223"/>
      <c r="E8614" s="265"/>
      <c r="G8614" s="227"/>
    </row>
    <row r="8615" spans="2:7" x14ac:dyDescent="0.3">
      <c r="B8615" s="223"/>
      <c r="E8615" s="265"/>
      <c r="G8615" s="227"/>
    </row>
    <row r="8616" spans="2:7" x14ac:dyDescent="0.3">
      <c r="B8616" s="223"/>
      <c r="E8616" s="265"/>
      <c r="G8616" s="227"/>
    </row>
    <row r="8617" spans="2:7" x14ac:dyDescent="0.3">
      <c r="B8617" s="223"/>
      <c r="E8617" s="265"/>
      <c r="G8617" s="227"/>
    </row>
    <row r="8618" spans="2:7" x14ac:dyDescent="0.3">
      <c r="B8618" s="223"/>
      <c r="E8618" s="265"/>
      <c r="G8618" s="227"/>
    </row>
    <row r="8619" spans="2:7" x14ac:dyDescent="0.3">
      <c r="B8619" s="223"/>
      <c r="E8619" s="265"/>
      <c r="G8619" s="227"/>
    </row>
    <row r="8620" spans="2:7" x14ac:dyDescent="0.3">
      <c r="B8620" s="223"/>
      <c r="E8620" s="265"/>
      <c r="G8620" s="227"/>
    </row>
    <row r="8621" spans="2:7" x14ac:dyDescent="0.3">
      <c r="B8621" s="223"/>
      <c r="E8621" s="265"/>
      <c r="G8621" s="227"/>
    </row>
    <row r="8622" spans="2:7" x14ac:dyDescent="0.3">
      <c r="B8622" s="223"/>
      <c r="E8622" s="265"/>
      <c r="G8622" s="227"/>
    </row>
    <row r="8623" spans="2:7" x14ac:dyDescent="0.3">
      <c r="B8623" s="223"/>
      <c r="E8623" s="265"/>
      <c r="G8623" s="227"/>
    </row>
    <row r="8624" spans="2:7" x14ac:dyDescent="0.3">
      <c r="B8624" s="223"/>
      <c r="E8624" s="265"/>
      <c r="G8624" s="227"/>
    </row>
    <row r="8625" spans="2:7" x14ac:dyDescent="0.3">
      <c r="B8625" s="223"/>
      <c r="E8625" s="265"/>
      <c r="G8625" s="227"/>
    </row>
    <row r="8626" spans="2:7" x14ac:dyDescent="0.3">
      <c r="B8626" s="223"/>
      <c r="E8626" s="265"/>
      <c r="G8626" s="227"/>
    </row>
    <row r="8627" spans="2:7" x14ac:dyDescent="0.3">
      <c r="B8627" s="223"/>
      <c r="E8627" s="265"/>
      <c r="G8627" s="227"/>
    </row>
    <row r="8628" spans="2:7" x14ac:dyDescent="0.3">
      <c r="B8628" s="223"/>
      <c r="E8628" s="265"/>
      <c r="G8628" s="227"/>
    </row>
    <row r="8629" spans="2:7" x14ac:dyDescent="0.3">
      <c r="B8629" s="223"/>
      <c r="E8629" s="265"/>
      <c r="G8629" s="227"/>
    </row>
    <row r="8630" spans="2:7" x14ac:dyDescent="0.3">
      <c r="B8630" s="223"/>
      <c r="E8630" s="265"/>
      <c r="G8630" s="227"/>
    </row>
    <row r="8631" spans="2:7" x14ac:dyDescent="0.3">
      <c r="B8631" s="223"/>
      <c r="E8631" s="265"/>
      <c r="G8631" s="227"/>
    </row>
    <row r="8632" spans="2:7" x14ac:dyDescent="0.3">
      <c r="B8632" s="223"/>
      <c r="E8632" s="265"/>
      <c r="G8632" s="227"/>
    </row>
    <row r="8633" spans="2:7" x14ac:dyDescent="0.3">
      <c r="B8633" s="223"/>
      <c r="E8633" s="265"/>
      <c r="G8633" s="227"/>
    </row>
    <row r="8634" spans="2:7" x14ac:dyDescent="0.3">
      <c r="B8634" s="223"/>
      <c r="E8634" s="265"/>
      <c r="G8634" s="227"/>
    </row>
    <row r="8635" spans="2:7" x14ac:dyDescent="0.3">
      <c r="B8635" s="223"/>
      <c r="E8635" s="265"/>
      <c r="G8635" s="227"/>
    </row>
    <row r="8636" spans="2:7" x14ac:dyDescent="0.3">
      <c r="B8636" s="223"/>
      <c r="E8636" s="265"/>
      <c r="G8636" s="227"/>
    </row>
    <row r="8637" spans="2:7" x14ac:dyDescent="0.3">
      <c r="B8637" s="223"/>
      <c r="E8637" s="265"/>
      <c r="G8637" s="227"/>
    </row>
    <row r="8638" spans="2:7" x14ac:dyDescent="0.3">
      <c r="B8638" s="223"/>
      <c r="E8638" s="265"/>
      <c r="G8638" s="227"/>
    </row>
    <row r="8639" spans="2:7" x14ac:dyDescent="0.3">
      <c r="B8639" s="223"/>
      <c r="E8639" s="265"/>
      <c r="G8639" s="227"/>
    </row>
    <row r="8640" spans="2:7" x14ac:dyDescent="0.3">
      <c r="B8640" s="223"/>
      <c r="E8640" s="265"/>
      <c r="G8640" s="227"/>
    </row>
    <row r="8641" spans="2:7" x14ac:dyDescent="0.3">
      <c r="B8641" s="223"/>
      <c r="E8641" s="265"/>
      <c r="G8641" s="227"/>
    </row>
    <row r="8642" spans="2:7" x14ac:dyDescent="0.3">
      <c r="B8642" s="223"/>
      <c r="E8642" s="265"/>
      <c r="G8642" s="227"/>
    </row>
    <row r="8643" spans="2:7" x14ac:dyDescent="0.3">
      <c r="B8643" s="223"/>
      <c r="E8643" s="265"/>
      <c r="G8643" s="227"/>
    </row>
    <row r="8644" spans="2:7" x14ac:dyDescent="0.3">
      <c r="B8644" s="223"/>
      <c r="E8644" s="265"/>
      <c r="G8644" s="227"/>
    </row>
    <row r="8645" spans="2:7" x14ac:dyDescent="0.3">
      <c r="B8645" s="223"/>
      <c r="E8645" s="265"/>
      <c r="G8645" s="227"/>
    </row>
    <row r="8646" spans="2:7" x14ac:dyDescent="0.3">
      <c r="B8646" s="223"/>
      <c r="E8646" s="265"/>
      <c r="G8646" s="227"/>
    </row>
    <row r="8647" spans="2:7" x14ac:dyDescent="0.3">
      <c r="B8647" s="223"/>
      <c r="E8647" s="265"/>
      <c r="G8647" s="227"/>
    </row>
    <row r="8648" spans="2:7" x14ac:dyDescent="0.3">
      <c r="B8648" s="223"/>
      <c r="E8648" s="265"/>
      <c r="G8648" s="227"/>
    </row>
    <row r="8649" spans="2:7" x14ac:dyDescent="0.3">
      <c r="B8649" s="223"/>
      <c r="E8649" s="265"/>
      <c r="G8649" s="227"/>
    </row>
    <row r="8650" spans="2:7" x14ac:dyDescent="0.3">
      <c r="B8650" s="223"/>
      <c r="E8650" s="265"/>
      <c r="G8650" s="227"/>
    </row>
    <row r="8651" spans="2:7" x14ac:dyDescent="0.3">
      <c r="B8651" s="223"/>
      <c r="E8651" s="265"/>
      <c r="G8651" s="227"/>
    </row>
    <row r="8652" spans="2:7" x14ac:dyDescent="0.3">
      <c r="B8652" s="223"/>
      <c r="E8652" s="265"/>
      <c r="G8652" s="227"/>
    </row>
    <row r="8653" spans="2:7" x14ac:dyDescent="0.3">
      <c r="B8653" s="223"/>
      <c r="E8653" s="265"/>
      <c r="G8653" s="227"/>
    </row>
    <row r="8654" spans="2:7" x14ac:dyDescent="0.3">
      <c r="B8654" s="223"/>
      <c r="E8654" s="265"/>
      <c r="G8654" s="227"/>
    </row>
    <row r="8655" spans="2:7" x14ac:dyDescent="0.3">
      <c r="B8655" s="223"/>
      <c r="E8655" s="265"/>
      <c r="G8655" s="227"/>
    </row>
    <row r="8656" spans="2:7" x14ac:dyDescent="0.3">
      <c r="B8656" s="223"/>
      <c r="E8656" s="265"/>
      <c r="G8656" s="227"/>
    </row>
    <row r="8657" spans="2:7" x14ac:dyDescent="0.3">
      <c r="B8657" s="223"/>
      <c r="E8657" s="265"/>
      <c r="G8657" s="227"/>
    </row>
    <row r="8658" spans="2:7" x14ac:dyDescent="0.3">
      <c r="B8658" s="223"/>
      <c r="E8658" s="265"/>
      <c r="G8658" s="227"/>
    </row>
    <row r="8659" spans="2:7" x14ac:dyDescent="0.3">
      <c r="B8659" s="223"/>
      <c r="E8659" s="265"/>
      <c r="G8659" s="227"/>
    </row>
    <row r="8660" spans="2:7" x14ac:dyDescent="0.3">
      <c r="B8660" s="223"/>
      <c r="E8660" s="265"/>
      <c r="G8660" s="227"/>
    </row>
    <row r="8661" spans="2:7" x14ac:dyDescent="0.3">
      <c r="B8661" s="223"/>
      <c r="E8661" s="265"/>
      <c r="G8661" s="227"/>
    </row>
    <row r="8662" spans="2:7" x14ac:dyDescent="0.3">
      <c r="B8662" s="223"/>
      <c r="E8662" s="265"/>
      <c r="G8662" s="227"/>
    </row>
    <row r="8663" spans="2:7" x14ac:dyDescent="0.3">
      <c r="B8663" s="223"/>
      <c r="E8663" s="265"/>
      <c r="G8663" s="227"/>
    </row>
    <row r="8664" spans="2:7" x14ac:dyDescent="0.3">
      <c r="B8664" s="223"/>
      <c r="E8664" s="265"/>
      <c r="G8664" s="227"/>
    </row>
    <row r="8665" spans="2:7" x14ac:dyDescent="0.3">
      <c r="B8665" s="223"/>
      <c r="E8665" s="265"/>
      <c r="G8665" s="227"/>
    </row>
    <row r="8666" spans="2:7" x14ac:dyDescent="0.3">
      <c r="B8666" s="223"/>
      <c r="E8666" s="265"/>
      <c r="G8666" s="227"/>
    </row>
    <row r="8667" spans="2:7" x14ac:dyDescent="0.3">
      <c r="B8667" s="223"/>
      <c r="E8667" s="265"/>
      <c r="G8667" s="227"/>
    </row>
    <row r="8668" spans="2:7" x14ac:dyDescent="0.3">
      <c r="B8668" s="223"/>
      <c r="E8668" s="265"/>
      <c r="G8668" s="227"/>
    </row>
    <row r="8669" spans="2:7" x14ac:dyDescent="0.3">
      <c r="B8669" s="223"/>
      <c r="E8669" s="265"/>
      <c r="G8669" s="227"/>
    </row>
    <row r="8670" spans="2:7" x14ac:dyDescent="0.3">
      <c r="B8670" s="223"/>
      <c r="E8670" s="265"/>
      <c r="G8670" s="227"/>
    </row>
    <row r="8671" spans="2:7" x14ac:dyDescent="0.3">
      <c r="B8671" s="223"/>
      <c r="E8671" s="265"/>
      <c r="G8671" s="227"/>
    </row>
    <row r="8672" spans="2:7" x14ac:dyDescent="0.3">
      <c r="B8672" s="223"/>
      <c r="E8672" s="265"/>
      <c r="G8672" s="227"/>
    </row>
    <row r="8673" spans="2:7" x14ac:dyDescent="0.3">
      <c r="B8673" s="223"/>
      <c r="E8673" s="265"/>
      <c r="G8673" s="227"/>
    </row>
    <row r="8674" spans="2:7" x14ac:dyDescent="0.3">
      <c r="B8674" s="223"/>
      <c r="E8674" s="265"/>
      <c r="G8674" s="227"/>
    </row>
    <row r="8675" spans="2:7" x14ac:dyDescent="0.3">
      <c r="B8675" s="223"/>
      <c r="E8675" s="265"/>
      <c r="G8675" s="227"/>
    </row>
    <row r="8676" spans="2:7" x14ac:dyDescent="0.3">
      <c r="B8676" s="223"/>
      <c r="E8676" s="265"/>
      <c r="G8676" s="227"/>
    </row>
    <row r="8677" spans="2:7" x14ac:dyDescent="0.3">
      <c r="B8677" s="223"/>
      <c r="E8677" s="265"/>
      <c r="G8677" s="227"/>
    </row>
    <row r="8678" spans="2:7" x14ac:dyDescent="0.3">
      <c r="B8678" s="223"/>
      <c r="E8678" s="265"/>
      <c r="G8678" s="227"/>
    </row>
    <row r="8679" spans="2:7" x14ac:dyDescent="0.3">
      <c r="B8679" s="223"/>
      <c r="E8679" s="265"/>
      <c r="G8679" s="227"/>
    </row>
    <row r="8680" spans="2:7" x14ac:dyDescent="0.3">
      <c r="B8680" s="223"/>
      <c r="E8680" s="265"/>
      <c r="G8680" s="227"/>
    </row>
    <row r="8681" spans="2:7" x14ac:dyDescent="0.3">
      <c r="B8681" s="223"/>
      <c r="E8681" s="265"/>
      <c r="G8681" s="227"/>
    </row>
    <row r="8682" spans="2:7" x14ac:dyDescent="0.3">
      <c r="B8682" s="223"/>
      <c r="E8682" s="265"/>
      <c r="G8682" s="227"/>
    </row>
    <row r="8683" spans="2:7" x14ac:dyDescent="0.3">
      <c r="B8683" s="223"/>
      <c r="E8683" s="265"/>
      <c r="G8683" s="227"/>
    </row>
    <row r="8684" spans="2:7" x14ac:dyDescent="0.3">
      <c r="B8684" s="223"/>
      <c r="E8684" s="265"/>
      <c r="G8684" s="227"/>
    </row>
    <row r="8685" spans="2:7" x14ac:dyDescent="0.3">
      <c r="B8685" s="223"/>
      <c r="E8685" s="265"/>
      <c r="G8685" s="227"/>
    </row>
    <row r="8686" spans="2:7" x14ac:dyDescent="0.3">
      <c r="B8686" s="223"/>
      <c r="E8686" s="265"/>
      <c r="G8686" s="227"/>
    </row>
    <row r="8687" spans="2:7" x14ac:dyDescent="0.3">
      <c r="B8687" s="223"/>
      <c r="E8687" s="265"/>
      <c r="G8687" s="227"/>
    </row>
    <row r="8688" spans="2:7" x14ac:dyDescent="0.3">
      <c r="B8688" s="223"/>
      <c r="E8688" s="265"/>
      <c r="G8688" s="227"/>
    </row>
    <row r="8689" spans="2:7" x14ac:dyDescent="0.3">
      <c r="B8689" s="223"/>
      <c r="E8689" s="265"/>
      <c r="G8689" s="227"/>
    </row>
    <row r="8690" spans="2:7" x14ac:dyDescent="0.3">
      <c r="B8690" s="223"/>
      <c r="E8690" s="265"/>
      <c r="G8690" s="227"/>
    </row>
    <row r="8691" spans="2:7" x14ac:dyDescent="0.3">
      <c r="B8691" s="223"/>
      <c r="E8691" s="265"/>
      <c r="G8691" s="227"/>
    </row>
    <row r="8692" spans="2:7" x14ac:dyDescent="0.3">
      <c r="B8692" s="223"/>
      <c r="E8692" s="265"/>
      <c r="G8692" s="227"/>
    </row>
    <row r="8693" spans="2:7" x14ac:dyDescent="0.3">
      <c r="B8693" s="223"/>
      <c r="E8693" s="265"/>
      <c r="G8693" s="227"/>
    </row>
    <row r="8694" spans="2:7" x14ac:dyDescent="0.3">
      <c r="B8694" s="223"/>
      <c r="E8694" s="265"/>
      <c r="G8694" s="227"/>
    </row>
    <row r="8695" spans="2:7" x14ac:dyDescent="0.3">
      <c r="B8695" s="223"/>
      <c r="E8695" s="265"/>
      <c r="G8695" s="227"/>
    </row>
    <row r="8696" spans="2:7" x14ac:dyDescent="0.3">
      <c r="B8696" s="223"/>
      <c r="E8696" s="265"/>
      <c r="G8696" s="227"/>
    </row>
    <row r="8697" spans="2:7" x14ac:dyDescent="0.3">
      <c r="B8697" s="223"/>
      <c r="E8697" s="265"/>
      <c r="G8697" s="227"/>
    </row>
    <row r="8698" spans="2:7" x14ac:dyDescent="0.3">
      <c r="B8698" s="223"/>
      <c r="E8698" s="265"/>
      <c r="G8698" s="227"/>
    </row>
    <row r="8699" spans="2:7" x14ac:dyDescent="0.3">
      <c r="B8699" s="223"/>
      <c r="E8699" s="265"/>
      <c r="G8699" s="227"/>
    </row>
    <row r="8700" spans="2:7" x14ac:dyDescent="0.3">
      <c r="B8700" s="223"/>
      <c r="E8700" s="265"/>
      <c r="G8700" s="227"/>
    </row>
    <row r="8701" spans="2:7" x14ac:dyDescent="0.3">
      <c r="B8701" s="223"/>
      <c r="E8701" s="265"/>
      <c r="G8701" s="227"/>
    </row>
    <row r="8702" spans="2:7" x14ac:dyDescent="0.3">
      <c r="B8702" s="223"/>
      <c r="E8702" s="265"/>
      <c r="G8702" s="227"/>
    </row>
    <row r="8703" spans="2:7" x14ac:dyDescent="0.3">
      <c r="B8703" s="223"/>
      <c r="E8703" s="265"/>
      <c r="G8703" s="227"/>
    </row>
    <row r="8704" spans="2:7" x14ac:dyDescent="0.3">
      <c r="B8704" s="223"/>
      <c r="E8704" s="265"/>
      <c r="G8704" s="227"/>
    </row>
    <row r="8705" spans="2:7" x14ac:dyDescent="0.3">
      <c r="B8705" s="223"/>
      <c r="E8705" s="265"/>
      <c r="G8705" s="227"/>
    </row>
    <row r="8706" spans="2:7" x14ac:dyDescent="0.3">
      <c r="B8706" s="223"/>
      <c r="E8706" s="265"/>
      <c r="G8706" s="227"/>
    </row>
    <row r="8707" spans="2:7" x14ac:dyDescent="0.3">
      <c r="B8707" s="223"/>
      <c r="E8707" s="265"/>
      <c r="G8707" s="227"/>
    </row>
    <row r="8708" spans="2:7" x14ac:dyDescent="0.3">
      <c r="B8708" s="223"/>
      <c r="E8708" s="265"/>
      <c r="G8708" s="227"/>
    </row>
    <row r="8709" spans="2:7" x14ac:dyDescent="0.3">
      <c r="B8709" s="223"/>
      <c r="E8709" s="265"/>
      <c r="G8709" s="227"/>
    </row>
    <row r="8710" spans="2:7" x14ac:dyDescent="0.3">
      <c r="B8710" s="223"/>
      <c r="E8710" s="265"/>
      <c r="G8710" s="227"/>
    </row>
    <row r="8711" spans="2:7" x14ac:dyDescent="0.3">
      <c r="B8711" s="223"/>
      <c r="E8711" s="265"/>
      <c r="G8711" s="227"/>
    </row>
    <row r="8712" spans="2:7" x14ac:dyDescent="0.3">
      <c r="B8712" s="223"/>
      <c r="E8712" s="265"/>
      <c r="G8712" s="227"/>
    </row>
    <row r="8713" spans="2:7" x14ac:dyDescent="0.3">
      <c r="B8713" s="223"/>
      <c r="E8713" s="265"/>
      <c r="G8713" s="227"/>
    </row>
    <row r="8714" spans="2:7" x14ac:dyDescent="0.3">
      <c r="B8714" s="223"/>
      <c r="E8714" s="265"/>
      <c r="G8714" s="227"/>
    </row>
    <row r="8715" spans="2:7" x14ac:dyDescent="0.3">
      <c r="B8715" s="223"/>
      <c r="E8715" s="265"/>
      <c r="G8715" s="227"/>
    </row>
    <row r="8716" spans="2:7" x14ac:dyDescent="0.3">
      <c r="B8716" s="223"/>
      <c r="E8716" s="265"/>
      <c r="G8716" s="227"/>
    </row>
    <row r="8717" spans="2:7" x14ac:dyDescent="0.3">
      <c r="B8717" s="223"/>
      <c r="E8717" s="265"/>
      <c r="G8717" s="227"/>
    </row>
    <row r="8718" spans="2:7" x14ac:dyDescent="0.3">
      <c r="B8718" s="223"/>
      <c r="E8718" s="265"/>
      <c r="G8718" s="227"/>
    </row>
    <row r="8719" spans="2:7" x14ac:dyDescent="0.3">
      <c r="B8719" s="223"/>
      <c r="E8719" s="265"/>
      <c r="G8719" s="227"/>
    </row>
    <row r="8720" spans="2:7" x14ac:dyDescent="0.3">
      <c r="B8720" s="223"/>
      <c r="E8720" s="265"/>
      <c r="G8720" s="227"/>
    </row>
    <row r="8721" spans="2:7" x14ac:dyDescent="0.3">
      <c r="B8721" s="223"/>
      <c r="E8721" s="265"/>
      <c r="G8721" s="227"/>
    </row>
    <row r="8722" spans="2:7" x14ac:dyDescent="0.3">
      <c r="B8722" s="223"/>
      <c r="E8722" s="265"/>
      <c r="G8722" s="227"/>
    </row>
    <row r="8723" spans="2:7" x14ac:dyDescent="0.3">
      <c r="B8723" s="223"/>
      <c r="E8723" s="265"/>
      <c r="G8723" s="227"/>
    </row>
    <row r="8724" spans="2:7" x14ac:dyDescent="0.3">
      <c r="B8724" s="223"/>
      <c r="E8724" s="265"/>
      <c r="G8724" s="227"/>
    </row>
    <row r="8725" spans="2:7" x14ac:dyDescent="0.3">
      <c r="B8725" s="223"/>
      <c r="E8725" s="265"/>
      <c r="G8725" s="227"/>
    </row>
    <row r="8726" spans="2:7" x14ac:dyDescent="0.3">
      <c r="B8726" s="223"/>
      <c r="E8726" s="265"/>
      <c r="G8726" s="227"/>
    </row>
    <row r="8727" spans="2:7" x14ac:dyDescent="0.3">
      <c r="B8727" s="223"/>
      <c r="E8727" s="265"/>
      <c r="G8727" s="227"/>
    </row>
    <row r="8728" spans="2:7" x14ac:dyDescent="0.3">
      <c r="B8728" s="223"/>
      <c r="E8728" s="265"/>
      <c r="G8728" s="227"/>
    </row>
    <row r="8729" spans="2:7" x14ac:dyDescent="0.3">
      <c r="B8729" s="223"/>
      <c r="E8729" s="265"/>
      <c r="G8729" s="227"/>
    </row>
    <row r="8730" spans="2:7" x14ac:dyDescent="0.3">
      <c r="B8730" s="223"/>
      <c r="E8730" s="265"/>
      <c r="G8730" s="227"/>
    </row>
    <row r="8731" spans="2:7" x14ac:dyDescent="0.3">
      <c r="B8731" s="223"/>
      <c r="E8731" s="265"/>
      <c r="G8731" s="227"/>
    </row>
    <row r="8732" spans="2:7" x14ac:dyDescent="0.3">
      <c r="B8732" s="223"/>
      <c r="E8732" s="265"/>
      <c r="G8732" s="227"/>
    </row>
    <row r="8733" spans="2:7" x14ac:dyDescent="0.3">
      <c r="B8733" s="223"/>
      <c r="E8733" s="265"/>
      <c r="G8733" s="227"/>
    </row>
    <row r="8734" spans="2:7" x14ac:dyDescent="0.3">
      <c r="B8734" s="223"/>
      <c r="E8734" s="265"/>
      <c r="G8734" s="227"/>
    </row>
    <row r="8735" spans="2:7" x14ac:dyDescent="0.3">
      <c r="B8735" s="223"/>
      <c r="E8735" s="265"/>
      <c r="G8735" s="227"/>
    </row>
    <row r="8736" spans="2:7" x14ac:dyDescent="0.3">
      <c r="B8736" s="223"/>
      <c r="E8736" s="265"/>
      <c r="G8736" s="227"/>
    </row>
    <row r="8737" spans="2:7" x14ac:dyDescent="0.3">
      <c r="B8737" s="223"/>
      <c r="E8737" s="265"/>
      <c r="G8737" s="227"/>
    </row>
    <row r="8738" spans="2:7" x14ac:dyDescent="0.3">
      <c r="B8738" s="223"/>
      <c r="E8738" s="265"/>
      <c r="G8738" s="227"/>
    </row>
    <row r="8739" spans="2:7" x14ac:dyDescent="0.3">
      <c r="B8739" s="223"/>
      <c r="E8739" s="265"/>
      <c r="G8739" s="227"/>
    </row>
    <row r="8740" spans="2:7" x14ac:dyDescent="0.3">
      <c r="B8740" s="223"/>
      <c r="E8740" s="265"/>
      <c r="G8740" s="227"/>
    </row>
    <row r="8741" spans="2:7" x14ac:dyDescent="0.3">
      <c r="B8741" s="223"/>
      <c r="E8741" s="265"/>
      <c r="G8741" s="227"/>
    </row>
    <row r="8742" spans="2:7" x14ac:dyDescent="0.3">
      <c r="B8742" s="223"/>
      <c r="E8742" s="265"/>
      <c r="G8742" s="227"/>
    </row>
    <row r="8743" spans="2:7" x14ac:dyDescent="0.3">
      <c r="B8743" s="223"/>
      <c r="E8743" s="265"/>
      <c r="G8743" s="227"/>
    </row>
    <row r="8744" spans="2:7" x14ac:dyDescent="0.3">
      <c r="B8744" s="223"/>
      <c r="E8744" s="265"/>
      <c r="G8744" s="227"/>
    </row>
    <row r="8745" spans="2:7" x14ac:dyDescent="0.3">
      <c r="B8745" s="223"/>
      <c r="E8745" s="265"/>
      <c r="G8745" s="227"/>
    </row>
    <row r="8746" spans="2:7" x14ac:dyDescent="0.3">
      <c r="B8746" s="223"/>
      <c r="E8746" s="265"/>
      <c r="G8746" s="227"/>
    </row>
    <row r="8747" spans="2:7" x14ac:dyDescent="0.3">
      <c r="B8747" s="223"/>
      <c r="E8747" s="265"/>
      <c r="G8747" s="227"/>
    </row>
    <row r="8748" spans="2:7" x14ac:dyDescent="0.3">
      <c r="B8748" s="223"/>
      <c r="E8748" s="265"/>
      <c r="G8748" s="227"/>
    </row>
    <row r="8749" spans="2:7" x14ac:dyDescent="0.3">
      <c r="B8749" s="223"/>
      <c r="E8749" s="265"/>
      <c r="G8749" s="227"/>
    </row>
    <row r="8750" spans="2:7" x14ac:dyDescent="0.3">
      <c r="B8750" s="223"/>
      <c r="E8750" s="265"/>
      <c r="G8750" s="227"/>
    </row>
    <row r="8751" spans="2:7" x14ac:dyDescent="0.3">
      <c r="B8751" s="223"/>
      <c r="E8751" s="265"/>
      <c r="G8751" s="227"/>
    </row>
    <row r="8752" spans="2:7" x14ac:dyDescent="0.3">
      <c r="B8752" s="223"/>
      <c r="E8752" s="265"/>
      <c r="G8752" s="227"/>
    </row>
    <row r="8753" spans="2:7" x14ac:dyDescent="0.3">
      <c r="B8753" s="223"/>
      <c r="E8753" s="265"/>
      <c r="G8753" s="227"/>
    </row>
    <row r="8754" spans="2:7" x14ac:dyDescent="0.3">
      <c r="B8754" s="223"/>
      <c r="E8754" s="265"/>
      <c r="G8754" s="227"/>
    </row>
    <row r="8755" spans="2:7" x14ac:dyDescent="0.3">
      <c r="B8755" s="223"/>
      <c r="E8755" s="265"/>
      <c r="G8755" s="227"/>
    </row>
    <row r="8756" spans="2:7" x14ac:dyDescent="0.3">
      <c r="B8756" s="223"/>
      <c r="E8756" s="265"/>
      <c r="G8756" s="227"/>
    </row>
    <row r="8757" spans="2:7" x14ac:dyDescent="0.3">
      <c r="B8757" s="223"/>
      <c r="E8757" s="265"/>
      <c r="G8757" s="227"/>
    </row>
    <row r="8758" spans="2:7" x14ac:dyDescent="0.3">
      <c r="B8758" s="223"/>
      <c r="E8758" s="265"/>
      <c r="G8758" s="227"/>
    </row>
    <row r="8759" spans="2:7" x14ac:dyDescent="0.3">
      <c r="B8759" s="223"/>
      <c r="E8759" s="265"/>
      <c r="G8759" s="227"/>
    </row>
    <row r="8760" spans="2:7" x14ac:dyDescent="0.3">
      <c r="B8760" s="223"/>
      <c r="E8760" s="265"/>
      <c r="G8760" s="227"/>
    </row>
    <row r="8761" spans="2:7" x14ac:dyDescent="0.3">
      <c r="B8761" s="223"/>
      <c r="E8761" s="265"/>
      <c r="G8761" s="227"/>
    </row>
    <row r="8762" spans="2:7" x14ac:dyDescent="0.3">
      <c r="B8762" s="223"/>
      <c r="E8762" s="265"/>
      <c r="G8762" s="227"/>
    </row>
    <row r="8763" spans="2:7" x14ac:dyDescent="0.3">
      <c r="B8763" s="223"/>
      <c r="E8763" s="265"/>
      <c r="G8763" s="227"/>
    </row>
    <row r="8764" spans="2:7" x14ac:dyDescent="0.3">
      <c r="B8764" s="223"/>
      <c r="E8764" s="265"/>
      <c r="G8764" s="227"/>
    </row>
    <row r="8765" spans="2:7" x14ac:dyDescent="0.3">
      <c r="B8765" s="223"/>
      <c r="E8765" s="265"/>
      <c r="G8765" s="227"/>
    </row>
    <row r="8766" spans="2:7" x14ac:dyDescent="0.3">
      <c r="B8766" s="223"/>
      <c r="E8766" s="265"/>
      <c r="G8766" s="227"/>
    </row>
    <row r="8767" spans="2:7" x14ac:dyDescent="0.3">
      <c r="B8767" s="223"/>
      <c r="E8767" s="265"/>
      <c r="G8767" s="227"/>
    </row>
    <row r="8768" spans="2:7" x14ac:dyDescent="0.3">
      <c r="B8768" s="223"/>
      <c r="E8768" s="265"/>
      <c r="G8768" s="227"/>
    </row>
    <row r="8769" spans="2:7" x14ac:dyDescent="0.3">
      <c r="B8769" s="223"/>
      <c r="E8769" s="265"/>
      <c r="G8769" s="227"/>
    </row>
    <row r="8770" spans="2:7" x14ac:dyDescent="0.3">
      <c r="B8770" s="223"/>
      <c r="E8770" s="265"/>
      <c r="G8770" s="227"/>
    </row>
    <row r="8771" spans="2:7" x14ac:dyDescent="0.3">
      <c r="B8771" s="223"/>
      <c r="E8771" s="265"/>
      <c r="G8771" s="227"/>
    </row>
    <row r="8772" spans="2:7" x14ac:dyDescent="0.3">
      <c r="B8772" s="223"/>
      <c r="E8772" s="265"/>
      <c r="G8772" s="227"/>
    </row>
    <row r="8773" spans="2:7" x14ac:dyDescent="0.3">
      <c r="B8773" s="223"/>
      <c r="E8773" s="265"/>
      <c r="G8773" s="227"/>
    </row>
    <row r="8774" spans="2:7" x14ac:dyDescent="0.3">
      <c r="B8774" s="223"/>
    </row>
    <row r="8775" spans="2:7" x14ac:dyDescent="0.3">
      <c r="B8775" s="223"/>
    </row>
    <row r="8776" spans="2:7" x14ac:dyDescent="0.3">
      <c r="B8776" s="223"/>
    </row>
    <row r="8777" spans="2:7" x14ac:dyDescent="0.3">
      <c r="B8777" s="223"/>
    </row>
    <row r="8778" spans="2:7" x14ac:dyDescent="0.3">
      <c r="B8778" s="223"/>
    </row>
    <row r="8779" spans="2:7" x14ac:dyDescent="0.3">
      <c r="B8779" s="223"/>
    </row>
    <row r="8780" spans="2:7" x14ac:dyDescent="0.3">
      <c r="B8780" s="223"/>
    </row>
    <row r="8781" spans="2:7" x14ac:dyDescent="0.3">
      <c r="B8781" s="223"/>
    </row>
    <row r="8782" spans="2:7" x14ac:dyDescent="0.3">
      <c r="B8782" s="223"/>
    </row>
    <row r="8783" spans="2:7" x14ac:dyDescent="0.3">
      <c r="B8783" s="223"/>
    </row>
    <row r="8784" spans="2:7" x14ac:dyDescent="0.3">
      <c r="B8784" s="223"/>
    </row>
    <row r="8785" spans="2:2" x14ac:dyDescent="0.3">
      <c r="B8785" s="223"/>
    </row>
    <row r="8786" spans="2:2" x14ac:dyDescent="0.3">
      <c r="B8786" s="223"/>
    </row>
    <row r="8787" spans="2:2" x14ac:dyDescent="0.3">
      <c r="B8787" s="223"/>
    </row>
    <row r="8788" spans="2:2" x14ac:dyDescent="0.3">
      <c r="B8788" s="223"/>
    </row>
    <row r="8789" spans="2:2" x14ac:dyDescent="0.3">
      <c r="B8789" s="223"/>
    </row>
    <row r="8790" spans="2:2" x14ac:dyDescent="0.3">
      <c r="B8790" s="223"/>
    </row>
    <row r="8791" spans="2:2" x14ac:dyDescent="0.3">
      <c r="B8791" s="223"/>
    </row>
    <row r="8792" spans="2:2" x14ac:dyDescent="0.3">
      <c r="B8792" s="223"/>
    </row>
    <row r="8793" spans="2:2" x14ac:dyDescent="0.3">
      <c r="B8793" s="223"/>
    </row>
    <row r="8794" spans="2:2" x14ac:dyDescent="0.3">
      <c r="B8794" s="223"/>
    </row>
    <row r="8795" spans="2:2" x14ac:dyDescent="0.3">
      <c r="B8795" s="223"/>
    </row>
    <row r="8796" spans="2:2" x14ac:dyDescent="0.3">
      <c r="B8796" s="223"/>
    </row>
    <row r="8797" spans="2:2" x14ac:dyDescent="0.3">
      <c r="B8797" s="223"/>
    </row>
    <row r="8798" spans="2:2" x14ac:dyDescent="0.3">
      <c r="B8798" s="223"/>
    </row>
    <row r="8799" spans="2:2" x14ac:dyDescent="0.3">
      <c r="B8799" s="223"/>
    </row>
    <row r="8800" spans="2:2" x14ac:dyDescent="0.3">
      <c r="B8800" s="223"/>
    </row>
    <row r="8801" spans="2:2" x14ac:dyDescent="0.3">
      <c r="B8801" s="223"/>
    </row>
    <row r="8802" spans="2:2" x14ac:dyDescent="0.3">
      <c r="B8802" s="223"/>
    </row>
    <row r="8803" spans="2:2" x14ac:dyDescent="0.3">
      <c r="B8803" s="223"/>
    </row>
    <row r="8804" spans="2:2" x14ac:dyDescent="0.3">
      <c r="B8804" s="223"/>
    </row>
    <row r="8805" spans="2:2" x14ac:dyDescent="0.3">
      <c r="B8805" s="223"/>
    </row>
    <row r="8806" spans="2:2" x14ac:dyDescent="0.3">
      <c r="B8806" s="223"/>
    </row>
    <row r="8807" spans="2:2" x14ac:dyDescent="0.3">
      <c r="B8807" s="223"/>
    </row>
    <row r="8808" spans="2:2" x14ac:dyDescent="0.3">
      <c r="B8808" s="223"/>
    </row>
    <row r="8809" spans="2:2" x14ac:dyDescent="0.3">
      <c r="B8809" s="223"/>
    </row>
    <row r="8810" spans="2:2" x14ac:dyDescent="0.3">
      <c r="B8810" s="223"/>
    </row>
    <row r="8811" spans="2:2" x14ac:dyDescent="0.3">
      <c r="B8811" s="223"/>
    </row>
    <row r="8812" spans="2:2" x14ac:dyDescent="0.3">
      <c r="B8812" s="223"/>
    </row>
    <row r="8813" spans="2:2" x14ac:dyDescent="0.3">
      <c r="B8813" s="223"/>
    </row>
    <row r="8814" spans="2:2" x14ac:dyDescent="0.3">
      <c r="B8814" s="223"/>
    </row>
    <row r="8815" spans="2:2" x14ac:dyDescent="0.3">
      <c r="B8815" s="223"/>
    </row>
    <row r="8816" spans="2:2" x14ac:dyDescent="0.3">
      <c r="B8816" s="223"/>
    </row>
    <row r="8817" spans="2:2" x14ac:dyDescent="0.3">
      <c r="B8817" s="223"/>
    </row>
    <row r="8818" spans="2:2" x14ac:dyDescent="0.3">
      <c r="B8818" s="223"/>
    </row>
    <row r="8819" spans="2:2" x14ac:dyDescent="0.3">
      <c r="B8819" s="223"/>
    </row>
    <row r="8820" spans="2:2" x14ac:dyDescent="0.3">
      <c r="B8820" s="223"/>
    </row>
    <row r="8821" spans="2:2" x14ac:dyDescent="0.3">
      <c r="B8821" s="223"/>
    </row>
    <row r="8822" spans="2:2" x14ac:dyDescent="0.3">
      <c r="B8822" s="223"/>
    </row>
    <row r="8823" spans="2:2" x14ac:dyDescent="0.3">
      <c r="B8823" s="223"/>
    </row>
    <row r="8824" spans="2:2" x14ac:dyDescent="0.3">
      <c r="B8824" s="223"/>
    </row>
    <row r="8825" spans="2:2" x14ac:dyDescent="0.3">
      <c r="B8825" s="223"/>
    </row>
    <row r="8826" spans="2:2" x14ac:dyDescent="0.3">
      <c r="B8826" s="223"/>
    </row>
    <row r="8827" spans="2:2" x14ac:dyDescent="0.3">
      <c r="B8827" s="223"/>
    </row>
    <row r="8828" spans="2:2" x14ac:dyDescent="0.3">
      <c r="B8828" s="223"/>
    </row>
    <row r="8829" spans="2:2" x14ac:dyDescent="0.3">
      <c r="B8829" s="223"/>
    </row>
    <row r="8830" spans="2:2" x14ac:dyDescent="0.3">
      <c r="B8830" s="223"/>
    </row>
    <row r="8831" spans="2:2" x14ac:dyDescent="0.3">
      <c r="B8831" s="223"/>
    </row>
    <row r="8832" spans="2:2" x14ac:dyDescent="0.3">
      <c r="B8832" s="223"/>
    </row>
    <row r="8833" spans="2:2" x14ac:dyDescent="0.3">
      <c r="B8833" s="223"/>
    </row>
    <row r="8834" spans="2:2" x14ac:dyDescent="0.3">
      <c r="B8834" s="223"/>
    </row>
    <row r="8835" spans="2:2" x14ac:dyDescent="0.3">
      <c r="B8835" s="223"/>
    </row>
    <row r="8836" spans="2:2" x14ac:dyDescent="0.3">
      <c r="B8836" s="223"/>
    </row>
    <row r="8837" spans="2:2" x14ac:dyDescent="0.3">
      <c r="B8837" s="223"/>
    </row>
    <row r="8838" spans="2:2" x14ac:dyDescent="0.3">
      <c r="B8838" s="223"/>
    </row>
    <row r="8839" spans="2:2" x14ac:dyDescent="0.3">
      <c r="B8839" s="223"/>
    </row>
    <row r="8840" spans="2:2" x14ac:dyDescent="0.3">
      <c r="B8840" s="223"/>
    </row>
    <row r="8841" spans="2:2" x14ac:dyDescent="0.3">
      <c r="B8841" s="223"/>
    </row>
    <row r="8842" spans="2:2" x14ac:dyDescent="0.3">
      <c r="B8842" s="223"/>
    </row>
    <row r="8843" spans="2:2" x14ac:dyDescent="0.3">
      <c r="B8843" s="223"/>
    </row>
    <row r="8844" spans="2:2" x14ac:dyDescent="0.3">
      <c r="B8844" s="223"/>
    </row>
    <row r="8845" spans="2:2" x14ac:dyDescent="0.3">
      <c r="B8845" s="223"/>
    </row>
    <row r="8846" spans="2:2" x14ac:dyDescent="0.3">
      <c r="B8846" s="223"/>
    </row>
    <row r="8847" spans="2:2" x14ac:dyDescent="0.3">
      <c r="B8847" s="223"/>
    </row>
    <row r="8848" spans="2:2" x14ac:dyDescent="0.3">
      <c r="B8848" s="223"/>
    </row>
    <row r="8849" spans="2:2" x14ac:dyDescent="0.3">
      <c r="B8849" s="223"/>
    </row>
    <row r="8850" spans="2:2" x14ac:dyDescent="0.3">
      <c r="B8850" s="223"/>
    </row>
    <row r="8851" spans="2:2" x14ac:dyDescent="0.3">
      <c r="B8851" s="223"/>
    </row>
    <row r="8852" spans="2:2" x14ac:dyDescent="0.3">
      <c r="B8852" s="223"/>
    </row>
    <row r="8853" spans="2:2" x14ac:dyDescent="0.3">
      <c r="B8853" s="223"/>
    </row>
    <row r="8854" spans="2:2" x14ac:dyDescent="0.3">
      <c r="B8854" s="223"/>
    </row>
    <row r="8855" spans="2:2" x14ac:dyDescent="0.3">
      <c r="B8855" s="223"/>
    </row>
    <row r="8856" spans="2:2" x14ac:dyDescent="0.3">
      <c r="B8856" s="223"/>
    </row>
    <row r="8857" spans="2:2" x14ac:dyDescent="0.3">
      <c r="B8857" s="223"/>
    </row>
    <row r="8858" spans="2:2" x14ac:dyDescent="0.3">
      <c r="B8858" s="223"/>
    </row>
    <row r="8859" spans="2:2" x14ac:dyDescent="0.3">
      <c r="B8859" s="223"/>
    </row>
    <row r="8860" spans="2:2" x14ac:dyDescent="0.3">
      <c r="B8860" s="223"/>
    </row>
    <row r="8861" spans="2:2" x14ac:dyDescent="0.3">
      <c r="B8861" s="223"/>
    </row>
    <row r="8862" spans="2:2" x14ac:dyDescent="0.3">
      <c r="B8862" s="223"/>
    </row>
    <row r="8863" spans="2:2" x14ac:dyDescent="0.3">
      <c r="B8863" s="223"/>
    </row>
    <row r="8864" spans="2:2" x14ac:dyDescent="0.3">
      <c r="B8864" s="223"/>
    </row>
    <row r="8865" spans="2:2" x14ac:dyDescent="0.3">
      <c r="B8865" s="223"/>
    </row>
    <row r="8866" spans="2:2" x14ac:dyDescent="0.3">
      <c r="B8866" s="223"/>
    </row>
    <row r="8867" spans="2:2" x14ac:dyDescent="0.3">
      <c r="B8867" s="223"/>
    </row>
    <row r="8868" spans="2:2" x14ac:dyDescent="0.3">
      <c r="B8868" s="223"/>
    </row>
    <row r="8869" spans="2:2" x14ac:dyDescent="0.3">
      <c r="B8869" s="223"/>
    </row>
    <row r="8870" spans="2:2" x14ac:dyDescent="0.3">
      <c r="B8870" s="223"/>
    </row>
    <row r="8871" spans="2:2" x14ac:dyDescent="0.3">
      <c r="B8871" s="223"/>
    </row>
    <row r="8872" spans="2:2" x14ac:dyDescent="0.3">
      <c r="B8872" s="223"/>
    </row>
    <row r="8873" spans="2:2" x14ac:dyDescent="0.3">
      <c r="B8873" s="223"/>
    </row>
    <row r="8874" spans="2:2" x14ac:dyDescent="0.3">
      <c r="B8874" s="223"/>
    </row>
    <row r="8875" spans="2:2" x14ac:dyDescent="0.3">
      <c r="B8875" s="223"/>
    </row>
    <row r="8876" spans="2:2" x14ac:dyDescent="0.3">
      <c r="B8876" s="223"/>
    </row>
    <row r="8877" spans="2:2" x14ac:dyDescent="0.3">
      <c r="B8877" s="223"/>
    </row>
    <row r="8878" spans="2:2" x14ac:dyDescent="0.3">
      <c r="B8878" s="223"/>
    </row>
    <row r="8879" spans="2:2" x14ac:dyDescent="0.3">
      <c r="B8879" s="223"/>
    </row>
    <row r="8880" spans="2:2" x14ac:dyDescent="0.3">
      <c r="B8880" s="223"/>
    </row>
    <row r="8881" spans="2:2" x14ac:dyDescent="0.3">
      <c r="B8881" s="223"/>
    </row>
    <row r="8882" spans="2:2" x14ac:dyDescent="0.3">
      <c r="B8882" s="223"/>
    </row>
    <row r="8883" spans="2:2" x14ac:dyDescent="0.3">
      <c r="B8883" s="223"/>
    </row>
    <row r="8884" spans="2:2" x14ac:dyDescent="0.3">
      <c r="B8884" s="223"/>
    </row>
    <row r="8885" spans="2:2" x14ac:dyDescent="0.3">
      <c r="B8885" s="223"/>
    </row>
    <row r="8886" spans="2:2" x14ac:dyDescent="0.3">
      <c r="B8886" s="223"/>
    </row>
    <row r="8887" spans="2:2" x14ac:dyDescent="0.3">
      <c r="B8887" s="223"/>
    </row>
    <row r="8888" spans="2:2" x14ac:dyDescent="0.3">
      <c r="B8888" s="223"/>
    </row>
    <row r="8889" spans="2:2" x14ac:dyDescent="0.3">
      <c r="B8889" s="223"/>
    </row>
    <row r="8890" spans="2:2" x14ac:dyDescent="0.3">
      <c r="B8890" s="223"/>
    </row>
    <row r="8891" spans="2:2" x14ac:dyDescent="0.3">
      <c r="B8891" s="223"/>
    </row>
    <row r="8892" spans="2:2" x14ac:dyDescent="0.3">
      <c r="B8892" s="223"/>
    </row>
    <row r="8893" spans="2:2" x14ac:dyDescent="0.3">
      <c r="B8893" s="223"/>
    </row>
    <row r="8894" spans="2:2" x14ac:dyDescent="0.3">
      <c r="B8894" s="223"/>
    </row>
    <row r="8895" spans="2:2" x14ac:dyDescent="0.3">
      <c r="B8895" s="223"/>
    </row>
    <row r="8896" spans="2:2" x14ac:dyDescent="0.3">
      <c r="B8896" s="223"/>
    </row>
    <row r="8897" spans="2:2" x14ac:dyDescent="0.3">
      <c r="B8897" s="223"/>
    </row>
    <row r="8898" spans="2:2" x14ac:dyDescent="0.3">
      <c r="B8898" s="223"/>
    </row>
    <row r="8899" spans="2:2" x14ac:dyDescent="0.3">
      <c r="B8899" s="223"/>
    </row>
    <row r="8900" spans="2:2" x14ac:dyDescent="0.3">
      <c r="B8900" s="223"/>
    </row>
    <row r="8901" spans="2:2" x14ac:dyDescent="0.3">
      <c r="B8901" s="223"/>
    </row>
    <row r="8902" spans="2:2" x14ac:dyDescent="0.3">
      <c r="B8902" s="223"/>
    </row>
    <row r="8903" spans="2:2" x14ac:dyDescent="0.3">
      <c r="B8903" s="223"/>
    </row>
    <row r="8904" spans="2:2" x14ac:dyDescent="0.3">
      <c r="B8904" s="223"/>
    </row>
    <row r="8905" spans="2:2" x14ac:dyDescent="0.3">
      <c r="B8905" s="223"/>
    </row>
    <row r="8906" spans="2:2" x14ac:dyDescent="0.3">
      <c r="B8906" s="223"/>
    </row>
    <row r="8907" spans="2:2" x14ac:dyDescent="0.3">
      <c r="B8907" s="223"/>
    </row>
    <row r="8908" spans="2:2" x14ac:dyDescent="0.3">
      <c r="B8908" s="223"/>
    </row>
    <row r="8909" spans="2:2" x14ac:dyDescent="0.3">
      <c r="B8909" s="223"/>
    </row>
    <row r="8910" spans="2:2" x14ac:dyDescent="0.3">
      <c r="B8910" s="223"/>
    </row>
    <row r="8911" spans="2:2" x14ac:dyDescent="0.3">
      <c r="B8911" s="223"/>
    </row>
    <row r="8912" spans="2:2" x14ac:dyDescent="0.3">
      <c r="B8912" s="223"/>
    </row>
    <row r="8913" spans="2:2" x14ac:dyDescent="0.3">
      <c r="B8913" s="223"/>
    </row>
    <row r="8914" spans="2:2" x14ac:dyDescent="0.3">
      <c r="B8914" s="223"/>
    </row>
    <row r="8915" spans="2:2" x14ac:dyDescent="0.3">
      <c r="B8915" s="223"/>
    </row>
    <row r="8916" spans="2:2" x14ac:dyDescent="0.3">
      <c r="B8916" s="223"/>
    </row>
    <row r="8917" spans="2:2" x14ac:dyDescent="0.3">
      <c r="B8917" s="223"/>
    </row>
    <row r="8918" spans="2:2" x14ac:dyDescent="0.3">
      <c r="B8918" s="223"/>
    </row>
    <row r="8919" spans="2:2" x14ac:dyDescent="0.3">
      <c r="B8919" s="223"/>
    </row>
    <row r="8920" spans="2:2" x14ac:dyDescent="0.3">
      <c r="B8920" s="223"/>
    </row>
    <row r="8921" spans="2:2" x14ac:dyDescent="0.3">
      <c r="B8921" s="223"/>
    </row>
    <row r="8922" spans="2:2" x14ac:dyDescent="0.3">
      <c r="B8922" s="223"/>
    </row>
    <row r="8923" spans="2:2" x14ac:dyDescent="0.3">
      <c r="B8923" s="223"/>
    </row>
    <row r="8924" spans="2:2" x14ac:dyDescent="0.3">
      <c r="B8924" s="223"/>
    </row>
    <row r="8925" spans="2:2" x14ac:dyDescent="0.3">
      <c r="B8925" s="223"/>
    </row>
    <row r="8926" spans="2:2" x14ac:dyDescent="0.3">
      <c r="B8926" s="223"/>
    </row>
    <row r="8927" spans="2:2" x14ac:dyDescent="0.3">
      <c r="B8927" s="223"/>
    </row>
    <row r="8928" spans="2:2" x14ac:dyDescent="0.3">
      <c r="B8928" s="223"/>
    </row>
    <row r="8929" spans="2:2" x14ac:dyDescent="0.3">
      <c r="B8929" s="223"/>
    </row>
    <row r="8930" spans="2:2" x14ac:dyDescent="0.3">
      <c r="B8930" s="223"/>
    </row>
    <row r="8931" spans="2:2" x14ac:dyDescent="0.3">
      <c r="B8931" s="223"/>
    </row>
    <row r="8932" spans="2:2" x14ac:dyDescent="0.3">
      <c r="B8932" s="223"/>
    </row>
    <row r="8933" spans="2:2" x14ac:dyDescent="0.3">
      <c r="B8933" s="223"/>
    </row>
    <row r="8934" spans="2:2" x14ac:dyDescent="0.3">
      <c r="B8934" s="223"/>
    </row>
    <row r="8935" spans="2:2" x14ac:dyDescent="0.3">
      <c r="B8935" s="223"/>
    </row>
    <row r="8936" spans="2:2" x14ac:dyDescent="0.3">
      <c r="B8936" s="223"/>
    </row>
    <row r="8937" spans="2:2" x14ac:dyDescent="0.3">
      <c r="B8937" s="223"/>
    </row>
    <row r="8938" spans="2:2" x14ac:dyDescent="0.3">
      <c r="B8938" s="223"/>
    </row>
    <row r="8939" spans="2:2" x14ac:dyDescent="0.3">
      <c r="B8939" s="223"/>
    </row>
    <row r="8940" spans="2:2" x14ac:dyDescent="0.3">
      <c r="B8940" s="223"/>
    </row>
    <row r="8941" spans="2:2" x14ac:dyDescent="0.3">
      <c r="B8941" s="223"/>
    </row>
    <row r="8942" spans="2:2" x14ac:dyDescent="0.3">
      <c r="B8942" s="223"/>
    </row>
    <row r="8943" spans="2:2" x14ac:dyDescent="0.3">
      <c r="B8943" s="223"/>
    </row>
    <row r="8944" spans="2:2" x14ac:dyDescent="0.3">
      <c r="B8944" s="223"/>
    </row>
    <row r="8945" spans="2:2" x14ac:dyDescent="0.3">
      <c r="B8945" s="223"/>
    </row>
    <row r="8946" spans="2:2" x14ac:dyDescent="0.3">
      <c r="B8946" s="223"/>
    </row>
    <row r="8947" spans="2:2" x14ac:dyDescent="0.3">
      <c r="B8947" s="223"/>
    </row>
    <row r="8948" spans="2:2" x14ac:dyDescent="0.3">
      <c r="B8948" s="223"/>
    </row>
    <row r="8949" spans="2:2" x14ac:dyDescent="0.3">
      <c r="B8949" s="223"/>
    </row>
    <row r="8950" spans="2:2" x14ac:dyDescent="0.3">
      <c r="B8950" s="223"/>
    </row>
    <row r="8951" spans="2:2" x14ac:dyDescent="0.3">
      <c r="B8951" s="223"/>
    </row>
    <row r="8952" spans="2:2" x14ac:dyDescent="0.3">
      <c r="B8952" s="223"/>
    </row>
    <row r="8953" spans="2:2" x14ac:dyDescent="0.3">
      <c r="B8953" s="223"/>
    </row>
    <row r="8954" spans="2:2" x14ac:dyDescent="0.3">
      <c r="B8954" s="223"/>
    </row>
    <row r="8955" spans="2:2" x14ac:dyDescent="0.3">
      <c r="B8955" s="223"/>
    </row>
    <row r="8956" spans="2:2" x14ac:dyDescent="0.3">
      <c r="B8956" s="223"/>
    </row>
    <row r="8957" spans="2:2" x14ac:dyDescent="0.3">
      <c r="B8957" s="223"/>
    </row>
    <row r="8958" spans="2:2" x14ac:dyDescent="0.3">
      <c r="B8958" s="223"/>
    </row>
    <row r="8959" spans="2:2" x14ac:dyDescent="0.3">
      <c r="B8959" s="223"/>
    </row>
    <row r="8960" spans="2:2" x14ac:dyDescent="0.3">
      <c r="B8960" s="223"/>
    </row>
    <row r="8961" spans="2:2" x14ac:dyDescent="0.3">
      <c r="B8961" s="223"/>
    </row>
    <row r="8962" spans="2:2" x14ac:dyDescent="0.3">
      <c r="B8962" s="223"/>
    </row>
    <row r="8963" spans="2:2" x14ac:dyDescent="0.3">
      <c r="B8963" s="223"/>
    </row>
    <row r="8964" spans="2:2" x14ac:dyDescent="0.3">
      <c r="B8964" s="223"/>
    </row>
    <row r="8965" spans="2:2" x14ac:dyDescent="0.3">
      <c r="B8965" s="223"/>
    </row>
    <row r="8966" spans="2:2" x14ac:dyDescent="0.3">
      <c r="B8966" s="223"/>
    </row>
    <row r="8967" spans="2:2" x14ac:dyDescent="0.3">
      <c r="B8967" s="223"/>
    </row>
    <row r="8968" spans="2:2" x14ac:dyDescent="0.3">
      <c r="B8968" s="223"/>
    </row>
    <row r="8969" spans="2:2" x14ac:dyDescent="0.3">
      <c r="B8969" s="223"/>
    </row>
    <row r="8970" spans="2:2" x14ac:dyDescent="0.3">
      <c r="B8970" s="223"/>
    </row>
    <row r="8971" spans="2:2" x14ac:dyDescent="0.3">
      <c r="B8971" s="223"/>
    </row>
    <row r="8972" spans="2:2" x14ac:dyDescent="0.3">
      <c r="B8972" s="223"/>
    </row>
    <row r="8973" spans="2:2" x14ac:dyDescent="0.3">
      <c r="B8973" s="223"/>
    </row>
    <row r="8974" spans="2:2" x14ac:dyDescent="0.3">
      <c r="B8974" s="223"/>
    </row>
    <row r="8975" spans="2:2" x14ac:dyDescent="0.3">
      <c r="B8975" s="223"/>
    </row>
    <row r="8976" spans="2:2" x14ac:dyDescent="0.3">
      <c r="B8976" s="223"/>
    </row>
    <row r="8977" spans="2:2" x14ac:dyDescent="0.3">
      <c r="B8977" s="223"/>
    </row>
    <row r="8978" spans="2:2" x14ac:dyDescent="0.3">
      <c r="B8978" s="223"/>
    </row>
    <row r="8979" spans="2:2" x14ac:dyDescent="0.3">
      <c r="B8979" s="223"/>
    </row>
    <row r="8980" spans="2:2" x14ac:dyDescent="0.3">
      <c r="B8980" s="223"/>
    </row>
    <row r="8981" spans="2:2" x14ac:dyDescent="0.3">
      <c r="B8981" s="223"/>
    </row>
    <row r="8982" spans="2:2" x14ac:dyDescent="0.3">
      <c r="B8982" s="223"/>
    </row>
    <row r="8983" spans="2:2" x14ac:dyDescent="0.3">
      <c r="B8983" s="223"/>
    </row>
    <row r="8984" spans="2:2" x14ac:dyDescent="0.3">
      <c r="B8984" s="223"/>
    </row>
    <row r="8985" spans="2:2" x14ac:dyDescent="0.3">
      <c r="B8985" s="223"/>
    </row>
    <row r="8986" spans="2:2" x14ac:dyDescent="0.3">
      <c r="B8986" s="223"/>
    </row>
    <row r="8987" spans="2:2" x14ac:dyDescent="0.3">
      <c r="B8987" s="223"/>
    </row>
    <row r="8988" spans="2:2" x14ac:dyDescent="0.3">
      <c r="B8988" s="223"/>
    </row>
    <row r="8989" spans="2:2" x14ac:dyDescent="0.3">
      <c r="B8989" s="223"/>
    </row>
    <row r="8990" spans="2:2" x14ac:dyDescent="0.3">
      <c r="B8990" s="223"/>
    </row>
    <row r="8991" spans="2:2" x14ac:dyDescent="0.3">
      <c r="B8991" s="223"/>
    </row>
    <row r="8992" spans="2:2" x14ac:dyDescent="0.3">
      <c r="B8992" s="223"/>
    </row>
    <row r="8993" spans="2:2" x14ac:dyDescent="0.3">
      <c r="B8993" s="223"/>
    </row>
    <row r="8994" spans="2:2" x14ac:dyDescent="0.3">
      <c r="B8994" s="223"/>
    </row>
    <row r="8995" spans="2:2" x14ac:dyDescent="0.3">
      <c r="B8995" s="223"/>
    </row>
    <row r="8996" spans="2:2" x14ac:dyDescent="0.3">
      <c r="B8996" s="223"/>
    </row>
    <row r="8997" spans="2:2" x14ac:dyDescent="0.3">
      <c r="B8997" s="223"/>
    </row>
    <row r="8998" spans="2:2" x14ac:dyDescent="0.3">
      <c r="B8998" s="223"/>
    </row>
    <row r="8999" spans="2:2" x14ac:dyDescent="0.3">
      <c r="B8999" s="223"/>
    </row>
    <row r="9000" spans="2:2" x14ac:dyDescent="0.3">
      <c r="B9000" s="223"/>
    </row>
    <row r="9001" spans="2:2" x14ac:dyDescent="0.3">
      <c r="B9001" s="223"/>
    </row>
    <row r="9002" spans="2:2" x14ac:dyDescent="0.3">
      <c r="B9002" s="223"/>
    </row>
    <row r="9003" spans="2:2" x14ac:dyDescent="0.3">
      <c r="B9003" s="223"/>
    </row>
    <row r="9004" spans="2:2" x14ac:dyDescent="0.3">
      <c r="B9004" s="223"/>
    </row>
    <row r="9005" spans="2:2" x14ac:dyDescent="0.3">
      <c r="B9005" s="223"/>
    </row>
    <row r="9006" spans="2:2" x14ac:dyDescent="0.3">
      <c r="B9006" s="223"/>
    </row>
    <row r="9007" spans="2:2" x14ac:dyDescent="0.3">
      <c r="B9007" s="223"/>
    </row>
    <row r="9008" spans="2:2" x14ac:dyDescent="0.3">
      <c r="B9008" s="223"/>
    </row>
    <row r="9009" spans="2:2" x14ac:dyDescent="0.3">
      <c r="B9009" s="223"/>
    </row>
    <row r="9010" spans="2:2" x14ac:dyDescent="0.3">
      <c r="B9010" s="223"/>
    </row>
    <row r="9011" spans="2:2" x14ac:dyDescent="0.3">
      <c r="B9011" s="223"/>
    </row>
    <row r="9012" spans="2:2" x14ac:dyDescent="0.3">
      <c r="B9012" s="223"/>
    </row>
    <row r="9013" spans="2:2" x14ac:dyDescent="0.3">
      <c r="B9013" s="223"/>
    </row>
    <row r="9014" spans="2:2" x14ac:dyDescent="0.3">
      <c r="B9014" s="223"/>
    </row>
    <row r="9015" spans="2:2" x14ac:dyDescent="0.3">
      <c r="B9015" s="223"/>
    </row>
    <row r="9016" spans="2:2" x14ac:dyDescent="0.3">
      <c r="B9016" s="223"/>
    </row>
    <row r="9017" spans="2:2" x14ac:dyDescent="0.3">
      <c r="B9017" s="223"/>
    </row>
    <row r="9018" spans="2:2" x14ac:dyDescent="0.3">
      <c r="B9018" s="223"/>
    </row>
    <row r="9019" spans="2:2" x14ac:dyDescent="0.3">
      <c r="B9019" s="223"/>
    </row>
    <row r="9020" spans="2:2" x14ac:dyDescent="0.3">
      <c r="B9020" s="223"/>
    </row>
    <row r="9021" spans="2:2" x14ac:dyDescent="0.3">
      <c r="B9021" s="223"/>
    </row>
    <row r="9022" spans="2:2" x14ac:dyDescent="0.3">
      <c r="B9022" s="223"/>
    </row>
    <row r="9023" spans="2:2" x14ac:dyDescent="0.3">
      <c r="B9023" s="223"/>
    </row>
    <row r="9024" spans="2:2" x14ac:dyDescent="0.3">
      <c r="B9024" s="223"/>
    </row>
    <row r="9025" spans="2:2" x14ac:dyDescent="0.3">
      <c r="B9025" s="223"/>
    </row>
    <row r="9026" spans="2:2" x14ac:dyDescent="0.3">
      <c r="B9026" s="223"/>
    </row>
    <row r="9027" spans="2:2" x14ac:dyDescent="0.3">
      <c r="B9027" s="223"/>
    </row>
    <row r="9028" spans="2:2" x14ac:dyDescent="0.3">
      <c r="B9028" s="223"/>
    </row>
    <row r="9029" spans="2:2" x14ac:dyDescent="0.3">
      <c r="B9029" s="223"/>
    </row>
    <row r="9030" spans="2:2" x14ac:dyDescent="0.3">
      <c r="B9030" s="223"/>
    </row>
    <row r="9031" spans="2:2" x14ac:dyDescent="0.3">
      <c r="B9031" s="223"/>
    </row>
    <row r="9032" spans="2:2" x14ac:dyDescent="0.3">
      <c r="B9032" s="223"/>
    </row>
    <row r="9033" spans="2:2" x14ac:dyDescent="0.3">
      <c r="B9033" s="223"/>
    </row>
    <row r="9034" spans="2:2" x14ac:dyDescent="0.3">
      <c r="B9034" s="223"/>
    </row>
    <row r="9035" spans="2:2" x14ac:dyDescent="0.3">
      <c r="B9035" s="223"/>
    </row>
    <row r="9036" spans="2:2" x14ac:dyDescent="0.3">
      <c r="B9036" s="223"/>
    </row>
    <row r="9037" spans="2:2" x14ac:dyDescent="0.3">
      <c r="B9037" s="223"/>
    </row>
    <row r="9038" spans="2:2" x14ac:dyDescent="0.3">
      <c r="B9038" s="223"/>
    </row>
    <row r="9039" spans="2:2" x14ac:dyDescent="0.3">
      <c r="B9039" s="223"/>
    </row>
    <row r="9040" spans="2:2" x14ac:dyDescent="0.3">
      <c r="B9040" s="223"/>
    </row>
    <row r="9041" spans="2:2" x14ac:dyDescent="0.3">
      <c r="B9041" s="223"/>
    </row>
    <row r="9042" spans="2:2" x14ac:dyDescent="0.3">
      <c r="B9042" s="223"/>
    </row>
    <row r="9043" spans="2:2" x14ac:dyDescent="0.3">
      <c r="B9043" s="223"/>
    </row>
    <row r="9044" spans="2:2" x14ac:dyDescent="0.3">
      <c r="B9044" s="223"/>
    </row>
    <row r="9045" spans="2:2" x14ac:dyDescent="0.3">
      <c r="B9045" s="223"/>
    </row>
    <row r="9046" spans="2:2" x14ac:dyDescent="0.3">
      <c r="B9046" s="223"/>
    </row>
    <row r="9047" spans="2:2" x14ac:dyDescent="0.3">
      <c r="B9047" s="223"/>
    </row>
    <row r="9048" spans="2:2" x14ac:dyDescent="0.3">
      <c r="B9048" s="223"/>
    </row>
    <row r="9049" spans="2:2" x14ac:dyDescent="0.3">
      <c r="B9049" s="223"/>
    </row>
    <row r="9050" spans="2:2" x14ac:dyDescent="0.3">
      <c r="B9050" s="223"/>
    </row>
    <row r="9051" spans="2:2" x14ac:dyDescent="0.3">
      <c r="B9051" s="223"/>
    </row>
    <row r="9052" spans="2:2" x14ac:dyDescent="0.3">
      <c r="B9052" s="223"/>
    </row>
    <row r="9053" spans="2:2" x14ac:dyDescent="0.3">
      <c r="B9053" s="223"/>
    </row>
    <row r="9054" spans="2:2" x14ac:dyDescent="0.3">
      <c r="B9054" s="223"/>
    </row>
    <row r="9055" spans="2:2" x14ac:dyDescent="0.3">
      <c r="B9055" s="223"/>
    </row>
    <row r="9056" spans="2:2" x14ac:dyDescent="0.3">
      <c r="B9056" s="223"/>
    </row>
    <row r="9057" spans="2:2" x14ac:dyDescent="0.3">
      <c r="B9057" s="223"/>
    </row>
    <row r="9058" spans="2:2" x14ac:dyDescent="0.3">
      <c r="B9058" s="223"/>
    </row>
    <row r="9059" spans="2:2" x14ac:dyDescent="0.3">
      <c r="B9059" s="223"/>
    </row>
    <row r="9060" spans="2:2" x14ac:dyDescent="0.3">
      <c r="B9060" s="223"/>
    </row>
    <row r="9061" spans="2:2" x14ac:dyDescent="0.3">
      <c r="B9061" s="223"/>
    </row>
    <row r="9062" spans="2:2" x14ac:dyDescent="0.3">
      <c r="B9062" s="223"/>
    </row>
    <row r="9063" spans="2:2" x14ac:dyDescent="0.3">
      <c r="B9063" s="223"/>
    </row>
    <row r="9064" spans="2:2" x14ac:dyDescent="0.3">
      <c r="B9064" s="223"/>
    </row>
    <row r="9065" spans="2:2" x14ac:dyDescent="0.3">
      <c r="B9065" s="223"/>
    </row>
    <row r="9066" spans="2:2" x14ac:dyDescent="0.3">
      <c r="B9066" s="223"/>
    </row>
    <row r="9067" spans="2:2" x14ac:dyDescent="0.3">
      <c r="B9067" s="223"/>
    </row>
    <row r="9068" spans="2:2" x14ac:dyDescent="0.3">
      <c r="B9068" s="223"/>
    </row>
    <row r="9069" spans="2:2" x14ac:dyDescent="0.3">
      <c r="B9069" s="223"/>
    </row>
    <row r="9070" spans="2:2" x14ac:dyDescent="0.3">
      <c r="B9070" s="223"/>
    </row>
    <row r="9071" spans="2:2" x14ac:dyDescent="0.3">
      <c r="B9071" s="223"/>
    </row>
    <row r="9072" spans="2:2" x14ac:dyDescent="0.3">
      <c r="B9072" s="223"/>
    </row>
    <row r="9073" spans="2:2" x14ac:dyDescent="0.3">
      <c r="B9073" s="223"/>
    </row>
    <row r="9074" spans="2:2" x14ac:dyDescent="0.3">
      <c r="B9074" s="223"/>
    </row>
    <row r="9075" spans="2:2" x14ac:dyDescent="0.3">
      <c r="B9075" s="223"/>
    </row>
    <row r="9076" spans="2:2" x14ac:dyDescent="0.3">
      <c r="B9076" s="223"/>
    </row>
    <row r="9077" spans="2:2" x14ac:dyDescent="0.3">
      <c r="B9077" s="223"/>
    </row>
    <row r="9078" spans="2:2" x14ac:dyDescent="0.3">
      <c r="B9078" s="223"/>
    </row>
    <row r="9079" spans="2:2" x14ac:dyDescent="0.3">
      <c r="B9079" s="223"/>
    </row>
    <row r="9080" spans="2:2" x14ac:dyDescent="0.3">
      <c r="B9080" s="223"/>
    </row>
    <row r="9081" spans="2:2" x14ac:dyDescent="0.3">
      <c r="B9081" s="223"/>
    </row>
    <row r="9082" spans="2:2" x14ac:dyDescent="0.3">
      <c r="B9082" s="223"/>
    </row>
    <row r="9083" spans="2:2" x14ac:dyDescent="0.3">
      <c r="B9083" s="223"/>
    </row>
    <row r="9084" spans="2:2" x14ac:dyDescent="0.3">
      <c r="B9084" s="223"/>
    </row>
    <row r="9085" spans="2:2" x14ac:dyDescent="0.3">
      <c r="B9085" s="223"/>
    </row>
    <row r="9086" spans="2:2" x14ac:dyDescent="0.3">
      <c r="B9086" s="223"/>
    </row>
    <row r="9087" spans="2:2" x14ac:dyDescent="0.3">
      <c r="B9087" s="223"/>
    </row>
    <row r="9088" spans="2:2" x14ac:dyDescent="0.3">
      <c r="B9088" s="223"/>
    </row>
    <row r="9089" spans="2:2" x14ac:dyDescent="0.3">
      <c r="B9089" s="223"/>
    </row>
    <row r="9090" spans="2:2" x14ac:dyDescent="0.3">
      <c r="B9090" s="223"/>
    </row>
    <row r="9091" spans="2:2" x14ac:dyDescent="0.3">
      <c r="B9091" s="223"/>
    </row>
    <row r="9092" spans="2:2" x14ac:dyDescent="0.3">
      <c r="B9092" s="223"/>
    </row>
    <row r="9093" spans="2:2" x14ac:dyDescent="0.3">
      <c r="B9093" s="223"/>
    </row>
    <row r="9094" spans="2:2" x14ac:dyDescent="0.3">
      <c r="B9094" s="223"/>
    </row>
    <row r="9095" spans="2:2" x14ac:dyDescent="0.3">
      <c r="B9095" s="223"/>
    </row>
    <row r="9096" spans="2:2" x14ac:dyDescent="0.3">
      <c r="B9096" s="223"/>
    </row>
    <row r="9097" spans="2:2" x14ac:dyDescent="0.3">
      <c r="B9097" s="223"/>
    </row>
    <row r="9098" spans="2:2" x14ac:dyDescent="0.3">
      <c r="B9098" s="223"/>
    </row>
    <row r="9099" spans="2:2" x14ac:dyDescent="0.3">
      <c r="B9099" s="223"/>
    </row>
    <row r="9100" spans="2:2" x14ac:dyDescent="0.3">
      <c r="B9100" s="223"/>
    </row>
    <row r="9101" spans="2:2" x14ac:dyDescent="0.3">
      <c r="B9101" s="223"/>
    </row>
    <row r="9102" spans="2:2" x14ac:dyDescent="0.3">
      <c r="B9102" s="223"/>
    </row>
    <row r="9103" spans="2:2" x14ac:dyDescent="0.3">
      <c r="B9103" s="223"/>
    </row>
    <row r="9104" spans="2:2" x14ac:dyDescent="0.3">
      <c r="B9104" s="223"/>
    </row>
    <row r="9105" spans="2:2" x14ac:dyDescent="0.3">
      <c r="B9105" s="223"/>
    </row>
    <row r="9106" spans="2:2" x14ac:dyDescent="0.3">
      <c r="B9106" s="223"/>
    </row>
    <row r="9107" spans="2:2" x14ac:dyDescent="0.3">
      <c r="B9107" s="223"/>
    </row>
    <row r="9108" spans="2:2" x14ac:dyDescent="0.3">
      <c r="B9108" s="223"/>
    </row>
    <row r="9109" spans="2:2" x14ac:dyDescent="0.3">
      <c r="B9109" s="223"/>
    </row>
    <row r="9110" spans="2:2" x14ac:dyDescent="0.3">
      <c r="B9110" s="223"/>
    </row>
    <row r="9111" spans="2:2" x14ac:dyDescent="0.3">
      <c r="B9111" s="223"/>
    </row>
    <row r="9112" spans="2:2" x14ac:dyDescent="0.3">
      <c r="B9112" s="223"/>
    </row>
    <row r="9113" spans="2:2" x14ac:dyDescent="0.3">
      <c r="B9113" s="223"/>
    </row>
    <row r="9114" spans="2:2" x14ac:dyDescent="0.3">
      <c r="B9114" s="223"/>
    </row>
    <row r="9115" spans="2:2" x14ac:dyDescent="0.3">
      <c r="B9115" s="223"/>
    </row>
    <row r="9116" spans="2:2" x14ac:dyDescent="0.3">
      <c r="B9116" s="223"/>
    </row>
    <row r="9117" spans="2:2" x14ac:dyDescent="0.3">
      <c r="B9117" s="223"/>
    </row>
    <row r="9118" spans="2:2" x14ac:dyDescent="0.3">
      <c r="B9118" s="223"/>
    </row>
    <row r="9119" spans="2:2" x14ac:dyDescent="0.3">
      <c r="B9119" s="223"/>
    </row>
    <row r="9120" spans="2:2" x14ac:dyDescent="0.3">
      <c r="B9120" s="223"/>
    </row>
    <row r="9121" spans="2:2" x14ac:dyDescent="0.3">
      <c r="B9121" s="223"/>
    </row>
    <row r="9122" spans="2:2" x14ac:dyDescent="0.3">
      <c r="B9122" s="223"/>
    </row>
    <row r="9123" spans="2:2" x14ac:dyDescent="0.3">
      <c r="B9123" s="223"/>
    </row>
    <row r="9124" spans="2:2" x14ac:dyDescent="0.3">
      <c r="B9124" s="223"/>
    </row>
    <row r="9125" spans="2:2" x14ac:dyDescent="0.3">
      <c r="B9125" s="223"/>
    </row>
    <row r="9126" spans="2:2" x14ac:dyDescent="0.3">
      <c r="B9126" s="223"/>
    </row>
    <row r="9127" spans="2:2" x14ac:dyDescent="0.3">
      <c r="B9127" s="223"/>
    </row>
    <row r="9128" spans="2:2" x14ac:dyDescent="0.3">
      <c r="B9128" s="223"/>
    </row>
    <row r="9129" spans="2:2" x14ac:dyDescent="0.3">
      <c r="B9129" s="223"/>
    </row>
    <row r="9130" spans="2:2" x14ac:dyDescent="0.3">
      <c r="B9130" s="223"/>
    </row>
    <row r="9131" spans="2:2" x14ac:dyDescent="0.3">
      <c r="B9131" s="223"/>
    </row>
    <row r="9132" spans="2:2" x14ac:dyDescent="0.3">
      <c r="B9132" s="223"/>
    </row>
    <row r="9133" spans="2:2" x14ac:dyDescent="0.3">
      <c r="B9133" s="223"/>
    </row>
    <row r="9134" spans="2:2" x14ac:dyDescent="0.3">
      <c r="B9134" s="223"/>
    </row>
    <row r="9135" spans="2:2" x14ac:dyDescent="0.3">
      <c r="B9135" s="223"/>
    </row>
    <row r="9136" spans="2:2" x14ac:dyDescent="0.3">
      <c r="B9136" s="223"/>
    </row>
    <row r="9137" spans="2:2" x14ac:dyDescent="0.3">
      <c r="B9137" s="223"/>
    </row>
    <row r="9138" spans="2:2" x14ac:dyDescent="0.3">
      <c r="B9138" s="223"/>
    </row>
    <row r="9139" spans="2:2" x14ac:dyDescent="0.3">
      <c r="B9139" s="223"/>
    </row>
    <row r="9140" spans="2:2" x14ac:dyDescent="0.3">
      <c r="B9140" s="223"/>
    </row>
    <row r="9141" spans="2:2" x14ac:dyDescent="0.3">
      <c r="B9141" s="223"/>
    </row>
    <row r="9142" spans="2:2" x14ac:dyDescent="0.3">
      <c r="B9142" s="223"/>
    </row>
    <row r="9143" spans="2:2" x14ac:dyDescent="0.3">
      <c r="B9143" s="223"/>
    </row>
    <row r="9144" spans="2:2" x14ac:dyDescent="0.3">
      <c r="B9144" s="223"/>
    </row>
    <row r="9145" spans="2:2" x14ac:dyDescent="0.3">
      <c r="B9145" s="223"/>
    </row>
    <row r="9146" spans="2:2" x14ac:dyDescent="0.3">
      <c r="B9146" s="223"/>
    </row>
    <row r="9147" spans="2:2" x14ac:dyDescent="0.3">
      <c r="B9147" s="223"/>
    </row>
    <row r="9148" spans="2:2" x14ac:dyDescent="0.3">
      <c r="B9148" s="223"/>
    </row>
    <row r="9149" spans="2:2" x14ac:dyDescent="0.3">
      <c r="B9149" s="223"/>
    </row>
    <row r="9150" spans="2:2" x14ac:dyDescent="0.3">
      <c r="B9150" s="223"/>
    </row>
    <row r="9151" spans="2:2" x14ac:dyDescent="0.3">
      <c r="B9151" s="223"/>
    </row>
    <row r="9152" spans="2:2" x14ac:dyDescent="0.3">
      <c r="B9152" s="223"/>
    </row>
    <row r="9153" spans="2:2" x14ac:dyDescent="0.3">
      <c r="B9153" s="223"/>
    </row>
    <row r="9154" spans="2:2" x14ac:dyDescent="0.3">
      <c r="B9154" s="223"/>
    </row>
    <row r="9155" spans="2:2" x14ac:dyDescent="0.3">
      <c r="B9155" s="223"/>
    </row>
    <row r="9156" spans="2:2" x14ac:dyDescent="0.3">
      <c r="B9156" s="223"/>
    </row>
    <row r="9157" spans="2:2" x14ac:dyDescent="0.3">
      <c r="B9157" s="223"/>
    </row>
    <row r="9158" spans="2:2" x14ac:dyDescent="0.3">
      <c r="B9158" s="223"/>
    </row>
    <row r="9159" spans="2:2" x14ac:dyDescent="0.3">
      <c r="B9159" s="223"/>
    </row>
    <row r="9160" spans="2:2" x14ac:dyDescent="0.3">
      <c r="B9160" s="223"/>
    </row>
    <row r="9161" spans="2:2" x14ac:dyDescent="0.3">
      <c r="B9161" s="223"/>
    </row>
    <row r="9162" spans="2:2" x14ac:dyDescent="0.3">
      <c r="B9162" s="223"/>
    </row>
    <row r="9163" spans="2:2" x14ac:dyDescent="0.3">
      <c r="B9163" s="223"/>
    </row>
    <row r="9164" spans="2:2" x14ac:dyDescent="0.3">
      <c r="B9164" s="223"/>
    </row>
    <row r="9165" spans="2:2" x14ac:dyDescent="0.3">
      <c r="B9165" s="223"/>
    </row>
    <row r="9166" spans="2:2" x14ac:dyDescent="0.3">
      <c r="B9166" s="223"/>
    </row>
    <row r="9167" spans="2:2" x14ac:dyDescent="0.3">
      <c r="B9167" s="223"/>
    </row>
    <row r="9168" spans="2:2" x14ac:dyDescent="0.3">
      <c r="B9168" s="223"/>
    </row>
    <row r="9169" spans="2:2" x14ac:dyDescent="0.3">
      <c r="B9169" s="223"/>
    </row>
    <row r="9170" spans="2:2" x14ac:dyDescent="0.3">
      <c r="B9170" s="223"/>
    </row>
    <row r="9171" spans="2:2" x14ac:dyDescent="0.3">
      <c r="B9171" s="223"/>
    </row>
    <row r="9172" spans="2:2" x14ac:dyDescent="0.3">
      <c r="B9172" s="223"/>
    </row>
    <row r="9173" spans="2:2" x14ac:dyDescent="0.3">
      <c r="B9173" s="223"/>
    </row>
    <row r="9174" spans="2:2" x14ac:dyDescent="0.3">
      <c r="B9174" s="223"/>
    </row>
    <row r="9175" spans="2:2" x14ac:dyDescent="0.3">
      <c r="B9175" s="223"/>
    </row>
    <row r="9176" spans="2:2" x14ac:dyDescent="0.3">
      <c r="B9176" s="223"/>
    </row>
    <row r="9177" spans="2:2" x14ac:dyDescent="0.3">
      <c r="B9177" s="223"/>
    </row>
    <row r="9178" spans="2:2" x14ac:dyDescent="0.3">
      <c r="B9178" s="223"/>
    </row>
    <row r="9179" spans="2:2" x14ac:dyDescent="0.3">
      <c r="B9179" s="223"/>
    </row>
    <row r="9180" spans="2:2" x14ac:dyDescent="0.3">
      <c r="B9180" s="223"/>
    </row>
    <row r="9181" spans="2:2" x14ac:dyDescent="0.3">
      <c r="B9181" s="223"/>
    </row>
    <row r="9182" spans="2:2" x14ac:dyDescent="0.3">
      <c r="B9182" s="223"/>
    </row>
    <row r="9183" spans="2:2" x14ac:dyDescent="0.3">
      <c r="B9183" s="223"/>
    </row>
    <row r="9184" spans="2:2" x14ac:dyDescent="0.3">
      <c r="B9184" s="223"/>
    </row>
    <row r="9185" spans="2:2" x14ac:dyDescent="0.3">
      <c r="B9185" s="223"/>
    </row>
    <row r="9186" spans="2:2" x14ac:dyDescent="0.3">
      <c r="B9186" s="223"/>
    </row>
    <row r="9187" spans="2:2" x14ac:dyDescent="0.3">
      <c r="B9187" s="223"/>
    </row>
    <row r="9188" spans="2:2" x14ac:dyDescent="0.3">
      <c r="B9188" s="223"/>
    </row>
    <row r="9189" spans="2:2" x14ac:dyDescent="0.3">
      <c r="B9189" s="223"/>
    </row>
    <row r="9190" spans="2:2" x14ac:dyDescent="0.3">
      <c r="B9190" s="223"/>
    </row>
    <row r="9191" spans="2:2" x14ac:dyDescent="0.3">
      <c r="B9191" s="223"/>
    </row>
    <row r="9192" spans="2:2" x14ac:dyDescent="0.3">
      <c r="B9192" s="223"/>
    </row>
    <row r="9193" spans="2:2" x14ac:dyDescent="0.3">
      <c r="B9193" s="223"/>
    </row>
    <row r="9194" spans="2:2" x14ac:dyDescent="0.3">
      <c r="B9194" s="223"/>
    </row>
    <row r="9195" spans="2:2" x14ac:dyDescent="0.3">
      <c r="B9195" s="223"/>
    </row>
    <row r="9196" spans="2:2" x14ac:dyDescent="0.3">
      <c r="B9196" s="223"/>
    </row>
    <row r="9197" spans="2:2" x14ac:dyDescent="0.3">
      <c r="B9197" s="223"/>
    </row>
    <row r="9198" spans="2:2" x14ac:dyDescent="0.3">
      <c r="B9198" s="223"/>
    </row>
    <row r="9199" spans="2:2" x14ac:dyDescent="0.3">
      <c r="B9199" s="223"/>
    </row>
    <row r="9200" spans="2:2" x14ac:dyDescent="0.3">
      <c r="B9200" s="223"/>
    </row>
    <row r="9201" spans="2:2" x14ac:dyDescent="0.3">
      <c r="B9201" s="223"/>
    </row>
    <row r="9202" spans="2:2" x14ac:dyDescent="0.3">
      <c r="B9202" s="223"/>
    </row>
    <row r="9203" spans="2:2" x14ac:dyDescent="0.3">
      <c r="B9203" s="223"/>
    </row>
    <row r="9204" spans="2:2" x14ac:dyDescent="0.3">
      <c r="B9204" s="223"/>
    </row>
    <row r="9205" spans="2:2" x14ac:dyDescent="0.3">
      <c r="B9205" s="223"/>
    </row>
    <row r="9206" spans="2:2" x14ac:dyDescent="0.3">
      <c r="B9206" s="223"/>
    </row>
    <row r="9207" spans="2:2" x14ac:dyDescent="0.3">
      <c r="B9207" s="223"/>
    </row>
    <row r="9208" spans="2:2" x14ac:dyDescent="0.3">
      <c r="B9208" s="223"/>
    </row>
    <row r="9209" spans="2:2" x14ac:dyDescent="0.3">
      <c r="B9209" s="223"/>
    </row>
    <row r="9210" spans="2:2" x14ac:dyDescent="0.3">
      <c r="B9210" s="223"/>
    </row>
    <row r="9211" spans="2:2" x14ac:dyDescent="0.3">
      <c r="B9211" s="223"/>
    </row>
    <row r="9212" spans="2:2" x14ac:dyDescent="0.3">
      <c r="B9212" s="223"/>
    </row>
    <row r="9213" spans="2:2" x14ac:dyDescent="0.3">
      <c r="B9213" s="223"/>
    </row>
    <row r="9214" spans="2:2" x14ac:dyDescent="0.3">
      <c r="B9214" s="223"/>
    </row>
    <row r="9215" spans="2:2" x14ac:dyDescent="0.3">
      <c r="B9215" s="223"/>
    </row>
    <row r="9216" spans="2:2" x14ac:dyDescent="0.3">
      <c r="B9216" s="223"/>
    </row>
    <row r="9217" spans="2:2" x14ac:dyDescent="0.3">
      <c r="B9217" s="223"/>
    </row>
    <row r="9218" spans="2:2" x14ac:dyDescent="0.3">
      <c r="B9218" s="223"/>
    </row>
    <row r="9219" spans="2:2" x14ac:dyDescent="0.3">
      <c r="B9219" s="223"/>
    </row>
    <row r="9220" spans="2:2" x14ac:dyDescent="0.3">
      <c r="B9220" s="223"/>
    </row>
    <row r="9221" spans="2:2" x14ac:dyDescent="0.3">
      <c r="B9221" s="223"/>
    </row>
    <row r="9222" spans="2:2" x14ac:dyDescent="0.3">
      <c r="B9222" s="223"/>
    </row>
    <row r="9223" spans="2:2" x14ac:dyDescent="0.3">
      <c r="B9223" s="223"/>
    </row>
    <row r="9224" spans="2:2" x14ac:dyDescent="0.3">
      <c r="B9224" s="223"/>
    </row>
    <row r="9225" spans="2:2" x14ac:dyDescent="0.3">
      <c r="B9225" s="223"/>
    </row>
    <row r="9226" spans="2:2" x14ac:dyDescent="0.3">
      <c r="B9226" s="223"/>
    </row>
    <row r="9227" spans="2:2" x14ac:dyDescent="0.3">
      <c r="B9227" s="223"/>
    </row>
    <row r="9228" spans="2:2" x14ac:dyDescent="0.3">
      <c r="B9228" s="223"/>
    </row>
    <row r="9229" spans="2:2" x14ac:dyDescent="0.3">
      <c r="B9229" s="223"/>
    </row>
    <row r="9230" spans="2:2" x14ac:dyDescent="0.3">
      <c r="B9230" s="223"/>
    </row>
    <row r="9231" spans="2:2" x14ac:dyDescent="0.3">
      <c r="B9231" s="223"/>
    </row>
    <row r="9232" spans="2:2" x14ac:dyDescent="0.3">
      <c r="B9232" s="223"/>
    </row>
    <row r="9233" spans="2:2" x14ac:dyDescent="0.3">
      <c r="B9233" s="223"/>
    </row>
    <row r="9234" spans="2:2" x14ac:dyDescent="0.3">
      <c r="B9234" s="223"/>
    </row>
    <row r="9235" spans="2:2" x14ac:dyDescent="0.3">
      <c r="B9235" s="223"/>
    </row>
    <row r="9236" spans="2:2" x14ac:dyDescent="0.3">
      <c r="B9236" s="223"/>
    </row>
    <row r="9237" spans="2:2" x14ac:dyDescent="0.3">
      <c r="B9237" s="223"/>
    </row>
    <row r="9238" spans="2:2" x14ac:dyDescent="0.3">
      <c r="B9238" s="223"/>
    </row>
    <row r="9239" spans="2:2" x14ac:dyDescent="0.3">
      <c r="B9239" s="223"/>
    </row>
    <row r="9240" spans="2:2" x14ac:dyDescent="0.3">
      <c r="B9240" s="223"/>
    </row>
    <row r="9241" spans="2:2" x14ac:dyDescent="0.3">
      <c r="B9241" s="223"/>
    </row>
    <row r="9242" spans="2:2" x14ac:dyDescent="0.3">
      <c r="B9242" s="223"/>
    </row>
    <row r="9243" spans="2:2" x14ac:dyDescent="0.3">
      <c r="B9243" s="223"/>
    </row>
    <row r="9244" spans="2:2" x14ac:dyDescent="0.3">
      <c r="B9244" s="223"/>
    </row>
    <row r="9245" spans="2:2" x14ac:dyDescent="0.3">
      <c r="B9245" s="223"/>
    </row>
    <row r="9246" spans="2:2" x14ac:dyDescent="0.3">
      <c r="B9246" s="223"/>
    </row>
    <row r="9247" spans="2:2" x14ac:dyDescent="0.3">
      <c r="B9247" s="223"/>
    </row>
    <row r="9248" spans="2:2" x14ac:dyDescent="0.3">
      <c r="B9248" s="223"/>
    </row>
    <row r="9249" spans="2:2" x14ac:dyDescent="0.3">
      <c r="B9249" s="223"/>
    </row>
    <row r="9250" spans="2:2" x14ac:dyDescent="0.3">
      <c r="B9250" s="223"/>
    </row>
    <row r="9251" spans="2:2" x14ac:dyDescent="0.3">
      <c r="B9251" s="223"/>
    </row>
    <row r="9252" spans="2:2" x14ac:dyDescent="0.3">
      <c r="B9252" s="223"/>
    </row>
    <row r="9253" spans="2:2" x14ac:dyDescent="0.3">
      <c r="B9253" s="223"/>
    </row>
    <row r="9254" spans="2:2" x14ac:dyDescent="0.3">
      <c r="B9254" s="223"/>
    </row>
    <row r="9255" spans="2:2" x14ac:dyDescent="0.3">
      <c r="B9255" s="223"/>
    </row>
    <row r="9256" spans="2:2" x14ac:dyDescent="0.3">
      <c r="B9256" s="223"/>
    </row>
    <row r="9257" spans="2:2" x14ac:dyDescent="0.3">
      <c r="B9257" s="223"/>
    </row>
    <row r="9258" spans="2:2" x14ac:dyDescent="0.3">
      <c r="B9258" s="223"/>
    </row>
    <row r="9259" spans="2:2" x14ac:dyDescent="0.3">
      <c r="B9259" s="223"/>
    </row>
    <row r="9260" spans="2:2" x14ac:dyDescent="0.3">
      <c r="B9260" s="223"/>
    </row>
    <row r="9261" spans="2:2" x14ac:dyDescent="0.3">
      <c r="B9261" s="223"/>
    </row>
    <row r="9262" spans="2:2" x14ac:dyDescent="0.3">
      <c r="B9262" s="223"/>
    </row>
    <row r="9263" spans="2:2" x14ac:dyDescent="0.3">
      <c r="B9263" s="223"/>
    </row>
    <row r="9264" spans="2:2" x14ac:dyDescent="0.3">
      <c r="B9264" s="223"/>
    </row>
    <row r="9265" spans="2:2" x14ac:dyDescent="0.3">
      <c r="B9265" s="223"/>
    </row>
    <row r="9266" spans="2:2" x14ac:dyDescent="0.3">
      <c r="B9266" s="223"/>
    </row>
    <row r="9267" spans="2:2" x14ac:dyDescent="0.3">
      <c r="B9267" s="223"/>
    </row>
    <row r="9268" spans="2:2" x14ac:dyDescent="0.3">
      <c r="B9268" s="223"/>
    </row>
    <row r="9269" spans="2:2" x14ac:dyDescent="0.3">
      <c r="B9269" s="223"/>
    </row>
    <row r="9270" spans="2:2" x14ac:dyDescent="0.3">
      <c r="B9270" s="223"/>
    </row>
    <row r="9271" spans="2:2" x14ac:dyDescent="0.3">
      <c r="B9271" s="223"/>
    </row>
    <row r="9272" spans="2:2" x14ac:dyDescent="0.3">
      <c r="B9272" s="223"/>
    </row>
    <row r="9273" spans="2:2" x14ac:dyDescent="0.3">
      <c r="B9273" s="223"/>
    </row>
    <row r="9274" spans="2:2" x14ac:dyDescent="0.3">
      <c r="B9274" s="223"/>
    </row>
    <row r="9275" spans="2:2" x14ac:dyDescent="0.3">
      <c r="B9275" s="223"/>
    </row>
    <row r="9276" spans="2:2" x14ac:dyDescent="0.3">
      <c r="B9276" s="223"/>
    </row>
    <row r="9277" spans="2:2" x14ac:dyDescent="0.3">
      <c r="B9277" s="223"/>
    </row>
    <row r="9278" spans="2:2" x14ac:dyDescent="0.3">
      <c r="B9278" s="223"/>
    </row>
    <row r="9279" spans="2:2" x14ac:dyDescent="0.3">
      <c r="B9279" s="223"/>
    </row>
    <row r="9280" spans="2:2" x14ac:dyDescent="0.3">
      <c r="B9280" s="223"/>
    </row>
    <row r="9281" spans="2:2" x14ac:dyDescent="0.3">
      <c r="B9281" s="223"/>
    </row>
    <row r="9282" spans="2:2" x14ac:dyDescent="0.3">
      <c r="B9282" s="223"/>
    </row>
    <row r="9283" spans="2:2" x14ac:dyDescent="0.3">
      <c r="B9283" s="223"/>
    </row>
    <row r="9284" spans="2:2" x14ac:dyDescent="0.3">
      <c r="B9284" s="223"/>
    </row>
    <row r="9285" spans="2:2" x14ac:dyDescent="0.3">
      <c r="B9285" s="223"/>
    </row>
    <row r="9286" spans="2:2" x14ac:dyDescent="0.3">
      <c r="B9286" s="223"/>
    </row>
    <row r="9287" spans="2:2" x14ac:dyDescent="0.3">
      <c r="B9287" s="223"/>
    </row>
    <row r="9288" spans="2:2" x14ac:dyDescent="0.3">
      <c r="B9288" s="223"/>
    </row>
    <row r="9289" spans="2:2" x14ac:dyDescent="0.3">
      <c r="B9289" s="223"/>
    </row>
    <row r="9290" spans="2:2" x14ac:dyDescent="0.3">
      <c r="B9290" s="223"/>
    </row>
    <row r="9291" spans="2:2" x14ac:dyDescent="0.3">
      <c r="B9291" s="223"/>
    </row>
    <row r="9292" spans="2:2" x14ac:dyDescent="0.3">
      <c r="B9292" s="223"/>
    </row>
    <row r="9293" spans="2:2" x14ac:dyDescent="0.3">
      <c r="B9293" s="223"/>
    </row>
    <row r="9294" spans="2:2" x14ac:dyDescent="0.3">
      <c r="B9294" s="223"/>
    </row>
    <row r="9295" spans="2:2" x14ac:dyDescent="0.3">
      <c r="B9295" s="223"/>
    </row>
    <row r="9296" spans="2:2" x14ac:dyDescent="0.3">
      <c r="B9296" s="223"/>
    </row>
    <row r="9297" spans="2:2" x14ac:dyDescent="0.3">
      <c r="B9297" s="223"/>
    </row>
    <row r="9298" spans="2:2" x14ac:dyDescent="0.3">
      <c r="B9298" s="223"/>
    </row>
    <row r="9299" spans="2:2" x14ac:dyDescent="0.3">
      <c r="B9299" s="223"/>
    </row>
    <row r="9300" spans="2:2" x14ac:dyDescent="0.3">
      <c r="B9300" s="223"/>
    </row>
    <row r="9301" spans="2:2" x14ac:dyDescent="0.3">
      <c r="B9301" s="223"/>
    </row>
    <row r="9302" spans="2:2" x14ac:dyDescent="0.3">
      <c r="B9302" s="223"/>
    </row>
    <row r="9303" spans="2:2" x14ac:dyDescent="0.3">
      <c r="B9303" s="223"/>
    </row>
    <row r="9304" spans="2:2" x14ac:dyDescent="0.3">
      <c r="B9304" s="223"/>
    </row>
    <row r="9305" spans="2:2" x14ac:dyDescent="0.3">
      <c r="B9305" s="223"/>
    </row>
    <row r="9306" spans="2:2" x14ac:dyDescent="0.3">
      <c r="B9306" s="223"/>
    </row>
    <row r="9307" spans="2:2" x14ac:dyDescent="0.3">
      <c r="B9307" s="223"/>
    </row>
    <row r="9308" spans="2:2" x14ac:dyDescent="0.3">
      <c r="B9308" s="223"/>
    </row>
    <row r="9309" spans="2:2" x14ac:dyDescent="0.3">
      <c r="B9309" s="223"/>
    </row>
    <row r="9310" spans="2:2" x14ac:dyDescent="0.3">
      <c r="B9310" s="223"/>
    </row>
    <row r="9311" spans="2:2" x14ac:dyDescent="0.3">
      <c r="B9311" s="223"/>
    </row>
    <row r="9312" spans="2:2" x14ac:dyDescent="0.3">
      <c r="B9312" s="223"/>
    </row>
    <row r="9313" spans="2:2" x14ac:dyDescent="0.3">
      <c r="B9313" s="223"/>
    </row>
    <row r="9314" spans="2:2" x14ac:dyDescent="0.3">
      <c r="B9314" s="223"/>
    </row>
    <row r="9315" spans="2:2" x14ac:dyDescent="0.3">
      <c r="B9315" s="223"/>
    </row>
    <row r="9316" spans="2:2" x14ac:dyDescent="0.3">
      <c r="B9316" s="223"/>
    </row>
    <row r="9317" spans="2:2" x14ac:dyDescent="0.3">
      <c r="B9317" s="223"/>
    </row>
    <row r="9318" spans="2:2" x14ac:dyDescent="0.3">
      <c r="B9318" s="223"/>
    </row>
    <row r="9319" spans="2:2" x14ac:dyDescent="0.3">
      <c r="B9319" s="223"/>
    </row>
    <row r="9320" spans="2:2" x14ac:dyDescent="0.3">
      <c r="B9320" s="223"/>
    </row>
    <row r="9321" spans="2:2" x14ac:dyDescent="0.3">
      <c r="B9321" s="223"/>
    </row>
    <row r="9322" spans="2:2" x14ac:dyDescent="0.3">
      <c r="B9322" s="223"/>
    </row>
    <row r="9323" spans="2:2" x14ac:dyDescent="0.3">
      <c r="B9323" s="223"/>
    </row>
    <row r="9324" spans="2:2" x14ac:dyDescent="0.3">
      <c r="B9324" s="223"/>
    </row>
    <row r="9325" spans="2:2" x14ac:dyDescent="0.3">
      <c r="B9325" s="223"/>
    </row>
    <row r="9326" spans="2:2" x14ac:dyDescent="0.3">
      <c r="B9326" s="223"/>
    </row>
    <row r="9327" spans="2:2" x14ac:dyDescent="0.3">
      <c r="B9327" s="223"/>
    </row>
    <row r="9328" spans="2:2" x14ac:dyDescent="0.3">
      <c r="B9328" s="223"/>
    </row>
    <row r="9329" spans="2:2" x14ac:dyDescent="0.3">
      <c r="B9329" s="223"/>
    </row>
    <row r="9330" spans="2:2" x14ac:dyDescent="0.3">
      <c r="B9330" s="223"/>
    </row>
    <row r="9331" spans="2:2" x14ac:dyDescent="0.3">
      <c r="B9331" s="223"/>
    </row>
    <row r="9332" spans="2:2" x14ac:dyDescent="0.3">
      <c r="B9332" s="223"/>
    </row>
    <row r="9333" spans="2:2" x14ac:dyDescent="0.3">
      <c r="B9333" s="223"/>
    </row>
    <row r="9334" spans="2:2" x14ac:dyDescent="0.3">
      <c r="B9334" s="223"/>
    </row>
    <row r="9335" spans="2:2" x14ac:dyDescent="0.3">
      <c r="B9335" s="223"/>
    </row>
    <row r="9336" spans="2:2" x14ac:dyDescent="0.3">
      <c r="B9336" s="223"/>
    </row>
    <row r="9337" spans="2:2" x14ac:dyDescent="0.3">
      <c r="B9337" s="223"/>
    </row>
    <row r="9338" spans="2:2" x14ac:dyDescent="0.3">
      <c r="B9338" s="223"/>
    </row>
    <row r="9339" spans="2:2" x14ac:dyDescent="0.3">
      <c r="B9339" s="223"/>
    </row>
    <row r="9340" spans="2:2" x14ac:dyDescent="0.3">
      <c r="B9340" s="223"/>
    </row>
    <row r="9341" spans="2:2" x14ac:dyDescent="0.3">
      <c r="B9341" s="223"/>
    </row>
    <row r="9342" spans="2:2" x14ac:dyDescent="0.3">
      <c r="B9342" s="223"/>
    </row>
    <row r="9343" spans="2:2" x14ac:dyDescent="0.3">
      <c r="B9343" s="223"/>
    </row>
    <row r="9344" spans="2:2" x14ac:dyDescent="0.3">
      <c r="B9344" s="223"/>
    </row>
    <row r="9345" spans="2:2" x14ac:dyDescent="0.3">
      <c r="B9345" s="223"/>
    </row>
    <row r="9346" spans="2:2" x14ac:dyDescent="0.3">
      <c r="B9346" s="223"/>
    </row>
    <row r="9347" spans="2:2" x14ac:dyDescent="0.3">
      <c r="B9347" s="223"/>
    </row>
    <row r="9348" spans="2:2" x14ac:dyDescent="0.3">
      <c r="B9348" s="223"/>
    </row>
    <row r="9349" spans="2:2" x14ac:dyDescent="0.3">
      <c r="B9349" s="223"/>
    </row>
    <row r="9350" spans="2:2" x14ac:dyDescent="0.3">
      <c r="B9350" s="223"/>
    </row>
    <row r="9351" spans="2:2" x14ac:dyDescent="0.3">
      <c r="B9351" s="223"/>
    </row>
    <row r="9352" spans="2:2" x14ac:dyDescent="0.3">
      <c r="B9352" s="223"/>
    </row>
    <row r="9353" spans="2:2" x14ac:dyDescent="0.3">
      <c r="B9353" s="223"/>
    </row>
    <row r="9354" spans="2:2" x14ac:dyDescent="0.3">
      <c r="B9354" s="223"/>
    </row>
    <row r="9355" spans="2:2" x14ac:dyDescent="0.3">
      <c r="B9355" s="223"/>
    </row>
    <row r="9356" spans="2:2" x14ac:dyDescent="0.3">
      <c r="B9356" s="223"/>
    </row>
    <row r="9357" spans="2:2" x14ac:dyDescent="0.3">
      <c r="B9357" s="223"/>
    </row>
    <row r="9358" spans="2:2" x14ac:dyDescent="0.3">
      <c r="B9358" s="223"/>
    </row>
    <row r="9359" spans="2:2" x14ac:dyDescent="0.3">
      <c r="B9359" s="223"/>
    </row>
    <row r="9360" spans="2:2" x14ac:dyDescent="0.3">
      <c r="B9360" s="223"/>
    </row>
    <row r="9361" spans="2:2" x14ac:dyDescent="0.3">
      <c r="B9361" s="223"/>
    </row>
    <row r="9362" spans="2:2" x14ac:dyDescent="0.3">
      <c r="B9362" s="223"/>
    </row>
    <row r="9363" spans="2:2" x14ac:dyDescent="0.3">
      <c r="B9363" s="223"/>
    </row>
    <row r="9364" spans="2:2" x14ac:dyDescent="0.3">
      <c r="B9364" s="223"/>
    </row>
    <row r="9365" spans="2:2" x14ac:dyDescent="0.3">
      <c r="B9365" s="223"/>
    </row>
    <row r="9366" spans="2:2" x14ac:dyDescent="0.3">
      <c r="B9366" s="223"/>
    </row>
    <row r="9367" spans="2:2" x14ac:dyDescent="0.3">
      <c r="B9367" s="223"/>
    </row>
    <row r="9368" spans="2:2" x14ac:dyDescent="0.3">
      <c r="B9368" s="223"/>
    </row>
    <row r="9369" spans="2:2" x14ac:dyDescent="0.3">
      <c r="B9369" s="223"/>
    </row>
    <row r="9370" spans="2:2" x14ac:dyDescent="0.3">
      <c r="B9370" s="223"/>
    </row>
    <row r="9371" spans="2:2" x14ac:dyDescent="0.3">
      <c r="B9371" s="223"/>
    </row>
    <row r="9372" spans="2:2" x14ac:dyDescent="0.3">
      <c r="B9372" s="223"/>
    </row>
    <row r="9373" spans="2:2" x14ac:dyDescent="0.3">
      <c r="B9373" s="223"/>
    </row>
    <row r="9374" spans="2:2" x14ac:dyDescent="0.3">
      <c r="B9374" s="223"/>
    </row>
    <row r="9375" spans="2:2" x14ac:dyDescent="0.3">
      <c r="B9375" s="223"/>
    </row>
    <row r="9376" spans="2:2" x14ac:dyDescent="0.3">
      <c r="B9376" s="223"/>
    </row>
    <row r="9377" spans="2:2" x14ac:dyDescent="0.3">
      <c r="B9377" s="223"/>
    </row>
    <row r="9378" spans="2:2" x14ac:dyDescent="0.3">
      <c r="B9378" s="223"/>
    </row>
    <row r="9379" spans="2:2" x14ac:dyDescent="0.3">
      <c r="B9379" s="223"/>
    </row>
    <row r="9380" spans="2:2" x14ac:dyDescent="0.3">
      <c r="B9380" s="223"/>
    </row>
    <row r="9381" spans="2:2" x14ac:dyDescent="0.3">
      <c r="B9381" s="223"/>
    </row>
    <row r="9382" spans="2:2" x14ac:dyDescent="0.3">
      <c r="B9382" s="223"/>
    </row>
    <row r="9383" spans="2:2" x14ac:dyDescent="0.3">
      <c r="B9383" s="223"/>
    </row>
    <row r="9384" spans="2:2" x14ac:dyDescent="0.3">
      <c r="B9384" s="223"/>
    </row>
    <row r="9385" spans="2:2" x14ac:dyDescent="0.3">
      <c r="B9385" s="223"/>
    </row>
    <row r="9386" spans="2:2" x14ac:dyDescent="0.3">
      <c r="B9386" s="223"/>
    </row>
    <row r="9387" spans="2:2" x14ac:dyDescent="0.3">
      <c r="B9387" s="223"/>
    </row>
    <row r="9388" spans="2:2" x14ac:dyDescent="0.3">
      <c r="B9388" s="223"/>
    </row>
    <row r="9389" spans="2:2" x14ac:dyDescent="0.3">
      <c r="B9389" s="223"/>
    </row>
    <row r="9390" spans="2:2" x14ac:dyDescent="0.3">
      <c r="B9390" s="223"/>
    </row>
    <row r="9391" spans="2:2" x14ac:dyDescent="0.3">
      <c r="B9391" s="223"/>
    </row>
    <row r="9392" spans="2:2" x14ac:dyDescent="0.3">
      <c r="B9392" s="223"/>
    </row>
    <row r="9393" spans="2:2" x14ac:dyDescent="0.3">
      <c r="B9393" s="223"/>
    </row>
    <row r="9394" spans="2:2" x14ac:dyDescent="0.3">
      <c r="B9394" s="223"/>
    </row>
    <row r="9395" spans="2:2" x14ac:dyDescent="0.3">
      <c r="B9395" s="223"/>
    </row>
    <row r="9396" spans="2:2" x14ac:dyDescent="0.3">
      <c r="B9396" s="223"/>
    </row>
    <row r="9397" spans="2:2" x14ac:dyDescent="0.3">
      <c r="B9397" s="223"/>
    </row>
    <row r="9398" spans="2:2" x14ac:dyDescent="0.3">
      <c r="B9398" s="223"/>
    </row>
    <row r="9399" spans="2:2" x14ac:dyDescent="0.3">
      <c r="B9399" s="223"/>
    </row>
    <row r="9400" spans="2:2" x14ac:dyDescent="0.3">
      <c r="B9400" s="223"/>
    </row>
    <row r="9401" spans="2:2" x14ac:dyDescent="0.3">
      <c r="B9401" s="223"/>
    </row>
    <row r="9402" spans="2:2" x14ac:dyDescent="0.3">
      <c r="B9402" s="223"/>
    </row>
    <row r="9403" spans="2:2" x14ac:dyDescent="0.3">
      <c r="B9403" s="223"/>
    </row>
    <row r="9404" spans="2:2" x14ac:dyDescent="0.3">
      <c r="B9404" s="223"/>
    </row>
    <row r="9405" spans="2:2" x14ac:dyDescent="0.3">
      <c r="B9405" s="223"/>
    </row>
    <row r="9406" spans="2:2" x14ac:dyDescent="0.3">
      <c r="B9406" s="223"/>
    </row>
    <row r="9407" spans="2:2" x14ac:dyDescent="0.3">
      <c r="B9407" s="223"/>
    </row>
    <row r="9408" spans="2:2" x14ac:dyDescent="0.3">
      <c r="B9408" s="223"/>
    </row>
    <row r="9409" spans="2:2" x14ac:dyDescent="0.3">
      <c r="B9409" s="223"/>
    </row>
    <row r="9410" spans="2:2" x14ac:dyDescent="0.3">
      <c r="B9410" s="223"/>
    </row>
    <row r="9411" spans="2:2" x14ac:dyDescent="0.3">
      <c r="B9411" s="223"/>
    </row>
    <row r="9412" spans="2:2" x14ac:dyDescent="0.3">
      <c r="B9412" s="223"/>
    </row>
    <row r="9413" spans="2:2" x14ac:dyDescent="0.3">
      <c r="B9413" s="223"/>
    </row>
    <row r="9414" spans="2:2" x14ac:dyDescent="0.3">
      <c r="B9414" s="223"/>
    </row>
    <row r="9415" spans="2:2" x14ac:dyDescent="0.3">
      <c r="B9415" s="223"/>
    </row>
    <row r="9416" spans="2:2" x14ac:dyDescent="0.3">
      <c r="B9416" s="223"/>
    </row>
    <row r="9417" spans="2:2" x14ac:dyDescent="0.3">
      <c r="B9417" s="223"/>
    </row>
    <row r="9418" spans="2:2" x14ac:dyDescent="0.3">
      <c r="B9418" s="223"/>
    </row>
    <row r="9419" spans="2:2" x14ac:dyDescent="0.3">
      <c r="B9419" s="223"/>
    </row>
    <row r="9420" spans="2:2" x14ac:dyDescent="0.3">
      <c r="B9420" s="223"/>
    </row>
    <row r="9421" spans="2:2" x14ac:dyDescent="0.3">
      <c r="B9421" s="223"/>
    </row>
    <row r="9422" spans="2:2" x14ac:dyDescent="0.3">
      <c r="B9422" s="223"/>
    </row>
    <row r="9423" spans="2:2" x14ac:dyDescent="0.3">
      <c r="B9423" s="223"/>
    </row>
    <row r="9424" spans="2:2" x14ac:dyDescent="0.3">
      <c r="B9424" s="223"/>
    </row>
    <row r="9425" spans="2:2" x14ac:dyDescent="0.3">
      <c r="B9425" s="223"/>
    </row>
    <row r="9426" spans="2:2" x14ac:dyDescent="0.3">
      <c r="B9426" s="223"/>
    </row>
    <row r="9427" spans="2:2" x14ac:dyDescent="0.3">
      <c r="B9427" s="223"/>
    </row>
    <row r="9428" spans="2:2" x14ac:dyDescent="0.3">
      <c r="B9428" s="223"/>
    </row>
    <row r="9429" spans="2:2" x14ac:dyDescent="0.3">
      <c r="B9429" s="223"/>
    </row>
    <row r="9430" spans="2:2" x14ac:dyDescent="0.3">
      <c r="B9430" s="223"/>
    </row>
    <row r="9431" spans="2:2" x14ac:dyDescent="0.3">
      <c r="B9431" s="223"/>
    </row>
    <row r="9432" spans="2:2" x14ac:dyDescent="0.3">
      <c r="B9432" s="223"/>
    </row>
    <row r="9433" spans="2:2" x14ac:dyDescent="0.3">
      <c r="B9433" s="223"/>
    </row>
    <row r="9434" spans="2:2" x14ac:dyDescent="0.3">
      <c r="B9434" s="223"/>
    </row>
    <row r="9435" spans="2:2" x14ac:dyDescent="0.3">
      <c r="B9435" s="223"/>
    </row>
    <row r="9436" spans="2:2" x14ac:dyDescent="0.3">
      <c r="B9436" s="223"/>
    </row>
    <row r="9437" spans="2:2" x14ac:dyDescent="0.3">
      <c r="B9437" s="223"/>
    </row>
    <row r="9438" spans="2:2" x14ac:dyDescent="0.3">
      <c r="B9438" s="223"/>
    </row>
    <row r="9439" spans="2:2" x14ac:dyDescent="0.3">
      <c r="B9439" s="223"/>
    </row>
    <row r="9440" spans="2:2" x14ac:dyDescent="0.3">
      <c r="B9440" s="223"/>
    </row>
    <row r="9441" spans="2:2" x14ac:dyDescent="0.3">
      <c r="B9441" s="223"/>
    </row>
    <row r="9442" spans="2:2" x14ac:dyDescent="0.3">
      <c r="B9442" s="223"/>
    </row>
    <row r="9443" spans="2:2" x14ac:dyDescent="0.3">
      <c r="B9443" s="223"/>
    </row>
    <row r="9444" spans="2:2" x14ac:dyDescent="0.3">
      <c r="B9444" s="223"/>
    </row>
    <row r="9445" spans="2:2" x14ac:dyDescent="0.3">
      <c r="B9445" s="223"/>
    </row>
    <row r="9446" spans="2:2" x14ac:dyDescent="0.3">
      <c r="B9446" s="223"/>
    </row>
    <row r="9447" spans="2:2" x14ac:dyDescent="0.3">
      <c r="B9447" s="223"/>
    </row>
    <row r="9448" spans="2:2" x14ac:dyDescent="0.3">
      <c r="B9448" s="223"/>
    </row>
    <row r="9449" spans="2:2" x14ac:dyDescent="0.3">
      <c r="B9449" s="223"/>
    </row>
    <row r="9450" spans="2:2" x14ac:dyDescent="0.3">
      <c r="B9450" s="223"/>
    </row>
    <row r="9451" spans="2:2" x14ac:dyDescent="0.3">
      <c r="B9451" s="223"/>
    </row>
    <row r="9452" spans="2:2" x14ac:dyDescent="0.3">
      <c r="B9452" s="223"/>
    </row>
    <row r="9453" spans="2:2" x14ac:dyDescent="0.3">
      <c r="B9453" s="223"/>
    </row>
    <row r="9454" spans="2:2" x14ac:dyDescent="0.3">
      <c r="B9454" s="223"/>
    </row>
    <row r="9455" spans="2:2" x14ac:dyDescent="0.3">
      <c r="B9455" s="223"/>
    </row>
    <row r="9456" spans="2:2" x14ac:dyDescent="0.3">
      <c r="B9456" s="223"/>
    </row>
    <row r="9457" spans="2:2" x14ac:dyDescent="0.3">
      <c r="B9457" s="223"/>
    </row>
    <row r="9458" spans="2:2" x14ac:dyDescent="0.3">
      <c r="B9458" s="223"/>
    </row>
    <row r="9459" spans="2:2" x14ac:dyDescent="0.3">
      <c r="B9459" s="223"/>
    </row>
    <row r="9460" spans="2:2" x14ac:dyDescent="0.3">
      <c r="B9460" s="223"/>
    </row>
    <row r="9461" spans="2:2" x14ac:dyDescent="0.3">
      <c r="B9461" s="223"/>
    </row>
    <row r="9462" spans="2:2" x14ac:dyDescent="0.3">
      <c r="B9462" s="223"/>
    </row>
    <row r="9463" spans="2:2" x14ac:dyDescent="0.3">
      <c r="B9463" s="223"/>
    </row>
    <row r="9464" spans="2:2" x14ac:dyDescent="0.3">
      <c r="B9464" s="223"/>
    </row>
    <row r="9465" spans="2:2" x14ac:dyDescent="0.3">
      <c r="B9465" s="223"/>
    </row>
    <row r="9466" spans="2:2" x14ac:dyDescent="0.3">
      <c r="B9466" s="223"/>
    </row>
    <row r="9467" spans="2:2" x14ac:dyDescent="0.3">
      <c r="B9467" s="223"/>
    </row>
    <row r="9468" spans="2:2" x14ac:dyDescent="0.3">
      <c r="B9468" s="223"/>
    </row>
    <row r="9469" spans="2:2" x14ac:dyDescent="0.3">
      <c r="B9469" s="223"/>
    </row>
    <row r="9470" spans="2:2" x14ac:dyDescent="0.3">
      <c r="B9470" s="223"/>
    </row>
    <row r="9471" spans="2:2" x14ac:dyDescent="0.3">
      <c r="B9471" s="223"/>
    </row>
    <row r="9472" spans="2:2" x14ac:dyDescent="0.3">
      <c r="B9472" s="223"/>
    </row>
    <row r="9473" spans="2:2" x14ac:dyDescent="0.3">
      <c r="B9473" s="223"/>
    </row>
    <row r="9474" spans="2:2" x14ac:dyDescent="0.3">
      <c r="B9474" s="223"/>
    </row>
    <row r="9475" spans="2:2" x14ac:dyDescent="0.3">
      <c r="B9475" s="223"/>
    </row>
    <row r="9476" spans="2:2" x14ac:dyDescent="0.3">
      <c r="B9476" s="223"/>
    </row>
    <row r="9477" spans="2:2" x14ac:dyDescent="0.3">
      <c r="B9477" s="223"/>
    </row>
    <row r="9478" spans="2:2" x14ac:dyDescent="0.3">
      <c r="B9478" s="223"/>
    </row>
    <row r="9479" spans="2:2" x14ac:dyDescent="0.3">
      <c r="B9479" s="223"/>
    </row>
    <row r="9480" spans="2:2" x14ac:dyDescent="0.3">
      <c r="B9480" s="223"/>
    </row>
    <row r="9481" spans="2:2" x14ac:dyDescent="0.3">
      <c r="B9481" s="223"/>
    </row>
    <row r="9482" spans="2:2" x14ac:dyDescent="0.3">
      <c r="B9482" s="223"/>
    </row>
    <row r="9483" spans="2:2" x14ac:dyDescent="0.3">
      <c r="B9483" s="223"/>
    </row>
    <row r="9484" spans="2:2" x14ac:dyDescent="0.3">
      <c r="B9484" s="223"/>
    </row>
    <row r="9485" spans="2:2" x14ac:dyDescent="0.3">
      <c r="B9485" s="223"/>
    </row>
    <row r="9486" spans="2:2" x14ac:dyDescent="0.3">
      <c r="B9486" s="223"/>
    </row>
    <row r="9487" spans="2:2" x14ac:dyDescent="0.3">
      <c r="B9487" s="223"/>
    </row>
    <row r="9488" spans="2:2" x14ac:dyDescent="0.3">
      <c r="B9488" s="223"/>
    </row>
    <row r="9489" spans="2:2" x14ac:dyDescent="0.3">
      <c r="B9489" s="223"/>
    </row>
    <row r="9490" spans="2:2" x14ac:dyDescent="0.3">
      <c r="B9490" s="223"/>
    </row>
    <row r="9491" spans="2:2" x14ac:dyDescent="0.3">
      <c r="B9491" s="223"/>
    </row>
    <row r="9492" spans="2:2" x14ac:dyDescent="0.3">
      <c r="B9492" s="223"/>
    </row>
    <row r="9493" spans="2:2" x14ac:dyDescent="0.3">
      <c r="B9493" s="223"/>
    </row>
    <row r="9494" spans="2:2" x14ac:dyDescent="0.3">
      <c r="B9494" s="223"/>
    </row>
    <row r="9495" spans="2:2" x14ac:dyDescent="0.3">
      <c r="B9495" s="223"/>
    </row>
    <row r="9496" spans="2:2" x14ac:dyDescent="0.3">
      <c r="B9496" s="223"/>
    </row>
    <row r="9497" spans="2:2" x14ac:dyDescent="0.3">
      <c r="B9497" s="223"/>
    </row>
    <row r="9498" spans="2:2" x14ac:dyDescent="0.3">
      <c r="B9498" s="223"/>
    </row>
    <row r="9499" spans="2:2" x14ac:dyDescent="0.3">
      <c r="B9499" s="223"/>
    </row>
    <row r="9500" spans="2:2" x14ac:dyDescent="0.3">
      <c r="B9500" s="223"/>
    </row>
    <row r="9501" spans="2:2" x14ac:dyDescent="0.3">
      <c r="B9501" s="223"/>
    </row>
    <row r="9502" spans="2:2" x14ac:dyDescent="0.3">
      <c r="B9502" s="223"/>
    </row>
    <row r="9503" spans="2:2" x14ac:dyDescent="0.3">
      <c r="B9503" s="223"/>
    </row>
    <row r="9504" spans="2:2" x14ac:dyDescent="0.3">
      <c r="B9504" s="223"/>
    </row>
    <row r="9505" spans="2:2" x14ac:dyDescent="0.3">
      <c r="B9505" s="223"/>
    </row>
    <row r="9506" spans="2:2" x14ac:dyDescent="0.3">
      <c r="B9506" s="223"/>
    </row>
    <row r="9507" spans="2:2" x14ac:dyDescent="0.3">
      <c r="B9507" s="223"/>
    </row>
    <row r="9508" spans="2:2" x14ac:dyDescent="0.3">
      <c r="B9508" s="223"/>
    </row>
    <row r="9509" spans="2:2" x14ac:dyDescent="0.3">
      <c r="B9509" s="223"/>
    </row>
    <row r="9510" spans="2:2" x14ac:dyDescent="0.3">
      <c r="B9510" s="223"/>
    </row>
    <row r="9511" spans="2:2" x14ac:dyDescent="0.3">
      <c r="B9511" s="223"/>
    </row>
    <row r="9512" spans="2:2" x14ac:dyDescent="0.3">
      <c r="B9512" s="223"/>
    </row>
    <row r="9513" spans="2:2" x14ac:dyDescent="0.3">
      <c r="B9513" s="223"/>
    </row>
    <row r="9514" spans="2:2" x14ac:dyDescent="0.3">
      <c r="B9514" s="223"/>
    </row>
    <row r="9515" spans="2:2" x14ac:dyDescent="0.3">
      <c r="B9515" s="223"/>
    </row>
    <row r="9516" spans="2:2" x14ac:dyDescent="0.3">
      <c r="B9516" s="223"/>
    </row>
    <row r="9517" spans="2:2" x14ac:dyDescent="0.3">
      <c r="B9517" s="223"/>
    </row>
    <row r="9518" spans="2:2" x14ac:dyDescent="0.3">
      <c r="B9518" s="223"/>
    </row>
    <row r="9519" spans="2:2" x14ac:dyDescent="0.3">
      <c r="B9519" s="223"/>
    </row>
    <row r="9520" spans="2:2" x14ac:dyDescent="0.3">
      <c r="B9520" s="223"/>
    </row>
  </sheetData>
  <mergeCells count="187">
    <mergeCell ref="X5:Y5"/>
    <mergeCell ref="Z5:AA5"/>
    <mergeCell ref="AB5:AC5"/>
    <mergeCell ref="AD5:AE5"/>
    <mergeCell ref="AF5:AG5"/>
    <mergeCell ref="AH5:AI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B2:C2"/>
    <mergeCell ref="B6:C6"/>
    <mergeCell ref="B3:C3"/>
    <mergeCell ref="L1:M1"/>
    <mergeCell ref="N1:O1"/>
    <mergeCell ref="P1:Q1"/>
    <mergeCell ref="R1:S1"/>
    <mergeCell ref="B1:C1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H2:I2"/>
    <mergeCell ref="H3:I3"/>
    <mergeCell ref="H6:I6"/>
    <mergeCell ref="J2:K2"/>
    <mergeCell ref="J3:K3"/>
    <mergeCell ref="J6:K6"/>
    <mergeCell ref="D1:E1"/>
    <mergeCell ref="D2:E2"/>
    <mergeCell ref="D3:E3"/>
    <mergeCell ref="D6:E6"/>
    <mergeCell ref="F1:G1"/>
    <mergeCell ref="F2:G2"/>
    <mergeCell ref="F3:G3"/>
    <mergeCell ref="F6:G6"/>
    <mergeCell ref="H1:I1"/>
    <mergeCell ref="J1:K1"/>
    <mergeCell ref="V3:W3"/>
    <mergeCell ref="V6:W6"/>
    <mergeCell ref="P2:Q2"/>
    <mergeCell ref="P3:Q3"/>
    <mergeCell ref="P6:Q6"/>
    <mergeCell ref="R2:S2"/>
    <mergeCell ref="R3:S3"/>
    <mergeCell ref="R6:S6"/>
    <mergeCell ref="L2:M2"/>
    <mergeCell ref="L3:M3"/>
    <mergeCell ref="L6:M6"/>
    <mergeCell ref="N2:O2"/>
    <mergeCell ref="N3:O3"/>
    <mergeCell ref="N6:O6"/>
    <mergeCell ref="T5:U5"/>
    <mergeCell ref="V5:W5"/>
    <mergeCell ref="AH1:AI1"/>
    <mergeCell ref="AH2:AI2"/>
    <mergeCell ref="AH3:AI3"/>
    <mergeCell ref="AH6:AI6"/>
    <mergeCell ref="AB1:AC1"/>
    <mergeCell ref="AB2:AC2"/>
    <mergeCell ref="AB3:AC3"/>
    <mergeCell ref="AB6:AC6"/>
    <mergeCell ref="AD1:AE1"/>
    <mergeCell ref="AD2:AE2"/>
    <mergeCell ref="AD3:AE3"/>
    <mergeCell ref="AD6:AE6"/>
    <mergeCell ref="AF4:AG4"/>
    <mergeCell ref="AH4:AI4"/>
    <mergeCell ref="D8:E8"/>
    <mergeCell ref="D9:E9"/>
    <mergeCell ref="F8:G8"/>
    <mergeCell ref="F9:G9"/>
    <mergeCell ref="B8:C8"/>
    <mergeCell ref="B9:C9"/>
    <mergeCell ref="AF1:AG1"/>
    <mergeCell ref="AF2:AG2"/>
    <mergeCell ref="AF3:AG3"/>
    <mergeCell ref="AF6:AG6"/>
    <mergeCell ref="X1:Y1"/>
    <mergeCell ref="X2:Y2"/>
    <mergeCell ref="X3:Y3"/>
    <mergeCell ref="X6:Y6"/>
    <mergeCell ref="Z1:AA1"/>
    <mergeCell ref="Z2:AA2"/>
    <mergeCell ref="Z3:AA3"/>
    <mergeCell ref="Z6:AA6"/>
    <mergeCell ref="T1:U1"/>
    <mergeCell ref="T2:U2"/>
    <mergeCell ref="T3:U3"/>
    <mergeCell ref="T6:U6"/>
    <mergeCell ref="V1:W1"/>
    <mergeCell ref="V2:W2"/>
    <mergeCell ref="P8:Q8"/>
    <mergeCell ref="P9:Q9"/>
    <mergeCell ref="R8:S8"/>
    <mergeCell ref="R9:S9"/>
    <mergeCell ref="H8:I8"/>
    <mergeCell ref="H9:I9"/>
    <mergeCell ref="J8:K8"/>
    <mergeCell ref="J9:K9"/>
    <mergeCell ref="L8:M8"/>
    <mergeCell ref="L9:M9"/>
    <mergeCell ref="B12:C12"/>
    <mergeCell ref="D12:E12"/>
    <mergeCell ref="F12:G12"/>
    <mergeCell ref="H12:I12"/>
    <mergeCell ref="J12:K12"/>
    <mergeCell ref="L12:M12"/>
    <mergeCell ref="AF8:AG8"/>
    <mergeCell ref="AF9:AG9"/>
    <mergeCell ref="AH8:AI8"/>
    <mergeCell ref="AH9:AI9"/>
    <mergeCell ref="Z8:AA8"/>
    <mergeCell ref="Z9:AA9"/>
    <mergeCell ref="AB8:AC8"/>
    <mergeCell ref="AB9:AC9"/>
    <mergeCell ref="AD8:AE8"/>
    <mergeCell ref="AD9:AE9"/>
    <mergeCell ref="T8:U8"/>
    <mergeCell ref="T9:U9"/>
    <mergeCell ref="V8:W8"/>
    <mergeCell ref="V9:W9"/>
    <mergeCell ref="X8:Y8"/>
    <mergeCell ref="X9:Y9"/>
    <mergeCell ref="N8:O8"/>
    <mergeCell ref="N9:O9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B11:C11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D11:E11"/>
    <mergeCell ref="F11:G11"/>
    <mergeCell ref="H11:I11"/>
    <mergeCell ref="J11:K11"/>
    <mergeCell ref="L11:M11"/>
    <mergeCell ref="N11:O11"/>
    <mergeCell ref="P11:Q11"/>
    <mergeCell ref="AF12:AG12"/>
    <mergeCell ref="AH12:AI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</mergeCells>
  <dataValidations count="6">
    <dataValidation type="list" allowBlank="1" showInputMessage="1" showErrorMessage="1" sqref="V2 X2 Z2 AB2 AD2 AF2 AH2 J2 L2 N2 P2 R2 T2" xr:uid="{CF767DC3-A7F2-4A8E-8100-1E65F038A803}">
      <formula1>"Availability Factor, Export price, Import price,Local demand"</formula1>
    </dataValidation>
    <dataValidation type="list" allowBlank="1" showInputMessage="1" showErrorMessage="1" sqref="B4:XFD4" xr:uid="{F62E0509-605B-4DCD-8A96-0C898B27904D}">
      <formula1>Buildings</formula1>
    </dataValidation>
    <dataValidation type="list" allowBlank="1" showInputMessage="1" showErrorMessage="1" sqref="B5:XFD5" xr:uid="{234564FC-10B1-440F-97EC-014DB45EA66D}">
      <formula1>Districts</formula1>
    </dataValidation>
    <dataValidation type="list" allowBlank="1" showInputMessage="1" showErrorMessage="1" sqref="B3:S3" xr:uid="{64E10C2C-A77A-4348-A701-C327DD6514B4}">
      <formula1>Commodities</formula1>
    </dataValidation>
    <dataValidation type="list" allowBlank="1" showInputMessage="1" showErrorMessage="1" sqref="B10:K10" xr:uid="{489A329A-F378-476F-A09C-085523BE6E63}">
      <formula1>"Fixed Resolution, Variable Resolution, Single value"</formula1>
    </dataValidation>
    <dataValidation type="list" allowBlank="1" showInputMessage="1" showErrorMessage="1" sqref="B2:I2" xr:uid="{26A658AB-E768-4E9A-82CA-7127B8EB7F9E}">
      <formula1>"Availability Factor,Price, Export price, Import price,Local demand"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7CD855-EDB3-403B-9F5D-6848312BEED4}">
          <x14:formula1>
            <xm:f>Commodities!$D$2:$O$2</xm:f>
          </x14:formula1>
          <xm:sqref>T3:AI3</xm:sqref>
        </x14:dataValidation>
        <x14:dataValidation type="list" allowBlank="1" showInputMessage="1" showErrorMessage="1" xr:uid="{2510D074-049E-4064-B95D-BD6687BBE79B}">
          <x14:formula1>
            <xm:f>Units!$D$2:$W$2</xm:f>
          </x14:formula1>
          <xm:sqref>B6:AI7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N15"/>
  <sheetViews>
    <sheetView zoomScale="85" zoomScaleNormal="85" workbookViewId="0">
      <selection activeCell="D19" sqref="D19"/>
    </sheetView>
  </sheetViews>
  <sheetFormatPr defaultRowHeight="14.4" x14ac:dyDescent="0.3"/>
  <cols>
    <col min="1" max="1" width="39.88671875" bestFit="1" customWidth="1"/>
    <col min="2" max="2" width="8.77734375" style="163" bestFit="1" customWidth="1"/>
    <col min="3" max="3" width="47.44140625" bestFit="1" customWidth="1"/>
    <col min="4" max="4" width="56.21875" bestFit="1" customWidth="1"/>
    <col min="5" max="14" width="35.77734375" customWidth="1"/>
  </cols>
  <sheetData>
    <row r="1" spans="1:14" s="12" customFormat="1" ht="24" thickBot="1" x14ac:dyDescent="0.45">
      <c r="A1" s="76" t="s">
        <v>103</v>
      </c>
      <c r="B1" s="162"/>
      <c r="C1" s="77"/>
      <c r="D1" s="112">
        <v>1</v>
      </c>
      <c r="E1" s="112">
        <v>2</v>
      </c>
      <c r="F1" s="69">
        <v>3</v>
      </c>
      <c r="G1" s="69">
        <v>4</v>
      </c>
      <c r="H1" s="69">
        <v>5</v>
      </c>
      <c r="I1" s="69"/>
      <c r="J1" s="69"/>
      <c r="K1" s="69"/>
      <c r="L1" s="69"/>
      <c r="M1" s="69"/>
      <c r="N1" s="69"/>
    </row>
    <row r="2" spans="1:14" s="173" customFormat="1" ht="18" x14ac:dyDescent="0.35">
      <c r="A2" s="139" t="s">
        <v>4</v>
      </c>
      <c r="B2" s="78" t="s">
        <v>5</v>
      </c>
      <c r="C2" s="78" t="s">
        <v>122</v>
      </c>
      <c r="D2" s="169" t="s">
        <v>422</v>
      </c>
      <c r="E2" s="169" t="s">
        <v>423</v>
      </c>
      <c r="F2" s="170" t="s">
        <v>428</v>
      </c>
      <c r="G2" s="170" t="s">
        <v>429</v>
      </c>
      <c r="H2" s="170" t="s">
        <v>430</v>
      </c>
      <c r="I2" s="170" t="s">
        <v>492</v>
      </c>
      <c r="J2" s="170"/>
      <c r="K2" s="170"/>
      <c r="L2" s="170"/>
      <c r="M2" s="170"/>
      <c r="N2" s="170"/>
    </row>
    <row r="3" spans="1:14" s="173" customFormat="1" ht="18" x14ac:dyDescent="0.35">
      <c r="A3" s="139" t="s">
        <v>80</v>
      </c>
      <c r="B3" s="78" t="s">
        <v>5</v>
      </c>
      <c r="C3" s="78" t="s">
        <v>355</v>
      </c>
      <c r="D3" s="170" t="s">
        <v>27</v>
      </c>
      <c r="E3" s="170" t="s">
        <v>29</v>
      </c>
      <c r="F3" s="170" t="s">
        <v>27</v>
      </c>
      <c r="G3" s="170" t="s">
        <v>27</v>
      </c>
      <c r="H3" s="170" t="s">
        <v>27</v>
      </c>
      <c r="I3" s="170" t="s">
        <v>28</v>
      </c>
      <c r="J3" s="170"/>
      <c r="K3" s="170"/>
      <c r="L3" s="170"/>
      <c r="M3" s="170"/>
      <c r="N3" s="170"/>
    </row>
    <row r="4" spans="1:14" s="173" customFormat="1" ht="18" x14ac:dyDescent="0.35">
      <c r="A4" s="140" t="s">
        <v>21</v>
      </c>
      <c r="B4" s="78" t="s">
        <v>101</v>
      </c>
      <c r="C4" s="78" t="s">
        <v>347</v>
      </c>
      <c r="D4" s="170" t="s">
        <v>493</v>
      </c>
      <c r="E4" s="170" t="s">
        <v>330</v>
      </c>
      <c r="F4" s="170" t="s">
        <v>330</v>
      </c>
      <c r="G4" s="170" t="s">
        <v>493</v>
      </c>
      <c r="H4" s="170" t="s">
        <v>330</v>
      </c>
      <c r="I4" s="170" t="s">
        <v>493</v>
      </c>
      <c r="J4" s="170"/>
      <c r="K4" s="170"/>
      <c r="L4" s="170"/>
      <c r="M4" s="170"/>
      <c r="N4" s="170"/>
    </row>
    <row r="5" spans="1:14" s="266" customFormat="1" ht="18.600000000000001" thickBot="1" x14ac:dyDescent="0.4">
      <c r="A5" s="140" t="s">
        <v>121</v>
      </c>
      <c r="B5" s="78" t="s">
        <v>42</v>
      </c>
      <c r="C5" s="78" t="s">
        <v>346</v>
      </c>
      <c r="D5" s="171">
        <v>0.9</v>
      </c>
      <c r="E5" s="171">
        <v>0.85</v>
      </c>
      <c r="F5" s="171">
        <v>0.95</v>
      </c>
      <c r="G5" s="171">
        <v>1</v>
      </c>
      <c r="H5" s="171">
        <v>0.95</v>
      </c>
      <c r="I5" s="171"/>
      <c r="J5" s="171"/>
      <c r="K5" s="171"/>
      <c r="L5" s="171"/>
      <c r="M5" s="171"/>
      <c r="N5" s="171"/>
    </row>
    <row r="6" spans="1:14" s="267" customFormat="1" ht="21.6" thickBot="1" x14ac:dyDescent="0.45">
      <c r="A6" s="51" t="s">
        <v>79</v>
      </c>
      <c r="B6" s="162"/>
      <c r="C6" s="79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</row>
    <row r="7" spans="1:14" s="173" customFormat="1" ht="18" x14ac:dyDescent="0.35">
      <c r="A7" s="13" t="s">
        <v>85</v>
      </c>
      <c r="B7" s="78" t="s">
        <v>90</v>
      </c>
      <c r="C7" s="73" t="s">
        <v>111</v>
      </c>
      <c r="D7" s="170">
        <v>15000</v>
      </c>
      <c r="E7" s="170">
        <v>5000</v>
      </c>
      <c r="F7" s="170">
        <v>30000</v>
      </c>
      <c r="G7" s="170">
        <v>1000</v>
      </c>
      <c r="H7" s="170">
        <v>10000</v>
      </c>
      <c r="I7" s="170"/>
      <c r="J7" s="170"/>
      <c r="K7" s="170"/>
      <c r="L7" s="170"/>
      <c r="M7" s="170"/>
      <c r="N7" s="170"/>
    </row>
    <row r="8" spans="1:14" s="173" customFormat="1" ht="18" x14ac:dyDescent="0.35">
      <c r="A8" s="13" t="s">
        <v>86</v>
      </c>
      <c r="B8" s="78" t="s">
        <v>11</v>
      </c>
      <c r="C8" s="73" t="s">
        <v>114</v>
      </c>
      <c r="D8" s="170" t="s">
        <v>427</v>
      </c>
      <c r="E8" s="170" t="s">
        <v>139</v>
      </c>
      <c r="F8" s="170" t="s">
        <v>427</v>
      </c>
      <c r="G8" s="170" t="s">
        <v>185</v>
      </c>
      <c r="H8" s="170" t="s">
        <v>185</v>
      </c>
      <c r="I8" s="170"/>
      <c r="J8" s="170"/>
      <c r="K8" s="170"/>
      <c r="L8" s="170"/>
      <c r="M8" s="170"/>
      <c r="N8" s="170"/>
    </row>
    <row r="9" spans="1:14" s="173" customFormat="1" ht="18" x14ac:dyDescent="0.35">
      <c r="A9" s="13" t="s">
        <v>87</v>
      </c>
      <c r="B9" s="78" t="s">
        <v>11</v>
      </c>
      <c r="C9" s="73" t="s">
        <v>115</v>
      </c>
      <c r="D9" s="170" t="s">
        <v>427</v>
      </c>
      <c r="E9" s="170" t="s">
        <v>139</v>
      </c>
      <c r="F9" s="170" t="s">
        <v>427</v>
      </c>
      <c r="G9" s="170" t="s">
        <v>185</v>
      </c>
      <c r="H9" s="170" t="s">
        <v>185</v>
      </c>
      <c r="I9" s="170"/>
      <c r="J9" s="170"/>
      <c r="K9" s="170"/>
      <c r="L9" s="170"/>
      <c r="M9" s="170"/>
      <c r="N9" s="170"/>
    </row>
    <row r="10" spans="1:14" s="173" customFormat="1" ht="18" x14ac:dyDescent="0.35">
      <c r="A10" s="13" t="s">
        <v>91</v>
      </c>
      <c r="B10" s="78"/>
      <c r="C10" s="73"/>
      <c r="D10" s="170" t="s">
        <v>153</v>
      </c>
      <c r="E10" s="170" t="s">
        <v>93</v>
      </c>
      <c r="F10" s="170" t="s">
        <v>93</v>
      </c>
      <c r="G10" s="170" t="s">
        <v>153</v>
      </c>
      <c r="H10" s="170" t="s">
        <v>93</v>
      </c>
      <c r="I10" s="170"/>
      <c r="J10" s="170"/>
      <c r="K10" s="170"/>
      <c r="L10" s="170"/>
      <c r="M10" s="170"/>
      <c r="N10" s="170"/>
    </row>
    <row r="11" spans="1:14" s="173" customFormat="1" ht="18" hidden="1" x14ac:dyDescent="0.35">
      <c r="A11" s="13" t="s">
        <v>91</v>
      </c>
      <c r="B11" s="78" t="s">
        <v>101</v>
      </c>
      <c r="C11" s="73" t="s">
        <v>116</v>
      </c>
      <c r="D11" s="173" t="str">
        <f>IF(D10="Integer", "connection_investment_variable_type_integer", IF(D10="Continuous", "connection_investment_variable_type_continuous", ""))</f>
        <v>connection_investment_variable_type_continuous</v>
      </c>
      <c r="E11" s="173" t="str">
        <f t="shared" ref="E11:H11" si="0">IF(E10="Integer", "connection_investment_variable_type_integer", IF(E10="Continuous", "connection_investment_variable_type_continuous", ""))</f>
        <v>connection_investment_variable_type_integer</v>
      </c>
      <c r="F11" s="173" t="str">
        <f t="shared" si="0"/>
        <v>connection_investment_variable_type_integer</v>
      </c>
      <c r="G11" s="173" t="str">
        <f t="shared" si="0"/>
        <v>connection_investment_variable_type_continuous</v>
      </c>
      <c r="H11" s="173" t="str">
        <f t="shared" si="0"/>
        <v>connection_investment_variable_type_integer</v>
      </c>
      <c r="I11" s="170"/>
      <c r="J11" s="170"/>
      <c r="K11" s="170"/>
      <c r="L11" s="170"/>
      <c r="M11" s="170"/>
      <c r="N11" s="170"/>
    </row>
    <row r="12" spans="1:14" s="268" customFormat="1" ht="18" x14ac:dyDescent="0.35">
      <c r="A12" s="38" t="s">
        <v>94</v>
      </c>
      <c r="B12" s="109" t="s">
        <v>101</v>
      </c>
      <c r="C12" s="74" t="s">
        <v>112</v>
      </c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</row>
    <row r="13" spans="1:14" s="173" customFormat="1" ht="18" x14ac:dyDescent="0.35">
      <c r="A13" s="13" t="s">
        <v>95</v>
      </c>
      <c r="B13" s="78" t="s">
        <v>90</v>
      </c>
      <c r="C13" s="73" t="s">
        <v>117</v>
      </c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</row>
    <row r="14" spans="1:14" s="173" customFormat="1" ht="18" x14ac:dyDescent="0.35">
      <c r="A14" s="13" t="s">
        <v>96</v>
      </c>
      <c r="B14" s="78" t="s">
        <v>11</v>
      </c>
      <c r="C14" s="73" t="s">
        <v>118</v>
      </c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</row>
    <row r="15" spans="1:14" s="269" customFormat="1" ht="18.600000000000001" thickBot="1" x14ac:dyDescent="0.4">
      <c r="A15" s="72" t="s">
        <v>102</v>
      </c>
      <c r="B15" s="99" t="s">
        <v>11</v>
      </c>
      <c r="C15" s="75" t="s">
        <v>113</v>
      </c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</row>
  </sheetData>
  <dataValidations count="3">
    <dataValidation type="list" allowBlank="1" showInputMessage="1" showErrorMessage="1" sqref="D3:N3" xr:uid="{8457EACF-4F35-4D2F-B230-CD1A2CC1768D}">
      <formula1>Commodities</formula1>
    </dataValidation>
    <dataValidation type="list" allowBlank="1" showInputMessage="1" showErrorMessage="1" sqref="D4:N4" xr:uid="{8C803C27-1086-40A3-97DA-012C9DEBC383}">
      <formula1>"connection_type_lossless_bidirectional, connection_type_normal"</formula1>
    </dataValidation>
    <dataValidation type="list" allowBlank="1" showInputMessage="1" showErrorMessage="1" sqref="D10:H10" xr:uid="{61B064E8-6F8C-4F94-B233-E0405A8CC6B5}">
      <formula1>"Continuous,Integer"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Specifications</vt:lpstr>
      <vt:lpstr>Units</vt:lpstr>
      <vt:lpstr>Storages</vt:lpstr>
      <vt:lpstr>Commodities</vt:lpstr>
      <vt:lpstr>Building types</vt:lpstr>
      <vt:lpstr>Districts</vt:lpstr>
      <vt:lpstr>Reports</vt:lpstr>
      <vt:lpstr>Temporality</vt:lpstr>
      <vt:lpstr>Vectors_datalist</vt:lpstr>
      <vt:lpstr>Connections</vt:lpstr>
      <vt:lpstr>Buildings</vt:lpstr>
      <vt:lpstr>Commodities</vt:lpstr>
      <vt:lpstr>Connections</vt:lpstr>
      <vt:lpstr>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2025-02-03T16:36:51Z</dcterms:modified>
</cp:coreProperties>
</file>