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definedNames>
    <definedName function="false" hidden="false" localSheetId="0" name="_xlnm.Print_Titles" vbProcedure="false">Report!$2:$3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<sst xmlns="http://schemas.openxmlformats.org/spreadsheetml/2006/main" count="61" uniqueCount="48">
  <si>
    <t xml:space="preserve">[onshow.dates;ope=tbs:num]</t>
  </si>
  <si>
    <t xml:space="preserve">[onshow.date1;ope=tbs:date]</t>
  </si>
  <si>
    <t xml:space="preserve">[onshow.date2;ope=tbs:date]</t>
  </si>
  <si>
    <t xml:space="preserve">[onshow.date3;ope=tbs:date]</t>
  </si>
  <si>
    <t xml:space="preserve">[onshow.date4;ope=tbs:date]</t>
  </si>
  <si>
    <t xml:space="preserve">[onshow.date5;ope=tbs:date]</t>
  </si>
  <si>
    <t xml:space="preserve">Member?</t>
  </si>
  <si>
    <t xml:space="preserve">TOTALS</t>
  </si>
  <si>
    <t xml:space="preserve">Regular Attenders </t>
  </si>
  <si>
    <t xml:space="preserve">[onshow.group1]</t>
  </si>
  <si>
    <t xml:space="preserve">[onshow.group2]</t>
  </si>
  <si>
    <t xml:space="preserve">Days</t>
  </si>
  <si>
    <t xml:space="preserve">[Current.date1_group1_number;ope=tbs:num]</t>
  </si>
  <si>
    <t xml:space="preserve">[Current.date1_group2_number;ope=tbs:num]</t>
  </si>
  <si>
    <t xml:space="preserve">[Current.date2_group1_number;ope=tbs:num]</t>
  </si>
  <si>
    <t xml:space="preserve">[Current.date2_group2_number;ope=tbs:num]</t>
  </si>
  <si>
    <t xml:space="preserve">[Current.date3_group1_number;ope=tbs:num]</t>
  </si>
  <si>
    <t xml:space="preserve">[Current.date3_group2_number;ope=tbs:num]</t>
  </si>
  <si>
    <t xml:space="preserve">[Current.date4_group1_number;ope=tbs:num]</t>
  </si>
  <si>
    <t xml:space="preserve">[Current.date4_group2_number;ope=tbs:num]</t>
  </si>
  <si>
    <t xml:space="preserve">[Current.date5_group1_number;ope=tbs:num]</t>
  </si>
  <si>
    <t xml:space="preserve">[Current.date5_group2_number;ope=tbs:num]</t>
  </si>
  <si>
    <t xml:space="preserve">[Current.status]</t>
  </si>
  <si>
    <t xml:space="preserve">Non-Regular Attenders </t>
  </si>
  <si>
    <t xml:space="preserve">[Unofficial.date1_group1_number;ope=tbs:num]</t>
  </si>
  <si>
    <t xml:space="preserve">[Unofficial.date1_group2_number;ope=tbs:num]</t>
  </si>
  <si>
    <t xml:space="preserve">[Unofficial.date2_group1_number;ope=tbs:num]</t>
  </si>
  <si>
    <t xml:space="preserve">[Unofficial.date2_group2_number;ope=tbs:num]</t>
  </si>
  <si>
    <t xml:space="preserve">[Unofficial.date3_group1_number;ope=tbs:num]</t>
  </si>
  <si>
    <t xml:space="preserve">[Unofficial.date3_group2_number;ope=tbs:num]</t>
  </si>
  <si>
    <t xml:space="preserve">[Unofficial.date4_group1_number;ope=tbs:num]</t>
  </si>
  <si>
    <t xml:space="preserve">[Unofficial.date4_group2_number;ope=tbs:num]</t>
  </si>
  <si>
    <t xml:space="preserve">[Unofficial.date5_group1_number;ope=tbs:num]</t>
  </si>
  <si>
    <t xml:space="preserve">[Unofficial.date5_group2_number;ope=tbs:num]</t>
  </si>
  <si>
    <t xml:space="preserve">[person.status]</t>
  </si>
  <si>
    <t xml:space="preserve">Extras</t>
  </si>
  <si>
    <t xml:space="preserve">[onshow.extra1;ope=tbs:num]</t>
  </si>
  <si>
    <t xml:space="preserve">[onshow.extra2;ope=tbs:num]</t>
  </si>
  <si>
    <t xml:space="preserve">[onshow.extra3;ope=tbs:num]</t>
  </si>
  <si>
    <t xml:space="preserve">[onshow.extra4;ope=tbs:num]</t>
  </si>
  <si>
    <t xml:space="preserve">[onshow.extra5;ope=tbs:num]</t>
  </si>
  <si>
    <t xml:space="preserve">[onshow.extra6;ope=tbs:num]</t>
  </si>
  <si>
    <t xml:space="preserve">[onshow.extra7;ope=tbs:num]</t>
  </si>
  <si>
    <t xml:space="preserve">[onshow.extra8;ope=tbs:num]</t>
  </si>
  <si>
    <t xml:space="preserve">[onshow.extra9;ope=tbs:num]</t>
  </si>
  <si>
    <t xml:space="preserve">[onshow.extra10;ope=tbs:num]</t>
  </si>
  <si>
    <t xml:space="preserve">Aggregate</t>
  </si>
  <si>
    <t xml:space="preserve">Distinct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</si>
</sst>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"/>
    <numFmt numFmtId="167" formatCode="mmmm&quot; - &quot;yyyy"/>
    <numFmt numFmtId="168" formatCode="d\ mmm"/>
    <numFmt numFmtId="169" formatCode="[$-C09]@"/>
    <numFmt numFmtId="170" formatCode="&quot;✔ &quot;;&quot;&quot;;&quot;&quot;"/>
    <numFmt numFmtId="171" formatCode="#"/>
    <numFmt numFmtId="172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FFFF"/>
      <name val="Arial"/>
      <family val="2"/>
    </font>
    <font>
      <i val="true"/>
      <sz val="10"/>
      <color rgb="FF808080"/>
      <name val="Arial"/>
      <family val="2"/>
    </font>
    <font>
      <b val="true"/>
      <sz val="12"/>
      <name val="Arial"/>
      <family val="2"/>
    </font>
    <font>
      <i val="true"/>
      <sz val="12"/>
      <name val="Arial"/>
      <family val="2"/>
    </font>
    <font>
      <sz val="12"/>
      <name val="Arial"/>
      <family val="2"/>
    </font>
    <font>
      <sz val="10"/>
      <color rgb="FFCC0000"/>
      <name val="Arial"/>
      <family val="2"/>
    </font>
    <font>
      <sz val="9"/>
      <name val="Arial"/>
      <family val="2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C0C0C0"/>
        <bgColor rgb="FFDDDDDD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4D4D4D"/>
      </left>
      <right/>
      <top/>
      <bottom style="dotted">
        <color rgb="FF4D4D4D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4D4D4D"/>
      </left>
      <right/>
      <top/>
      <bottom style="thin">
        <color rgb="FF4D4D4D"/>
      </bottom>
      <diagonal/>
    </border>
    <border diagonalUp="false" diagonalDown="false">
      <left style="thin">
        <color rgb="FF4D4D4D"/>
      </left>
      <right style="thin"/>
      <top style="thin"/>
      <bottom style="thin">
        <color rgb="FF4D4D4D"/>
      </bottom>
      <diagonal/>
    </border>
    <border diagonalUp="false" diagonalDown="false">
      <left/>
      <right/>
      <top/>
      <bottom style="thin">
        <color rgb="FF4D4D4D"/>
      </bottom>
      <diagonal/>
    </border>
    <border diagonalUp="false" diagonalDown="false">
      <left style="thin">
        <color rgb="FF4D4D4D"/>
      </left>
      <right/>
      <top style="thin">
        <color rgb="FF4D4D4D"/>
      </top>
      <bottom style="thin">
        <color rgb="FF4D4D4D"/>
      </bottom>
      <diagonal/>
    </border>
    <border diagonalUp="false" diagonalDown="false">
      <left style="thin">
        <color rgb="FF4D4D4D"/>
      </left>
      <right style="thin">
        <color rgb="FF4D4D4D"/>
      </right>
      <top style="thin">
        <color rgb="FF4D4D4D"/>
      </top>
      <bottom style="thin">
        <color rgb="FF4D4D4D"/>
      </bottom>
      <diagonal/>
    </border>
    <border diagonalUp="false" diagonalDown="false">
      <left style="thin">
        <color rgb="FF4D4D4D"/>
      </left>
      <right style="thin">
        <color rgb="FF4D4D4D"/>
      </right>
      <top/>
      <bottom style="thin">
        <color rgb="FF4D4D4D"/>
      </bottom>
      <diagonal/>
    </border>
    <border diagonalUp="false" diagonalDown="false">
      <left/>
      <right style="thin">
        <color rgb="FF4D4D4D"/>
      </right>
      <top style="dotted">
        <color rgb="FF4D4D4D"/>
      </top>
      <bottom style="dotted">
        <color rgb="FF4D4D4D"/>
      </bottom>
      <diagonal/>
    </border>
    <border diagonalUp="false" diagonalDown="false">
      <left style="thin">
        <color rgb="FFC0C0C0"/>
      </left>
      <right style="thin">
        <color rgb="FF4D4D4D"/>
      </right>
      <top/>
      <bottom style="dotted">
        <color rgb="FF4D4D4D"/>
      </bottom>
      <diagonal/>
    </border>
    <border diagonalUp="false" diagonalDown="false">
      <left/>
      <right/>
      <top/>
      <bottom style="dotted">
        <color rgb="FF4D4D4D"/>
      </bottom>
      <diagonal/>
    </border>
    <border diagonalUp="false" diagonalDown="false">
      <left style="thin">
        <color rgb="FF4D4D4D"/>
      </left>
      <right/>
      <top style="dotted">
        <color rgb="FF4D4D4D"/>
      </top>
      <bottom style="dotted">
        <color rgb="FF4D4D4D"/>
      </bottom>
      <diagonal/>
    </border>
    <border diagonalUp="false" diagonalDown="false">
      <left style="thin">
        <color rgb="FFC0C0C0"/>
      </left>
      <right style="thin">
        <color rgb="FF4D4D4D"/>
      </right>
      <top style="dotted">
        <color rgb="FF4D4D4D"/>
      </top>
      <bottom style="dotted">
        <color rgb="FF4D4D4D"/>
      </bottom>
      <diagonal/>
    </border>
    <border diagonalUp="false" diagonalDown="false">
      <left/>
      <right/>
      <top style="dotted">
        <color rgb="FF4D4D4D"/>
      </top>
      <bottom style="dotted">
        <color rgb="FF4D4D4D"/>
      </bottom>
      <diagonal/>
    </border>
    <border diagonalUp="false" diagonalDown="false">
      <left style="thin">
        <color rgb="FF4D4D4D"/>
      </left>
      <right/>
      <top/>
      <bottom/>
      <diagonal/>
    </border>
    <border diagonalUp="false" diagonalDown="false">
      <left style="thin">
        <color rgb="FF4D4D4D"/>
      </left>
      <right style="thin">
        <color rgb="FF4D4D4D"/>
      </right>
      <top style="dotted">
        <color rgb="FF4D4D4D"/>
      </top>
      <bottom style="dotted">
        <color rgb="FF4D4D4D"/>
      </bottom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5" fillId="4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5" borderId="0" applyFont="true" applyBorder="fals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11" fillId="0" borderId="0" applyFont="true" applyBorder="false" applyAlignment="false" applyProtection="false"/>
    <xf numFmtId="164" fontId="9" fillId="0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3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8" fontId="13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3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90" wrapText="false" indent="0" shrinkToFit="false"/>
      <protection locked="true" hidden="false"/>
    </xf>
    <xf numFmtId="164" fontId="10" fillId="0" borderId="1" xfId="33" applyFont="false" applyBorder="true" applyAlignment="false" applyProtection="false">
      <alignment horizontal="general" vertical="bottom" textRotation="0" wrapText="false" indent="0" shrinkToFit="false"/>
      <protection locked="false" hidden="false"/>
    </xf>
    <xf numFmtId="170" fontId="12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6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1" fontId="0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6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3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2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3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Error 1" xfId="24"/>
    <cellStyle name="Footnote 1" xfId="25"/>
    <cellStyle name="H1" xfId="26"/>
    <cellStyle name="I1" xfId="27"/>
    <cellStyle name="N1" xfId="28"/>
    <cellStyle name="Status 1" xfId="29"/>
    <cellStyle name="Text 1" xfId="30"/>
    <cellStyle name="Warning 1" xfId="31"/>
    <cellStyle name="member" xfId="32"/>
    <cellStyle name="nonmember" xfId="33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true" showOutlineSymbols="true" defaultGridColor="true" view="normal" topLeftCell="A1" colorId="64" zoomScale="172" zoomScaleNormal="172" zoomScalePageLayoutView="100" workbookViewId="0">
      <selection pane="topLeft" activeCell="A3" activeCellId="0" sqref="A3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27.99"/>
    <col collapsed="false" customWidth="true" hidden="true" outlineLevel="0" max="2" min="2" style="2" width="3.14"/>
    <col collapsed="false" customWidth="true" hidden="false" outlineLevel="0" max="3" min="3" style="3" width="5.13"/>
    <col collapsed="false" customWidth="true" hidden="false" outlineLevel="0" max="4" min="4" style="4" width="5.13"/>
    <col collapsed="false" customWidth="true" hidden="false" outlineLevel="0" max="5" min="5" style="3" width="5.13"/>
    <col collapsed="false" customWidth="true" hidden="false" outlineLevel="0" max="6" min="6" style="4" width="5.13"/>
    <col collapsed="false" customWidth="true" hidden="false" outlineLevel="0" max="7" min="7" style="3" width="5.13"/>
    <col collapsed="false" customWidth="true" hidden="false" outlineLevel="0" max="8" min="8" style="4" width="5.13"/>
    <col collapsed="false" customWidth="true" hidden="false" outlineLevel="0" max="9" min="9" style="3" width="5.13"/>
    <col collapsed="false" customWidth="true" hidden="false" outlineLevel="0" max="10" min="10" style="4" width="5.13"/>
    <col collapsed="false" customWidth="true" hidden="false" outlineLevel="0" max="11" min="11" style="3" width="5.13"/>
    <col collapsed="false" customWidth="true" hidden="false" outlineLevel="0" max="12" min="12" style="4" width="5.13"/>
    <col collapsed="false" customWidth="true" hidden="false" outlineLevel="0" max="13" min="13" style="3" width="5.71"/>
    <col collapsed="false" customWidth="true" hidden="false" outlineLevel="0" max="14" min="14" style="4" width="5.71"/>
    <col collapsed="false" customWidth="true" hidden="false" outlineLevel="0" max="15" min="15" style="3" width="5.71"/>
    <col collapsed="false" customWidth="true" hidden="false" outlineLevel="0" max="258" min="16" style="5" width="8.99"/>
    <col collapsed="false" customWidth="true" hidden="false" outlineLevel="0" max="1024" min="259" style="0" width="8.99"/>
  </cols>
  <sheetData>
    <row r="1" customFormat="false" ht="14.65" hidden="true" customHeight="false" outlineLevel="0" collapsed="false">
      <c r="A1" s="6" t="s">
        <v>0</v>
      </c>
      <c r="B1" s="7"/>
      <c r="C1" s="8" t="s">
        <v>1</v>
      </c>
      <c r="D1" s="8"/>
      <c r="E1" s="9" t="s">
        <v>2</v>
      </c>
      <c r="F1" s="9"/>
      <c r="G1" s="9" t="s">
        <v>3</v>
      </c>
      <c r="H1" s="9"/>
      <c r="I1" s="9" t="s">
        <v>4</v>
      </c>
      <c r="J1" s="9"/>
      <c r="K1" s="9" t="s">
        <v>5</v>
      </c>
      <c r="L1" s="9"/>
      <c r="M1" s="9"/>
      <c r="N1" s="9"/>
      <c r="O1" s="9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</row>
    <row r="2" customFormat="false" ht="14.65" hidden="false" customHeight="false" outlineLevel="0" collapsed="false">
      <c r="A2" s="10" t="s">
        <v>1</v>
      </c>
      <c r="B2" s="7" t="s">
        <v>6</v>
      </c>
      <c r="C2" s="11" t="s">
        <v>1</v>
      </c>
      <c r="D2" s="11"/>
      <c r="E2" s="11" t="str">
        <f aca="true">IF(INDIRECT("a1")&gt;1,INDIRECT("E1"),"")</f>
        <v>[onshow.date2;ope=tbs:date]</v>
      </c>
      <c r="F2" s="11"/>
      <c r="G2" s="12" t="str">
        <f aca="true">IF(INDIRECT("a1")&gt;2,INDIRECT("G1"),"")</f>
        <v>[onshow.date3;ope=tbs:date]</v>
      </c>
      <c r="H2" s="12"/>
      <c r="I2" s="12" t="str">
        <f aca="true">IF(INDIRECT("a1")&gt;3,INDIRECT("I1"),"")</f>
        <v>[onshow.date4;ope=tbs:date]</v>
      </c>
      <c r="J2" s="12"/>
      <c r="K2" s="12" t="str">
        <f aca="true">IF(INDIRECT("a1")&gt;4,INDIRECT("K1"),"")</f>
        <v>[onshow.date5;ope=tbs:date]</v>
      </c>
      <c r="L2" s="12"/>
      <c r="M2" s="11" t="s">
        <v>7</v>
      </c>
      <c r="N2" s="11"/>
      <c r="O2" s="11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</row>
    <row r="3" customFormat="false" ht="39" hidden="false" customHeight="true" outlineLevel="0" collapsed="false">
      <c r="A3" s="14" t="s">
        <v>8</v>
      </c>
      <c r="B3" s="7"/>
      <c r="C3" s="15" t="s">
        <v>9</v>
      </c>
      <c r="D3" s="15" t="s">
        <v>10</v>
      </c>
      <c r="E3" s="15" t="s">
        <v>9</v>
      </c>
      <c r="F3" s="15" t="s">
        <v>10</v>
      </c>
      <c r="G3" s="15" t="s">
        <v>9</v>
      </c>
      <c r="H3" s="15" t="s">
        <v>10</v>
      </c>
      <c r="I3" s="15" t="s">
        <v>9</v>
      </c>
      <c r="J3" s="15" t="s">
        <v>10</v>
      </c>
      <c r="K3" s="15" t="s">
        <v>9</v>
      </c>
      <c r="L3" s="15" t="s">
        <v>10</v>
      </c>
      <c r="M3" s="15" t="s">
        <v>9</v>
      </c>
      <c r="N3" s="15" t="s">
        <v>10</v>
      </c>
      <c r="O3" s="16" t="s">
        <v>11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customFormat="false" ht="17" hidden="false" customHeight="false" outlineLevel="0" collapsed="false">
      <c r="A4" s="18" t="str">
        <f aca="true">CONCATENATE(IF(INDIRECT("B"&amp;ROW())&gt;0,T(_xlfn.ORG.OPENOFFICE.STYLE("member")),T(_xlfn.ORG.OPENOFFICE.STYLE("nonmember"))),"[Current.first_name;block=tbs:row]"," ","[Current.last_name]")</f>
        <v>[Current.first_name;block=tbs:row] [Current.last_name]</v>
      </c>
      <c r="B4" s="19" t="n">
        <f aca="true">IF(INDIRECT("V"&amp;ROW())="Member",1,0)</f>
        <v>0</v>
      </c>
      <c r="C4" s="20" t="s">
        <v>12</v>
      </c>
      <c r="D4" s="21" t="s">
        <v>13</v>
      </c>
      <c r="E4" s="22" t="s">
        <v>14</v>
      </c>
      <c r="F4" s="21" t="s">
        <v>15</v>
      </c>
      <c r="G4" s="22" t="s">
        <v>16</v>
      </c>
      <c r="H4" s="21" t="s">
        <v>17</v>
      </c>
      <c r="I4" s="22" t="s">
        <v>18</v>
      </c>
      <c r="J4" s="21" t="s">
        <v>19</v>
      </c>
      <c r="K4" s="22" t="s">
        <v>20</v>
      </c>
      <c r="L4" s="21" t="s">
        <v>21</v>
      </c>
      <c r="M4" s="23" t="n">
        <f aca="true">SUM(INDIRECT("c"&amp;ROW()),INDIRECT("e"&amp;ROW()),INDIRECT("g"&amp;ROW()),INDIRECT("i"&amp;ROW()),INDIRECT("k"&amp;ROW()))</f>
        <v>0</v>
      </c>
      <c r="N4" s="24" t="n">
        <f aca="true">SUM(INDIRECT("d"&amp;ROW()),INDIRECT("f"&amp;ROW()),INDIRECT("h"&amp;ROW()),INDIRECT("j"&amp;ROW()),INDIRECT("l"&amp;ROW()))</f>
        <v>0</v>
      </c>
      <c r="O4" s="23" t="e">
        <f aca="true">SUM(INDIRECT("P"&amp;ROW()):INDIRECT("T"&amp;ROW()))</f>
        <v>#VALUE!</v>
      </c>
      <c r="P4" s="25" t="e">
        <f aca="true">IF(INDIRECT("C"&amp;ROW())+INDIRECT("D"&amp;ROW())&gt;0,1,0)</f>
        <v>#VALUE!</v>
      </c>
      <c r="Q4" s="25" t="e">
        <f aca="true">IF(INDIRECT("E"&amp;ROW())+INDIRECT("F"&amp;ROW())&gt;0,1,0)</f>
        <v>#VALUE!</v>
      </c>
      <c r="R4" s="25" t="e">
        <f aca="true">IF(INDIRECT("G"&amp;ROW())+INDIRECT("H"&amp;ROW())&gt;0,1,0)</f>
        <v>#VALUE!</v>
      </c>
      <c r="S4" s="25" t="e">
        <f aca="true">IF(INDIRECT("I"&amp;ROW())+INDIRECT("J"&amp;ROW())&gt;0,1,0)</f>
        <v>#VALUE!</v>
      </c>
      <c r="T4" s="25" t="e">
        <f aca="true">IF(INDIRECT("K"&amp;ROW())+INDIRECT("L"&amp;ROW())&gt;0,1,0)</f>
        <v>#VALUE!</v>
      </c>
      <c r="U4" s="26"/>
      <c r="V4" s="25" t="s">
        <v>22</v>
      </c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5"/>
      <c r="RZ4" s="25"/>
      <c r="SA4" s="25"/>
      <c r="SB4" s="25"/>
      <c r="SC4" s="25"/>
      <c r="SD4" s="25"/>
      <c r="SE4" s="25"/>
      <c r="SF4" s="25"/>
      <c r="SG4" s="25"/>
      <c r="SH4" s="25"/>
      <c r="SI4" s="25"/>
      <c r="SJ4" s="25"/>
      <c r="SK4" s="25"/>
      <c r="SL4" s="25"/>
      <c r="SM4" s="25"/>
      <c r="SN4" s="25"/>
      <c r="SO4" s="25"/>
      <c r="SP4" s="25"/>
      <c r="SQ4" s="25"/>
      <c r="SR4" s="25"/>
      <c r="SS4" s="25"/>
      <c r="ST4" s="25"/>
      <c r="SU4" s="25"/>
      <c r="SV4" s="25"/>
      <c r="SW4" s="25"/>
      <c r="SX4" s="25"/>
      <c r="SY4" s="25"/>
      <c r="SZ4" s="25"/>
      <c r="TA4" s="25"/>
      <c r="TB4" s="25"/>
      <c r="TC4" s="25"/>
      <c r="TD4" s="25"/>
      <c r="TE4" s="25"/>
      <c r="TF4" s="25"/>
      <c r="TG4" s="25"/>
      <c r="TH4" s="25"/>
      <c r="TI4" s="25"/>
      <c r="TJ4" s="25"/>
      <c r="TK4" s="25"/>
      <c r="TL4" s="25"/>
      <c r="TM4" s="25"/>
      <c r="TN4" s="25"/>
      <c r="TO4" s="25"/>
      <c r="TP4" s="25"/>
      <c r="TQ4" s="25"/>
      <c r="TR4" s="25"/>
      <c r="TS4" s="25"/>
      <c r="TT4" s="25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 s="25"/>
      <c r="UL4" s="25"/>
      <c r="UM4" s="25"/>
      <c r="UN4" s="25"/>
      <c r="UO4" s="25"/>
      <c r="UP4" s="25"/>
      <c r="UQ4" s="25"/>
      <c r="UR4" s="25"/>
      <c r="US4" s="25"/>
      <c r="UT4" s="25"/>
      <c r="UU4" s="25"/>
      <c r="UV4" s="25"/>
      <c r="UW4" s="25"/>
      <c r="UX4" s="25"/>
      <c r="UY4" s="25"/>
      <c r="UZ4" s="25"/>
      <c r="VA4" s="25"/>
      <c r="VB4" s="25"/>
      <c r="VC4" s="25"/>
      <c r="VD4" s="25"/>
      <c r="VE4" s="25"/>
      <c r="VF4" s="25"/>
      <c r="VG4" s="25"/>
      <c r="VH4" s="25"/>
      <c r="VI4" s="25"/>
      <c r="VJ4" s="25"/>
      <c r="VK4" s="25"/>
      <c r="VL4" s="25"/>
      <c r="VM4" s="25"/>
      <c r="VN4" s="25"/>
      <c r="VO4" s="25"/>
      <c r="VP4" s="25"/>
      <c r="VQ4" s="25"/>
      <c r="VR4" s="25"/>
      <c r="VS4" s="25"/>
      <c r="VT4" s="25"/>
      <c r="VU4" s="25"/>
      <c r="VV4" s="25"/>
      <c r="VW4" s="25"/>
      <c r="VX4" s="25"/>
      <c r="VY4" s="25"/>
      <c r="VZ4" s="25"/>
      <c r="WA4" s="25"/>
      <c r="WB4" s="25"/>
      <c r="WC4" s="25"/>
      <c r="WD4" s="25"/>
      <c r="WE4" s="25"/>
      <c r="WF4" s="25"/>
      <c r="WG4" s="25"/>
      <c r="WH4" s="25"/>
      <c r="WI4" s="25"/>
      <c r="WJ4" s="25"/>
      <c r="WK4" s="25"/>
      <c r="WL4" s="25"/>
      <c r="WM4" s="25"/>
      <c r="WN4" s="25"/>
      <c r="WO4" s="25"/>
      <c r="WP4" s="25"/>
      <c r="WQ4" s="25"/>
      <c r="WR4" s="25"/>
      <c r="WS4" s="25"/>
      <c r="WT4" s="25"/>
      <c r="WU4" s="25"/>
      <c r="WV4" s="25"/>
      <c r="WW4" s="25"/>
      <c r="WX4" s="25"/>
      <c r="WY4" s="25"/>
      <c r="WZ4" s="25"/>
      <c r="XA4" s="25"/>
      <c r="XB4" s="25"/>
      <c r="XC4" s="25"/>
      <c r="XD4" s="25"/>
      <c r="XE4" s="25"/>
      <c r="XF4" s="25"/>
      <c r="XG4" s="25"/>
      <c r="XH4" s="25"/>
      <c r="XI4" s="25"/>
      <c r="XJ4" s="25"/>
      <c r="XK4" s="25"/>
      <c r="XL4" s="25"/>
      <c r="XM4" s="25"/>
      <c r="XN4" s="25"/>
      <c r="XO4" s="25"/>
      <c r="XP4" s="25"/>
      <c r="XQ4" s="25"/>
      <c r="XR4" s="25"/>
      <c r="XS4" s="25"/>
      <c r="XT4" s="25"/>
      <c r="XU4" s="25"/>
      <c r="XV4" s="25"/>
      <c r="XW4" s="25"/>
      <c r="XX4" s="25"/>
      <c r="XY4" s="25"/>
      <c r="XZ4" s="25"/>
      <c r="YA4" s="25"/>
      <c r="YB4" s="25"/>
      <c r="YC4" s="25"/>
      <c r="YD4" s="25"/>
      <c r="YE4" s="25"/>
      <c r="YF4" s="25"/>
      <c r="YG4" s="25"/>
      <c r="YH4" s="25"/>
      <c r="YI4" s="25"/>
      <c r="YJ4" s="25"/>
      <c r="YK4" s="25"/>
      <c r="YL4" s="25"/>
      <c r="YM4" s="25"/>
      <c r="YN4" s="25"/>
      <c r="YO4" s="25"/>
      <c r="YP4" s="25"/>
      <c r="YQ4" s="25"/>
      <c r="YR4" s="25"/>
      <c r="YS4" s="25"/>
      <c r="YT4" s="25"/>
      <c r="YU4" s="25"/>
      <c r="YV4" s="25"/>
      <c r="YW4" s="25"/>
      <c r="YX4" s="25"/>
      <c r="YY4" s="25"/>
      <c r="YZ4" s="25"/>
      <c r="ZA4" s="25"/>
      <c r="ZB4" s="25"/>
      <c r="ZC4" s="25"/>
      <c r="ZD4" s="25"/>
      <c r="ZE4" s="25"/>
      <c r="ZF4" s="25"/>
      <c r="ZG4" s="25"/>
      <c r="ZH4" s="25"/>
      <c r="ZI4" s="25"/>
      <c r="ZJ4" s="25"/>
      <c r="ZK4" s="25"/>
      <c r="ZL4" s="25"/>
      <c r="ZM4" s="25"/>
      <c r="ZN4" s="25"/>
      <c r="ZO4" s="25"/>
      <c r="ZP4" s="25"/>
      <c r="ZQ4" s="25"/>
      <c r="ZR4" s="25"/>
      <c r="ZS4" s="25"/>
      <c r="ZT4" s="25"/>
      <c r="ZU4" s="25"/>
      <c r="ZV4" s="25"/>
      <c r="ZW4" s="25"/>
      <c r="ZX4" s="25"/>
      <c r="ZY4" s="25"/>
      <c r="ZZ4" s="25"/>
      <c r="AAA4" s="25"/>
      <c r="AAB4" s="25"/>
      <c r="AAC4" s="25"/>
      <c r="AAD4" s="25"/>
      <c r="AAE4" s="25"/>
      <c r="AAF4" s="25"/>
      <c r="AAG4" s="25"/>
      <c r="AAH4" s="25"/>
      <c r="AAI4" s="25"/>
      <c r="AAJ4" s="25"/>
      <c r="AAK4" s="25"/>
      <c r="AAL4" s="25"/>
      <c r="AAM4" s="25"/>
      <c r="AAN4" s="25"/>
      <c r="AAO4" s="25"/>
      <c r="AAP4" s="25"/>
      <c r="AAQ4" s="25"/>
      <c r="AAR4" s="25"/>
      <c r="AAS4" s="25"/>
      <c r="AAT4" s="25"/>
      <c r="AAU4" s="25"/>
      <c r="AAV4" s="25"/>
      <c r="AAW4" s="25"/>
      <c r="AAX4" s="25"/>
      <c r="AAY4" s="25"/>
      <c r="AAZ4" s="25"/>
      <c r="ABA4" s="25"/>
      <c r="ABB4" s="25"/>
      <c r="ABC4" s="25"/>
      <c r="ABD4" s="25"/>
      <c r="ABE4" s="25"/>
      <c r="ABF4" s="25"/>
      <c r="ABG4" s="25"/>
      <c r="ABH4" s="25"/>
      <c r="ABI4" s="25"/>
      <c r="ABJ4" s="25"/>
      <c r="ABK4" s="25"/>
      <c r="ABL4" s="25"/>
      <c r="ABM4" s="25"/>
      <c r="ABN4" s="25"/>
      <c r="ABO4" s="25"/>
      <c r="ABP4" s="25"/>
      <c r="ABQ4" s="25"/>
      <c r="ABR4" s="25"/>
      <c r="ABS4" s="25"/>
      <c r="ABT4" s="25"/>
      <c r="ABU4" s="25"/>
      <c r="ABV4" s="25"/>
      <c r="ABW4" s="25"/>
      <c r="ABX4" s="25"/>
      <c r="ABY4" s="25"/>
      <c r="ABZ4" s="25"/>
      <c r="ACA4" s="25"/>
      <c r="ACB4" s="25"/>
      <c r="ACC4" s="25"/>
      <c r="ACD4" s="25"/>
      <c r="ACE4" s="25"/>
      <c r="ACF4" s="25"/>
      <c r="ACG4" s="25"/>
      <c r="ACH4" s="25"/>
      <c r="ACI4" s="25"/>
      <c r="ACJ4" s="25"/>
      <c r="ACK4" s="25"/>
      <c r="ACL4" s="25"/>
      <c r="ACM4" s="25"/>
      <c r="ACN4" s="25"/>
      <c r="ACO4" s="25"/>
      <c r="ACP4" s="25"/>
      <c r="ACQ4" s="25"/>
      <c r="ACR4" s="25"/>
      <c r="ACS4" s="25"/>
      <c r="ACT4" s="25"/>
      <c r="ACU4" s="25"/>
      <c r="ACV4" s="25"/>
      <c r="ACW4" s="25"/>
      <c r="ACX4" s="25"/>
      <c r="ACY4" s="25"/>
      <c r="ACZ4" s="25"/>
      <c r="ADA4" s="25"/>
      <c r="ADB4" s="25"/>
      <c r="ADC4" s="25"/>
      <c r="ADD4" s="25"/>
      <c r="ADE4" s="25"/>
      <c r="ADF4" s="25"/>
      <c r="ADG4" s="25"/>
      <c r="ADH4" s="25"/>
      <c r="ADI4" s="25"/>
      <c r="ADJ4" s="25"/>
      <c r="ADK4" s="25"/>
      <c r="ADL4" s="25"/>
      <c r="ADM4" s="25"/>
      <c r="ADN4" s="25"/>
      <c r="ADO4" s="25"/>
      <c r="ADP4" s="25"/>
      <c r="ADQ4" s="25"/>
      <c r="ADR4" s="25"/>
      <c r="ADS4" s="25"/>
      <c r="ADT4" s="25"/>
      <c r="ADU4" s="25"/>
      <c r="ADV4" s="25"/>
      <c r="ADW4" s="25"/>
      <c r="ADX4" s="25"/>
      <c r="ADY4" s="25"/>
      <c r="ADZ4" s="25"/>
      <c r="AEA4" s="25"/>
      <c r="AEB4" s="25"/>
      <c r="AEC4" s="25"/>
      <c r="AED4" s="25"/>
      <c r="AEE4" s="25"/>
      <c r="AEF4" s="25"/>
      <c r="AEG4" s="25"/>
      <c r="AEH4" s="25"/>
      <c r="AEI4" s="25"/>
      <c r="AEJ4" s="25"/>
      <c r="AEK4" s="25"/>
      <c r="AEL4" s="25"/>
      <c r="AEM4" s="25"/>
      <c r="AEN4" s="25"/>
      <c r="AEO4" s="25"/>
      <c r="AEP4" s="25"/>
      <c r="AEQ4" s="25"/>
      <c r="AER4" s="25"/>
      <c r="AES4" s="25"/>
      <c r="AET4" s="25"/>
      <c r="AEU4" s="25"/>
      <c r="AEV4" s="25"/>
      <c r="AEW4" s="25"/>
      <c r="AEX4" s="25"/>
      <c r="AEY4" s="25"/>
      <c r="AEZ4" s="25"/>
      <c r="AFA4" s="25"/>
      <c r="AFB4" s="25"/>
      <c r="AFC4" s="25"/>
      <c r="AFD4" s="25"/>
      <c r="AFE4" s="25"/>
      <c r="AFF4" s="25"/>
      <c r="AFG4" s="25"/>
      <c r="AFH4" s="25"/>
      <c r="AFI4" s="25"/>
      <c r="AFJ4" s="25"/>
      <c r="AFK4" s="25"/>
      <c r="AFL4" s="25"/>
      <c r="AFM4" s="25"/>
      <c r="AFN4" s="25"/>
      <c r="AFO4" s="25"/>
      <c r="AFP4" s="25"/>
      <c r="AFQ4" s="25"/>
      <c r="AFR4" s="25"/>
      <c r="AFS4" s="25"/>
      <c r="AFT4" s="25"/>
      <c r="AFU4" s="25"/>
      <c r="AFV4" s="25"/>
      <c r="AFW4" s="25"/>
      <c r="AFX4" s="25"/>
      <c r="AFY4" s="25"/>
      <c r="AFZ4" s="25"/>
      <c r="AGA4" s="25"/>
      <c r="AGB4" s="25"/>
      <c r="AGC4" s="25"/>
      <c r="AGD4" s="25"/>
      <c r="AGE4" s="25"/>
      <c r="AGF4" s="25"/>
      <c r="AGG4" s="25"/>
      <c r="AGH4" s="25"/>
      <c r="AGI4" s="25"/>
      <c r="AGJ4" s="25"/>
      <c r="AGK4" s="25"/>
      <c r="AGL4" s="25"/>
      <c r="AGM4" s="25"/>
      <c r="AGN4" s="25"/>
      <c r="AGO4" s="25"/>
      <c r="AGP4" s="25"/>
      <c r="AGQ4" s="25"/>
      <c r="AGR4" s="25"/>
      <c r="AGS4" s="25"/>
      <c r="AGT4" s="25"/>
      <c r="AGU4" s="25"/>
      <c r="AGV4" s="25"/>
      <c r="AGW4" s="25"/>
      <c r="AGX4" s="25"/>
      <c r="AGY4" s="25"/>
      <c r="AGZ4" s="25"/>
      <c r="AHA4" s="25"/>
      <c r="AHB4" s="25"/>
      <c r="AHC4" s="25"/>
      <c r="AHD4" s="25"/>
      <c r="AHE4" s="25"/>
      <c r="AHF4" s="25"/>
      <c r="AHG4" s="25"/>
      <c r="AHH4" s="25"/>
      <c r="AHI4" s="25"/>
      <c r="AHJ4" s="25"/>
      <c r="AHK4" s="25"/>
      <c r="AHL4" s="25"/>
      <c r="AHM4" s="25"/>
      <c r="AHN4" s="25"/>
      <c r="AHO4" s="25"/>
      <c r="AHP4" s="25"/>
      <c r="AHQ4" s="25"/>
      <c r="AHR4" s="25"/>
      <c r="AHS4" s="25"/>
      <c r="AHT4" s="25"/>
      <c r="AHU4" s="25"/>
      <c r="AHV4" s="25"/>
      <c r="AHW4" s="25"/>
      <c r="AHX4" s="25"/>
      <c r="AHY4" s="25"/>
      <c r="AHZ4" s="25"/>
      <c r="AIA4" s="25"/>
      <c r="AIB4" s="25"/>
      <c r="AIC4" s="25"/>
      <c r="AID4" s="25"/>
      <c r="AIE4" s="25"/>
      <c r="AIF4" s="25"/>
      <c r="AIG4" s="25"/>
      <c r="AIH4" s="25"/>
      <c r="AII4" s="25"/>
      <c r="AIJ4" s="25"/>
      <c r="AIK4" s="25"/>
      <c r="AIL4" s="25"/>
      <c r="AIM4" s="25"/>
      <c r="AIN4" s="25"/>
      <c r="AIO4" s="25"/>
      <c r="AIP4" s="25"/>
      <c r="AIQ4" s="25"/>
      <c r="AIR4" s="25"/>
      <c r="AIS4" s="25"/>
      <c r="AIT4" s="25"/>
      <c r="AIU4" s="25"/>
      <c r="AIV4" s="25"/>
      <c r="AIW4" s="25"/>
      <c r="AIX4" s="25"/>
      <c r="AIY4" s="25"/>
      <c r="AIZ4" s="25"/>
      <c r="AJA4" s="25"/>
      <c r="AJB4" s="25"/>
      <c r="AJC4" s="25"/>
      <c r="AJD4" s="25"/>
      <c r="AJE4" s="25"/>
      <c r="AJF4" s="25"/>
      <c r="AJG4" s="25"/>
      <c r="AJH4" s="25"/>
      <c r="AJI4" s="25"/>
      <c r="AJJ4" s="25"/>
      <c r="AJK4" s="25"/>
      <c r="AJL4" s="25"/>
      <c r="AJM4" s="25"/>
      <c r="AJN4" s="25"/>
      <c r="AJO4" s="25"/>
      <c r="AJP4" s="25"/>
      <c r="AJQ4" s="25"/>
      <c r="AJR4" s="25"/>
      <c r="AJS4" s="25"/>
      <c r="AJT4" s="25"/>
      <c r="AJU4" s="25"/>
      <c r="AJV4" s="25"/>
      <c r="AJW4" s="25"/>
      <c r="AJX4" s="25"/>
      <c r="AJY4" s="25"/>
      <c r="AJZ4" s="25"/>
      <c r="AKA4" s="25"/>
      <c r="AKB4" s="25"/>
      <c r="AKC4" s="25"/>
      <c r="AKD4" s="25"/>
      <c r="AKE4" s="25"/>
      <c r="AKF4" s="25"/>
      <c r="AKG4" s="25"/>
      <c r="AKH4" s="25"/>
      <c r="AKI4" s="25"/>
      <c r="AKJ4" s="25"/>
      <c r="AKK4" s="25"/>
      <c r="AKL4" s="25"/>
      <c r="AKM4" s="25"/>
      <c r="AKN4" s="25"/>
      <c r="AKO4" s="25"/>
      <c r="AKP4" s="25"/>
      <c r="AKQ4" s="25"/>
      <c r="AKR4" s="25"/>
      <c r="AKS4" s="25"/>
      <c r="AKT4" s="25"/>
      <c r="AKU4" s="25"/>
      <c r="AKV4" s="25"/>
      <c r="AKW4" s="25"/>
      <c r="AKX4" s="25"/>
      <c r="AKY4" s="25"/>
      <c r="AKZ4" s="25"/>
      <c r="ALA4" s="25"/>
      <c r="ALB4" s="25"/>
      <c r="ALC4" s="25"/>
      <c r="ALD4" s="25"/>
      <c r="ALE4" s="25"/>
      <c r="ALF4" s="25"/>
      <c r="ALG4" s="25"/>
      <c r="ALH4" s="25"/>
      <c r="ALI4" s="25"/>
      <c r="ALJ4" s="25"/>
      <c r="ALK4" s="25"/>
      <c r="ALL4" s="25"/>
      <c r="ALM4" s="25"/>
      <c r="ALN4" s="25"/>
      <c r="ALO4" s="25"/>
      <c r="ALP4" s="25"/>
      <c r="ALQ4" s="25"/>
      <c r="ALR4" s="25"/>
      <c r="ALS4" s="25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  <c r="AMI4" s="25"/>
      <c r="AMJ4" s="25"/>
    </row>
    <row r="5" customFormat="false" ht="39.1" hidden="false" customHeight="true" outlineLevel="0" collapsed="false">
      <c r="A5" s="14" t="s">
        <v>23</v>
      </c>
      <c r="B5" s="19"/>
      <c r="C5" s="20"/>
      <c r="D5" s="21"/>
      <c r="E5" s="22"/>
      <c r="F5" s="21"/>
      <c r="G5" s="22"/>
      <c r="H5" s="21"/>
      <c r="I5" s="22"/>
      <c r="J5" s="21"/>
      <c r="K5" s="22"/>
      <c r="L5" s="21"/>
      <c r="M5" s="23"/>
      <c r="N5" s="24"/>
      <c r="O5" s="23"/>
      <c r="P5" s="25"/>
      <c r="Q5" s="25"/>
      <c r="R5" s="25"/>
      <c r="S5" s="25"/>
      <c r="T5" s="25"/>
      <c r="U5" s="26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</row>
    <row r="6" customFormat="false" ht="17" hidden="false" customHeight="false" outlineLevel="0" collapsed="false">
      <c r="A6" s="18" t="str">
        <f aca="true">CONCATENATE(IF(INDIRECT("B"&amp;ROW())&gt;0,T(_xlfn.ORG.OPENOFFICE.STYLE("member")),T(_xlfn.ORG.OPENOFFICE.STYLE("nonmember"))),"[Unofficial.first_name;block=tbs:row]"," ","[Unofficial.last_name]")</f>
        <v>[Unofficial.first_name;block=tbs:row] [Unofficial.last_name]</v>
      </c>
      <c r="B6" s="19" t="n">
        <f aca="true">IF(INDIRECT("V"&amp;ROW())="Member",1,0)</f>
        <v>0</v>
      </c>
      <c r="C6" s="20" t="s">
        <v>24</v>
      </c>
      <c r="D6" s="21" t="s">
        <v>25</v>
      </c>
      <c r="E6" s="22" t="s">
        <v>26</v>
      </c>
      <c r="F6" s="21" t="s">
        <v>27</v>
      </c>
      <c r="G6" s="22" t="s">
        <v>28</v>
      </c>
      <c r="H6" s="21" t="s">
        <v>29</v>
      </c>
      <c r="I6" s="22" t="s">
        <v>30</v>
      </c>
      <c r="J6" s="21" t="s">
        <v>31</v>
      </c>
      <c r="K6" s="22" t="s">
        <v>32</v>
      </c>
      <c r="L6" s="21" t="s">
        <v>33</v>
      </c>
      <c r="M6" s="23" t="n">
        <f aca="true">SUM(INDIRECT("c"&amp;ROW()),INDIRECT("e"&amp;ROW()),INDIRECT("g"&amp;ROW()),INDIRECT("i"&amp;ROW()),INDIRECT("k"&amp;ROW()))</f>
        <v>0</v>
      </c>
      <c r="N6" s="24" t="n">
        <f aca="true">SUM(INDIRECT("d"&amp;ROW()),INDIRECT("f"&amp;ROW()),INDIRECT("h"&amp;ROW()),INDIRECT("j"&amp;ROW()),INDIRECT("l"&amp;ROW()))</f>
        <v>0</v>
      </c>
      <c r="O6" s="23" t="e">
        <f aca="true">SUM(INDIRECT("P"&amp;ROW()):INDIRECT("T"&amp;ROW()))</f>
        <v>#VALUE!</v>
      </c>
      <c r="P6" s="25" t="e">
        <f aca="true">IF(INDIRECT("C"&amp;ROW())+INDIRECT("D"&amp;ROW())&gt;0,1,0)</f>
        <v>#VALUE!</v>
      </c>
      <c r="Q6" s="25" t="e">
        <f aca="true">IF(INDIRECT("E"&amp;ROW())+INDIRECT("F"&amp;ROW())&gt;0,1,0)</f>
        <v>#VALUE!</v>
      </c>
      <c r="R6" s="25" t="e">
        <f aca="true">IF(INDIRECT("G"&amp;ROW())+INDIRECT("H"&amp;ROW())&gt;0,1,0)</f>
        <v>#VALUE!</v>
      </c>
      <c r="S6" s="25" t="e">
        <f aca="true">IF(INDIRECT("I"&amp;ROW())+INDIRECT("J"&amp;ROW())&gt;0,1,0)</f>
        <v>#VALUE!</v>
      </c>
      <c r="T6" s="25" t="e">
        <f aca="true">IF(INDIRECT("K"&amp;ROW())+INDIRECT("L"&amp;ROW())&gt;0,1,0)</f>
        <v>#VALUE!</v>
      </c>
      <c r="U6" s="26"/>
      <c r="V6" s="25" t="s">
        <v>34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  <c r="KB6" s="25"/>
      <c r="KC6" s="25"/>
      <c r="KD6" s="25"/>
      <c r="KE6" s="25"/>
      <c r="KF6" s="25"/>
      <c r="KG6" s="25"/>
      <c r="KH6" s="25"/>
      <c r="KI6" s="25"/>
      <c r="KJ6" s="25"/>
      <c r="KK6" s="25"/>
      <c r="KL6" s="25"/>
      <c r="KM6" s="25"/>
      <c r="KN6" s="25"/>
      <c r="KO6" s="25"/>
      <c r="KP6" s="25"/>
      <c r="KQ6" s="25"/>
      <c r="KR6" s="25"/>
      <c r="KS6" s="25"/>
      <c r="KT6" s="25"/>
      <c r="KU6" s="25"/>
      <c r="KV6" s="25"/>
      <c r="KW6" s="25"/>
      <c r="KX6" s="25"/>
      <c r="KY6" s="25"/>
      <c r="KZ6" s="25"/>
      <c r="LA6" s="25"/>
      <c r="LB6" s="25"/>
      <c r="LC6" s="25"/>
      <c r="LD6" s="25"/>
      <c r="LE6" s="25"/>
      <c r="LF6" s="25"/>
      <c r="LG6" s="25"/>
      <c r="LH6" s="25"/>
      <c r="LI6" s="25"/>
      <c r="LJ6" s="25"/>
      <c r="LK6" s="25"/>
      <c r="LL6" s="25"/>
      <c r="LM6" s="25"/>
      <c r="LN6" s="25"/>
      <c r="LO6" s="25"/>
      <c r="LP6" s="25"/>
      <c r="LQ6" s="25"/>
      <c r="LR6" s="25"/>
      <c r="LS6" s="25"/>
      <c r="LT6" s="25"/>
      <c r="LU6" s="25"/>
      <c r="LV6" s="25"/>
      <c r="LW6" s="25"/>
      <c r="LX6" s="25"/>
      <c r="LY6" s="25"/>
      <c r="LZ6" s="25"/>
      <c r="MA6" s="25"/>
      <c r="MB6" s="25"/>
      <c r="MC6" s="25"/>
      <c r="MD6" s="25"/>
      <c r="ME6" s="25"/>
      <c r="MF6" s="25"/>
      <c r="MG6" s="25"/>
      <c r="MH6" s="25"/>
      <c r="MI6" s="25"/>
      <c r="MJ6" s="25"/>
      <c r="MK6" s="25"/>
      <c r="ML6" s="25"/>
      <c r="MM6" s="25"/>
      <c r="MN6" s="25"/>
      <c r="MO6" s="25"/>
      <c r="MP6" s="25"/>
      <c r="MQ6" s="25"/>
      <c r="MR6" s="25"/>
      <c r="MS6" s="25"/>
      <c r="MT6" s="25"/>
      <c r="MU6" s="25"/>
      <c r="MV6" s="25"/>
      <c r="MW6" s="25"/>
      <c r="MX6" s="25"/>
      <c r="MY6" s="25"/>
      <c r="MZ6" s="25"/>
      <c r="NA6" s="25"/>
      <c r="NB6" s="25"/>
      <c r="NC6" s="25"/>
      <c r="ND6" s="25"/>
      <c r="NE6" s="25"/>
      <c r="NF6" s="25"/>
      <c r="NG6" s="25"/>
      <c r="NH6" s="25"/>
      <c r="NI6" s="25"/>
      <c r="NJ6" s="25"/>
      <c r="NK6" s="25"/>
      <c r="NL6" s="25"/>
      <c r="NM6" s="25"/>
      <c r="NN6" s="25"/>
      <c r="NO6" s="25"/>
      <c r="NP6" s="25"/>
      <c r="NQ6" s="25"/>
      <c r="NR6" s="25"/>
      <c r="NS6" s="25"/>
      <c r="NT6" s="25"/>
      <c r="NU6" s="25"/>
      <c r="NV6" s="25"/>
      <c r="NW6" s="25"/>
      <c r="NX6" s="25"/>
      <c r="NY6" s="25"/>
      <c r="NZ6" s="25"/>
      <c r="OA6" s="25"/>
      <c r="OB6" s="25"/>
      <c r="OC6" s="25"/>
      <c r="OD6" s="25"/>
      <c r="OE6" s="25"/>
      <c r="OF6" s="25"/>
      <c r="OG6" s="25"/>
      <c r="OH6" s="25"/>
      <c r="OI6" s="25"/>
      <c r="OJ6" s="25"/>
      <c r="OK6" s="25"/>
      <c r="OL6" s="25"/>
      <c r="OM6" s="25"/>
      <c r="ON6" s="25"/>
      <c r="OO6" s="25"/>
      <c r="OP6" s="25"/>
      <c r="OQ6" s="25"/>
      <c r="OR6" s="25"/>
      <c r="OS6" s="25"/>
      <c r="OT6" s="25"/>
      <c r="OU6" s="25"/>
      <c r="OV6" s="25"/>
      <c r="OW6" s="25"/>
      <c r="OX6" s="25"/>
      <c r="OY6" s="25"/>
      <c r="OZ6" s="25"/>
      <c r="PA6" s="25"/>
      <c r="PB6" s="25"/>
      <c r="PC6" s="25"/>
      <c r="PD6" s="25"/>
      <c r="PE6" s="25"/>
      <c r="PF6" s="25"/>
      <c r="PG6" s="25"/>
      <c r="PH6" s="25"/>
      <c r="PI6" s="25"/>
      <c r="PJ6" s="25"/>
      <c r="PK6" s="25"/>
      <c r="PL6" s="25"/>
      <c r="PM6" s="25"/>
      <c r="PN6" s="25"/>
      <c r="PO6" s="25"/>
      <c r="PP6" s="25"/>
      <c r="PQ6" s="25"/>
      <c r="PR6" s="25"/>
      <c r="PS6" s="25"/>
      <c r="PT6" s="25"/>
      <c r="PU6" s="25"/>
      <c r="PV6" s="25"/>
      <c r="PW6" s="25"/>
      <c r="PX6" s="25"/>
      <c r="PY6" s="25"/>
      <c r="PZ6" s="25"/>
      <c r="QA6" s="25"/>
      <c r="QB6" s="25"/>
      <c r="QC6" s="25"/>
      <c r="QD6" s="25"/>
      <c r="QE6" s="25"/>
      <c r="QF6" s="25"/>
      <c r="QG6" s="25"/>
      <c r="QH6" s="25"/>
      <c r="QI6" s="25"/>
      <c r="QJ6" s="25"/>
      <c r="QK6" s="25"/>
      <c r="QL6" s="25"/>
      <c r="QM6" s="25"/>
      <c r="QN6" s="25"/>
      <c r="QO6" s="25"/>
      <c r="QP6" s="25"/>
      <c r="QQ6" s="25"/>
      <c r="QR6" s="25"/>
      <c r="QS6" s="25"/>
      <c r="QT6" s="25"/>
      <c r="QU6" s="25"/>
      <c r="QV6" s="25"/>
      <c r="QW6" s="25"/>
      <c r="QX6" s="25"/>
      <c r="QY6" s="25"/>
      <c r="QZ6" s="25"/>
      <c r="RA6" s="25"/>
      <c r="RB6" s="25"/>
      <c r="RC6" s="25"/>
      <c r="RD6" s="25"/>
      <c r="RE6" s="25"/>
      <c r="RF6" s="25"/>
      <c r="RG6" s="25"/>
      <c r="RH6" s="25"/>
      <c r="RI6" s="25"/>
      <c r="RJ6" s="25"/>
      <c r="RK6" s="25"/>
      <c r="RL6" s="25"/>
      <c r="RM6" s="25"/>
      <c r="RN6" s="25"/>
      <c r="RO6" s="25"/>
      <c r="RP6" s="25"/>
      <c r="RQ6" s="25"/>
      <c r="RR6" s="25"/>
      <c r="RS6" s="25"/>
      <c r="RT6" s="25"/>
      <c r="RU6" s="25"/>
      <c r="RV6" s="25"/>
      <c r="RW6" s="25"/>
      <c r="RX6" s="25"/>
      <c r="RY6" s="25"/>
      <c r="RZ6" s="25"/>
      <c r="SA6" s="25"/>
      <c r="SB6" s="25"/>
      <c r="SC6" s="25"/>
      <c r="SD6" s="25"/>
      <c r="SE6" s="25"/>
      <c r="SF6" s="25"/>
      <c r="SG6" s="25"/>
      <c r="SH6" s="25"/>
      <c r="SI6" s="25"/>
      <c r="SJ6" s="25"/>
      <c r="SK6" s="25"/>
      <c r="SL6" s="25"/>
      <c r="SM6" s="25"/>
      <c r="SN6" s="25"/>
      <c r="SO6" s="25"/>
      <c r="SP6" s="25"/>
      <c r="SQ6" s="25"/>
      <c r="SR6" s="25"/>
      <c r="SS6" s="25"/>
      <c r="ST6" s="25"/>
      <c r="SU6" s="25"/>
      <c r="SV6" s="25"/>
      <c r="SW6" s="25"/>
      <c r="SX6" s="25"/>
      <c r="SY6" s="25"/>
      <c r="SZ6" s="25"/>
      <c r="TA6" s="25"/>
      <c r="TB6" s="25"/>
      <c r="TC6" s="25"/>
      <c r="TD6" s="25"/>
      <c r="TE6" s="25"/>
      <c r="TF6" s="25"/>
      <c r="TG6" s="25"/>
      <c r="TH6" s="25"/>
      <c r="TI6" s="25"/>
      <c r="TJ6" s="25"/>
      <c r="TK6" s="25"/>
      <c r="TL6" s="25"/>
      <c r="TM6" s="25"/>
      <c r="TN6" s="25"/>
      <c r="TO6" s="25"/>
      <c r="TP6" s="25"/>
      <c r="TQ6" s="25"/>
      <c r="TR6" s="25"/>
      <c r="TS6" s="25"/>
      <c r="TT6" s="25"/>
      <c r="TU6" s="25"/>
      <c r="TV6" s="25"/>
      <c r="TW6" s="25"/>
      <c r="TX6" s="25"/>
      <c r="TY6" s="25"/>
      <c r="TZ6" s="25"/>
      <c r="UA6" s="25"/>
      <c r="UB6" s="25"/>
      <c r="UC6" s="25"/>
      <c r="UD6" s="25"/>
      <c r="UE6" s="25"/>
      <c r="UF6" s="25"/>
      <c r="UG6" s="25"/>
      <c r="UH6" s="25"/>
      <c r="UI6" s="25"/>
      <c r="UJ6" s="25"/>
      <c r="UK6" s="25"/>
      <c r="UL6" s="25"/>
      <c r="UM6" s="25"/>
      <c r="UN6" s="25"/>
      <c r="UO6" s="25"/>
      <c r="UP6" s="25"/>
      <c r="UQ6" s="25"/>
      <c r="UR6" s="25"/>
      <c r="US6" s="25"/>
      <c r="UT6" s="25"/>
      <c r="UU6" s="25"/>
      <c r="UV6" s="25"/>
      <c r="UW6" s="25"/>
      <c r="UX6" s="25"/>
      <c r="UY6" s="25"/>
      <c r="UZ6" s="25"/>
      <c r="VA6" s="25"/>
      <c r="VB6" s="25"/>
      <c r="VC6" s="25"/>
      <c r="VD6" s="25"/>
      <c r="VE6" s="25"/>
      <c r="VF6" s="25"/>
      <c r="VG6" s="25"/>
      <c r="VH6" s="25"/>
      <c r="VI6" s="25"/>
      <c r="VJ6" s="25"/>
      <c r="VK6" s="25"/>
      <c r="VL6" s="25"/>
      <c r="VM6" s="25"/>
      <c r="VN6" s="25"/>
      <c r="VO6" s="25"/>
      <c r="VP6" s="25"/>
      <c r="VQ6" s="25"/>
      <c r="VR6" s="25"/>
      <c r="VS6" s="25"/>
      <c r="VT6" s="25"/>
      <c r="VU6" s="25"/>
      <c r="VV6" s="25"/>
      <c r="VW6" s="25"/>
      <c r="VX6" s="25"/>
      <c r="VY6" s="25"/>
      <c r="VZ6" s="25"/>
      <c r="WA6" s="25"/>
      <c r="WB6" s="25"/>
      <c r="WC6" s="25"/>
      <c r="WD6" s="25"/>
      <c r="WE6" s="25"/>
      <c r="WF6" s="25"/>
      <c r="WG6" s="25"/>
      <c r="WH6" s="25"/>
      <c r="WI6" s="25"/>
      <c r="WJ6" s="25"/>
      <c r="WK6" s="25"/>
      <c r="WL6" s="25"/>
      <c r="WM6" s="25"/>
      <c r="WN6" s="25"/>
      <c r="WO6" s="25"/>
      <c r="WP6" s="25"/>
      <c r="WQ6" s="25"/>
      <c r="WR6" s="25"/>
      <c r="WS6" s="25"/>
      <c r="WT6" s="25"/>
      <c r="WU6" s="25"/>
      <c r="WV6" s="25"/>
      <c r="WW6" s="25"/>
      <c r="WX6" s="25"/>
      <c r="WY6" s="25"/>
      <c r="WZ6" s="25"/>
      <c r="XA6" s="25"/>
      <c r="XB6" s="25"/>
      <c r="XC6" s="25"/>
      <c r="XD6" s="25"/>
      <c r="XE6" s="25"/>
      <c r="XF6" s="25"/>
      <c r="XG6" s="25"/>
      <c r="XH6" s="25"/>
      <c r="XI6" s="25"/>
      <c r="XJ6" s="25"/>
      <c r="XK6" s="25"/>
      <c r="XL6" s="25"/>
      <c r="XM6" s="25"/>
      <c r="XN6" s="25"/>
      <c r="XO6" s="25"/>
      <c r="XP6" s="25"/>
      <c r="XQ6" s="25"/>
      <c r="XR6" s="25"/>
      <c r="XS6" s="25"/>
      <c r="XT6" s="25"/>
      <c r="XU6" s="25"/>
      <c r="XV6" s="25"/>
      <c r="XW6" s="25"/>
      <c r="XX6" s="25"/>
      <c r="XY6" s="25"/>
      <c r="XZ6" s="25"/>
      <c r="YA6" s="25"/>
      <c r="YB6" s="25"/>
      <c r="YC6" s="25"/>
      <c r="YD6" s="25"/>
      <c r="YE6" s="25"/>
      <c r="YF6" s="25"/>
      <c r="YG6" s="25"/>
      <c r="YH6" s="25"/>
      <c r="YI6" s="25"/>
      <c r="YJ6" s="25"/>
      <c r="YK6" s="25"/>
      <c r="YL6" s="25"/>
      <c r="YM6" s="25"/>
      <c r="YN6" s="25"/>
      <c r="YO6" s="25"/>
      <c r="YP6" s="25"/>
      <c r="YQ6" s="25"/>
      <c r="YR6" s="25"/>
      <c r="YS6" s="25"/>
      <c r="YT6" s="25"/>
      <c r="YU6" s="25"/>
      <c r="YV6" s="25"/>
      <c r="YW6" s="25"/>
      <c r="YX6" s="25"/>
      <c r="YY6" s="25"/>
      <c r="YZ6" s="25"/>
      <c r="ZA6" s="25"/>
      <c r="ZB6" s="25"/>
      <c r="ZC6" s="25"/>
      <c r="ZD6" s="25"/>
      <c r="ZE6" s="25"/>
      <c r="ZF6" s="25"/>
      <c r="ZG6" s="25"/>
      <c r="ZH6" s="25"/>
      <c r="ZI6" s="25"/>
      <c r="ZJ6" s="25"/>
      <c r="ZK6" s="25"/>
      <c r="ZL6" s="25"/>
      <c r="ZM6" s="25"/>
      <c r="ZN6" s="25"/>
      <c r="ZO6" s="25"/>
      <c r="ZP6" s="25"/>
      <c r="ZQ6" s="25"/>
      <c r="ZR6" s="25"/>
      <c r="ZS6" s="25"/>
      <c r="ZT6" s="25"/>
      <c r="ZU6" s="25"/>
      <c r="ZV6" s="25"/>
      <c r="ZW6" s="25"/>
      <c r="ZX6" s="25"/>
      <c r="ZY6" s="25"/>
      <c r="ZZ6" s="25"/>
      <c r="AAA6" s="25"/>
      <c r="AAB6" s="25"/>
      <c r="AAC6" s="25"/>
      <c r="AAD6" s="25"/>
      <c r="AAE6" s="25"/>
      <c r="AAF6" s="25"/>
      <c r="AAG6" s="25"/>
      <c r="AAH6" s="25"/>
      <c r="AAI6" s="25"/>
      <c r="AAJ6" s="25"/>
      <c r="AAK6" s="25"/>
      <c r="AAL6" s="25"/>
      <c r="AAM6" s="25"/>
      <c r="AAN6" s="25"/>
      <c r="AAO6" s="25"/>
      <c r="AAP6" s="25"/>
      <c r="AAQ6" s="25"/>
      <c r="AAR6" s="25"/>
      <c r="AAS6" s="25"/>
      <c r="AAT6" s="25"/>
      <c r="AAU6" s="25"/>
      <c r="AAV6" s="25"/>
      <c r="AAW6" s="25"/>
      <c r="AAX6" s="25"/>
      <c r="AAY6" s="25"/>
      <c r="AAZ6" s="25"/>
      <c r="ABA6" s="25"/>
      <c r="ABB6" s="25"/>
      <c r="ABC6" s="25"/>
      <c r="ABD6" s="25"/>
      <c r="ABE6" s="25"/>
      <c r="ABF6" s="25"/>
      <c r="ABG6" s="25"/>
      <c r="ABH6" s="25"/>
      <c r="ABI6" s="25"/>
      <c r="ABJ6" s="25"/>
      <c r="ABK6" s="25"/>
      <c r="ABL6" s="25"/>
      <c r="ABM6" s="25"/>
      <c r="ABN6" s="25"/>
      <c r="ABO6" s="25"/>
      <c r="ABP6" s="25"/>
      <c r="ABQ6" s="25"/>
      <c r="ABR6" s="25"/>
      <c r="ABS6" s="25"/>
      <c r="ABT6" s="25"/>
      <c r="ABU6" s="25"/>
      <c r="ABV6" s="25"/>
      <c r="ABW6" s="25"/>
      <c r="ABX6" s="25"/>
      <c r="ABY6" s="25"/>
      <c r="ABZ6" s="25"/>
      <c r="ACA6" s="25"/>
      <c r="ACB6" s="25"/>
      <c r="ACC6" s="25"/>
      <c r="ACD6" s="25"/>
      <c r="ACE6" s="25"/>
      <c r="ACF6" s="25"/>
      <c r="ACG6" s="25"/>
      <c r="ACH6" s="25"/>
      <c r="ACI6" s="25"/>
      <c r="ACJ6" s="25"/>
      <c r="ACK6" s="25"/>
      <c r="ACL6" s="25"/>
      <c r="ACM6" s="25"/>
      <c r="ACN6" s="25"/>
      <c r="ACO6" s="25"/>
      <c r="ACP6" s="25"/>
      <c r="ACQ6" s="25"/>
      <c r="ACR6" s="25"/>
      <c r="ACS6" s="25"/>
      <c r="ACT6" s="25"/>
      <c r="ACU6" s="25"/>
      <c r="ACV6" s="25"/>
      <c r="ACW6" s="25"/>
      <c r="ACX6" s="25"/>
      <c r="ACY6" s="25"/>
      <c r="ACZ6" s="25"/>
      <c r="ADA6" s="25"/>
      <c r="ADB6" s="25"/>
      <c r="ADC6" s="25"/>
      <c r="ADD6" s="25"/>
      <c r="ADE6" s="25"/>
      <c r="ADF6" s="25"/>
      <c r="ADG6" s="25"/>
      <c r="ADH6" s="25"/>
      <c r="ADI6" s="25"/>
      <c r="ADJ6" s="25"/>
      <c r="ADK6" s="25"/>
      <c r="ADL6" s="25"/>
      <c r="ADM6" s="25"/>
      <c r="ADN6" s="25"/>
      <c r="ADO6" s="25"/>
      <c r="ADP6" s="25"/>
      <c r="ADQ6" s="25"/>
      <c r="ADR6" s="25"/>
      <c r="ADS6" s="25"/>
      <c r="ADT6" s="25"/>
      <c r="ADU6" s="25"/>
      <c r="ADV6" s="25"/>
      <c r="ADW6" s="25"/>
      <c r="ADX6" s="25"/>
      <c r="ADY6" s="25"/>
      <c r="ADZ6" s="25"/>
      <c r="AEA6" s="25"/>
      <c r="AEB6" s="25"/>
      <c r="AEC6" s="25"/>
      <c r="AED6" s="25"/>
      <c r="AEE6" s="25"/>
      <c r="AEF6" s="25"/>
      <c r="AEG6" s="25"/>
      <c r="AEH6" s="25"/>
      <c r="AEI6" s="25"/>
      <c r="AEJ6" s="25"/>
      <c r="AEK6" s="25"/>
      <c r="AEL6" s="25"/>
      <c r="AEM6" s="25"/>
      <c r="AEN6" s="25"/>
      <c r="AEO6" s="25"/>
      <c r="AEP6" s="25"/>
      <c r="AEQ6" s="25"/>
      <c r="AER6" s="25"/>
      <c r="AES6" s="25"/>
      <c r="AET6" s="25"/>
      <c r="AEU6" s="25"/>
      <c r="AEV6" s="25"/>
      <c r="AEW6" s="25"/>
      <c r="AEX6" s="25"/>
      <c r="AEY6" s="25"/>
      <c r="AEZ6" s="25"/>
      <c r="AFA6" s="25"/>
      <c r="AFB6" s="25"/>
      <c r="AFC6" s="25"/>
      <c r="AFD6" s="25"/>
      <c r="AFE6" s="25"/>
      <c r="AFF6" s="25"/>
      <c r="AFG6" s="25"/>
      <c r="AFH6" s="25"/>
      <c r="AFI6" s="25"/>
      <c r="AFJ6" s="25"/>
      <c r="AFK6" s="25"/>
      <c r="AFL6" s="25"/>
      <c r="AFM6" s="25"/>
      <c r="AFN6" s="25"/>
      <c r="AFO6" s="25"/>
      <c r="AFP6" s="25"/>
      <c r="AFQ6" s="25"/>
      <c r="AFR6" s="25"/>
      <c r="AFS6" s="25"/>
      <c r="AFT6" s="25"/>
      <c r="AFU6" s="25"/>
      <c r="AFV6" s="25"/>
      <c r="AFW6" s="25"/>
      <c r="AFX6" s="25"/>
      <c r="AFY6" s="25"/>
      <c r="AFZ6" s="25"/>
      <c r="AGA6" s="25"/>
      <c r="AGB6" s="25"/>
      <c r="AGC6" s="25"/>
      <c r="AGD6" s="25"/>
      <c r="AGE6" s="25"/>
      <c r="AGF6" s="25"/>
      <c r="AGG6" s="25"/>
      <c r="AGH6" s="25"/>
      <c r="AGI6" s="25"/>
      <c r="AGJ6" s="25"/>
      <c r="AGK6" s="25"/>
      <c r="AGL6" s="25"/>
      <c r="AGM6" s="25"/>
      <c r="AGN6" s="25"/>
      <c r="AGO6" s="25"/>
      <c r="AGP6" s="25"/>
      <c r="AGQ6" s="25"/>
      <c r="AGR6" s="25"/>
      <c r="AGS6" s="25"/>
      <c r="AGT6" s="25"/>
      <c r="AGU6" s="25"/>
      <c r="AGV6" s="25"/>
      <c r="AGW6" s="25"/>
      <c r="AGX6" s="25"/>
      <c r="AGY6" s="25"/>
      <c r="AGZ6" s="25"/>
      <c r="AHA6" s="25"/>
      <c r="AHB6" s="25"/>
      <c r="AHC6" s="25"/>
      <c r="AHD6" s="25"/>
      <c r="AHE6" s="25"/>
      <c r="AHF6" s="25"/>
      <c r="AHG6" s="25"/>
      <c r="AHH6" s="25"/>
      <c r="AHI6" s="25"/>
      <c r="AHJ6" s="25"/>
      <c r="AHK6" s="25"/>
      <c r="AHL6" s="25"/>
      <c r="AHM6" s="25"/>
      <c r="AHN6" s="25"/>
      <c r="AHO6" s="25"/>
      <c r="AHP6" s="25"/>
      <c r="AHQ6" s="25"/>
      <c r="AHR6" s="25"/>
      <c r="AHS6" s="25"/>
      <c r="AHT6" s="25"/>
      <c r="AHU6" s="25"/>
      <c r="AHV6" s="25"/>
      <c r="AHW6" s="25"/>
      <c r="AHX6" s="25"/>
      <c r="AHY6" s="25"/>
      <c r="AHZ6" s="25"/>
      <c r="AIA6" s="25"/>
      <c r="AIB6" s="25"/>
      <c r="AIC6" s="25"/>
      <c r="AID6" s="25"/>
      <c r="AIE6" s="25"/>
      <c r="AIF6" s="25"/>
      <c r="AIG6" s="25"/>
      <c r="AIH6" s="25"/>
      <c r="AII6" s="25"/>
      <c r="AIJ6" s="25"/>
      <c r="AIK6" s="25"/>
      <c r="AIL6" s="25"/>
      <c r="AIM6" s="25"/>
      <c r="AIN6" s="25"/>
      <c r="AIO6" s="25"/>
      <c r="AIP6" s="25"/>
      <c r="AIQ6" s="25"/>
      <c r="AIR6" s="25"/>
      <c r="AIS6" s="25"/>
      <c r="AIT6" s="25"/>
      <c r="AIU6" s="25"/>
      <c r="AIV6" s="25"/>
      <c r="AIW6" s="25"/>
      <c r="AIX6" s="25"/>
      <c r="AIY6" s="25"/>
      <c r="AIZ6" s="25"/>
      <c r="AJA6" s="25"/>
      <c r="AJB6" s="25"/>
      <c r="AJC6" s="25"/>
      <c r="AJD6" s="25"/>
      <c r="AJE6" s="25"/>
      <c r="AJF6" s="25"/>
      <c r="AJG6" s="25"/>
      <c r="AJH6" s="25"/>
      <c r="AJI6" s="25"/>
      <c r="AJJ6" s="25"/>
      <c r="AJK6" s="25"/>
      <c r="AJL6" s="25"/>
      <c r="AJM6" s="25"/>
      <c r="AJN6" s="25"/>
      <c r="AJO6" s="25"/>
      <c r="AJP6" s="25"/>
      <c r="AJQ6" s="25"/>
      <c r="AJR6" s="25"/>
      <c r="AJS6" s="25"/>
      <c r="AJT6" s="25"/>
      <c r="AJU6" s="25"/>
      <c r="AJV6" s="25"/>
      <c r="AJW6" s="25"/>
      <c r="AJX6" s="25"/>
      <c r="AJY6" s="25"/>
      <c r="AJZ6" s="25"/>
      <c r="AKA6" s="25"/>
      <c r="AKB6" s="25"/>
      <c r="AKC6" s="25"/>
      <c r="AKD6" s="25"/>
      <c r="AKE6" s="25"/>
      <c r="AKF6" s="25"/>
      <c r="AKG6" s="25"/>
      <c r="AKH6" s="25"/>
      <c r="AKI6" s="25"/>
      <c r="AKJ6" s="25"/>
      <c r="AKK6" s="25"/>
      <c r="AKL6" s="25"/>
      <c r="AKM6" s="25"/>
      <c r="AKN6" s="25"/>
      <c r="AKO6" s="25"/>
      <c r="AKP6" s="25"/>
      <c r="AKQ6" s="25"/>
      <c r="AKR6" s="25"/>
      <c r="AKS6" s="25"/>
      <c r="AKT6" s="25"/>
      <c r="AKU6" s="25"/>
      <c r="AKV6" s="25"/>
      <c r="AKW6" s="25"/>
      <c r="AKX6" s="25"/>
      <c r="AKY6" s="25"/>
      <c r="AKZ6" s="25"/>
      <c r="ALA6" s="25"/>
      <c r="ALB6" s="25"/>
      <c r="ALC6" s="25"/>
      <c r="ALD6" s="25"/>
      <c r="ALE6" s="25"/>
      <c r="ALF6" s="25"/>
      <c r="ALG6" s="25"/>
      <c r="ALH6" s="25"/>
      <c r="ALI6" s="25"/>
      <c r="ALJ6" s="25"/>
      <c r="ALK6" s="25"/>
      <c r="ALL6" s="25"/>
      <c r="ALM6" s="25"/>
      <c r="ALN6" s="25"/>
      <c r="ALO6" s="25"/>
      <c r="ALP6" s="25"/>
      <c r="ALQ6" s="25"/>
      <c r="ALR6" s="25"/>
      <c r="ALS6" s="25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  <c r="AMI6" s="25"/>
      <c r="AMJ6" s="25"/>
    </row>
    <row r="7" customFormat="false" ht="17" hidden="false" customHeight="false" outlineLevel="0" collapsed="false">
      <c r="A7" s="18"/>
      <c r="B7" s="19"/>
      <c r="C7" s="20"/>
      <c r="D7" s="21"/>
      <c r="E7" s="22"/>
      <c r="F7" s="21"/>
      <c r="G7" s="22"/>
      <c r="H7" s="21"/>
      <c r="I7" s="22"/>
      <c r="J7" s="21"/>
      <c r="K7" s="22"/>
      <c r="L7" s="21"/>
      <c r="M7" s="23"/>
      <c r="N7" s="24"/>
      <c r="O7" s="23"/>
      <c r="P7" s="25"/>
      <c r="Q7" s="25"/>
      <c r="R7" s="25"/>
      <c r="S7" s="25"/>
      <c r="T7" s="25"/>
      <c r="U7" s="26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  <c r="AMI7" s="25"/>
      <c r="AMJ7" s="25"/>
    </row>
    <row r="8" customFormat="false" ht="17" hidden="false" customHeight="false" outlineLevel="0" collapsed="false">
      <c r="A8" s="18" t="s">
        <v>35</v>
      </c>
      <c r="B8" s="19" t="n">
        <f aca="true">IF(INDIRECT("V"&amp;ROW())="Member",1,0)</f>
        <v>0</v>
      </c>
      <c r="C8" s="27" t="s">
        <v>36</v>
      </c>
      <c r="D8" s="28" t="s">
        <v>37</v>
      </c>
      <c r="E8" s="29" t="s">
        <v>38</v>
      </c>
      <c r="F8" s="28" t="s">
        <v>39</v>
      </c>
      <c r="G8" s="29" t="s">
        <v>40</v>
      </c>
      <c r="H8" s="28" t="s">
        <v>41</v>
      </c>
      <c r="I8" s="29" t="s">
        <v>42</v>
      </c>
      <c r="J8" s="28" t="s">
        <v>43</v>
      </c>
      <c r="K8" s="29" t="s">
        <v>44</v>
      </c>
      <c r="L8" s="28" t="s">
        <v>45</v>
      </c>
      <c r="M8" s="23" t="n">
        <f aca="true">SUM(INDIRECT("c"&amp;ROW()),INDIRECT("e"&amp;ROW()),INDIRECT("g"&amp;ROW()),INDIRECT("i"&amp;ROW()),INDIRECT("k"&amp;ROW()))</f>
        <v>0</v>
      </c>
      <c r="N8" s="24" t="n">
        <f aca="true">SUM(INDIRECT("d"&amp;ROW()),INDIRECT("f"&amp;ROW()),INDIRECT("h"&amp;ROW()),INDIRECT("j"&amp;ROW()),INDIRECT("l"&amp;ROW()))</f>
        <v>0</v>
      </c>
      <c r="O8" s="23" t="e">
        <f aca="true">SUM(INDIRECT("P"&amp;ROW()):INDIRECT("T"&amp;ROW()))</f>
        <v>#VALUE!</v>
      </c>
      <c r="P8" s="25" t="e">
        <f aca="true">INDIRECT("C"&amp;ROW())+INDIRECT("D"&amp;ROW())</f>
        <v>#VALUE!</v>
      </c>
      <c r="Q8" s="25" t="e">
        <f aca="true">INDIRECT("E"&amp;ROW())+INDIRECT("F"&amp;ROW())</f>
        <v>#VALUE!</v>
      </c>
      <c r="R8" s="25" t="e">
        <f aca="true">INDIRECT("G"&amp;ROW())+INDIRECT("G"&amp;ROW())</f>
        <v>#VALUE!</v>
      </c>
      <c r="S8" s="25" t="e">
        <f aca="true">INDIRECT("I"&amp;ROW())+INDIRECT("J"&amp;ROW())</f>
        <v>#VALUE!</v>
      </c>
      <c r="T8" s="25" t="e">
        <f aca="true">INDIRECT("K"&amp;ROW())+INDIRECT("L"&amp;ROW())</f>
        <v>#VALUE!</v>
      </c>
      <c r="U8" s="26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  <c r="TJ8" s="25"/>
      <c r="TK8" s="25"/>
      <c r="TL8" s="25"/>
      <c r="TM8" s="25"/>
      <c r="TN8" s="25"/>
      <c r="TO8" s="25"/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  <c r="WI8" s="25"/>
      <c r="WJ8" s="25"/>
      <c r="WK8" s="25"/>
      <c r="WL8" s="25"/>
      <c r="WM8" s="25"/>
      <c r="WN8" s="25"/>
      <c r="WO8" s="25"/>
      <c r="WP8" s="25"/>
      <c r="WQ8" s="25"/>
      <c r="WR8" s="25"/>
      <c r="WS8" s="25"/>
      <c r="WT8" s="25"/>
      <c r="WU8" s="25"/>
      <c r="WV8" s="25"/>
      <c r="WW8" s="25"/>
      <c r="WX8" s="25"/>
      <c r="WY8" s="25"/>
      <c r="WZ8" s="25"/>
      <c r="XA8" s="25"/>
      <c r="XB8" s="25"/>
      <c r="XC8" s="25"/>
      <c r="XD8" s="25"/>
      <c r="XE8" s="25"/>
      <c r="XF8" s="25"/>
      <c r="XG8" s="25"/>
      <c r="XH8" s="25"/>
      <c r="XI8" s="25"/>
      <c r="XJ8" s="25"/>
      <c r="XK8" s="25"/>
      <c r="XL8" s="25"/>
      <c r="XM8" s="25"/>
      <c r="XN8" s="25"/>
      <c r="XO8" s="25"/>
      <c r="XP8" s="25"/>
      <c r="XQ8" s="25"/>
      <c r="XR8" s="25"/>
      <c r="XS8" s="25"/>
      <c r="XT8" s="25"/>
      <c r="XU8" s="25"/>
      <c r="XV8" s="25"/>
      <c r="XW8" s="25"/>
      <c r="XX8" s="25"/>
      <c r="XY8" s="25"/>
      <c r="XZ8" s="25"/>
      <c r="YA8" s="25"/>
      <c r="YB8" s="25"/>
      <c r="YC8" s="25"/>
      <c r="YD8" s="25"/>
      <c r="YE8" s="25"/>
      <c r="YF8" s="25"/>
      <c r="YG8" s="25"/>
      <c r="YH8" s="25"/>
      <c r="YI8" s="25"/>
      <c r="YJ8" s="25"/>
      <c r="YK8" s="25"/>
      <c r="YL8" s="25"/>
      <c r="YM8" s="25"/>
      <c r="YN8" s="25"/>
      <c r="YO8" s="25"/>
      <c r="YP8" s="25"/>
      <c r="YQ8" s="25"/>
      <c r="YR8" s="25"/>
      <c r="YS8" s="25"/>
      <c r="YT8" s="25"/>
      <c r="YU8" s="25"/>
      <c r="YV8" s="25"/>
      <c r="YW8" s="25"/>
      <c r="YX8" s="25"/>
      <c r="YY8" s="25"/>
      <c r="YZ8" s="25"/>
      <c r="ZA8" s="25"/>
      <c r="ZB8" s="25"/>
      <c r="ZC8" s="25"/>
      <c r="ZD8" s="25"/>
      <c r="ZE8" s="25"/>
      <c r="ZF8" s="25"/>
      <c r="ZG8" s="25"/>
      <c r="ZH8" s="25"/>
      <c r="ZI8" s="25"/>
      <c r="ZJ8" s="25"/>
      <c r="ZK8" s="25"/>
      <c r="ZL8" s="25"/>
      <c r="ZM8" s="25"/>
      <c r="ZN8" s="25"/>
      <c r="ZO8" s="25"/>
      <c r="ZP8" s="25"/>
      <c r="ZQ8" s="25"/>
      <c r="ZR8" s="25"/>
      <c r="ZS8" s="25"/>
      <c r="ZT8" s="25"/>
      <c r="ZU8" s="25"/>
      <c r="ZV8" s="25"/>
      <c r="ZW8" s="25"/>
      <c r="ZX8" s="25"/>
      <c r="ZY8" s="25"/>
      <c r="ZZ8" s="25"/>
      <c r="AAA8" s="25"/>
      <c r="AAB8" s="25"/>
      <c r="AAC8" s="25"/>
      <c r="AAD8" s="25"/>
      <c r="AAE8" s="25"/>
      <c r="AAF8" s="25"/>
      <c r="AAG8" s="25"/>
      <c r="AAH8" s="25"/>
      <c r="AAI8" s="25"/>
      <c r="AAJ8" s="25"/>
      <c r="AAK8" s="25"/>
      <c r="AAL8" s="25"/>
      <c r="AAM8" s="25"/>
      <c r="AAN8" s="25"/>
      <c r="AAO8" s="25"/>
      <c r="AAP8" s="25"/>
      <c r="AAQ8" s="25"/>
      <c r="AAR8" s="25"/>
      <c r="AAS8" s="25"/>
      <c r="AAT8" s="25"/>
      <c r="AAU8" s="25"/>
      <c r="AAV8" s="25"/>
      <c r="AAW8" s="25"/>
      <c r="AAX8" s="25"/>
      <c r="AAY8" s="25"/>
      <c r="AAZ8" s="25"/>
      <c r="ABA8" s="25"/>
      <c r="ABB8" s="25"/>
      <c r="ABC8" s="25"/>
      <c r="ABD8" s="25"/>
      <c r="ABE8" s="25"/>
      <c r="ABF8" s="25"/>
      <c r="ABG8" s="25"/>
      <c r="ABH8" s="25"/>
      <c r="ABI8" s="25"/>
      <c r="ABJ8" s="25"/>
      <c r="ABK8" s="25"/>
      <c r="ABL8" s="25"/>
      <c r="ABM8" s="25"/>
      <c r="ABN8" s="25"/>
      <c r="ABO8" s="25"/>
      <c r="ABP8" s="25"/>
      <c r="ABQ8" s="25"/>
      <c r="ABR8" s="25"/>
      <c r="ABS8" s="25"/>
      <c r="ABT8" s="25"/>
      <c r="ABU8" s="25"/>
      <c r="ABV8" s="25"/>
      <c r="ABW8" s="25"/>
      <c r="ABX8" s="25"/>
      <c r="ABY8" s="25"/>
      <c r="ABZ8" s="25"/>
      <c r="ACA8" s="25"/>
      <c r="ACB8" s="25"/>
      <c r="ACC8" s="25"/>
      <c r="ACD8" s="25"/>
      <c r="ACE8" s="25"/>
      <c r="ACF8" s="25"/>
      <c r="ACG8" s="25"/>
      <c r="ACH8" s="25"/>
      <c r="ACI8" s="25"/>
      <c r="ACJ8" s="25"/>
      <c r="ACK8" s="25"/>
      <c r="ACL8" s="25"/>
      <c r="ACM8" s="25"/>
      <c r="ACN8" s="25"/>
      <c r="ACO8" s="25"/>
      <c r="ACP8" s="25"/>
      <c r="ACQ8" s="25"/>
      <c r="ACR8" s="25"/>
      <c r="ACS8" s="25"/>
      <c r="ACT8" s="25"/>
      <c r="ACU8" s="25"/>
      <c r="ACV8" s="25"/>
      <c r="ACW8" s="25"/>
      <c r="ACX8" s="25"/>
      <c r="ACY8" s="25"/>
      <c r="ACZ8" s="25"/>
      <c r="ADA8" s="25"/>
      <c r="ADB8" s="25"/>
      <c r="ADC8" s="25"/>
      <c r="ADD8" s="25"/>
      <c r="ADE8" s="25"/>
      <c r="ADF8" s="25"/>
      <c r="ADG8" s="25"/>
      <c r="ADH8" s="25"/>
      <c r="ADI8" s="25"/>
      <c r="ADJ8" s="25"/>
      <c r="ADK8" s="25"/>
      <c r="ADL8" s="25"/>
      <c r="ADM8" s="25"/>
      <c r="ADN8" s="25"/>
      <c r="ADO8" s="25"/>
      <c r="ADP8" s="25"/>
      <c r="ADQ8" s="25"/>
      <c r="ADR8" s="25"/>
      <c r="ADS8" s="25"/>
      <c r="ADT8" s="25"/>
      <c r="ADU8" s="25"/>
      <c r="ADV8" s="25"/>
      <c r="ADW8" s="25"/>
      <c r="ADX8" s="25"/>
      <c r="ADY8" s="25"/>
      <c r="ADZ8" s="25"/>
      <c r="AEA8" s="25"/>
      <c r="AEB8" s="25"/>
      <c r="AEC8" s="25"/>
      <c r="AED8" s="25"/>
      <c r="AEE8" s="25"/>
      <c r="AEF8" s="25"/>
      <c r="AEG8" s="25"/>
      <c r="AEH8" s="25"/>
      <c r="AEI8" s="25"/>
      <c r="AEJ8" s="25"/>
      <c r="AEK8" s="25"/>
      <c r="AEL8" s="25"/>
      <c r="AEM8" s="25"/>
      <c r="AEN8" s="25"/>
      <c r="AEO8" s="25"/>
      <c r="AEP8" s="25"/>
      <c r="AEQ8" s="25"/>
      <c r="AER8" s="25"/>
      <c r="AES8" s="25"/>
      <c r="AET8" s="25"/>
      <c r="AEU8" s="25"/>
      <c r="AEV8" s="25"/>
      <c r="AEW8" s="25"/>
      <c r="AEX8" s="25"/>
      <c r="AEY8" s="25"/>
      <c r="AEZ8" s="25"/>
      <c r="AFA8" s="25"/>
      <c r="AFB8" s="25"/>
      <c r="AFC8" s="25"/>
      <c r="AFD8" s="25"/>
      <c r="AFE8" s="25"/>
      <c r="AFF8" s="25"/>
      <c r="AFG8" s="25"/>
      <c r="AFH8" s="25"/>
      <c r="AFI8" s="25"/>
      <c r="AFJ8" s="25"/>
      <c r="AFK8" s="25"/>
      <c r="AFL8" s="25"/>
      <c r="AFM8" s="25"/>
      <c r="AFN8" s="25"/>
      <c r="AFO8" s="25"/>
      <c r="AFP8" s="25"/>
      <c r="AFQ8" s="25"/>
      <c r="AFR8" s="25"/>
      <c r="AFS8" s="25"/>
      <c r="AFT8" s="25"/>
      <c r="AFU8" s="25"/>
      <c r="AFV8" s="25"/>
      <c r="AFW8" s="25"/>
      <c r="AFX8" s="25"/>
      <c r="AFY8" s="25"/>
      <c r="AFZ8" s="25"/>
      <c r="AGA8" s="25"/>
      <c r="AGB8" s="25"/>
      <c r="AGC8" s="25"/>
      <c r="AGD8" s="25"/>
      <c r="AGE8" s="25"/>
      <c r="AGF8" s="25"/>
      <c r="AGG8" s="25"/>
      <c r="AGH8" s="25"/>
      <c r="AGI8" s="25"/>
      <c r="AGJ8" s="25"/>
      <c r="AGK8" s="25"/>
      <c r="AGL8" s="25"/>
      <c r="AGM8" s="25"/>
      <c r="AGN8" s="25"/>
      <c r="AGO8" s="25"/>
      <c r="AGP8" s="25"/>
      <c r="AGQ8" s="25"/>
      <c r="AGR8" s="25"/>
      <c r="AGS8" s="25"/>
      <c r="AGT8" s="25"/>
      <c r="AGU8" s="25"/>
      <c r="AGV8" s="25"/>
      <c r="AGW8" s="25"/>
      <c r="AGX8" s="25"/>
      <c r="AGY8" s="25"/>
      <c r="AGZ8" s="25"/>
      <c r="AHA8" s="25"/>
      <c r="AHB8" s="25"/>
      <c r="AHC8" s="25"/>
      <c r="AHD8" s="25"/>
      <c r="AHE8" s="25"/>
      <c r="AHF8" s="25"/>
      <c r="AHG8" s="25"/>
      <c r="AHH8" s="25"/>
      <c r="AHI8" s="25"/>
      <c r="AHJ8" s="25"/>
      <c r="AHK8" s="25"/>
      <c r="AHL8" s="25"/>
      <c r="AHM8" s="25"/>
      <c r="AHN8" s="25"/>
      <c r="AHO8" s="25"/>
      <c r="AHP8" s="25"/>
      <c r="AHQ8" s="25"/>
      <c r="AHR8" s="25"/>
      <c r="AHS8" s="25"/>
      <c r="AHT8" s="25"/>
      <c r="AHU8" s="25"/>
      <c r="AHV8" s="25"/>
      <c r="AHW8" s="25"/>
      <c r="AHX8" s="25"/>
      <c r="AHY8" s="25"/>
      <c r="AHZ8" s="25"/>
      <c r="AIA8" s="25"/>
      <c r="AIB8" s="25"/>
      <c r="AIC8" s="25"/>
      <c r="AID8" s="25"/>
      <c r="AIE8" s="25"/>
      <c r="AIF8" s="25"/>
      <c r="AIG8" s="25"/>
      <c r="AIH8" s="25"/>
      <c r="AII8" s="25"/>
      <c r="AIJ8" s="25"/>
      <c r="AIK8" s="25"/>
      <c r="AIL8" s="25"/>
      <c r="AIM8" s="25"/>
      <c r="AIN8" s="25"/>
      <c r="AIO8" s="25"/>
      <c r="AIP8" s="25"/>
      <c r="AIQ8" s="25"/>
      <c r="AIR8" s="25"/>
      <c r="AIS8" s="25"/>
      <c r="AIT8" s="25"/>
      <c r="AIU8" s="25"/>
      <c r="AIV8" s="25"/>
      <c r="AIW8" s="25"/>
      <c r="AIX8" s="25"/>
      <c r="AIY8" s="25"/>
      <c r="AIZ8" s="25"/>
      <c r="AJA8" s="25"/>
      <c r="AJB8" s="25"/>
      <c r="AJC8" s="25"/>
      <c r="AJD8" s="25"/>
      <c r="AJE8" s="25"/>
      <c r="AJF8" s="25"/>
      <c r="AJG8" s="25"/>
      <c r="AJH8" s="25"/>
      <c r="AJI8" s="25"/>
      <c r="AJJ8" s="25"/>
      <c r="AJK8" s="25"/>
      <c r="AJL8" s="25"/>
      <c r="AJM8" s="25"/>
      <c r="AJN8" s="25"/>
      <c r="AJO8" s="25"/>
      <c r="AJP8" s="25"/>
      <c r="AJQ8" s="25"/>
      <c r="AJR8" s="25"/>
      <c r="AJS8" s="25"/>
      <c r="AJT8" s="25"/>
      <c r="AJU8" s="25"/>
      <c r="AJV8" s="25"/>
      <c r="AJW8" s="25"/>
      <c r="AJX8" s="25"/>
      <c r="AJY8" s="25"/>
      <c r="AJZ8" s="25"/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  <c r="AMI8" s="25"/>
      <c r="AMJ8" s="25"/>
    </row>
    <row r="9" customFormat="false" ht="14.65" hidden="false" customHeight="false" outlineLevel="0" collapsed="false">
      <c r="A9" s="30" t="s">
        <v>7</v>
      </c>
      <c r="B9" s="31"/>
      <c r="C9" s="32" t="n">
        <f aca="true">SUM(C4:INDIRECT("C"&amp;ROW()-1))</f>
        <v>0</v>
      </c>
      <c r="D9" s="33" t="n">
        <f aca="true">SUM(D4:INDIRECT("D"&amp;ROW()-1))</f>
        <v>0</v>
      </c>
      <c r="E9" s="32" t="n">
        <f aca="true">SUM(E4:INDIRECT("E"&amp;ROW()-1))</f>
        <v>0</v>
      </c>
      <c r="F9" s="33" t="n">
        <f aca="true">SUM(F4:INDIRECT("F"&amp;ROW()-1))</f>
        <v>0</v>
      </c>
      <c r="G9" s="32" t="n">
        <f aca="true">SUM(G4:INDIRECT("G"&amp;ROW()-1))</f>
        <v>0</v>
      </c>
      <c r="H9" s="33" t="n">
        <f aca="true">SUM(H4:INDIRECT("H"&amp;ROW()-1))</f>
        <v>0</v>
      </c>
      <c r="I9" s="32" t="n">
        <f aca="true">SUM(I4:INDIRECT("I"&amp;ROW()-1))</f>
        <v>0</v>
      </c>
      <c r="J9" s="33" t="n">
        <f aca="true">SUM(J4:INDIRECT("J"&amp;ROW()-1))</f>
        <v>0</v>
      </c>
      <c r="K9" s="32" t="n">
        <f aca="true">SUM(K4:INDIRECT("K"&amp;ROW()-1))</f>
        <v>0</v>
      </c>
      <c r="L9" s="33" t="n">
        <f aca="true">SUM(L4:INDIRECT("L"&amp;ROW()-1))</f>
        <v>0</v>
      </c>
      <c r="M9" s="32" t="n">
        <f aca="true">SUM(M4:INDIRECT("M"&amp;ROW()-1))</f>
        <v>0</v>
      </c>
      <c r="N9" s="33" t="n">
        <f aca="true">SUM(N4:INDIRECT("N"&amp;ROW()-1))</f>
        <v>0</v>
      </c>
      <c r="O9" s="32" t="e">
        <f aca="true">SUM(O4:INDIRECT("O"&amp;ROW()-1))</f>
        <v>#VALUE!</v>
      </c>
      <c r="P9" s="32" t="e">
        <f aca="true">SUM(P4:INDIRECT("P"&amp;ROW()-1))</f>
        <v>#VALUE!</v>
      </c>
      <c r="Q9" s="32" t="e">
        <f aca="true">SUM(Q4:INDIRECT("Q"&amp;ROW()-1))</f>
        <v>#VALUE!</v>
      </c>
      <c r="R9" s="32" t="e">
        <f aca="true">SUM(R4:INDIRECT("R"&amp;ROW()-1))</f>
        <v>#VALUE!</v>
      </c>
      <c r="S9" s="32" t="e">
        <f aca="true">SUM(S4:INDIRECT("S"&amp;ROW()-1))</f>
        <v>#VALUE!</v>
      </c>
      <c r="T9" s="32" t="e">
        <f aca="true">SUM(T4:INDIRECT("T"&amp;ROW()-1))</f>
        <v>#VALUE!</v>
      </c>
      <c r="U9" s="32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</row>
    <row r="10" customFormat="false" ht="14.65" hidden="false" customHeight="false" outlineLevel="0" collapsed="false">
      <c r="A10" s="35" t="s">
        <v>46</v>
      </c>
      <c r="B10" s="31"/>
      <c r="C10" s="32" t="n">
        <f aca="true">SUM(INDIRECT("C"&amp;ROW()-1),INDIRECT("D"&amp;ROW()-1))</f>
        <v>0</v>
      </c>
      <c r="D10" s="32"/>
      <c r="E10" s="32" t="n">
        <f aca="true">SUM(INDIRECT("E"&amp;ROW()-1),INDIRECT("F"&amp;ROW()-1))</f>
        <v>0</v>
      </c>
      <c r="F10" s="32"/>
      <c r="G10" s="32" t="n">
        <f aca="true">SUM(INDIRECT("G"&amp;ROW()-1),INDIRECT("H"&amp;ROW()-1))</f>
        <v>0</v>
      </c>
      <c r="H10" s="32"/>
      <c r="I10" s="32" t="n">
        <f aca="true">SUM(INDIRECT("I"&amp;ROW()-1),INDIRECT("J"&amp;ROW()-1))</f>
        <v>0</v>
      </c>
      <c r="J10" s="32"/>
      <c r="K10" s="32" t="n">
        <f aca="true">SUM(INDIRECT("K"&amp;ROW()-1),INDIRECT("L"&amp;ROW()-1))</f>
        <v>0</v>
      </c>
      <c r="L10" s="32"/>
      <c r="M10" s="32" t="n">
        <f aca="true">SUM(INDIRECT("M"&amp;ROW()-1),INDIRECT("N"&amp;ROW()-1))</f>
        <v>0</v>
      </c>
      <c r="N10" s="32"/>
      <c r="O10" s="36" t="e">
        <f aca="true">INDIRECT("M"&amp;ROW())/SUM(INDIRECT("P"&amp;ROW()):INDIRECT("T"&amp;ROW()))</f>
        <v>#VALUE!</v>
      </c>
      <c r="P10" s="34" t="e">
        <f aca="true">IF(INDIRECT("P"&amp;ROW()-1)&gt;0,1,0)</f>
        <v>#VALUE!</v>
      </c>
      <c r="Q10" s="34" t="e">
        <f aca="true">IF(INDIRECT("Q"&amp;ROW()-1)&gt;0,1,0)</f>
        <v>#VALUE!</v>
      </c>
      <c r="R10" s="34" t="e">
        <f aca="true">IF(INDIRECT("R"&amp;ROW()-1)&gt;0,1,0)</f>
        <v>#VALUE!</v>
      </c>
      <c r="S10" s="34" t="e">
        <f aca="true">IF(INDIRECT("S"&amp;ROW()-1)&gt;0,1,0)</f>
        <v>#VALUE!</v>
      </c>
      <c r="T10" s="34" t="e">
        <f aca="true">IF(INDIRECT("T"&amp;ROW()-1)&gt;0,1,0)</f>
        <v>#VALUE!</v>
      </c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</row>
    <row r="11" customFormat="false" ht="14.65" hidden="false" customHeight="false" outlineLevel="0" collapsed="false">
      <c r="A11" s="35" t="s">
        <v>47</v>
      </c>
      <c r="B11" s="31"/>
      <c r="C11" s="32" t="e">
        <f aca="true">INDIRECT("P"&amp;ROW()-2)</f>
        <v>#VALUE!</v>
      </c>
      <c r="D11" s="32"/>
      <c r="E11" s="32" t="e">
        <f aca="true">INDIRECT("Q"&amp;ROW()-2)</f>
        <v>#VALUE!</v>
      </c>
      <c r="F11" s="32"/>
      <c r="G11" s="32" t="e">
        <f aca="true">INDIRECT("R"&amp;ROW()-2)</f>
        <v>#VALUE!</v>
      </c>
      <c r="H11" s="32"/>
      <c r="I11" s="32" t="e">
        <f aca="true">INDIRECT("S"&amp;ROW()-2)</f>
        <v>#VALUE!</v>
      </c>
      <c r="J11" s="32"/>
      <c r="K11" s="32" t="e">
        <f aca="true">INDIRECT("T"&amp;ROW()-2)</f>
        <v>#VALUE!</v>
      </c>
      <c r="L11" s="32"/>
      <c r="M11" s="32" t="e">
        <f aca="true">SUM(INDIRECT("C"&amp;ROW()):INDIRECT("L"&amp;ROW()))</f>
        <v>#VALUE!</v>
      </c>
      <c r="N11" s="32"/>
      <c r="O11" s="36" t="e">
        <f aca="true">INDIRECT("M"&amp;ROW())/SUM(INDIRECT("P"&amp;ROW()-1):INDIRECT("T"&amp;ROW()-1))</f>
        <v>#VALUE!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</row>
  </sheetData>
  <mergeCells count="23">
    <mergeCell ref="C1:D1"/>
    <mergeCell ref="E1:F1"/>
    <mergeCell ref="G1:H1"/>
    <mergeCell ref="I1:J1"/>
    <mergeCell ref="B2:B3"/>
    <mergeCell ref="C2:D2"/>
    <mergeCell ref="E2:F2"/>
    <mergeCell ref="G2:H2"/>
    <mergeCell ref="I2:J2"/>
    <mergeCell ref="K2:L2"/>
    <mergeCell ref="M2:O2"/>
    <mergeCell ref="C10:D10"/>
    <mergeCell ref="E10:F10"/>
    <mergeCell ref="G10:H10"/>
    <mergeCell ref="I10:J10"/>
    <mergeCell ref="K10:L10"/>
    <mergeCell ref="M10:N10"/>
    <mergeCell ref="C11:D11"/>
    <mergeCell ref="E11:F11"/>
    <mergeCell ref="G11:H11"/>
    <mergeCell ref="I11:J11"/>
    <mergeCell ref="K11:L11"/>
    <mergeCell ref="M11:N11"/>
  </mergeCells>
  <printOptions headings="false" gridLines="true" gridLinesSet="true" horizontalCentered="false" verticalCentered="false"/>
  <pageMargins left="0.39375" right="0" top="1.37916666666667" bottom="0.590277777777778" header="0.984027777777778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&amp;C&amp;"Arial,Bold"&amp;16[onshow.system_name]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LibreOffice/7.4.2.3$FreeBSD_X86_64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2017-09-30T09:08:32Z</dcterms:created>
  <dc:creator>Reception</dc:creator>
  <dc:description/>
  <dc:language>en-AU</dc:language>
  <cp:lastModifiedBy/>
  <cp:lastPrinted>2017-11-28T10:55:52Z</cp:lastPrinted>
  <dcterms:modified xsi:type="dcterms:W3CDTF">2023-01-06T17:56:55Z</dcterms:modified>
  <cp:revision>36</cp:revision>
  <dc:subject/>
  <dc:title/>
</cp:coreProperties>
</file>