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E-Learning_M&amp;E_TB-C-203\Cascades and Illustrative Indicator Maps\Cascades-Excel\"/>
    </mc:Choice>
  </mc:AlternateContent>
  <xr:revisionPtr revIDLastSave="0" documentId="13_ncr:1_{49D90528-2B8E-4549-A212-4E06A8D91BBA}" xr6:coauthVersionLast="47" xr6:coauthVersionMax="47" xr10:uidLastSave="{00000000-0000-0000-0000-000000000000}"/>
  <bookViews>
    <workbookView xWindow="44880" yWindow="-120" windowWidth="29040" windowHeight="15720" tabRatio="531" xr2:uid="{00000000-000D-0000-FFFF-FFFF00000000}"/>
  </bookViews>
  <sheets>
    <sheet name="TBCI - Negative Example" sheetId="1" r:id="rId1"/>
    <sheet name="TBCI - Positive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IDwSSJSUAUURdtMJz75rRYoW5ng/J+CRXxiGuCIPGmA="/>
    </ext>
  </extLst>
</workbook>
</file>

<file path=xl/calcChain.xml><?xml version="1.0" encoding="utf-8"?>
<calcChain xmlns="http://schemas.openxmlformats.org/spreadsheetml/2006/main">
  <c r="O5" i="2" l="1"/>
  <c r="O6" i="2" s="1"/>
  <c r="O7" i="2" s="1"/>
  <c r="O8" i="2" s="1"/>
  <c r="O9" i="2" s="1"/>
  <c r="O10" i="2" s="1"/>
  <c r="O11" i="2" s="1"/>
  <c r="N5" i="1"/>
  <c r="N6" i="1" s="1"/>
  <c r="N7" i="1" s="1"/>
  <c r="N8" i="1" s="1"/>
  <c r="N9" i="1" s="1"/>
  <c r="N10" i="1" s="1"/>
  <c r="N11" i="1" s="1"/>
</calcChain>
</file>

<file path=xl/sharedStrings.xml><?xml version="1.0" encoding="utf-8"?>
<sst xmlns="http://schemas.openxmlformats.org/spreadsheetml/2006/main" count="35" uniqueCount="30">
  <si>
    <t>TBCI Cascade for Index Cases with Pulmonary TB (Contacts who screened negative)</t>
  </si>
  <si>
    <t xml:space="preserve"> PBMEF Short Name</t>
  </si>
  <si>
    <t>PBMEF Indicator Name</t>
  </si>
  <si>
    <t>Data</t>
  </si>
  <si>
    <t>Comments</t>
  </si>
  <si>
    <t>PTB_NOTIF
(Core, dissagregate)</t>
  </si>
  <si>
    <t># of people with notified pulmonary TB (index person)</t>
  </si>
  <si>
    <t>DT_CI_INIT
(National)</t>
  </si>
  <si>
    <t># people with the notified pulmonary TB with a CI initiated</t>
  </si>
  <si>
    <t>CON_ALL
(Extended)</t>
  </si>
  <si>
    <t xml:space="preserve"># of contacts to people with pulmonary TB identified </t>
  </si>
  <si>
    <t>CON_SCRN
(Core)</t>
  </si>
  <si>
    <t># of contacts to people with pulmonary TB screened for TB</t>
  </si>
  <si>
    <t>CON_SCRN_NEG
(Extended)</t>
  </si>
  <si>
    <t>CON_TBI_TST
(Subnational)</t>
  </si>
  <si>
    <t>CON_TBI_POS
(Subnational)</t>
  </si>
  <si>
    <t>TPT_CON_ENROLL
(Core Plus)</t>
  </si>
  <si>
    <t>TPT_CON_COMPL
(Core Plus)</t>
  </si>
  <si>
    <t>TBCI Cascade for Index Cases with Pulmonary TB (Contacts who screened positive)</t>
  </si>
  <si>
    <t>PTB_NOTIF
(Extended)</t>
  </si>
  <si>
    <t>DT_CON_PRES
(National)</t>
  </si>
  <si>
    <t># of contacts with presumptive TB</t>
  </si>
  <si>
    <t>DT_CON_TST
(National)</t>
  </si>
  <si>
    <r>
      <rPr>
        <sz val="10"/>
        <color theme="1"/>
        <rFont val="Open Sans"/>
      </rPr>
      <t xml:space="preserve"># of contacts </t>
    </r>
    <r>
      <rPr>
        <sz val="10"/>
        <color theme="1"/>
        <rFont val="Open Sans"/>
      </rPr>
      <t>with presumptive TB</t>
    </r>
    <r>
      <rPr>
        <sz val="10"/>
        <color theme="1"/>
        <rFont val="Open Sans"/>
      </rPr>
      <t xml:space="preserve"> who received TB diagnostic testing</t>
    </r>
  </si>
  <si>
    <t>DT_CON_DX
(National)</t>
  </si>
  <si>
    <t># of contacts diagnosed with active TB disease</t>
  </si>
  <si>
    <t>CON_BAC_CONF
(Extended)</t>
  </si>
  <si>
    <t xml:space="preserve"># of contacts with bacteriologically confirmed TB </t>
  </si>
  <si>
    <t>DT_CON_TX
(National)</t>
  </si>
  <si>
    <t># of contacts with active TB disease who initiated 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</si>
</sst>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Source Sans Pro"/>
      <scheme val="minor"/>
    </font>
    <font>
      <b/>
      <sz val="14"/>
      <color rgb="FF222222"/>
      <name val="Open Sans"/>
    </font>
    <font>
      <sz val="11"/>
      <name val="Open Sans"/>
    </font>
    <font>
      <sz val="11"/>
      <color theme="1"/>
      <name val="Aptos Narrow"/>
      <family val="2"/>
    </font>
    <font>
      <b/>
      <sz val="10"/>
      <color rgb="FF222222"/>
      <name val="Open Sans"/>
    </font>
    <font>
      <sz val="11"/>
      <color theme="1"/>
      <name val="Open Sans"/>
    </font>
    <font>
      <sz val="10"/>
      <color rgb="FF222222"/>
      <name val="Open Sans"/>
    </font>
    <font>
      <sz val="10"/>
      <color theme="1"/>
      <name val="Open Sans"/>
    </font>
    <font>
      <b/>
      <sz val="15"/>
      <color theme="1"/>
      <name val="Open Sans"/>
    </font>
    <font>
      <sz val="11"/>
      <color theme="1"/>
      <name val="Open Sans"/>
    </font>
    <font>
      <sz val="9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E9EA"/>
        <bgColor rgb="FFE6E9EA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3" xfId="0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4" fillId="4" borderId="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wrapText="1"/>
    </xf>
    <xf numFmtId="0" fontId="6" fillId="2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3" fillId="2" borderId="8" xfId="0" applyFont="1" applyFill="1" applyBorder="1"/>
    <xf numFmtId="0" fontId="3" fillId="2" borderId="4" xfId="0" applyFont="1" applyFill="1" applyBorder="1"/>
    <xf numFmtId="0" fontId="6" fillId="0" borderId="8" xfId="0" applyFont="1" applyBorder="1" applyAlignment="1">
      <alignment vertical="center"/>
    </xf>
    <xf numFmtId="0" fontId="7" fillId="2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1" fontId="5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wrapText="1"/>
    </xf>
    <xf numFmtId="0" fontId="3" fillId="2" borderId="6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0" fillId="5" borderId="0" xfId="0" applyFill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8" fillId="2" borderId="1" xfId="0" applyFont="1" applyFill="1" applyBorder="1" applyAlignment="1">
      <alignment horizontal="center" vertical="center"/>
    </xf>
    <xf numFmtId="0" fontId="9" fillId="3" borderId="0" xfId="0" applyFont="1" applyFill="1"/>
    <xf numFmtId="0" fontId="0" fillId="0" borderId="0" xfId="0"/>
    <xf numFmtId="0" fontId="10" fillId="2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7BF39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11F5-4ED1-8305-0AC2462CC64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11F5-4ED1-8305-0AC2462CC64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11F5-4ED1-8305-0AC2462CC64D}"/>
              </c:ext>
            </c:extLst>
          </c:dPt>
          <c:dPt>
            <c:idx val="3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11F5-4ED1-8305-0AC2462CC64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11F5-4ED1-8305-0AC2462CC64D}"/>
              </c:ext>
            </c:extLst>
          </c:dPt>
          <c:dPt>
            <c:idx val="5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B-11F5-4ED1-8305-0AC2462CC64D}"/>
              </c:ext>
            </c:extLst>
          </c:dPt>
          <c:dPt>
            <c:idx val="6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D-11F5-4ED1-8305-0AC2462CC64D}"/>
              </c:ext>
            </c:extLst>
          </c:dPt>
          <c:dPt>
            <c:idx val="7"/>
            <c:invertIfNegative val="1"/>
            <c:bubble3D val="0"/>
            <c:spPr>
              <a:solidFill>
                <a:srgbClr val="008C8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F-11F5-4ED1-8305-0AC2462CC64D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6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1-11F5-4ED1-8305-0AC2462CC64D}"/>
              </c:ext>
            </c:extLst>
          </c:dPt>
          <c:cat>
            <c:strRef>
              <c:f>'TBCI - Negative Example'!$M$3:$M$11</c:f>
              <c:strCache>
                <c:ptCount val="9"/>
                <c:pt idx="0">
                  <c:v>PTB_NOTIF
(Core, dissagregate)</c:v>
                </c:pt>
                <c:pt idx="1">
                  <c:v>DT_CI_INIT
(National)</c:v>
                </c:pt>
                <c:pt idx="2">
                  <c:v>CON_ALL
(Extended)</c:v>
                </c:pt>
                <c:pt idx="3">
                  <c:v>CON_SCRN
(Core)</c:v>
                </c:pt>
                <c:pt idx="4">
                  <c:v>CON_SCRN_NEG
(Extended)</c:v>
                </c:pt>
                <c:pt idx="5">
                  <c:v>CON_TBI_TST
(Subnational)</c:v>
                </c:pt>
                <c:pt idx="6">
                  <c:v>CON_TBI_POS
(Subnational)</c:v>
                </c:pt>
                <c:pt idx="7">
                  <c:v>TPT_CON_ENROLL
(Core Plus)</c:v>
                </c:pt>
                <c:pt idx="8">
                  <c:v>TPT_CON_COMPL
(Core Plus)</c:v>
                </c:pt>
              </c:strCache>
            </c:strRef>
          </c:cat>
          <c:val>
            <c:numRef>
              <c:f>'TBCI - Negative Example'!$N$3:$N$11</c:f>
              <c:numCache>
                <c:formatCode>General</c:formatCode>
                <c:ptCount val="9"/>
                <c:pt idx="0">
                  <c:v>12000</c:v>
                </c:pt>
                <c:pt idx="1">
                  <c:v>10500</c:v>
                </c:pt>
                <c:pt idx="2">
                  <c:v>31500</c:v>
                </c:pt>
                <c:pt idx="3">
                  <c:v>25200</c:v>
                </c:pt>
                <c:pt idx="4">
                  <c:v>12600</c:v>
                </c:pt>
                <c:pt idx="5">
                  <c:v>11340</c:v>
                </c:pt>
                <c:pt idx="6">
                  <c:v>10206</c:v>
                </c:pt>
                <c:pt idx="7" formatCode="0">
                  <c:v>9185.4</c:v>
                </c:pt>
                <c:pt idx="8" formatCode="0">
                  <c:v>8726.1299999999992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11F5-4ED1-8305-0AC2462C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045751440"/>
        <c:axId val="2083714786"/>
      </c:barChart>
      <c:catAx>
        <c:axId val="104575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222222"/>
                </a:solidFill>
                <a:latin typeface="+mn-lt"/>
              </a:defRPr>
            </a:pPr>
            <a:endParaRPr lang="en-US"/>
          </a:p>
        </c:txPr>
        <c:crossAx val="2083714786"/>
        <c:crosses val="autoZero"/>
        <c:auto val="1"/>
        <c:lblAlgn val="ctr"/>
        <c:lblOffset val="100"/>
        <c:noMultiLvlLbl val="1"/>
      </c:catAx>
      <c:valAx>
        <c:axId val="208371478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5751440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2.0741972307212444E-2"/>
          <c:y val="2.6393188974365725E-2"/>
          <c:w val="0.933467074789888"/>
          <c:h val="0.85119854288409191"/>
        </c:manualLayout>
      </c:layout>
      <c:barChart>
        <c:barDir val="col"/>
        <c:grouping val="clustered"/>
        <c:varyColors val="1"/>
        <c:ser>
          <c:idx val="0"/>
          <c:order val="0"/>
          <c:tx>
            <c:v>Data</c:v>
          </c:tx>
          <c:spPr>
            <a:solidFill>
              <a:srgbClr val="A7BF39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BEF8-4462-840A-E0821F4875AB}"/>
              </c:ext>
            </c:extLst>
          </c:dPt>
          <c:dPt>
            <c:idx val="1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BEF8-4462-840A-E0821F4875AB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BEF8-4462-840A-E0821F4875AB}"/>
              </c:ext>
            </c:extLst>
          </c:dPt>
          <c:dPt>
            <c:idx val="3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BEF8-4462-840A-E0821F4875AB}"/>
              </c:ext>
            </c:extLst>
          </c:dPt>
          <c:dPt>
            <c:idx val="4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BEF8-4462-840A-E0821F4875AB}"/>
              </c:ext>
            </c:extLst>
          </c:dPt>
          <c:dPt>
            <c:idx val="5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B-BEF8-4462-840A-E0821F4875AB}"/>
              </c:ext>
            </c:extLst>
          </c:dPt>
          <c:dPt>
            <c:idx val="6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D-BEF8-4462-840A-E0821F4875AB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3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F-BEF8-4462-840A-E0821F4875AB}"/>
              </c:ext>
            </c:extLst>
          </c:dPt>
          <c:dPt>
            <c:idx val="8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1-BEF8-4462-840A-E0821F4875AB}"/>
              </c:ext>
            </c:extLst>
          </c:dPt>
          <c:cat>
            <c:strRef>
              <c:f>'TBCI - Positive Example'!$M$3:$M$11</c:f>
              <c:strCache>
                <c:ptCount val="9"/>
                <c:pt idx="0">
                  <c:v>PTB_NOTIF
(Extended)</c:v>
                </c:pt>
                <c:pt idx="1">
                  <c:v>DT_CI_INIT
(National)</c:v>
                </c:pt>
                <c:pt idx="2">
                  <c:v>CON_ALL
(Extended)</c:v>
                </c:pt>
                <c:pt idx="3">
                  <c:v>CON_SCRN
(Core)</c:v>
                </c:pt>
                <c:pt idx="4">
                  <c:v>DT_CON_PRES
(National)</c:v>
                </c:pt>
                <c:pt idx="5">
                  <c:v>DT_CON_TST
(National)</c:v>
                </c:pt>
                <c:pt idx="6">
                  <c:v>DT_CON_DX
(National)</c:v>
                </c:pt>
                <c:pt idx="7">
                  <c:v>CON_BAC_CONF
(Extended)</c:v>
                </c:pt>
                <c:pt idx="8">
                  <c:v>DT_CON_TX
(National)</c:v>
                </c:pt>
              </c:strCache>
            </c:strRef>
          </c:cat>
          <c:val>
            <c:numRef>
              <c:f>'TBCI - Positive Example'!$O$3:$O$11</c:f>
              <c:numCache>
                <c:formatCode>General</c:formatCode>
                <c:ptCount val="9"/>
                <c:pt idx="0">
                  <c:v>12000</c:v>
                </c:pt>
                <c:pt idx="1">
                  <c:v>10500</c:v>
                </c:pt>
                <c:pt idx="2">
                  <c:v>31500</c:v>
                </c:pt>
                <c:pt idx="3">
                  <c:v>25200</c:v>
                </c:pt>
                <c:pt idx="4">
                  <c:v>12600</c:v>
                </c:pt>
                <c:pt idx="5">
                  <c:v>11970</c:v>
                </c:pt>
                <c:pt idx="6">
                  <c:v>9576</c:v>
                </c:pt>
                <c:pt idx="7" formatCode="0">
                  <c:v>9097.1999999999989</c:v>
                </c:pt>
                <c:pt idx="8" formatCode="0">
                  <c:v>8642.3399999999983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BEF8-4462-840A-E0821F48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002544498"/>
        <c:axId val="410388975"/>
      </c:barChart>
      <c:catAx>
        <c:axId val="2002544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222222"/>
                </a:solidFill>
                <a:latin typeface="+mn-lt"/>
              </a:defRPr>
            </a:pPr>
            <a:endParaRPr lang="en-US"/>
          </a:p>
        </c:txPr>
        <c:crossAx val="410388975"/>
        <c:crosses val="autoZero"/>
        <c:auto val="1"/>
        <c:lblAlgn val="ctr"/>
        <c:lblOffset val="100"/>
        <c:noMultiLvlLbl val="1"/>
      </c:catAx>
      <c:valAx>
        <c:axId val="410388975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02544498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76200</xdr:rowOff>
    </xdr:from>
    <xdr:ext cx="12115800" cy="4524375"/>
    <xdr:graphicFrame macro="">
      <xdr:nvGraphicFramePr>
        <xdr:cNvPr id="1687750429" name="Chart 1" title="Chart">
          <a:extLst>
            <a:ext uri="{FF2B5EF4-FFF2-40B4-BE49-F238E27FC236}">
              <a16:creationId xmlns:a16="http://schemas.microsoft.com/office/drawing/2014/main" id="{00000000-0008-0000-0000-00001D079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490538</xdr:colOff>
      <xdr:row>13</xdr:row>
      <xdr:rowOff>66675</xdr:rowOff>
    </xdr:from>
    <xdr:to>
      <xdr:col>1</xdr:col>
      <xdr:colOff>919162</xdr:colOff>
      <xdr:row>16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EEC84F-DBDF-4AE9-865B-F98482615691}"/>
            </a:ext>
          </a:extLst>
        </xdr:cNvPr>
        <xdr:cNvSpPr/>
      </xdr:nvSpPr>
      <xdr:spPr>
        <a:xfrm>
          <a:off x="490538" y="4852988"/>
          <a:ext cx="1171574" cy="647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with notified pulmonary TB (index person)</a:t>
          </a:r>
        </a:p>
      </xdr:txBody>
    </xdr:sp>
    <xdr:clientData/>
  </xdr:twoCellAnchor>
  <xdr:twoCellAnchor>
    <xdr:from>
      <xdr:col>1</xdr:col>
      <xdr:colOff>1004887</xdr:colOff>
      <xdr:row>13</xdr:row>
      <xdr:rowOff>66675</xdr:rowOff>
    </xdr:from>
    <xdr:to>
      <xdr:col>2</xdr:col>
      <xdr:colOff>1062037</xdr:colOff>
      <xdr:row>16</xdr:row>
      <xdr:rowOff>295275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6C026C-20B5-439F-98BF-F85D874F801F}"/>
            </a:ext>
          </a:extLst>
        </xdr:cNvPr>
        <xdr:cNvSpPr/>
      </xdr:nvSpPr>
      <xdr:spPr>
        <a:xfrm>
          <a:off x="1747837" y="4852988"/>
          <a:ext cx="1285875" cy="771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people with the notified pulmonary TB with a CI initiated</a:t>
          </a:r>
        </a:p>
      </xdr:txBody>
    </xdr:sp>
    <xdr:clientData/>
  </xdr:twoCellAnchor>
  <xdr:twoCellAnchor>
    <xdr:from>
      <xdr:col>3</xdr:col>
      <xdr:colOff>90488</xdr:colOff>
      <xdr:row>13</xdr:row>
      <xdr:rowOff>66675</xdr:rowOff>
    </xdr:from>
    <xdr:to>
      <xdr:col>4</xdr:col>
      <xdr:colOff>90487</xdr:colOff>
      <xdr:row>16</xdr:row>
      <xdr:rowOff>200025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CAA0A95-C87E-42C2-AAFC-61279F068395}"/>
            </a:ext>
          </a:extLst>
        </xdr:cNvPr>
        <xdr:cNvSpPr/>
      </xdr:nvSpPr>
      <xdr:spPr>
        <a:xfrm>
          <a:off x="3143251" y="4852988"/>
          <a:ext cx="1081086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to people with pulmonary TB identified </a:t>
          </a:r>
        </a:p>
      </xdr:txBody>
    </xdr:sp>
    <xdr:clientData/>
  </xdr:twoCellAnchor>
  <xdr:twoCellAnchor>
    <xdr:from>
      <xdr:col>4</xdr:col>
      <xdr:colOff>138113</xdr:colOff>
      <xdr:row>13</xdr:row>
      <xdr:rowOff>66675</xdr:rowOff>
    </xdr:from>
    <xdr:to>
      <xdr:col>5</xdr:col>
      <xdr:colOff>604837</xdr:colOff>
      <xdr:row>17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6AC5516-DD7A-4F77-91E6-142D0867C266}"/>
            </a:ext>
          </a:extLst>
        </xdr:cNvPr>
        <xdr:cNvSpPr/>
      </xdr:nvSpPr>
      <xdr:spPr>
        <a:xfrm>
          <a:off x="4271963" y="4852988"/>
          <a:ext cx="1543049" cy="838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to people with pulmonary TB screened for TB</a:t>
          </a:r>
        </a:p>
      </xdr:txBody>
    </xdr:sp>
    <xdr:clientData/>
  </xdr:twoCellAnchor>
  <xdr:twoCellAnchor>
    <xdr:from>
      <xdr:col>5</xdr:col>
      <xdr:colOff>576263</xdr:colOff>
      <xdr:row>13</xdr:row>
      <xdr:rowOff>66675</xdr:rowOff>
    </xdr:from>
    <xdr:to>
      <xdr:col>6</xdr:col>
      <xdr:colOff>900113</xdr:colOff>
      <xdr:row>16</xdr:row>
      <xdr:rowOff>295275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E6A3D9A-7B41-41CD-ACA2-030209A2F502}"/>
            </a:ext>
          </a:extLst>
        </xdr:cNvPr>
        <xdr:cNvSpPr/>
      </xdr:nvSpPr>
      <xdr:spPr>
        <a:xfrm>
          <a:off x="5786438" y="4852988"/>
          <a:ext cx="1257300" cy="771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screened negative for active TB</a:t>
          </a:r>
        </a:p>
      </xdr:txBody>
    </xdr:sp>
    <xdr:clientData/>
  </xdr:twoCellAnchor>
  <xdr:twoCellAnchor>
    <xdr:from>
      <xdr:col>6</xdr:col>
      <xdr:colOff>1042989</xdr:colOff>
      <xdr:row>13</xdr:row>
      <xdr:rowOff>66675</xdr:rowOff>
    </xdr:from>
    <xdr:to>
      <xdr:col>7</xdr:col>
      <xdr:colOff>957264</xdr:colOff>
      <xdr:row>16</xdr:row>
      <xdr:rowOff>200025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44C2D68-B108-4049-AB75-75508B7CA3AF}"/>
            </a:ext>
          </a:extLst>
        </xdr:cNvPr>
        <xdr:cNvSpPr/>
      </xdr:nvSpPr>
      <xdr:spPr>
        <a:xfrm>
          <a:off x="7186614" y="4852988"/>
          <a:ext cx="1009650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tested for TBI </a:t>
          </a:r>
        </a:p>
      </xdr:txBody>
    </xdr:sp>
    <xdr:clientData/>
  </xdr:twoCellAnchor>
  <xdr:twoCellAnchor>
    <xdr:from>
      <xdr:col>8</xdr:col>
      <xdr:colOff>23814</xdr:colOff>
      <xdr:row>13</xdr:row>
      <xdr:rowOff>66675</xdr:rowOff>
    </xdr:from>
    <xdr:to>
      <xdr:col>9</xdr:col>
      <xdr:colOff>109538</xdr:colOff>
      <xdr:row>16</xdr:row>
      <xdr:rowOff>200025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EE4FDC6-FDA5-469F-8E43-A541905096BF}"/>
            </a:ext>
          </a:extLst>
        </xdr:cNvPr>
        <xdr:cNvSpPr/>
      </xdr:nvSpPr>
      <xdr:spPr>
        <a:xfrm>
          <a:off x="8353427" y="4852988"/>
          <a:ext cx="1166811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tested positive for TBI</a:t>
          </a:r>
        </a:p>
      </xdr:txBody>
    </xdr:sp>
    <xdr:clientData/>
  </xdr:twoCellAnchor>
  <xdr:twoCellAnchor>
    <xdr:from>
      <xdr:col>9</xdr:col>
      <xdr:colOff>361951</xdr:colOff>
      <xdr:row>13</xdr:row>
      <xdr:rowOff>66675</xdr:rowOff>
    </xdr:from>
    <xdr:to>
      <xdr:col>10</xdr:col>
      <xdr:colOff>428625</xdr:colOff>
      <xdr:row>16</xdr:row>
      <xdr:rowOff>200025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33EFA99-E6CB-4141-9F7D-8D4E5693A202}"/>
            </a:ext>
          </a:extLst>
        </xdr:cNvPr>
        <xdr:cNvSpPr/>
      </xdr:nvSpPr>
      <xdr:spPr>
        <a:xfrm>
          <a:off x="9791701" y="4857750"/>
          <a:ext cx="1095374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who initiated TPT</a:t>
          </a:r>
        </a:p>
      </xdr:txBody>
    </xdr:sp>
    <xdr:clientData/>
  </xdr:twoCellAnchor>
  <xdr:twoCellAnchor>
    <xdr:from>
      <xdr:col>10</xdr:col>
      <xdr:colOff>542926</xdr:colOff>
      <xdr:row>13</xdr:row>
      <xdr:rowOff>47625</xdr:rowOff>
    </xdr:from>
    <xdr:to>
      <xdr:col>11</xdr:col>
      <xdr:colOff>1133475</xdr:colOff>
      <xdr:row>16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38574D9-22F6-42D2-A0E4-735CC4189FC6}"/>
            </a:ext>
          </a:extLst>
        </xdr:cNvPr>
        <xdr:cNvSpPr/>
      </xdr:nvSpPr>
      <xdr:spPr>
        <a:xfrm>
          <a:off x="11001376" y="4838700"/>
          <a:ext cx="1200149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who completed TPT</a:t>
          </a:r>
        </a:p>
      </xdr:txBody>
    </xdr:sp>
    <xdr:clientData/>
  </xdr:twoCellAnchor>
  <xdr:twoCellAnchor>
    <xdr:from>
      <xdr:col>9</xdr:col>
      <xdr:colOff>647700</xdr:colOff>
      <xdr:row>1</xdr:row>
      <xdr:rowOff>85725</xdr:rowOff>
    </xdr:from>
    <xdr:to>
      <xdr:col>11</xdr:col>
      <xdr:colOff>428625</xdr:colOff>
      <xdr:row>5</xdr:row>
      <xdr:rowOff>104775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E5FDCFF-A708-445D-81C2-AC66F9ED2191}"/>
            </a:ext>
          </a:extLst>
        </xdr:cNvPr>
        <xdr:cNvGrpSpPr/>
      </xdr:nvGrpSpPr>
      <xdr:grpSpPr>
        <a:xfrm>
          <a:off x="10077450" y="447675"/>
          <a:ext cx="1419225" cy="1476375"/>
          <a:chOff x="154709" y="7609935"/>
          <a:chExt cx="1454380" cy="1474247"/>
        </a:xfrm>
      </xdr:grpSpPr>
      <xdr:sp macro="" textlink="">
        <xdr:nvSpPr>
          <xdr:cNvPr id="12" name="object 191">
            <a:extLst>
              <a:ext uri="{FF2B5EF4-FFF2-40B4-BE49-F238E27FC236}">
                <a16:creationId xmlns:a16="http://schemas.microsoft.com/office/drawing/2014/main" id="{64DB3074-E047-12F3-E42F-233E94711AFE}"/>
              </a:ext>
            </a:extLst>
          </xdr:cNvPr>
          <xdr:cNvSpPr/>
        </xdr:nvSpPr>
        <xdr:spPr>
          <a:xfrm>
            <a:off x="154709" y="7626857"/>
            <a:ext cx="1454380" cy="1457325"/>
          </a:xfrm>
          <a:custGeom>
            <a:avLst/>
            <a:gdLst/>
            <a:ahLst/>
            <a:cxnLst/>
            <a:rect l="l" t="t" r="r" b="b"/>
            <a:pathLst>
              <a:path w="1475740" h="1457325">
                <a:moveTo>
                  <a:pt x="0" y="112445"/>
                </a:moveTo>
                <a:lnTo>
                  <a:pt x="8836" y="68676"/>
                </a:lnTo>
                <a:lnTo>
                  <a:pt x="32934" y="32934"/>
                </a:lnTo>
                <a:lnTo>
                  <a:pt x="68676" y="8836"/>
                </a:lnTo>
                <a:lnTo>
                  <a:pt x="112445" y="0"/>
                </a:lnTo>
                <a:lnTo>
                  <a:pt x="1362786" y="0"/>
                </a:lnTo>
                <a:lnTo>
                  <a:pt x="1406555" y="8836"/>
                </a:lnTo>
                <a:lnTo>
                  <a:pt x="1442297" y="32934"/>
                </a:lnTo>
                <a:lnTo>
                  <a:pt x="1466395" y="68676"/>
                </a:lnTo>
                <a:lnTo>
                  <a:pt x="1475232" y="112445"/>
                </a:lnTo>
                <a:lnTo>
                  <a:pt x="1475232" y="1344498"/>
                </a:lnTo>
                <a:lnTo>
                  <a:pt x="1466395" y="1388267"/>
                </a:lnTo>
                <a:lnTo>
                  <a:pt x="1442297" y="1424009"/>
                </a:lnTo>
                <a:lnTo>
                  <a:pt x="1406555" y="1448107"/>
                </a:lnTo>
                <a:lnTo>
                  <a:pt x="1362786" y="1456944"/>
                </a:lnTo>
                <a:lnTo>
                  <a:pt x="112445" y="1456944"/>
                </a:lnTo>
                <a:lnTo>
                  <a:pt x="68676" y="1448107"/>
                </a:lnTo>
                <a:lnTo>
                  <a:pt x="32934" y="1424009"/>
                </a:lnTo>
                <a:lnTo>
                  <a:pt x="8836" y="1388267"/>
                </a:lnTo>
                <a:lnTo>
                  <a:pt x="0" y="1344498"/>
                </a:lnTo>
                <a:lnTo>
                  <a:pt x="0" y="112445"/>
                </a:lnTo>
                <a:close/>
              </a:path>
            </a:pathLst>
          </a:custGeom>
          <a:ln w="19050">
            <a:solidFill>
              <a:srgbClr val="869399"/>
            </a:solidFill>
          </a:ln>
        </xdr:spPr>
        <xdr:txBody>
          <a:bodyPr wrap="square" lIns="0" tIns="0" rIns="0" bIns="0" rtlCol="0"/>
          <a:lstStyle>
            <a:defPPr>
              <a:defRPr kern="0"/>
            </a:defPPr>
          </a:lstStyle>
          <a:p>
            <a:endParaRPr/>
          </a:p>
        </xdr:txBody>
      </xdr:sp>
      <xdr:sp macro="" textlink="">
        <xdr:nvSpPr>
          <xdr:cNvPr id="13" name="object 202">
            <a:extLst>
              <a:ext uri="{FF2B5EF4-FFF2-40B4-BE49-F238E27FC236}">
                <a16:creationId xmlns:a16="http://schemas.microsoft.com/office/drawing/2014/main" id="{E7DDEABC-F3C9-FAF7-947E-18CA15B772E3}"/>
              </a:ext>
            </a:extLst>
          </xdr:cNvPr>
          <xdr:cNvSpPr txBox="1"/>
        </xdr:nvSpPr>
        <xdr:spPr>
          <a:xfrm>
            <a:off x="762237" y="7609935"/>
            <a:ext cx="841056" cy="1388522"/>
          </a:xfrm>
          <a:prstGeom prst="rect">
            <a:avLst/>
          </a:prstGeom>
        </xdr:spPr>
        <xdr:txBody>
          <a:bodyPr vert="horz" wrap="square" lIns="0" tIns="12700" rIns="0" bIns="0" rtlCol="0">
            <a:spAutoFit/>
          </a:bodyPr>
          <a:lstStyle>
            <a:defPPr>
              <a:defRPr kern="0"/>
            </a:defPPr>
          </a:lstStyle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50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endParaRPr lang="en-US" sz="1200" spc="500">
              <a:solidFill>
                <a:srgbClr val="212121"/>
              </a:solidFill>
              <a:latin typeface="Arial Narrow"/>
              <a:cs typeface="Arial Narrow"/>
            </a:endParaRPr>
          </a:p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-3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Plus </a:t>
            </a: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National </a:t>
            </a:r>
            <a:r>
              <a:rPr lang="en-US" sz="1200" spc="-10">
                <a:solidFill>
                  <a:srgbClr val="212121"/>
                </a:solidFill>
                <a:latin typeface="Arial Narrow"/>
                <a:cs typeface="Arial Narrow"/>
              </a:rPr>
              <a:t>Subnational</a:t>
            </a:r>
          </a:p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Extended</a:t>
            </a:r>
            <a:endParaRPr sz="1200">
              <a:latin typeface="Arial Narrow"/>
              <a:cs typeface="Arial Narrow"/>
            </a:endParaRPr>
          </a:p>
        </xdr:txBody>
      </xdr:sp>
      <xdr:sp macro="" textlink="">
        <xdr:nvSpPr>
          <xdr:cNvPr id="14" name="object 203">
            <a:extLst>
              <a:ext uri="{FF2B5EF4-FFF2-40B4-BE49-F238E27FC236}">
                <a16:creationId xmlns:a16="http://schemas.microsoft.com/office/drawing/2014/main" id="{87FA7C7A-095B-1A55-E042-BA5A2D9F1D2F}"/>
              </a:ext>
            </a:extLst>
          </xdr:cNvPr>
          <xdr:cNvSpPr txBox="1"/>
        </xdr:nvSpPr>
        <xdr:spPr>
          <a:xfrm>
            <a:off x="262181" y="7979982"/>
            <a:ext cx="170815" cy="685800"/>
          </a:xfrm>
          <a:prstGeom prst="rect">
            <a:avLst/>
          </a:prstGeom>
        </xdr:spPr>
        <xdr:txBody>
          <a:bodyPr vert="vert270" wrap="square" lIns="0" tIns="3810" rIns="0" bIns="0" rtlCol="0">
            <a:spAutoFit/>
          </a:bodyPr>
          <a:lstStyle>
            <a:defPPr>
              <a:defRPr kern="0"/>
            </a:defPPr>
          </a:lstStyle>
          <a:p>
            <a:pPr marL="12700">
              <a:lnSpc>
                <a:spcPct val="100000"/>
              </a:lnSpc>
              <a:spcBef>
                <a:spcPts val="30"/>
              </a:spcBef>
            </a:pPr>
            <a:r>
              <a:rPr sz="1000" b="1">
                <a:solidFill>
                  <a:srgbClr val="424A4E"/>
                </a:solidFill>
                <a:latin typeface="Arial Narrow"/>
                <a:cs typeface="Arial Narrow"/>
              </a:rPr>
              <a:t>PBMEF</a:t>
            </a:r>
            <a:r>
              <a:rPr sz="1000" b="1" spc="-30">
                <a:solidFill>
                  <a:srgbClr val="424A4E"/>
                </a:solidFill>
                <a:latin typeface="Arial Narrow"/>
                <a:cs typeface="Arial Narrow"/>
              </a:rPr>
              <a:t> </a:t>
            </a:r>
            <a:r>
              <a:rPr sz="1000" b="1" spc="-10">
                <a:solidFill>
                  <a:srgbClr val="424A4E"/>
                </a:solidFill>
                <a:latin typeface="Arial Narrow"/>
                <a:cs typeface="Arial Narrow"/>
              </a:rPr>
              <a:t>Level</a:t>
            </a:r>
            <a:endParaRPr sz="1000">
              <a:latin typeface="Arial Narrow"/>
              <a:cs typeface="Arial Narrow"/>
            </a:endParaRP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63833387-1B1A-5162-1AFF-1617CE6354C2}"/>
              </a:ext>
            </a:extLst>
          </xdr:cNvPr>
          <xdr:cNvGrpSpPr/>
        </xdr:nvGrpSpPr>
        <xdr:grpSpPr>
          <a:xfrm>
            <a:off x="523350" y="7703426"/>
            <a:ext cx="174641" cy="1247688"/>
            <a:chOff x="1654159" y="7728113"/>
            <a:chExt cx="174641" cy="1247688"/>
          </a:xfrm>
        </xdr:grpSpPr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7349B123-BD20-B851-4E03-072254D6BB18}"/>
                </a:ext>
              </a:extLst>
            </xdr:cNvPr>
            <xdr:cNvSpPr/>
          </xdr:nvSpPr>
          <xdr:spPr>
            <a:xfrm>
              <a:off x="1671066" y="8268703"/>
              <a:ext cx="157734" cy="157734"/>
            </a:xfrm>
            <a:prstGeom prst="ellipse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9D2E83A5-6795-C0AF-9683-52105A141581}"/>
                </a:ext>
              </a:extLst>
            </xdr:cNvPr>
            <xdr:cNvSpPr/>
          </xdr:nvSpPr>
          <xdr:spPr>
            <a:xfrm>
              <a:off x="1671066" y="7728113"/>
              <a:ext cx="157734" cy="157734"/>
            </a:xfrm>
            <a:prstGeom prst="ellipse">
              <a:avLst/>
            </a:prstGeom>
            <a:solidFill>
              <a:schemeClr val="accent5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D8AA4819-1882-7285-11EF-5479C464C61E}"/>
                </a:ext>
              </a:extLst>
            </xdr:cNvPr>
            <xdr:cNvSpPr/>
          </xdr:nvSpPr>
          <xdr:spPr>
            <a:xfrm>
              <a:off x="1671066" y="7998408"/>
              <a:ext cx="157734" cy="157734"/>
            </a:xfrm>
            <a:prstGeom prst="ellipse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6A1CD198-3887-280E-B804-3C5620CE95C3}"/>
                </a:ext>
              </a:extLst>
            </xdr:cNvPr>
            <xdr:cNvSpPr/>
          </xdr:nvSpPr>
          <xdr:spPr>
            <a:xfrm>
              <a:off x="1671066" y="8538998"/>
              <a:ext cx="157734" cy="157734"/>
            </a:xfrm>
            <a:prstGeom prst="ellipse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5E345C75-0BF7-BFD9-6CDD-F846359DB6B4}"/>
                </a:ext>
              </a:extLst>
            </xdr:cNvPr>
            <xdr:cNvSpPr/>
          </xdr:nvSpPr>
          <xdr:spPr>
            <a:xfrm>
              <a:off x="1654159" y="8818067"/>
              <a:ext cx="157734" cy="157734"/>
            </a:xfrm>
            <a:prstGeom prst="ellipse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104775</xdr:rowOff>
    </xdr:from>
    <xdr:ext cx="12601575" cy="5657850"/>
    <xdr:graphicFrame macro="">
      <xdr:nvGraphicFramePr>
        <xdr:cNvPr id="410072113" name="Chart 2" title="Chart">
          <a:extLst>
            <a:ext uri="{FF2B5EF4-FFF2-40B4-BE49-F238E27FC236}">
              <a16:creationId xmlns:a16="http://schemas.microsoft.com/office/drawing/2014/main" id="{00000000-0008-0000-0100-000031347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47625</xdr:colOff>
      <xdr:row>11</xdr:row>
      <xdr:rowOff>1390650</xdr:rowOff>
    </xdr:from>
    <xdr:to>
      <xdr:col>1</xdr:col>
      <xdr:colOff>1219199</xdr:colOff>
      <xdr:row>11</xdr:row>
      <xdr:rowOff>2038350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2B68769-8F41-4742-819D-F1D52FA7BCC2}"/>
            </a:ext>
          </a:extLst>
        </xdr:cNvPr>
        <xdr:cNvSpPr/>
      </xdr:nvSpPr>
      <xdr:spPr>
        <a:xfrm>
          <a:off x="333375" y="5572125"/>
          <a:ext cx="1171574" cy="647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with notified pulmonary TB (index person)</a:t>
          </a:r>
        </a:p>
      </xdr:txBody>
    </xdr:sp>
    <xdr:clientData/>
  </xdr:twoCellAnchor>
  <xdr:twoCellAnchor>
    <xdr:from>
      <xdr:col>2</xdr:col>
      <xdr:colOff>190500</xdr:colOff>
      <xdr:row>11</xdr:row>
      <xdr:rowOff>1333500</xdr:rowOff>
    </xdr:from>
    <xdr:to>
      <xdr:col>3</xdr:col>
      <xdr:colOff>95249</xdr:colOff>
      <xdr:row>11</xdr:row>
      <xdr:rowOff>2305050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716CB4B-7100-4004-B0A4-AE175F06F756}"/>
            </a:ext>
          </a:extLst>
        </xdr:cNvPr>
        <xdr:cNvSpPr/>
      </xdr:nvSpPr>
      <xdr:spPr>
        <a:xfrm>
          <a:off x="1733550" y="5514975"/>
          <a:ext cx="1038224" cy="971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people with the notified pulmonary TB with a CI initiated</a:t>
          </a:r>
        </a:p>
      </xdr:txBody>
    </xdr:sp>
    <xdr:clientData/>
  </xdr:twoCellAnchor>
  <xdr:twoCellAnchor>
    <xdr:from>
      <xdr:col>3</xdr:col>
      <xdr:colOff>323850</xdr:colOff>
      <xdr:row>11</xdr:row>
      <xdr:rowOff>1381125</xdr:rowOff>
    </xdr:from>
    <xdr:to>
      <xdr:col>4</xdr:col>
      <xdr:colOff>276224</xdr:colOff>
      <xdr:row>11</xdr:row>
      <xdr:rowOff>2238375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B2732CA-6A2A-46D8-8292-A1205ACC5B7A}"/>
            </a:ext>
          </a:extLst>
        </xdr:cNvPr>
        <xdr:cNvSpPr/>
      </xdr:nvSpPr>
      <xdr:spPr>
        <a:xfrm>
          <a:off x="3000375" y="5562600"/>
          <a:ext cx="1085849" cy="857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to people with pulmonary TB identified </a:t>
          </a:r>
        </a:p>
      </xdr:txBody>
    </xdr:sp>
    <xdr:clientData/>
  </xdr:twoCellAnchor>
  <xdr:twoCellAnchor>
    <xdr:from>
      <xdr:col>4</xdr:col>
      <xdr:colOff>457200</xdr:colOff>
      <xdr:row>11</xdr:row>
      <xdr:rowOff>1381125</xdr:rowOff>
    </xdr:from>
    <xdr:to>
      <xdr:col>5</xdr:col>
      <xdr:colOff>600074</xdr:colOff>
      <xdr:row>11</xdr:row>
      <xdr:rowOff>2219325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DF99104-E370-4214-B96D-A6CACC37E1F3}"/>
            </a:ext>
          </a:extLst>
        </xdr:cNvPr>
        <xdr:cNvSpPr/>
      </xdr:nvSpPr>
      <xdr:spPr>
        <a:xfrm>
          <a:off x="4267200" y="5562600"/>
          <a:ext cx="1142999" cy="838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to people with pulmonary TB screened for TB</a:t>
          </a:r>
        </a:p>
      </xdr:txBody>
    </xdr:sp>
    <xdr:clientData/>
  </xdr:twoCellAnchor>
  <xdr:twoCellAnchor>
    <xdr:from>
      <xdr:col>5</xdr:col>
      <xdr:colOff>847725</xdr:colOff>
      <xdr:row>11</xdr:row>
      <xdr:rowOff>1400175</xdr:rowOff>
    </xdr:from>
    <xdr:to>
      <xdr:col>6</xdr:col>
      <xdr:colOff>542925</xdr:colOff>
      <xdr:row>11</xdr:row>
      <xdr:rowOff>2171700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17A1A3D-AFAE-4E96-BC3F-42746CC34B02}"/>
            </a:ext>
          </a:extLst>
        </xdr:cNvPr>
        <xdr:cNvSpPr/>
      </xdr:nvSpPr>
      <xdr:spPr>
        <a:xfrm>
          <a:off x="5657850" y="5581650"/>
          <a:ext cx="952500" cy="771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with presumptive TB</a:t>
          </a:r>
        </a:p>
      </xdr:txBody>
    </xdr:sp>
    <xdr:clientData/>
  </xdr:twoCellAnchor>
  <xdr:twoCellAnchor>
    <xdr:from>
      <xdr:col>6</xdr:col>
      <xdr:colOff>762000</xdr:colOff>
      <xdr:row>11</xdr:row>
      <xdr:rowOff>1428750</xdr:rowOff>
    </xdr:from>
    <xdr:to>
      <xdr:col>7</xdr:col>
      <xdr:colOff>1162051</xdr:colOff>
      <xdr:row>11</xdr:row>
      <xdr:rowOff>2105025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CD48A81-FE3F-4AD7-AD94-4385A9F5A1F7}"/>
            </a:ext>
          </a:extLst>
        </xdr:cNvPr>
        <xdr:cNvSpPr/>
      </xdr:nvSpPr>
      <xdr:spPr>
        <a:xfrm>
          <a:off x="6829425" y="5610225"/>
          <a:ext cx="1390651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with presumptive TB who received TB diagnostic testing</a:t>
          </a:r>
        </a:p>
      </xdr:txBody>
    </xdr:sp>
    <xdr:clientData/>
  </xdr:twoCellAnchor>
  <xdr:twoCellAnchor>
    <xdr:from>
      <xdr:col>7</xdr:col>
      <xdr:colOff>1152526</xdr:colOff>
      <xdr:row>11</xdr:row>
      <xdr:rowOff>1419225</xdr:rowOff>
    </xdr:from>
    <xdr:to>
      <xdr:col>8</xdr:col>
      <xdr:colOff>1181101</xdr:colOff>
      <xdr:row>11</xdr:row>
      <xdr:rowOff>2238375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B3E6E98-9A90-4B96-9F51-5E81B75B8128}"/>
            </a:ext>
          </a:extLst>
        </xdr:cNvPr>
        <xdr:cNvSpPr/>
      </xdr:nvSpPr>
      <xdr:spPr>
        <a:xfrm>
          <a:off x="8210551" y="5600700"/>
          <a:ext cx="1257300" cy="819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to people with pulmonary TB identified</a:t>
          </a:r>
        </a:p>
      </xdr:txBody>
    </xdr:sp>
    <xdr:clientData/>
  </xdr:twoCellAnchor>
  <xdr:twoCellAnchor>
    <xdr:from>
      <xdr:col>8</xdr:col>
      <xdr:colOff>1066800</xdr:colOff>
      <xdr:row>11</xdr:row>
      <xdr:rowOff>1419225</xdr:rowOff>
    </xdr:from>
    <xdr:to>
      <xdr:col>10</xdr:col>
      <xdr:colOff>28576</xdr:colOff>
      <xdr:row>11</xdr:row>
      <xdr:rowOff>2095500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5FF446B-65E9-4D4A-B8FD-D4974278AF1D}"/>
            </a:ext>
          </a:extLst>
        </xdr:cNvPr>
        <xdr:cNvSpPr/>
      </xdr:nvSpPr>
      <xdr:spPr>
        <a:xfrm>
          <a:off x="9353550" y="5600700"/>
          <a:ext cx="1390651" cy="6762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with bacteriologically confirmed TB </a:t>
          </a:r>
        </a:p>
      </xdr:txBody>
    </xdr:sp>
    <xdr:clientData/>
  </xdr:twoCellAnchor>
  <xdr:twoCellAnchor>
    <xdr:from>
      <xdr:col>10</xdr:col>
      <xdr:colOff>38100</xdr:colOff>
      <xdr:row>11</xdr:row>
      <xdr:rowOff>1438275</xdr:rowOff>
    </xdr:from>
    <xdr:to>
      <xdr:col>11</xdr:col>
      <xdr:colOff>819151</xdr:colOff>
      <xdr:row>11</xdr:row>
      <xdr:rowOff>2343150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8AA5F34-9840-487B-9791-CB752F56870D}"/>
            </a:ext>
          </a:extLst>
        </xdr:cNvPr>
        <xdr:cNvSpPr/>
      </xdr:nvSpPr>
      <xdr:spPr>
        <a:xfrm>
          <a:off x="10753725" y="5619750"/>
          <a:ext cx="1390651" cy="904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contacts with active TB disease who initiated TB treatment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0.82338</cdr:x>
      <cdr:y>0.00898</cdr:y>
    </cdr:from>
    <cdr:to>
      <cdr:x>0.93879</cdr:x>
      <cdr:y>0.26955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5E5FDCFF-A708-445D-81C2-AC66F9ED2191}"/>
            </a:ext>
          </a:extLst>
        </cdr:cNvPr>
        <cdr:cNvGrpSpPr/>
      </cdr:nvGrpSpPr>
      <cdr:grpSpPr>
        <a:xfrm xmlns:a="http://schemas.openxmlformats.org/drawingml/2006/main">
          <a:off x="10375885" y="50807"/>
          <a:ext cx="1454348" cy="1474266"/>
          <a:chOff x="0" y="0"/>
          <a:chExt cx="1490406" cy="1472122"/>
        </a:xfrm>
      </cdr:grpSpPr>
      <cdr:sp macro="" textlink="">
        <cdr:nvSpPr>
          <cdr:cNvPr id="3" name="object 191">
            <a:extLst xmlns:a="http://schemas.openxmlformats.org/drawingml/2006/main">
              <a:ext uri="{FF2B5EF4-FFF2-40B4-BE49-F238E27FC236}">
                <a16:creationId xmlns:a16="http://schemas.microsoft.com/office/drawing/2014/main" id="{64DB3074-E047-12F3-E42F-233E94711AFE}"/>
              </a:ext>
            </a:extLst>
          </cdr:cNvPr>
          <cdr:cNvSpPr/>
        </cdr:nvSpPr>
        <cdr:spPr>
          <a:xfrm xmlns:a="http://schemas.openxmlformats.org/drawingml/2006/main">
            <a:off x="0" y="16898"/>
            <a:ext cx="1490406" cy="1455224"/>
          </a:xfrm>
          <a:custGeom xmlns:a="http://schemas.openxmlformats.org/drawingml/2006/main">
            <a:avLst/>
            <a:gdLst/>
            <a:ahLst/>
            <a:cxnLst/>
            <a:rect l="l" t="t" r="r" b="b"/>
            <a:pathLst>
              <a:path w="1475740" h="1457325">
                <a:moveTo>
                  <a:pt x="0" y="112445"/>
                </a:moveTo>
                <a:lnTo>
                  <a:pt x="8836" y="68676"/>
                </a:lnTo>
                <a:lnTo>
                  <a:pt x="32934" y="32934"/>
                </a:lnTo>
                <a:lnTo>
                  <a:pt x="68676" y="8836"/>
                </a:lnTo>
                <a:lnTo>
                  <a:pt x="112445" y="0"/>
                </a:lnTo>
                <a:lnTo>
                  <a:pt x="1362786" y="0"/>
                </a:lnTo>
                <a:lnTo>
                  <a:pt x="1406555" y="8836"/>
                </a:lnTo>
                <a:lnTo>
                  <a:pt x="1442297" y="32934"/>
                </a:lnTo>
                <a:lnTo>
                  <a:pt x="1466395" y="68676"/>
                </a:lnTo>
                <a:lnTo>
                  <a:pt x="1475232" y="112445"/>
                </a:lnTo>
                <a:lnTo>
                  <a:pt x="1475232" y="1344498"/>
                </a:lnTo>
                <a:lnTo>
                  <a:pt x="1466395" y="1388267"/>
                </a:lnTo>
                <a:lnTo>
                  <a:pt x="1442297" y="1424009"/>
                </a:lnTo>
                <a:lnTo>
                  <a:pt x="1406555" y="1448107"/>
                </a:lnTo>
                <a:lnTo>
                  <a:pt x="1362786" y="1456944"/>
                </a:lnTo>
                <a:lnTo>
                  <a:pt x="112445" y="1456944"/>
                </a:lnTo>
                <a:lnTo>
                  <a:pt x="68676" y="1448107"/>
                </a:lnTo>
                <a:lnTo>
                  <a:pt x="32934" y="1424009"/>
                </a:lnTo>
                <a:lnTo>
                  <a:pt x="8836" y="1388267"/>
                </a:lnTo>
                <a:lnTo>
                  <a:pt x="0" y="1344498"/>
                </a:lnTo>
                <a:lnTo>
                  <a:pt x="0" y="112445"/>
                </a:lnTo>
                <a:close/>
              </a:path>
            </a:pathLst>
          </a:custGeom>
          <a:ln xmlns:a="http://schemas.openxmlformats.org/drawingml/2006/main" w="19050">
            <a:solidFill>
              <a:srgbClr val="869399"/>
            </a:solidFill>
          </a:ln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/>
          </a:p>
        </cdr:txBody>
      </cdr:sp>
      <cdr:sp macro="" textlink="">
        <cdr:nvSpPr>
          <cdr:cNvPr id="4" name="object 202">
            <a:extLst xmlns:a="http://schemas.openxmlformats.org/drawingml/2006/main">
              <a:ext uri="{FF2B5EF4-FFF2-40B4-BE49-F238E27FC236}">
                <a16:creationId xmlns:a16="http://schemas.microsoft.com/office/drawing/2014/main" id="{E7DDEABC-F3C9-FAF7-947E-18CA15B772E3}"/>
              </a:ext>
            </a:extLst>
          </cdr:cNvPr>
          <cdr:cNvSpPr txBox="1"/>
        </cdr:nvSpPr>
        <cdr:spPr>
          <a:xfrm xmlns:a="http://schemas.openxmlformats.org/drawingml/2006/main">
            <a:off x="622577" y="0"/>
            <a:ext cx="861890" cy="13865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="horz" wrap="square" lIns="0" tIns="12700" rIns="0" bIns="0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50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endParaRPr lang="en-US" sz="1200" spc="500">
              <a:solidFill>
                <a:srgbClr val="212121"/>
              </a:solidFill>
              <a:latin typeface="Arial Narrow"/>
              <a:cs typeface="Arial Narrow"/>
            </a:endParaRPr>
          </a:p>
          <a:p xmlns:a="http://schemas.openxmlformats.org/drawingml/2006/main"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-3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Plus </a:t>
            </a: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National </a:t>
            </a:r>
            <a:r>
              <a:rPr lang="en-US" sz="1200" spc="-10">
                <a:solidFill>
                  <a:srgbClr val="212121"/>
                </a:solidFill>
                <a:latin typeface="Arial Narrow"/>
                <a:cs typeface="Arial Narrow"/>
              </a:rPr>
              <a:t>Subnational</a:t>
            </a:r>
          </a:p>
          <a:p xmlns:a="http://schemas.openxmlformats.org/drawingml/2006/main"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Extended</a:t>
            </a:r>
            <a:endParaRPr sz="1200">
              <a:latin typeface="Arial Narrow"/>
              <a:cs typeface="Arial Narrow"/>
            </a:endParaRPr>
          </a:p>
        </cdr:txBody>
      </cdr:sp>
      <cdr:sp macro="" textlink="">
        <cdr:nvSpPr>
          <cdr:cNvPr id="5" name="object 203">
            <a:extLst xmlns:a="http://schemas.openxmlformats.org/drawingml/2006/main">
              <a:ext uri="{FF2B5EF4-FFF2-40B4-BE49-F238E27FC236}">
                <a16:creationId xmlns:a16="http://schemas.microsoft.com/office/drawing/2014/main" id="{87FA7C7A-095B-1A55-E042-BA5A2D9F1D2F}"/>
              </a:ext>
            </a:extLst>
          </cdr:cNvPr>
          <cdr:cNvSpPr txBox="1"/>
        </cdr:nvSpPr>
        <cdr:spPr>
          <a:xfrm xmlns:a="http://schemas.openxmlformats.org/drawingml/2006/main">
            <a:off x="110134" y="369514"/>
            <a:ext cx="175046" cy="68481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="vert270" wrap="square" lIns="0" tIns="3810" rIns="0" bIns="0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12700">
              <a:lnSpc>
                <a:spcPct val="100000"/>
              </a:lnSpc>
              <a:spcBef>
                <a:spcPts val="30"/>
              </a:spcBef>
            </a:pPr>
            <a:r>
              <a:rPr sz="1000" b="1">
                <a:solidFill>
                  <a:srgbClr val="424A4E"/>
                </a:solidFill>
                <a:latin typeface="Arial Narrow"/>
                <a:cs typeface="Arial Narrow"/>
              </a:rPr>
              <a:t>PBMEF</a:t>
            </a:r>
            <a:r>
              <a:rPr sz="1000" b="1" spc="-30">
                <a:solidFill>
                  <a:srgbClr val="424A4E"/>
                </a:solidFill>
                <a:latin typeface="Arial Narrow"/>
                <a:cs typeface="Arial Narrow"/>
              </a:rPr>
              <a:t> </a:t>
            </a:r>
            <a:r>
              <a:rPr sz="1000" b="1" spc="-10">
                <a:solidFill>
                  <a:srgbClr val="424A4E"/>
                </a:solidFill>
                <a:latin typeface="Arial Narrow"/>
                <a:cs typeface="Arial Narrow"/>
              </a:rPr>
              <a:t>Level</a:t>
            </a:r>
            <a:endParaRPr sz="1000">
              <a:latin typeface="Arial Narrow"/>
              <a:cs typeface="Arial Narrow"/>
            </a:endParaRPr>
          </a:p>
        </cdr:txBody>
      </cdr:sp>
      <cdr:grpSp>
        <cdr:nvGrpSpPr>
          <cdr:cNvPr id="6" name="Group 5">
            <a:extLst xmlns:a="http://schemas.openxmlformats.org/drawingml/2006/main">
              <a:ext uri="{FF2B5EF4-FFF2-40B4-BE49-F238E27FC236}">
                <a16:creationId xmlns:a16="http://schemas.microsoft.com/office/drawing/2014/main" id="{63833387-1B1A-5162-1AFF-1617CE6354C2}"/>
              </a:ext>
            </a:extLst>
          </cdr:cNvPr>
          <cdr:cNvGrpSpPr/>
        </cdr:nvGrpSpPr>
        <cdr:grpSpPr>
          <a:xfrm xmlns:a="http://schemas.openxmlformats.org/drawingml/2006/main">
            <a:off x="377772" y="93356"/>
            <a:ext cx="178967" cy="1245890"/>
            <a:chOff x="368641" y="93491"/>
            <a:chExt cx="174641" cy="1247688"/>
          </a:xfrm>
        </cdr:grpSpPr>
        <cdr:sp macro="" textlink="">
          <cdr:nvSpPr>
            <cdr:cNvPr id="7" name="Oval 6">
              <a:extLst xmlns:a="http://schemas.openxmlformats.org/drawingml/2006/main">
                <a:ext uri="{FF2B5EF4-FFF2-40B4-BE49-F238E27FC236}">
                  <a16:creationId xmlns:a16="http://schemas.microsoft.com/office/drawing/2014/main" id="{7349B123-BD20-B851-4E03-072254D6BB18}"/>
                </a:ext>
              </a:extLst>
            </cdr:cNvPr>
            <cdr:cNvSpPr/>
          </cdr:nvSpPr>
          <cdr:spPr>
            <a:xfrm xmlns:a="http://schemas.openxmlformats.org/drawingml/2006/main">
              <a:off x="385548" y="634081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8" name="Oval 7">
              <a:extLst xmlns:a="http://schemas.openxmlformats.org/drawingml/2006/main">
                <a:ext uri="{FF2B5EF4-FFF2-40B4-BE49-F238E27FC236}">
                  <a16:creationId xmlns:a16="http://schemas.microsoft.com/office/drawing/2014/main" id="{9D2E83A5-6795-C0AF-9683-52105A141581}"/>
                </a:ext>
              </a:extLst>
            </cdr:cNvPr>
            <cdr:cNvSpPr/>
          </cdr:nvSpPr>
          <cdr:spPr>
            <a:xfrm xmlns:a="http://schemas.openxmlformats.org/drawingml/2006/main">
              <a:off x="385548" y="93491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9" name="Oval 8">
              <a:extLst xmlns:a="http://schemas.openxmlformats.org/drawingml/2006/main">
                <a:ext uri="{FF2B5EF4-FFF2-40B4-BE49-F238E27FC236}">
                  <a16:creationId xmlns:a16="http://schemas.microsoft.com/office/drawing/2014/main" id="{D8AA4819-1882-7285-11EF-5479C464C61E}"/>
                </a:ext>
              </a:extLst>
            </cdr:cNvPr>
            <cdr:cNvSpPr/>
          </cdr:nvSpPr>
          <cdr:spPr>
            <a:xfrm xmlns:a="http://schemas.openxmlformats.org/drawingml/2006/main">
              <a:off x="385548" y="363786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10" name="Oval 9">
              <a:extLst xmlns:a="http://schemas.openxmlformats.org/drawingml/2006/main">
                <a:ext uri="{FF2B5EF4-FFF2-40B4-BE49-F238E27FC236}">
                  <a16:creationId xmlns:a16="http://schemas.microsoft.com/office/drawing/2014/main" id="{6A1CD198-3887-280E-B804-3C5620CE95C3}"/>
                </a:ext>
              </a:extLst>
            </cdr:cNvPr>
            <cdr:cNvSpPr/>
          </cdr:nvSpPr>
          <cdr:spPr>
            <a:xfrm xmlns:a="http://schemas.openxmlformats.org/drawingml/2006/main">
              <a:off x="385548" y="904376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tx2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  <cdr:sp macro="" textlink="">
          <cdr:nvSpPr>
            <cdr:cNvPr id="11" name="Oval 10">
              <a:extLst xmlns:a="http://schemas.openxmlformats.org/drawingml/2006/main">
                <a:ext uri="{FF2B5EF4-FFF2-40B4-BE49-F238E27FC236}">
                  <a16:creationId xmlns:a16="http://schemas.microsoft.com/office/drawing/2014/main" id="{5E345C75-0BF7-BFD9-6CDD-F846359DB6B4}"/>
                </a:ext>
              </a:extLst>
            </cdr:cNvPr>
            <cdr:cNvSpPr/>
          </cdr:nvSpPr>
          <cdr:spPr>
            <a:xfrm xmlns:a="http://schemas.openxmlformats.org/drawingml/2006/main">
              <a:off x="368641" y="1183445"/>
              <a:ext cx="157734" cy="157734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 anchor="ctr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endParaRPr lang="en-US"/>
            </a:p>
          </cdr:txBody>
        </cdr:sp>
      </cdr:grpSp>
    </cdr:grpSp>
  </cdr:relSizeAnchor>
</c:userShapes>
</file>

<file path=xl/theme/theme1.xml><?xml version="1.0" encoding="utf-8"?>
<a:theme xmlns:a="http://schemas.openxmlformats.org/drawingml/2006/main" name="Sheets">
  <a:themeElements>
    <a:clrScheme name="TB DIAH Colors">
      <a:dk1>
        <a:srgbClr val="222222"/>
      </a:dk1>
      <a:lt1>
        <a:sysClr val="window" lastClr="FFFFFF"/>
      </a:lt1>
      <a:dk2>
        <a:srgbClr val="0E256A"/>
      </a:dk2>
      <a:lt2>
        <a:srgbClr val="E7E6E6"/>
      </a:lt2>
      <a:accent1>
        <a:srgbClr val="A7BF39"/>
      </a:accent1>
      <a:accent2>
        <a:srgbClr val="0E256A"/>
      </a:accent2>
      <a:accent3>
        <a:srgbClr val="879499"/>
      </a:accent3>
      <a:accent4>
        <a:srgbClr val="D44102"/>
      </a:accent4>
      <a:accent5>
        <a:srgbClr val="002F3C"/>
      </a:accent5>
      <a:accent6>
        <a:srgbClr val="008C84"/>
      </a:accent6>
      <a:hlink>
        <a:srgbClr val="0E256A"/>
      </a:hlink>
      <a:folHlink>
        <a:srgbClr val="0E256A"/>
      </a:folHlink>
    </a:clrScheme>
    <a:fontScheme name="TB DIAH Reports 2023">
      <a:majorFont>
        <a:latin typeface="Arial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85"/>
  <sheetViews>
    <sheetView tabSelected="1" workbookViewId="0">
      <selection activeCell="I21" sqref="I21"/>
    </sheetView>
  </sheetViews>
  <sheetFormatPr defaultColWidth="12.640625" defaultRowHeight="15" customHeight="1" x14ac:dyDescent="0.45"/>
  <cols>
    <col min="1" max="1" width="11.140625" customWidth="1"/>
    <col min="2" max="2" width="18.42578125" customWidth="1"/>
    <col min="3" max="4" width="16.2109375" customWidth="1"/>
    <col min="5" max="5" width="16.140625" customWidth="1"/>
    <col min="6" max="6" width="14" customWidth="1"/>
    <col min="7" max="7" width="16.42578125" customWidth="1"/>
    <col min="8" max="8" width="16.35546875" customWidth="1"/>
    <col min="9" max="9" width="16.2109375" customWidth="1"/>
    <col min="10" max="10" width="15.35546875" customWidth="1"/>
    <col min="11" max="11" width="9.140625" customWidth="1"/>
    <col min="12" max="12" width="25.35546875" customWidth="1"/>
    <col min="13" max="13" width="31.5" customWidth="1"/>
    <col min="14" max="14" width="16.42578125" customWidth="1"/>
    <col min="15" max="15" width="23.140625" customWidth="1"/>
    <col min="16" max="24" width="8.640625" customWidth="1"/>
  </cols>
  <sheetData>
    <row r="1" spans="1:24" ht="28.5" customHeight="1" x14ac:dyDescent="0.7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7.649999999999999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4" t="s">
        <v>1</v>
      </c>
      <c r="N2" s="6" t="s">
        <v>3</v>
      </c>
      <c r="O2" s="6" t="s">
        <v>4</v>
      </c>
      <c r="P2" s="1"/>
      <c r="Q2" s="1"/>
      <c r="R2" s="1"/>
      <c r="S2" s="1"/>
      <c r="T2" s="1"/>
      <c r="U2" s="1"/>
      <c r="V2" s="1"/>
      <c r="W2" s="1"/>
      <c r="X2" s="1"/>
    </row>
    <row r="3" spans="1:24" ht="32.25" x14ac:dyDescent="0.6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7" t="s">
        <v>5</v>
      </c>
      <c r="N3" s="9">
        <v>12000</v>
      </c>
      <c r="O3" s="10"/>
      <c r="P3" s="11"/>
      <c r="Q3" s="1"/>
      <c r="R3" s="1"/>
      <c r="S3" s="1"/>
      <c r="T3" s="1"/>
      <c r="U3" s="1"/>
      <c r="V3" s="1"/>
      <c r="W3" s="1"/>
      <c r="X3" s="1"/>
    </row>
    <row r="4" spans="1:24" ht="32.25" x14ac:dyDescent="0.6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7" t="s">
        <v>7</v>
      </c>
      <c r="N4" s="9">
        <v>10500</v>
      </c>
      <c r="O4" s="10"/>
      <c r="P4" s="11"/>
      <c r="Q4" s="1"/>
      <c r="R4" s="1"/>
      <c r="S4" s="1"/>
      <c r="T4" s="1"/>
      <c r="U4" s="1"/>
      <c r="V4" s="1"/>
      <c r="W4" s="1"/>
      <c r="X4" s="1"/>
    </row>
    <row r="5" spans="1:24" ht="32.25" x14ac:dyDescent="0.6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9</v>
      </c>
      <c r="N5" s="9">
        <f>N4*3</f>
        <v>31500</v>
      </c>
      <c r="O5" s="10"/>
      <c r="P5" s="11"/>
      <c r="Q5" s="1"/>
      <c r="R5" s="1"/>
      <c r="S5" s="1"/>
      <c r="T5" s="1"/>
      <c r="U5" s="1"/>
      <c r="V5" s="1"/>
      <c r="W5" s="1"/>
      <c r="X5" s="1"/>
    </row>
    <row r="6" spans="1:24" ht="32.25" x14ac:dyDescent="0.6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7" t="s">
        <v>11</v>
      </c>
      <c r="N6" s="9">
        <f>N5*80%</f>
        <v>25200</v>
      </c>
      <c r="O6" s="10"/>
      <c r="P6" s="11"/>
      <c r="Q6" s="1"/>
      <c r="R6" s="1"/>
      <c r="S6" s="1"/>
      <c r="T6" s="1"/>
      <c r="U6" s="1"/>
      <c r="V6" s="1"/>
      <c r="W6" s="1"/>
      <c r="X6" s="1"/>
    </row>
    <row r="7" spans="1:24" ht="32.25" x14ac:dyDescent="0.6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7" t="s">
        <v>13</v>
      </c>
      <c r="N7" s="9">
        <f>N6*50%</f>
        <v>12600</v>
      </c>
      <c r="O7" s="10"/>
      <c r="P7" s="11"/>
      <c r="Q7" s="1"/>
      <c r="R7" s="1"/>
      <c r="S7" s="1"/>
      <c r="T7" s="1"/>
      <c r="U7" s="1"/>
      <c r="V7" s="1"/>
      <c r="W7" s="1"/>
      <c r="X7" s="1"/>
    </row>
    <row r="8" spans="1:24" ht="32.25" x14ac:dyDescent="0.6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7" t="s">
        <v>14</v>
      </c>
      <c r="N8" s="9">
        <f t="shared" ref="N8:N10" si="0">N7*90%</f>
        <v>11340</v>
      </c>
      <c r="O8" s="10"/>
      <c r="P8" s="11"/>
      <c r="Q8" s="1"/>
      <c r="R8" s="1"/>
      <c r="S8" s="1"/>
      <c r="T8" s="1"/>
      <c r="U8" s="1"/>
      <c r="V8" s="1"/>
      <c r="W8" s="1"/>
      <c r="X8" s="1"/>
    </row>
    <row r="9" spans="1:24" ht="32.25" x14ac:dyDescent="0.6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7" t="s">
        <v>15</v>
      </c>
      <c r="N9" s="9">
        <f t="shared" si="0"/>
        <v>10206</v>
      </c>
      <c r="O9" s="32"/>
      <c r="P9" s="11"/>
      <c r="Q9" s="1"/>
      <c r="R9" s="1"/>
      <c r="S9" s="1"/>
      <c r="T9" s="1"/>
      <c r="U9" s="1"/>
      <c r="V9" s="1"/>
      <c r="W9" s="1"/>
      <c r="X9" s="1"/>
    </row>
    <row r="10" spans="1:24" ht="32.25" x14ac:dyDescent="0.6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7" t="s">
        <v>16</v>
      </c>
      <c r="N10" s="16">
        <f t="shared" si="0"/>
        <v>9185.4</v>
      </c>
      <c r="O10" s="10"/>
      <c r="P10" s="11"/>
      <c r="Q10" s="1"/>
      <c r="R10" s="1"/>
      <c r="S10" s="1"/>
      <c r="T10" s="1"/>
      <c r="U10" s="1"/>
      <c r="V10" s="1"/>
      <c r="W10" s="1"/>
      <c r="X10" s="1"/>
    </row>
    <row r="11" spans="1:24" ht="32.25" x14ac:dyDescent="0.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7" t="s">
        <v>17</v>
      </c>
      <c r="N11" s="16">
        <f>N10*95%</f>
        <v>8726.1299999999992</v>
      </c>
      <c r="O11" s="10"/>
      <c r="P11" s="11"/>
      <c r="Q11" s="1"/>
      <c r="R11" s="1"/>
      <c r="S11" s="1"/>
      <c r="T11" s="1"/>
      <c r="U11" s="1"/>
      <c r="V11" s="1"/>
      <c r="W11" s="1"/>
      <c r="X11" s="1"/>
    </row>
    <row r="12" spans="1:24" ht="14.25" customHeight="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8"/>
      <c r="N12" s="1"/>
      <c r="O12" s="19"/>
      <c r="P12" s="1"/>
      <c r="Q12" s="1"/>
      <c r="R12" s="1"/>
      <c r="S12" s="1"/>
      <c r="T12" s="1"/>
      <c r="U12" s="1"/>
      <c r="V12" s="1"/>
      <c r="W12" s="1"/>
      <c r="X12" s="1"/>
    </row>
    <row r="13" spans="1:24" ht="26.25" customHeight="1" x14ac:dyDescent="0.45">
      <c r="A13" s="1"/>
      <c r="B13" s="20"/>
      <c r="C13" s="1"/>
      <c r="D13" s="1"/>
      <c r="E13" s="1"/>
      <c r="F13" s="1"/>
      <c r="G13" s="1"/>
      <c r="H13" s="1"/>
      <c r="I13" s="1"/>
      <c r="J13" s="1"/>
      <c r="K13" s="1"/>
      <c r="L13" s="1"/>
      <c r="M13" s="1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6.25" customHeight="1" x14ac:dyDescent="0.45">
      <c r="A17" s="1"/>
      <c r="B17" s="22"/>
      <c r="C17" s="22"/>
      <c r="D17" s="22"/>
      <c r="E17" s="22"/>
      <c r="F17" s="22"/>
      <c r="G17" s="22"/>
      <c r="H17" s="22"/>
      <c r="I17" s="22"/>
      <c r="J17" s="22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 x14ac:dyDescent="0.45">
      <c r="A18" s="1"/>
      <c r="B18" s="19"/>
      <c r="C18" s="19"/>
      <c r="D18" s="19"/>
      <c r="E18" s="19"/>
      <c r="F18" s="19"/>
      <c r="G18" s="19"/>
      <c r="H18" s="19"/>
      <c r="I18" s="19"/>
      <c r="J18" s="19"/>
      <c r="K18" s="1"/>
      <c r="L18" s="1"/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61.5" customHeight="1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2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2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2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2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2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2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2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2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2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2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2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2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2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2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2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2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2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2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2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2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2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2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2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2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2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25" customHeight="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25" customHeight="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</sheetData>
  <mergeCells count="1">
    <mergeCell ref="A1:J1"/>
  </mergeCells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999"/>
  <sheetViews>
    <sheetView workbookViewId="0">
      <selection sqref="A1:J1"/>
    </sheetView>
  </sheetViews>
  <sheetFormatPr defaultColWidth="12.640625" defaultRowHeight="15" customHeight="1" x14ac:dyDescent="0.45"/>
  <cols>
    <col min="1" max="1" width="4.2109375" customWidth="1"/>
    <col min="2" max="2" width="18.85546875" customWidth="1"/>
    <col min="3" max="4" width="17" customWidth="1"/>
    <col min="5" max="5" width="15" customWidth="1"/>
    <col min="6" max="6" width="18.85546875" customWidth="1"/>
    <col min="7" max="7" width="14.78515625" customWidth="1"/>
    <col min="8" max="8" width="18.35546875" customWidth="1"/>
    <col min="9" max="9" width="18" customWidth="1"/>
    <col min="10" max="10" width="18.35546875" customWidth="1"/>
    <col min="11" max="11" width="9.140625" customWidth="1"/>
    <col min="12" max="12" width="27.92578125" customWidth="1"/>
    <col min="13" max="13" width="22.0703125" customWidth="1"/>
    <col min="14" max="14" width="59.78515625" customWidth="1"/>
    <col min="15" max="15" width="9.640625" customWidth="1"/>
    <col min="16" max="25" width="8.640625" customWidth="1"/>
    <col min="26" max="28" width="12.640625" style="26"/>
  </cols>
  <sheetData>
    <row r="1" spans="1:25" ht="32.25" customHeight="1" x14ac:dyDescent="0.7">
      <c r="A1" s="29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3"/>
      <c r="L1" s="30"/>
      <c r="M1" s="2"/>
      <c r="N1" s="2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1"/>
      <c r="M2" s="5" t="s">
        <v>1</v>
      </c>
      <c r="N2" s="5" t="s">
        <v>2</v>
      </c>
      <c r="O2" s="6" t="s">
        <v>3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5.25" customHeigh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1"/>
      <c r="M3" s="24" t="s">
        <v>19</v>
      </c>
      <c r="N3" s="13" t="s">
        <v>6</v>
      </c>
      <c r="O3" s="9">
        <v>12000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.7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31"/>
      <c r="M4" s="24" t="s">
        <v>7</v>
      </c>
      <c r="N4" s="12" t="s">
        <v>8</v>
      </c>
      <c r="O4" s="9">
        <v>10500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.7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31"/>
      <c r="M5" s="24" t="s">
        <v>9</v>
      </c>
      <c r="N5" s="8" t="s">
        <v>10</v>
      </c>
      <c r="O5" s="9">
        <f>O4*3</f>
        <v>31500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2.25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31"/>
      <c r="M6" s="24" t="s">
        <v>11</v>
      </c>
      <c r="N6" s="14" t="s">
        <v>12</v>
      </c>
      <c r="O6" s="9">
        <f>O5*80%</f>
        <v>25200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7.75" customHeigh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31"/>
      <c r="M7" s="24" t="s">
        <v>20</v>
      </c>
      <c r="N7" s="12" t="s">
        <v>21</v>
      </c>
      <c r="O7" s="9">
        <f>O6*50%</f>
        <v>12600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2.25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31"/>
      <c r="M8" s="24" t="s">
        <v>22</v>
      </c>
      <c r="N8" s="15" t="s">
        <v>23</v>
      </c>
      <c r="O8" s="9">
        <f>O7*95%</f>
        <v>11970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2.25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31"/>
      <c r="M9" s="24" t="s">
        <v>24</v>
      </c>
      <c r="N9" s="15" t="s">
        <v>25</v>
      </c>
      <c r="O9" s="9">
        <f>O8*80%</f>
        <v>9576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2.25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31"/>
      <c r="M10" s="24" t="s">
        <v>26</v>
      </c>
      <c r="N10" s="13" t="s">
        <v>27</v>
      </c>
      <c r="O10" s="16">
        <f t="shared" ref="O10:O11" si="0">O9*95%</f>
        <v>9097.1999999999989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5.25" customHeigh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1"/>
      <c r="M11" s="25" t="s">
        <v>28</v>
      </c>
      <c r="N11" s="12" t="s">
        <v>29</v>
      </c>
      <c r="O11" s="16">
        <f t="shared" si="0"/>
        <v>8642.3399999999983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6" customHeight="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31"/>
      <c r="M12" s="18"/>
      <c r="N12" s="2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68.25" customHeigh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1"/>
      <c r="M13" s="1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1"/>
      <c r="M14" s="1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1"/>
      <c r="M15" s="1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1"/>
      <c r="M16" s="11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1"/>
      <c r="M17" s="11"/>
      <c r="N17" s="2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1"/>
      <c r="M18" s="11"/>
      <c r="N18" s="2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1"/>
      <c r="M19" s="11"/>
      <c r="N19" s="2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1"/>
      <c r="M20" s="11"/>
      <c r="N20" s="2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1"/>
      <c r="M21" s="11"/>
      <c r="N21" s="2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1"/>
      <c r="M22" s="11"/>
      <c r="N22" s="2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1"/>
      <c r="M23" s="11"/>
      <c r="N23" s="2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1"/>
      <c r="M24" s="11"/>
      <c r="N24" s="2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1"/>
      <c r="M25" s="11"/>
      <c r="N25" s="2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1"/>
      <c r="M26" s="11"/>
      <c r="N26" s="2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1"/>
      <c r="M27" s="11"/>
      <c r="N27" s="2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1"/>
      <c r="M28" s="11"/>
      <c r="N28" s="2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1"/>
      <c r="M29" s="11"/>
      <c r="N29" s="2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1"/>
      <c r="M30" s="11"/>
      <c r="N30" s="2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1"/>
      <c r="M31" s="11"/>
      <c r="N31" s="2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1"/>
      <c r="M32" s="11"/>
      <c r="N32" s="2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1"/>
      <c r="M33" s="11"/>
      <c r="N33" s="2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1"/>
      <c r="M34" s="11"/>
      <c r="N34" s="2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1"/>
      <c r="M35" s="11"/>
      <c r="N35" s="2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1"/>
      <c r="M36" s="11"/>
      <c r="N36" s="2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1"/>
      <c r="M37" s="11"/>
      <c r="N37" s="2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1"/>
      <c r="M38" s="11"/>
      <c r="N38" s="2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1"/>
      <c r="M39" s="11"/>
      <c r="N39" s="2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1"/>
      <c r="M40" s="11"/>
      <c r="N40" s="2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1"/>
      <c r="M41" s="11"/>
      <c r="N41" s="2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1"/>
      <c r="M42" s="11"/>
      <c r="N42" s="2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1"/>
      <c r="M43" s="11"/>
      <c r="N43" s="2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1"/>
      <c r="M44" s="11"/>
      <c r="N44" s="2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1"/>
      <c r="M45" s="11"/>
      <c r="N45" s="2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1"/>
      <c r="M46" s="11"/>
      <c r="N46" s="2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1"/>
      <c r="M47" s="11"/>
      <c r="N47" s="2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1"/>
      <c r="M48" s="11"/>
      <c r="N48" s="2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1"/>
      <c r="M49" s="11"/>
      <c r="N49" s="2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1"/>
      <c r="M50" s="11"/>
      <c r="N50" s="2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1"/>
      <c r="M51" s="11"/>
      <c r="N51" s="2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1"/>
      <c r="M52" s="11"/>
      <c r="N52" s="2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1"/>
      <c r="M53" s="11"/>
      <c r="N53" s="2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1"/>
      <c r="M54" s="11"/>
      <c r="N54" s="2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1"/>
      <c r="M55" s="11"/>
      <c r="N55" s="2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1"/>
      <c r="M56" s="11"/>
      <c r="N56" s="2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31"/>
      <c r="M57" s="11"/>
      <c r="N57" s="2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1"/>
      <c r="M58" s="11"/>
      <c r="N58" s="2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1"/>
      <c r="M59" s="11"/>
      <c r="N59" s="2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1"/>
      <c r="M60" s="11"/>
      <c r="N60" s="2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1"/>
      <c r="M61" s="11"/>
      <c r="N61" s="2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1"/>
      <c r="M62" s="11"/>
      <c r="N62" s="2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1"/>
      <c r="M63" s="11"/>
      <c r="N63" s="2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1"/>
      <c r="M64" s="11"/>
      <c r="N64" s="2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1"/>
      <c r="M65" s="11"/>
      <c r="N65" s="2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1"/>
      <c r="M66" s="11"/>
      <c r="N66" s="2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1"/>
      <c r="M67" s="11"/>
      <c r="N67" s="2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1"/>
      <c r="M68" s="11"/>
      <c r="N68" s="2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1"/>
      <c r="M69" s="11"/>
      <c r="N69" s="2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1"/>
      <c r="M70" s="11"/>
      <c r="N70" s="2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1"/>
      <c r="M71" s="11"/>
      <c r="N71" s="2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31"/>
      <c r="M72" s="11"/>
      <c r="N72" s="2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31"/>
      <c r="M73" s="11"/>
      <c r="N73" s="2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1"/>
      <c r="M74" s="11"/>
      <c r="N74" s="2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31"/>
      <c r="M75" s="11"/>
      <c r="N75" s="2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31"/>
      <c r="M76" s="11"/>
      <c r="N76" s="2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31"/>
      <c r="M77" s="11"/>
      <c r="N77" s="2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1"/>
      <c r="M78" s="11"/>
      <c r="N78" s="2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1"/>
      <c r="M79" s="11"/>
      <c r="N79" s="2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1"/>
      <c r="M80" s="11"/>
      <c r="N80" s="2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1"/>
      <c r="M81" s="11"/>
      <c r="N81" s="2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31"/>
      <c r="M82" s="11"/>
      <c r="N82" s="2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31"/>
      <c r="M83" s="11"/>
      <c r="N83" s="2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1"/>
      <c r="M84" s="11"/>
      <c r="N84" s="2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31"/>
      <c r="M85" s="11"/>
      <c r="N85" s="2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1"/>
      <c r="M86" s="11"/>
      <c r="N86" s="2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31"/>
      <c r="M87" s="11"/>
      <c r="N87" s="2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1"/>
      <c r="M88" s="11"/>
      <c r="N88" s="2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31"/>
      <c r="M89" s="11"/>
      <c r="N89" s="2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31"/>
      <c r="M90" s="11"/>
      <c r="N90" s="2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31"/>
      <c r="M91" s="11"/>
      <c r="N91" s="2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31"/>
      <c r="M92" s="11"/>
      <c r="N92" s="2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31"/>
      <c r="M93" s="11"/>
      <c r="N93" s="2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31"/>
      <c r="M94" s="11"/>
      <c r="N94" s="2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31"/>
      <c r="M95" s="11"/>
      <c r="N95" s="2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1"/>
      <c r="M96" s="11"/>
      <c r="N96" s="2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1"/>
      <c r="M97" s="11"/>
      <c r="N97" s="2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1"/>
      <c r="M98" s="11"/>
      <c r="N98" s="2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31"/>
      <c r="M99" s="11"/>
      <c r="N99" s="2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1"/>
      <c r="M100" s="11"/>
      <c r="N100" s="2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1"/>
      <c r="M101" s="11"/>
      <c r="N101" s="2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1"/>
      <c r="M102" s="11"/>
      <c r="N102" s="2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1"/>
      <c r="M103" s="11"/>
      <c r="N103" s="2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1"/>
      <c r="M104" s="11"/>
      <c r="N104" s="2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1"/>
      <c r="M105" s="11"/>
      <c r="N105" s="2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1"/>
      <c r="M106" s="11"/>
      <c r="N106" s="2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1"/>
      <c r="M107" s="11"/>
      <c r="N107" s="2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1"/>
      <c r="M108" s="11"/>
      <c r="N108" s="2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1"/>
      <c r="M109" s="11"/>
      <c r="N109" s="2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1"/>
      <c r="M110" s="11"/>
      <c r="N110" s="2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1"/>
      <c r="M111" s="11"/>
      <c r="N111" s="2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1"/>
      <c r="M112" s="11"/>
      <c r="N112" s="2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1"/>
      <c r="M113" s="11"/>
      <c r="N113" s="2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1"/>
      <c r="M114" s="11"/>
      <c r="N114" s="2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31"/>
      <c r="M115" s="11"/>
      <c r="N115" s="2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1"/>
      <c r="M116" s="11"/>
      <c r="N116" s="2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31"/>
      <c r="M117" s="11"/>
      <c r="N117" s="2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1"/>
      <c r="M118" s="11"/>
      <c r="N118" s="2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1"/>
      <c r="M119" s="11"/>
      <c r="N119" s="2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1"/>
      <c r="M120" s="11"/>
      <c r="N120" s="2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1"/>
      <c r="M121" s="11"/>
      <c r="N121" s="2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1"/>
      <c r="M122" s="11"/>
      <c r="N122" s="2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1"/>
      <c r="M123" s="11"/>
      <c r="N123" s="2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1"/>
      <c r="M124" s="11"/>
      <c r="N124" s="2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31"/>
      <c r="M125" s="11"/>
      <c r="N125" s="2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1"/>
      <c r="M126" s="11"/>
      <c r="N126" s="2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1"/>
      <c r="M127" s="11"/>
      <c r="N127" s="2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1"/>
      <c r="M128" s="11"/>
      <c r="N128" s="2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1"/>
      <c r="M129" s="11"/>
      <c r="N129" s="2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31"/>
      <c r="M130" s="11"/>
      <c r="N130" s="2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1"/>
      <c r="M131" s="11"/>
      <c r="N131" s="2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1"/>
      <c r="M132" s="11"/>
      <c r="N132" s="2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1"/>
      <c r="M133" s="11"/>
      <c r="N133" s="2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31"/>
      <c r="M134" s="11"/>
      <c r="N134" s="2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31"/>
      <c r="M135" s="11"/>
      <c r="N135" s="2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1"/>
      <c r="M136" s="11"/>
      <c r="N136" s="2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31"/>
      <c r="M137" s="11"/>
      <c r="N137" s="2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31"/>
      <c r="M138" s="11"/>
      <c r="N138" s="2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31"/>
      <c r="M139" s="11"/>
      <c r="N139" s="2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1"/>
      <c r="M140" s="11"/>
      <c r="N140" s="2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1"/>
      <c r="M141" s="11"/>
      <c r="N141" s="2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31"/>
      <c r="M142" s="11"/>
      <c r="N142" s="2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1"/>
      <c r="M143" s="11"/>
      <c r="N143" s="2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31"/>
      <c r="M144" s="11"/>
      <c r="N144" s="2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31"/>
      <c r="M145" s="11"/>
      <c r="N145" s="2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1"/>
      <c r="M146" s="11"/>
      <c r="N146" s="2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1"/>
      <c r="M147" s="11"/>
      <c r="N147" s="2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1"/>
      <c r="M148" s="11"/>
      <c r="N148" s="2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1"/>
      <c r="M149" s="11"/>
      <c r="N149" s="2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1"/>
      <c r="M150" s="11"/>
      <c r="N150" s="2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1"/>
      <c r="M151" s="11"/>
      <c r="N151" s="2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1"/>
      <c r="M152" s="11"/>
      <c r="N152" s="2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1"/>
      <c r="M153" s="11"/>
      <c r="N153" s="2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31"/>
      <c r="M154" s="11"/>
      <c r="N154" s="2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31"/>
      <c r="M155" s="11"/>
      <c r="N155" s="2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31"/>
      <c r="M156" s="11"/>
      <c r="N156" s="2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31"/>
      <c r="M157" s="11"/>
      <c r="N157" s="2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31"/>
      <c r="M158" s="11"/>
      <c r="N158" s="2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31"/>
      <c r="M159" s="11"/>
      <c r="N159" s="2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31"/>
      <c r="M160" s="11"/>
      <c r="N160" s="2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1"/>
      <c r="M161" s="11"/>
      <c r="N161" s="2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31"/>
      <c r="M162" s="11"/>
      <c r="N162" s="2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31"/>
      <c r="M163" s="11"/>
      <c r="N163" s="2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1"/>
      <c r="M164" s="11"/>
      <c r="N164" s="2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1"/>
      <c r="M165" s="11"/>
      <c r="N165" s="2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1"/>
      <c r="M166" s="11"/>
      <c r="N166" s="2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1"/>
      <c r="M167" s="11"/>
      <c r="N167" s="2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1"/>
      <c r="M168" s="11"/>
      <c r="N168" s="2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1"/>
      <c r="M169" s="11"/>
      <c r="N169" s="2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31"/>
      <c r="M170" s="11"/>
      <c r="N170" s="2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1"/>
      <c r="M171" s="11"/>
      <c r="N171" s="2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31"/>
      <c r="M172" s="11"/>
      <c r="N172" s="2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31"/>
      <c r="M173" s="11"/>
      <c r="N173" s="2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31"/>
      <c r="M174" s="11"/>
      <c r="N174" s="2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31"/>
      <c r="M175" s="11"/>
      <c r="N175" s="2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31"/>
      <c r="M176" s="11"/>
      <c r="N176" s="2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31"/>
      <c r="M177" s="11"/>
      <c r="N177" s="2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31"/>
      <c r="M178" s="11"/>
      <c r="N178" s="2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31"/>
      <c r="M179" s="11"/>
      <c r="N179" s="2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31"/>
      <c r="M180" s="11"/>
      <c r="N180" s="2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31"/>
      <c r="M181" s="11"/>
      <c r="N181" s="2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31"/>
      <c r="M182" s="11"/>
      <c r="N182" s="2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31"/>
      <c r="M183" s="11"/>
      <c r="N183" s="2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31"/>
      <c r="M184" s="11"/>
      <c r="N184" s="2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1"/>
      <c r="M185" s="11"/>
      <c r="N185" s="2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1"/>
      <c r="M186" s="11"/>
      <c r="N186" s="2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1"/>
      <c r="M187" s="11"/>
      <c r="N187" s="2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1"/>
      <c r="M188" s="11"/>
      <c r="N188" s="2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1"/>
      <c r="M189" s="11"/>
      <c r="N189" s="2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1"/>
      <c r="M190" s="11"/>
      <c r="N190" s="2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1"/>
      <c r="M191" s="11"/>
      <c r="N191" s="2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1"/>
      <c r="M192" s="11"/>
      <c r="N192" s="2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1"/>
      <c r="M193" s="11"/>
      <c r="N193" s="2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1"/>
      <c r="M194" s="11"/>
      <c r="N194" s="2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1"/>
      <c r="M195" s="11"/>
      <c r="N195" s="2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1"/>
      <c r="M196" s="11"/>
      <c r="N196" s="2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1"/>
      <c r="M197" s="11"/>
      <c r="N197" s="2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31"/>
      <c r="M198" s="11"/>
      <c r="N198" s="2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31"/>
      <c r="M199" s="11"/>
      <c r="N199" s="2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31"/>
      <c r="M200" s="11"/>
      <c r="N200" s="2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31"/>
      <c r="M201" s="11"/>
      <c r="N201" s="2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31"/>
      <c r="M202" s="11"/>
      <c r="N202" s="2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31"/>
      <c r="M203" s="11"/>
      <c r="N203" s="2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31"/>
      <c r="M204" s="11"/>
      <c r="N204" s="2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31"/>
      <c r="M205" s="11"/>
      <c r="N205" s="2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1"/>
      <c r="M206" s="11"/>
      <c r="N206" s="2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1"/>
      <c r="M207" s="11"/>
      <c r="N207" s="2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31"/>
      <c r="M208" s="11"/>
      <c r="N208" s="2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1"/>
      <c r="M209" s="11"/>
      <c r="N209" s="2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31"/>
      <c r="M210" s="11"/>
      <c r="N210" s="2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1"/>
      <c r="M211" s="11"/>
      <c r="N211" s="2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1"/>
      <c r="M212" s="11"/>
      <c r="N212" s="2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1"/>
      <c r="M213" s="11"/>
      <c r="N213" s="2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1"/>
      <c r="M214" s="11"/>
      <c r="N214" s="2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1"/>
      <c r="M215" s="11"/>
      <c r="N215" s="2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1"/>
      <c r="M216" s="11"/>
      <c r="N216" s="2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1"/>
      <c r="M217" s="11"/>
      <c r="N217" s="2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1"/>
      <c r="M218" s="11"/>
      <c r="N218" s="2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1"/>
      <c r="M219" s="11"/>
      <c r="N219" s="2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31"/>
      <c r="M220" s="11"/>
      <c r="N220" s="2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1"/>
      <c r="M221" s="11"/>
      <c r="N221" s="2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31"/>
      <c r="M222" s="11"/>
      <c r="N222" s="2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31"/>
      <c r="M223" s="11"/>
      <c r="N223" s="2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31"/>
      <c r="M224" s="11"/>
      <c r="N224" s="2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31"/>
      <c r="M225" s="11"/>
      <c r="N225" s="2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31"/>
      <c r="M226" s="11"/>
      <c r="N226" s="2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31"/>
      <c r="M227" s="11"/>
      <c r="N227" s="2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1"/>
      <c r="M228" s="11"/>
      <c r="N228" s="2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31"/>
      <c r="M229" s="11"/>
      <c r="N229" s="2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1"/>
      <c r="M230" s="11"/>
      <c r="N230" s="2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1"/>
      <c r="M231" s="11"/>
      <c r="N231" s="2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31"/>
      <c r="M232" s="11"/>
      <c r="N232" s="2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31"/>
      <c r="M233" s="11"/>
      <c r="N233" s="2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31"/>
      <c r="M234" s="11"/>
      <c r="N234" s="2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1"/>
      <c r="M235" s="11"/>
      <c r="N235" s="2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31"/>
      <c r="M236" s="11"/>
      <c r="N236" s="2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31"/>
      <c r="M237" s="11"/>
      <c r="N237" s="2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31"/>
      <c r="M238" s="11"/>
      <c r="N238" s="2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31"/>
      <c r="M239" s="11"/>
      <c r="N239" s="2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31"/>
      <c r="M240" s="11"/>
      <c r="N240" s="2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31"/>
      <c r="M241" s="11"/>
      <c r="N241" s="2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1"/>
      <c r="M242" s="11"/>
      <c r="N242" s="2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1"/>
      <c r="M243" s="11"/>
      <c r="N243" s="2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1"/>
      <c r="M244" s="11"/>
      <c r="N244" s="2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1"/>
      <c r="M245" s="11"/>
      <c r="N245" s="2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1"/>
      <c r="M246" s="11"/>
      <c r="N246" s="2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1"/>
      <c r="M247" s="11"/>
      <c r="N247" s="2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31"/>
      <c r="M248" s="11"/>
      <c r="N248" s="2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31"/>
      <c r="M249" s="11"/>
      <c r="N249" s="2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31"/>
      <c r="M250" s="11"/>
      <c r="N250" s="2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31"/>
      <c r="M251" s="11"/>
      <c r="N251" s="2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31"/>
      <c r="M252" s="11"/>
      <c r="N252" s="2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31"/>
      <c r="M253" s="11"/>
      <c r="N253" s="2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31"/>
      <c r="M254" s="11"/>
      <c r="N254" s="2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31"/>
      <c r="M255" s="11"/>
      <c r="N255" s="2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31"/>
      <c r="M256" s="11"/>
      <c r="N256" s="2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31"/>
      <c r="M257" s="11"/>
      <c r="N257" s="2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31"/>
      <c r="M258" s="11"/>
      <c r="N258" s="2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1"/>
      <c r="M259" s="11"/>
      <c r="N259" s="2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1"/>
      <c r="M260" s="11"/>
      <c r="N260" s="2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1"/>
      <c r="M261" s="11"/>
      <c r="N261" s="2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1"/>
      <c r="M262" s="11"/>
      <c r="N262" s="2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1"/>
      <c r="M263" s="11"/>
      <c r="N263" s="2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1"/>
      <c r="M264" s="11"/>
      <c r="N264" s="2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1"/>
      <c r="M265" s="11"/>
      <c r="N265" s="2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1"/>
      <c r="M266" s="11"/>
      <c r="N266" s="2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1"/>
      <c r="M267" s="11"/>
      <c r="N267" s="2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1"/>
      <c r="M268" s="11"/>
      <c r="N268" s="2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1"/>
      <c r="M269" s="11"/>
      <c r="N269" s="2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1"/>
      <c r="M270" s="11"/>
      <c r="N270" s="2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1"/>
      <c r="M271" s="11"/>
      <c r="N271" s="2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1"/>
      <c r="M272" s="11"/>
      <c r="N272" s="2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1"/>
      <c r="M273" s="11"/>
      <c r="N273" s="2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1"/>
      <c r="M274" s="11"/>
      <c r="N274" s="2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1"/>
      <c r="M275" s="11"/>
      <c r="N275" s="2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1"/>
      <c r="M276" s="11"/>
      <c r="N276" s="2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1"/>
      <c r="M277" s="11"/>
      <c r="N277" s="2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31"/>
      <c r="M278" s="11"/>
      <c r="N278" s="2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1"/>
      <c r="M279" s="11"/>
      <c r="N279" s="2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1"/>
      <c r="M280" s="11"/>
      <c r="N280" s="2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1"/>
      <c r="M281" s="11"/>
      <c r="N281" s="2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1"/>
      <c r="M282" s="11"/>
      <c r="N282" s="2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1"/>
      <c r="M283" s="11"/>
      <c r="N283" s="2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1"/>
      <c r="M284" s="11"/>
      <c r="N284" s="2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1"/>
      <c r="M285" s="11"/>
      <c r="N285" s="2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1"/>
      <c r="M286" s="11"/>
      <c r="N286" s="2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1"/>
      <c r="M287" s="11"/>
      <c r="N287" s="2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1"/>
      <c r="M288" s="11"/>
      <c r="N288" s="2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1"/>
      <c r="M289" s="11"/>
      <c r="N289" s="2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1"/>
      <c r="M290" s="11"/>
      <c r="N290" s="2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1"/>
      <c r="M291" s="11"/>
      <c r="N291" s="2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1"/>
      <c r="M292" s="11"/>
      <c r="N292" s="2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1"/>
      <c r="M293" s="11"/>
      <c r="N293" s="2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1"/>
      <c r="M294" s="11"/>
      <c r="N294" s="2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1"/>
      <c r="M295" s="11"/>
      <c r="N295" s="2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1"/>
      <c r="M296" s="11"/>
      <c r="N296" s="2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1"/>
      <c r="M297" s="11"/>
      <c r="N297" s="2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1"/>
      <c r="M298" s="11"/>
      <c r="N298" s="2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1"/>
      <c r="M299" s="11"/>
      <c r="N299" s="2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1"/>
      <c r="M300" s="11"/>
      <c r="N300" s="2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1"/>
      <c r="M301" s="11"/>
      <c r="N301" s="2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1"/>
      <c r="M302" s="11"/>
      <c r="N302" s="2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1"/>
      <c r="M303" s="11"/>
      <c r="N303" s="2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1"/>
      <c r="M304" s="11"/>
      <c r="N304" s="2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1"/>
      <c r="M305" s="11"/>
      <c r="N305" s="2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1"/>
      <c r="M306" s="11"/>
      <c r="N306" s="2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1"/>
      <c r="M307" s="11"/>
      <c r="N307" s="2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1"/>
      <c r="M308" s="11"/>
      <c r="N308" s="2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1"/>
      <c r="M309" s="11"/>
      <c r="N309" s="2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1"/>
      <c r="M310" s="11"/>
      <c r="N310" s="2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1"/>
      <c r="M311" s="11"/>
      <c r="N311" s="2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1"/>
      <c r="M312" s="11"/>
      <c r="N312" s="2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1"/>
      <c r="M313" s="11"/>
      <c r="N313" s="2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1"/>
      <c r="M314" s="11"/>
      <c r="N314" s="2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1"/>
      <c r="M315" s="11"/>
      <c r="N315" s="2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1"/>
      <c r="M316" s="11"/>
      <c r="N316" s="2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1"/>
      <c r="M317" s="11"/>
      <c r="N317" s="2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1"/>
      <c r="M318" s="11"/>
      <c r="N318" s="2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1"/>
      <c r="M319" s="11"/>
      <c r="N319" s="2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1"/>
      <c r="M320" s="11"/>
      <c r="N320" s="2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1"/>
      <c r="M321" s="11"/>
      <c r="N321" s="2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1"/>
      <c r="M322" s="11"/>
      <c r="N322" s="2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1"/>
      <c r="M323" s="11"/>
      <c r="N323" s="2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1"/>
      <c r="M324" s="11"/>
      <c r="N324" s="2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1"/>
      <c r="M325" s="11"/>
      <c r="N325" s="2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1"/>
      <c r="M326" s="11"/>
      <c r="N326" s="2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1"/>
      <c r="M327" s="11"/>
      <c r="N327" s="2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1"/>
      <c r="M328" s="11"/>
      <c r="N328" s="2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1"/>
      <c r="M329" s="11"/>
      <c r="N329" s="2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1"/>
      <c r="M330" s="11"/>
      <c r="N330" s="2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1"/>
      <c r="M331" s="11"/>
      <c r="N331" s="2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1"/>
      <c r="M332" s="11"/>
      <c r="N332" s="2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1"/>
      <c r="M333" s="11"/>
      <c r="N333" s="2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1"/>
      <c r="M334" s="11"/>
      <c r="N334" s="2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1"/>
      <c r="M335" s="11"/>
      <c r="N335" s="2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1"/>
      <c r="M336" s="11"/>
      <c r="N336" s="2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1"/>
      <c r="M337" s="11"/>
      <c r="N337" s="2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1"/>
      <c r="M338" s="11"/>
      <c r="N338" s="2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1"/>
      <c r="M339" s="11"/>
      <c r="N339" s="2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1"/>
      <c r="M340" s="11"/>
      <c r="N340" s="2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1"/>
      <c r="M341" s="11"/>
      <c r="N341" s="2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1"/>
      <c r="M342" s="11"/>
      <c r="N342" s="2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1"/>
      <c r="M343" s="11"/>
      <c r="N343" s="2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1"/>
      <c r="M344" s="11"/>
      <c r="N344" s="2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1"/>
      <c r="M345" s="11"/>
      <c r="N345" s="2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1"/>
      <c r="M346" s="11"/>
      <c r="N346" s="2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1"/>
      <c r="M347" s="11"/>
      <c r="N347" s="2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1"/>
      <c r="M348" s="11"/>
      <c r="N348" s="2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1"/>
      <c r="M349" s="11"/>
      <c r="N349" s="2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1"/>
      <c r="M350" s="11"/>
      <c r="N350" s="2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1"/>
      <c r="M351" s="11"/>
      <c r="N351" s="2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1"/>
      <c r="M352" s="11"/>
      <c r="N352" s="2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1"/>
      <c r="M353" s="11"/>
      <c r="N353" s="2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1"/>
      <c r="M354" s="11"/>
      <c r="N354" s="2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1"/>
      <c r="M355" s="11"/>
      <c r="N355" s="2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1"/>
      <c r="M356" s="11"/>
      <c r="N356" s="2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1"/>
      <c r="M357" s="11"/>
      <c r="N357" s="2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1"/>
      <c r="M358" s="11"/>
      <c r="N358" s="2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1"/>
      <c r="M359" s="11"/>
      <c r="N359" s="2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1"/>
      <c r="M360" s="11"/>
      <c r="N360" s="2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1"/>
      <c r="M361" s="11"/>
      <c r="N361" s="2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1"/>
      <c r="M362" s="11"/>
      <c r="N362" s="2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1"/>
      <c r="M363" s="11"/>
      <c r="N363" s="2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1"/>
      <c r="M364" s="11"/>
      <c r="N364" s="2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1"/>
      <c r="M365" s="11"/>
      <c r="N365" s="2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1"/>
      <c r="M366" s="11"/>
      <c r="N366" s="2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1"/>
      <c r="M367" s="11"/>
      <c r="N367" s="2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1"/>
      <c r="M368" s="11"/>
      <c r="N368" s="2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1"/>
      <c r="M369" s="11"/>
      <c r="N369" s="2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1"/>
      <c r="M370" s="11"/>
      <c r="N370" s="2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1"/>
      <c r="M371" s="11"/>
      <c r="N371" s="2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1"/>
      <c r="M372" s="11"/>
      <c r="N372" s="2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1"/>
      <c r="M373" s="11"/>
      <c r="N373" s="2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1"/>
      <c r="M374" s="11"/>
      <c r="N374" s="2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1"/>
      <c r="M375" s="11"/>
      <c r="N375" s="2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1"/>
      <c r="M376" s="11"/>
      <c r="N376" s="2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1"/>
      <c r="M377" s="11"/>
      <c r="N377" s="2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1"/>
      <c r="M378" s="11"/>
      <c r="N378" s="2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1"/>
      <c r="M379" s="11"/>
      <c r="N379" s="2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1"/>
      <c r="M380" s="11"/>
      <c r="N380" s="2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1"/>
      <c r="M381" s="11"/>
      <c r="N381" s="2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1"/>
      <c r="M382" s="11"/>
      <c r="N382" s="2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1"/>
      <c r="M383" s="11"/>
      <c r="N383" s="2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1"/>
      <c r="M384" s="11"/>
      <c r="N384" s="2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1"/>
      <c r="M385" s="11"/>
      <c r="N385" s="2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1"/>
      <c r="M386" s="11"/>
      <c r="N386" s="2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1"/>
      <c r="M387" s="11"/>
      <c r="N387" s="2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1"/>
      <c r="M388" s="11"/>
      <c r="N388" s="2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1"/>
      <c r="M389" s="11"/>
      <c r="N389" s="2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1"/>
      <c r="M390" s="11"/>
      <c r="N390" s="2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1"/>
      <c r="M391" s="11"/>
      <c r="N391" s="2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1"/>
      <c r="M392" s="11"/>
      <c r="N392" s="2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1"/>
      <c r="M393" s="11"/>
      <c r="N393" s="2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1"/>
      <c r="M394" s="11"/>
      <c r="N394" s="2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1"/>
      <c r="M395" s="11"/>
      <c r="N395" s="2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1"/>
      <c r="M396" s="11"/>
      <c r="N396" s="2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1"/>
      <c r="M397" s="11"/>
      <c r="N397" s="2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1"/>
      <c r="M398" s="11"/>
      <c r="N398" s="2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1"/>
      <c r="M399" s="11"/>
      <c r="N399" s="2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1"/>
      <c r="M400" s="11"/>
      <c r="N400" s="2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1"/>
      <c r="M401" s="11"/>
      <c r="N401" s="2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1"/>
      <c r="M402" s="11"/>
      <c r="N402" s="2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1"/>
      <c r="M403" s="11"/>
      <c r="N403" s="2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1"/>
      <c r="M404" s="11"/>
      <c r="N404" s="2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1"/>
      <c r="M405" s="11"/>
      <c r="N405" s="2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1"/>
      <c r="M406" s="11"/>
      <c r="N406" s="2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1"/>
      <c r="M407" s="11"/>
      <c r="N407" s="2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1"/>
      <c r="M408" s="11"/>
      <c r="N408" s="2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1"/>
      <c r="M409" s="11"/>
      <c r="N409" s="2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1"/>
      <c r="M410" s="11"/>
      <c r="N410" s="2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1"/>
      <c r="M411" s="11"/>
      <c r="N411" s="2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1"/>
      <c r="M412" s="11"/>
      <c r="N412" s="2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1"/>
      <c r="M413" s="11"/>
      <c r="N413" s="2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1"/>
      <c r="M414" s="11"/>
      <c r="N414" s="2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1"/>
      <c r="M415" s="11"/>
      <c r="N415" s="2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1"/>
      <c r="M416" s="11"/>
      <c r="N416" s="2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1"/>
      <c r="M417" s="11"/>
      <c r="N417" s="2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1"/>
      <c r="M418" s="11"/>
      <c r="N418" s="2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1"/>
      <c r="M419" s="11"/>
      <c r="N419" s="2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1"/>
      <c r="M420" s="11"/>
      <c r="N420" s="2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1"/>
      <c r="M421" s="11"/>
      <c r="N421" s="2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1"/>
      <c r="M422" s="11"/>
      <c r="N422" s="2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1"/>
      <c r="M423" s="11"/>
      <c r="N423" s="2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1"/>
      <c r="M424" s="11"/>
      <c r="N424" s="2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1"/>
      <c r="M425" s="11"/>
      <c r="N425" s="2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1"/>
      <c r="M426" s="11"/>
      <c r="N426" s="2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1"/>
      <c r="M427" s="11"/>
      <c r="N427" s="2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1"/>
      <c r="M428" s="11"/>
      <c r="N428" s="2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1"/>
      <c r="M429" s="11"/>
      <c r="N429" s="2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1"/>
      <c r="M430" s="11"/>
      <c r="N430" s="2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1"/>
      <c r="M431" s="11"/>
      <c r="N431" s="2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1"/>
      <c r="M432" s="11"/>
      <c r="N432" s="2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1"/>
      <c r="M433" s="11"/>
      <c r="N433" s="2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1"/>
      <c r="M434" s="11"/>
      <c r="N434" s="2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1"/>
      <c r="M435" s="11"/>
      <c r="N435" s="2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1"/>
      <c r="M436" s="11"/>
      <c r="N436" s="2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1"/>
      <c r="M437" s="11"/>
      <c r="N437" s="2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1"/>
      <c r="M438" s="11"/>
      <c r="N438" s="2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1"/>
      <c r="M439" s="11"/>
      <c r="N439" s="2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1"/>
      <c r="M440" s="11"/>
      <c r="N440" s="2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1"/>
      <c r="M441" s="11"/>
      <c r="N441" s="2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1"/>
      <c r="M442" s="11"/>
      <c r="N442" s="2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1"/>
      <c r="M443" s="11"/>
      <c r="N443" s="2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1"/>
      <c r="M444" s="11"/>
      <c r="N444" s="2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1"/>
      <c r="M445" s="11"/>
      <c r="N445" s="2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1"/>
      <c r="M446" s="11"/>
      <c r="N446" s="2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1"/>
      <c r="M447" s="11"/>
      <c r="N447" s="2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1"/>
      <c r="M448" s="11"/>
      <c r="N448" s="2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1"/>
      <c r="M449" s="11"/>
      <c r="N449" s="2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1"/>
      <c r="M450" s="11"/>
      <c r="N450" s="2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1"/>
      <c r="M451" s="11"/>
      <c r="N451" s="2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1"/>
      <c r="M452" s="11"/>
      <c r="N452" s="2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1"/>
      <c r="M453" s="11"/>
      <c r="N453" s="2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1"/>
      <c r="M454" s="11"/>
      <c r="N454" s="2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1"/>
      <c r="M455" s="11"/>
      <c r="N455" s="2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1"/>
      <c r="M456" s="11"/>
      <c r="N456" s="2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1"/>
      <c r="M457" s="11"/>
      <c r="N457" s="2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1"/>
      <c r="M458" s="11"/>
      <c r="N458" s="2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1"/>
      <c r="M459" s="11"/>
      <c r="N459" s="2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1"/>
      <c r="M460" s="11"/>
      <c r="N460" s="2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1"/>
      <c r="M461" s="11"/>
      <c r="N461" s="2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1"/>
      <c r="M462" s="11"/>
      <c r="N462" s="2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1"/>
      <c r="M463" s="11"/>
      <c r="N463" s="2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1"/>
      <c r="M464" s="11"/>
      <c r="N464" s="2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1"/>
      <c r="M465" s="11"/>
      <c r="N465" s="2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1"/>
      <c r="M466" s="11"/>
      <c r="N466" s="2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1"/>
      <c r="M467" s="11"/>
      <c r="N467" s="2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1"/>
      <c r="M468" s="11"/>
      <c r="N468" s="2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1"/>
      <c r="M469" s="11"/>
      <c r="N469" s="2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1"/>
      <c r="M470" s="11"/>
      <c r="N470" s="2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1"/>
      <c r="M471" s="11"/>
      <c r="N471" s="2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1"/>
      <c r="M472" s="11"/>
      <c r="N472" s="2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1"/>
      <c r="M473" s="11"/>
      <c r="N473" s="2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1"/>
      <c r="M474" s="11"/>
      <c r="N474" s="2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1"/>
      <c r="M475" s="11"/>
      <c r="N475" s="2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1"/>
      <c r="M476" s="11"/>
      <c r="N476" s="2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1"/>
      <c r="M477" s="11"/>
      <c r="N477" s="2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1"/>
      <c r="M478" s="11"/>
      <c r="N478" s="2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1"/>
      <c r="M479" s="11"/>
      <c r="N479" s="2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1"/>
      <c r="M480" s="11"/>
      <c r="N480" s="2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1"/>
      <c r="M481" s="11"/>
      <c r="N481" s="2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1"/>
      <c r="M482" s="11"/>
      <c r="N482" s="2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1"/>
      <c r="M483" s="11"/>
      <c r="N483" s="2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1"/>
      <c r="M484" s="11"/>
      <c r="N484" s="2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1"/>
      <c r="M485" s="11"/>
      <c r="N485" s="2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1"/>
      <c r="M486" s="11"/>
      <c r="N486" s="2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1"/>
      <c r="M487" s="11"/>
      <c r="N487" s="2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1"/>
      <c r="M488" s="11"/>
      <c r="N488" s="2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1"/>
      <c r="M489" s="11"/>
      <c r="N489" s="2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1"/>
      <c r="M490" s="11"/>
      <c r="N490" s="2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1"/>
      <c r="M491" s="11"/>
      <c r="N491" s="2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1"/>
      <c r="M492" s="11"/>
      <c r="N492" s="2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1"/>
      <c r="M493" s="11"/>
      <c r="N493" s="2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1"/>
      <c r="M494" s="11"/>
      <c r="N494" s="2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1"/>
      <c r="M495" s="11"/>
      <c r="N495" s="2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1"/>
      <c r="M496" s="11"/>
      <c r="N496" s="2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1"/>
      <c r="M497" s="11"/>
      <c r="N497" s="2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1"/>
      <c r="M498" s="11"/>
      <c r="N498" s="2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1"/>
      <c r="M499" s="11"/>
      <c r="N499" s="2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1"/>
      <c r="M500" s="11"/>
      <c r="N500" s="2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1"/>
      <c r="M501" s="11"/>
      <c r="N501" s="2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1"/>
      <c r="M502" s="11"/>
      <c r="N502" s="2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1"/>
      <c r="M503" s="11"/>
      <c r="N503" s="2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1"/>
      <c r="M504" s="11"/>
      <c r="N504" s="2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1"/>
      <c r="M505" s="11"/>
      <c r="N505" s="2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1"/>
      <c r="M506" s="11"/>
      <c r="N506" s="2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1"/>
      <c r="M507" s="11"/>
      <c r="N507" s="2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1"/>
      <c r="M508" s="11"/>
      <c r="N508" s="2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1"/>
      <c r="M509" s="11"/>
      <c r="N509" s="2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1"/>
      <c r="M510" s="11"/>
      <c r="N510" s="2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1"/>
      <c r="M511" s="11"/>
      <c r="N511" s="2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1"/>
      <c r="M512" s="11"/>
      <c r="N512" s="2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1"/>
      <c r="M513" s="11"/>
      <c r="N513" s="2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1"/>
      <c r="M514" s="11"/>
      <c r="N514" s="2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1"/>
      <c r="M515" s="11"/>
      <c r="N515" s="2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1"/>
      <c r="M516" s="11"/>
      <c r="N516" s="2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1"/>
      <c r="M517" s="11"/>
      <c r="N517" s="2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1"/>
      <c r="M518" s="11"/>
      <c r="N518" s="2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1"/>
      <c r="M519" s="11"/>
      <c r="N519" s="2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1"/>
      <c r="M520" s="11"/>
      <c r="N520" s="2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1"/>
      <c r="M521" s="11"/>
      <c r="N521" s="2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1"/>
      <c r="M522" s="11"/>
      <c r="N522" s="2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1"/>
      <c r="M523" s="11"/>
      <c r="N523" s="2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1"/>
      <c r="M524" s="11"/>
      <c r="N524" s="2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1"/>
      <c r="M525" s="11"/>
      <c r="N525" s="2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1"/>
      <c r="M526" s="11"/>
      <c r="N526" s="2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1"/>
      <c r="M527" s="11"/>
      <c r="N527" s="2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1"/>
      <c r="M528" s="11"/>
      <c r="N528" s="2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1"/>
      <c r="M529" s="11"/>
      <c r="N529" s="2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1"/>
      <c r="M530" s="11"/>
      <c r="N530" s="2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1"/>
      <c r="M531" s="11"/>
      <c r="N531" s="2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1"/>
      <c r="M532" s="11"/>
      <c r="N532" s="2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1"/>
      <c r="M533" s="11"/>
      <c r="N533" s="2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1"/>
      <c r="M534" s="11"/>
      <c r="N534" s="2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1"/>
      <c r="M535" s="11"/>
      <c r="N535" s="2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1"/>
      <c r="M536" s="11"/>
      <c r="N536" s="2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1"/>
      <c r="M537" s="11"/>
      <c r="N537" s="2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1"/>
      <c r="M538" s="11"/>
      <c r="N538" s="2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1"/>
      <c r="M539" s="11"/>
      <c r="N539" s="2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1"/>
      <c r="M540" s="11"/>
      <c r="N540" s="2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1"/>
      <c r="M541" s="11"/>
      <c r="N541" s="2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1"/>
      <c r="M542" s="11"/>
      <c r="N542" s="2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1"/>
      <c r="M543" s="11"/>
      <c r="N543" s="2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1"/>
      <c r="M544" s="11"/>
      <c r="N544" s="2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1"/>
      <c r="M545" s="11"/>
      <c r="N545" s="2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1"/>
      <c r="M546" s="11"/>
      <c r="N546" s="2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1"/>
      <c r="M547" s="11"/>
      <c r="N547" s="2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1"/>
      <c r="M548" s="11"/>
      <c r="N548" s="2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1"/>
      <c r="M549" s="11"/>
      <c r="N549" s="2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1"/>
      <c r="M550" s="11"/>
      <c r="N550" s="2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1"/>
      <c r="M551" s="11"/>
      <c r="N551" s="2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1"/>
      <c r="M552" s="11"/>
      <c r="N552" s="2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1"/>
      <c r="M553" s="11"/>
      <c r="N553" s="2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1"/>
      <c r="M554" s="11"/>
      <c r="N554" s="2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1"/>
      <c r="M555" s="11"/>
      <c r="N555" s="2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1"/>
      <c r="M556" s="11"/>
      <c r="N556" s="2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1"/>
      <c r="M557" s="11"/>
      <c r="N557" s="2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1"/>
      <c r="M558" s="11"/>
      <c r="N558" s="2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1"/>
      <c r="M559" s="11"/>
      <c r="N559" s="2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1"/>
      <c r="M560" s="11"/>
      <c r="N560" s="2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1"/>
      <c r="M561" s="11"/>
      <c r="N561" s="2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1"/>
      <c r="M562" s="11"/>
      <c r="N562" s="2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1"/>
      <c r="M563" s="11"/>
      <c r="N563" s="2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1"/>
      <c r="M564" s="11"/>
      <c r="N564" s="2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1"/>
      <c r="M565" s="11"/>
      <c r="N565" s="2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1"/>
      <c r="M566" s="11"/>
      <c r="N566" s="2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1"/>
      <c r="M567" s="11"/>
      <c r="N567" s="2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1"/>
      <c r="M568" s="11"/>
      <c r="N568" s="2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1"/>
      <c r="M569" s="11"/>
      <c r="N569" s="2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1"/>
      <c r="M570" s="11"/>
      <c r="N570" s="2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1"/>
      <c r="M571" s="11"/>
      <c r="N571" s="2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1"/>
      <c r="M572" s="11"/>
      <c r="N572" s="2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1"/>
      <c r="M573" s="11"/>
      <c r="N573" s="2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1"/>
      <c r="M574" s="11"/>
      <c r="N574" s="2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1"/>
      <c r="M575" s="11"/>
      <c r="N575" s="2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1"/>
      <c r="M576" s="11"/>
      <c r="N576" s="2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1"/>
      <c r="M577" s="11"/>
      <c r="N577" s="2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1"/>
      <c r="M578" s="11"/>
      <c r="N578" s="2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1"/>
      <c r="M579" s="11"/>
      <c r="N579" s="2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1"/>
      <c r="M580" s="11"/>
      <c r="N580" s="2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1"/>
      <c r="M581" s="11"/>
      <c r="N581" s="2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1"/>
      <c r="M582" s="11"/>
      <c r="N582" s="2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1"/>
      <c r="M583" s="11"/>
      <c r="N583" s="2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1"/>
      <c r="M584" s="11"/>
      <c r="N584" s="2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1"/>
      <c r="M585" s="11"/>
      <c r="N585" s="2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1"/>
      <c r="M586" s="11"/>
      <c r="N586" s="2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1"/>
      <c r="M587" s="11"/>
      <c r="N587" s="2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1"/>
      <c r="M588" s="11"/>
      <c r="N588" s="2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1"/>
      <c r="M589" s="11"/>
      <c r="N589" s="2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1"/>
      <c r="M590" s="11"/>
      <c r="N590" s="2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1"/>
      <c r="M591" s="11"/>
      <c r="N591" s="2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1"/>
      <c r="M592" s="11"/>
      <c r="N592" s="2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1"/>
      <c r="M593" s="11"/>
      <c r="N593" s="2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1"/>
      <c r="M594" s="11"/>
      <c r="N594" s="2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1"/>
      <c r="M595" s="11"/>
      <c r="N595" s="2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1"/>
      <c r="M596" s="11"/>
      <c r="N596" s="2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1"/>
      <c r="M597" s="11"/>
      <c r="N597" s="2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1"/>
      <c r="M598" s="11"/>
      <c r="N598" s="2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1"/>
      <c r="M599" s="11"/>
      <c r="N599" s="2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1"/>
      <c r="M600" s="11"/>
      <c r="N600" s="2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1"/>
      <c r="M601" s="11"/>
      <c r="N601" s="2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1"/>
      <c r="M602" s="11"/>
      <c r="N602" s="2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1"/>
      <c r="M603" s="11"/>
      <c r="N603" s="2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1"/>
      <c r="M604" s="11"/>
      <c r="N604" s="2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1"/>
      <c r="M605" s="11"/>
      <c r="N605" s="2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1"/>
      <c r="M606" s="11"/>
      <c r="N606" s="2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1"/>
      <c r="M607" s="11"/>
      <c r="N607" s="2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1"/>
      <c r="M608" s="11"/>
      <c r="N608" s="2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1"/>
      <c r="M609" s="11"/>
      <c r="N609" s="2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1"/>
      <c r="M610" s="11"/>
      <c r="N610" s="2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1"/>
      <c r="M611" s="11"/>
      <c r="N611" s="2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1"/>
      <c r="M612" s="11"/>
      <c r="N612" s="2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1"/>
      <c r="M613" s="11"/>
      <c r="N613" s="2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1"/>
      <c r="M614" s="11"/>
      <c r="N614" s="2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1"/>
      <c r="M615" s="11"/>
      <c r="N615" s="2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1"/>
      <c r="M616" s="11"/>
      <c r="N616" s="2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1"/>
      <c r="M617" s="11"/>
      <c r="N617" s="2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1"/>
      <c r="M618" s="11"/>
      <c r="N618" s="2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1"/>
      <c r="M619" s="11"/>
      <c r="N619" s="2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1"/>
      <c r="M620" s="11"/>
      <c r="N620" s="2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1"/>
      <c r="M621" s="11"/>
      <c r="N621" s="2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1"/>
      <c r="M622" s="11"/>
      <c r="N622" s="2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1"/>
      <c r="M623" s="11"/>
      <c r="N623" s="2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1"/>
      <c r="M624" s="11"/>
      <c r="N624" s="2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1"/>
      <c r="M625" s="11"/>
      <c r="N625" s="2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1"/>
      <c r="M626" s="11"/>
      <c r="N626" s="2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1"/>
      <c r="M627" s="11"/>
      <c r="N627" s="2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1"/>
      <c r="M628" s="11"/>
      <c r="N628" s="2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1"/>
      <c r="M629" s="11"/>
      <c r="N629" s="2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1"/>
      <c r="M630" s="11"/>
      <c r="N630" s="2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1"/>
      <c r="M631" s="11"/>
      <c r="N631" s="2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1"/>
      <c r="M632" s="11"/>
      <c r="N632" s="2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1"/>
      <c r="M633" s="11"/>
      <c r="N633" s="2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1"/>
      <c r="M634" s="11"/>
      <c r="N634" s="2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1"/>
      <c r="M635" s="11"/>
      <c r="N635" s="2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1"/>
      <c r="M636" s="11"/>
      <c r="N636" s="2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1"/>
      <c r="M637" s="11"/>
      <c r="N637" s="2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1"/>
      <c r="M638" s="11"/>
      <c r="N638" s="2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1"/>
      <c r="M639" s="11"/>
      <c r="N639" s="2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1"/>
      <c r="M640" s="11"/>
      <c r="N640" s="2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1"/>
      <c r="M641" s="11"/>
      <c r="N641" s="2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1"/>
      <c r="M642" s="11"/>
      <c r="N642" s="2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1"/>
      <c r="M643" s="11"/>
      <c r="N643" s="2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1"/>
      <c r="M644" s="11"/>
      <c r="N644" s="2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1"/>
      <c r="M645" s="11"/>
      <c r="N645" s="2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1"/>
      <c r="M646" s="11"/>
      <c r="N646" s="2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1"/>
      <c r="M647" s="11"/>
      <c r="N647" s="2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1"/>
      <c r="M648" s="11"/>
      <c r="N648" s="2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1"/>
      <c r="M649" s="11"/>
      <c r="N649" s="2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1"/>
      <c r="M650" s="11"/>
      <c r="N650" s="2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1"/>
      <c r="M651" s="11"/>
      <c r="N651" s="2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1"/>
      <c r="M652" s="11"/>
      <c r="N652" s="2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1"/>
      <c r="M653" s="11"/>
      <c r="N653" s="2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1"/>
      <c r="M654" s="11"/>
      <c r="N654" s="2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1"/>
      <c r="M655" s="11"/>
      <c r="N655" s="2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1"/>
      <c r="M656" s="11"/>
      <c r="N656" s="2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1"/>
      <c r="M657" s="11"/>
      <c r="N657" s="2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1"/>
      <c r="M658" s="11"/>
      <c r="N658" s="2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1"/>
      <c r="M659" s="11"/>
      <c r="N659" s="2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1"/>
      <c r="M660" s="11"/>
      <c r="N660" s="2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1"/>
      <c r="M661" s="11"/>
      <c r="N661" s="2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1"/>
      <c r="M662" s="11"/>
      <c r="N662" s="2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1"/>
      <c r="M663" s="11"/>
      <c r="N663" s="2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1"/>
      <c r="M664" s="11"/>
      <c r="N664" s="2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1"/>
      <c r="M665" s="11"/>
      <c r="N665" s="2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1"/>
      <c r="M666" s="11"/>
      <c r="N666" s="2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1"/>
      <c r="M667" s="11"/>
      <c r="N667" s="2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1"/>
      <c r="M668" s="11"/>
      <c r="N668" s="2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1"/>
      <c r="M669" s="11"/>
      <c r="N669" s="2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1"/>
      <c r="M670" s="11"/>
      <c r="N670" s="2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1"/>
      <c r="M671" s="11"/>
      <c r="N671" s="2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1"/>
      <c r="M672" s="11"/>
      <c r="N672" s="2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1"/>
      <c r="M673" s="11"/>
      <c r="N673" s="2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1"/>
      <c r="M674" s="11"/>
      <c r="N674" s="2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1"/>
      <c r="M675" s="11"/>
      <c r="N675" s="2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1"/>
      <c r="M676" s="11"/>
      <c r="N676" s="2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1"/>
      <c r="M677" s="11"/>
      <c r="N677" s="2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1"/>
      <c r="M678" s="11"/>
      <c r="N678" s="2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1"/>
      <c r="M679" s="11"/>
      <c r="N679" s="2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1"/>
      <c r="M680" s="11"/>
      <c r="N680" s="2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1"/>
      <c r="M681" s="11"/>
      <c r="N681" s="2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1"/>
      <c r="M682" s="11"/>
      <c r="N682" s="2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1"/>
      <c r="M683" s="11"/>
      <c r="N683" s="2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1"/>
      <c r="M684" s="11"/>
      <c r="N684" s="2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1"/>
      <c r="M685" s="11"/>
      <c r="N685" s="2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1"/>
      <c r="M686" s="11"/>
      <c r="N686" s="2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1"/>
      <c r="M687" s="11"/>
      <c r="N687" s="2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1"/>
      <c r="M688" s="11"/>
      <c r="N688" s="2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1"/>
      <c r="M689" s="11"/>
      <c r="N689" s="2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1"/>
      <c r="M690" s="11"/>
      <c r="N690" s="2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1"/>
      <c r="M691" s="11"/>
      <c r="N691" s="2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1"/>
      <c r="M692" s="11"/>
      <c r="N692" s="2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1"/>
      <c r="M693" s="11"/>
      <c r="N693" s="2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1"/>
      <c r="M694" s="11"/>
      <c r="N694" s="2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1"/>
      <c r="M695" s="11"/>
      <c r="N695" s="2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1"/>
      <c r="M696" s="11"/>
      <c r="N696" s="2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1"/>
      <c r="M697" s="11"/>
      <c r="N697" s="2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1"/>
      <c r="M698" s="11"/>
      <c r="N698" s="2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1"/>
      <c r="M699" s="11"/>
      <c r="N699" s="2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1"/>
      <c r="M700" s="11"/>
      <c r="N700" s="2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1"/>
      <c r="M701" s="11"/>
      <c r="N701" s="2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1"/>
      <c r="M702" s="11"/>
      <c r="N702" s="2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1"/>
      <c r="M703" s="11"/>
      <c r="N703" s="2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1"/>
      <c r="M704" s="11"/>
      <c r="N704" s="2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1"/>
      <c r="M705" s="11"/>
      <c r="N705" s="2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1"/>
      <c r="M706" s="11"/>
      <c r="N706" s="2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1"/>
      <c r="M707" s="11"/>
      <c r="N707" s="2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1"/>
      <c r="M708" s="11"/>
      <c r="N708" s="2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1"/>
      <c r="M709" s="11"/>
      <c r="N709" s="2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1"/>
      <c r="M710" s="11"/>
      <c r="N710" s="2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1"/>
      <c r="M711" s="11"/>
      <c r="N711" s="2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1"/>
      <c r="M712" s="11"/>
      <c r="N712" s="2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1"/>
      <c r="M713" s="11"/>
      <c r="N713" s="2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1"/>
      <c r="M714" s="11"/>
      <c r="N714" s="2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1"/>
      <c r="M715" s="11"/>
      <c r="N715" s="2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1"/>
      <c r="M716" s="11"/>
      <c r="N716" s="2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1"/>
      <c r="M717" s="11"/>
      <c r="N717" s="2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1"/>
      <c r="M718" s="11"/>
      <c r="N718" s="2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1"/>
      <c r="M719" s="11"/>
      <c r="N719" s="2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1"/>
      <c r="M720" s="11"/>
      <c r="N720" s="2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1"/>
      <c r="M721" s="11"/>
      <c r="N721" s="2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1"/>
      <c r="M722" s="11"/>
      <c r="N722" s="2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1"/>
      <c r="M723" s="11"/>
      <c r="N723" s="2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1"/>
      <c r="M724" s="11"/>
      <c r="N724" s="2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1"/>
      <c r="M725" s="11"/>
      <c r="N725" s="2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1"/>
      <c r="M726" s="11"/>
      <c r="N726" s="2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1"/>
      <c r="M727" s="11"/>
      <c r="N727" s="2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1"/>
      <c r="M728" s="11"/>
      <c r="N728" s="2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1"/>
      <c r="M729" s="11"/>
      <c r="N729" s="2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1"/>
      <c r="M730" s="11"/>
      <c r="N730" s="2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1"/>
      <c r="M731" s="11"/>
      <c r="N731" s="2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1"/>
      <c r="M732" s="11"/>
      <c r="N732" s="2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1"/>
      <c r="M733" s="11"/>
      <c r="N733" s="2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1"/>
      <c r="M734" s="11"/>
      <c r="N734" s="2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1"/>
      <c r="M735" s="11"/>
      <c r="N735" s="2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1"/>
      <c r="M736" s="11"/>
      <c r="N736" s="2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1"/>
      <c r="M737" s="11"/>
      <c r="N737" s="2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1"/>
      <c r="M738" s="11"/>
      <c r="N738" s="2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1"/>
      <c r="M739" s="11"/>
      <c r="N739" s="2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1"/>
      <c r="M740" s="11"/>
      <c r="N740" s="2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1"/>
      <c r="M741" s="11"/>
      <c r="N741" s="2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1"/>
      <c r="M742" s="11"/>
      <c r="N742" s="2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1"/>
      <c r="M743" s="11"/>
      <c r="N743" s="2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1"/>
      <c r="M744" s="11"/>
      <c r="N744" s="2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1"/>
      <c r="M745" s="11"/>
      <c r="N745" s="2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1"/>
      <c r="M746" s="11"/>
      <c r="N746" s="2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1"/>
      <c r="M747" s="11"/>
      <c r="N747" s="2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1"/>
      <c r="M748" s="11"/>
      <c r="N748" s="2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1"/>
      <c r="M749" s="11"/>
      <c r="N749" s="2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1"/>
      <c r="M750" s="11"/>
      <c r="N750" s="2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1"/>
      <c r="M751" s="11"/>
      <c r="N751" s="2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1"/>
      <c r="M752" s="11"/>
      <c r="N752" s="2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1"/>
      <c r="M753" s="11"/>
      <c r="N753" s="2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1"/>
      <c r="M754" s="11"/>
      <c r="N754" s="2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1"/>
      <c r="M755" s="11"/>
      <c r="N755" s="2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1"/>
      <c r="M756" s="11"/>
      <c r="N756" s="2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1"/>
      <c r="M757" s="11"/>
      <c r="N757" s="2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1"/>
      <c r="M758" s="11"/>
      <c r="N758" s="2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1"/>
      <c r="M759" s="11"/>
      <c r="N759" s="2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1"/>
      <c r="M760" s="11"/>
      <c r="N760" s="2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1"/>
      <c r="M761" s="11"/>
      <c r="N761" s="2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1"/>
      <c r="M762" s="11"/>
      <c r="N762" s="2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1"/>
      <c r="M763" s="11"/>
      <c r="N763" s="2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1"/>
      <c r="M764" s="11"/>
      <c r="N764" s="2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1"/>
      <c r="M765" s="11"/>
      <c r="N765" s="2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1"/>
      <c r="M766" s="11"/>
      <c r="N766" s="2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1"/>
      <c r="M767" s="11"/>
      <c r="N767" s="2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1"/>
      <c r="M768" s="11"/>
      <c r="N768" s="2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1"/>
      <c r="M769" s="11"/>
      <c r="N769" s="2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1"/>
      <c r="M770" s="11"/>
      <c r="N770" s="2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1"/>
      <c r="M771" s="11"/>
      <c r="N771" s="2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1"/>
      <c r="M772" s="11"/>
      <c r="N772" s="2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1"/>
      <c r="M773" s="11"/>
      <c r="N773" s="2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1"/>
      <c r="M774" s="11"/>
      <c r="N774" s="2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1"/>
      <c r="M775" s="11"/>
      <c r="N775" s="2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1"/>
      <c r="M776" s="11"/>
      <c r="N776" s="2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1"/>
      <c r="M777" s="11"/>
      <c r="N777" s="2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1"/>
      <c r="M778" s="11"/>
      <c r="N778" s="2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1"/>
      <c r="M779" s="11"/>
      <c r="N779" s="2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1"/>
      <c r="M780" s="11"/>
      <c r="N780" s="2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1"/>
      <c r="M781" s="11"/>
      <c r="N781" s="2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1"/>
      <c r="M782" s="11"/>
      <c r="N782" s="2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1"/>
      <c r="M783" s="11"/>
      <c r="N783" s="2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1"/>
      <c r="M784" s="11"/>
      <c r="N784" s="2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1"/>
      <c r="M785" s="11"/>
      <c r="N785" s="2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1"/>
      <c r="M786" s="11"/>
      <c r="N786" s="2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1"/>
      <c r="M787" s="11"/>
      <c r="N787" s="2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1"/>
      <c r="M788" s="11"/>
      <c r="N788" s="2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1"/>
      <c r="M789" s="11"/>
      <c r="N789" s="2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1"/>
      <c r="M790" s="11"/>
      <c r="N790" s="2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1"/>
      <c r="M791" s="11"/>
      <c r="N791" s="2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1"/>
      <c r="M792" s="11"/>
      <c r="N792" s="2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1"/>
      <c r="M793" s="11"/>
      <c r="N793" s="2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1"/>
      <c r="M794" s="11"/>
      <c r="N794" s="2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1"/>
      <c r="M795" s="11"/>
      <c r="N795" s="2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1"/>
      <c r="M796" s="11"/>
      <c r="N796" s="2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1"/>
      <c r="M797" s="11"/>
      <c r="N797" s="2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1"/>
      <c r="M798" s="11"/>
      <c r="N798" s="2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1"/>
      <c r="M799" s="11"/>
      <c r="N799" s="2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1"/>
      <c r="M800" s="11"/>
      <c r="N800" s="2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1"/>
      <c r="M801" s="11"/>
      <c r="N801" s="2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1"/>
      <c r="M802" s="11"/>
      <c r="N802" s="2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1"/>
      <c r="M803" s="11"/>
      <c r="N803" s="2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1"/>
      <c r="M804" s="11"/>
      <c r="N804" s="2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1"/>
      <c r="M805" s="11"/>
      <c r="N805" s="2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1"/>
      <c r="M806" s="11"/>
      <c r="N806" s="2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1"/>
      <c r="M807" s="11"/>
      <c r="N807" s="2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1"/>
      <c r="M808" s="11"/>
      <c r="N808" s="2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1"/>
      <c r="M809" s="11"/>
      <c r="N809" s="2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1"/>
      <c r="M810" s="11"/>
      <c r="N810" s="2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1"/>
      <c r="M811" s="11"/>
      <c r="N811" s="2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1"/>
      <c r="M812" s="11"/>
      <c r="N812" s="2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1"/>
      <c r="M813" s="11"/>
      <c r="N813" s="2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31"/>
      <c r="M814" s="11"/>
      <c r="N814" s="2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31"/>
      <c r="M815" s="11"/>
      <c r="N815" s="2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31"/>
      <c r="M816" s="11"/>
      <c r="N816" s="2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31"/>
      <c r="M817" s="11"/>
      <c r="N817" s="2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31"/>
      <c r="M818" s="11"/>
      <c r="N818" s="2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31"/>
      <c r="M819" s="11"/>
      <c r="N819" s="2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31"/>
      <c r="M820" s="11"/>
      <c r="N820" s="2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31"/>
      <c r="M821" s="11"/>
      <c r="N821" s="2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31"/>
      <c r="M822" s="11"/>
      <c r="N822" s="2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31"/>
      <c r="M823" s="11"/>
      <c r="N823" s="2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31"/>
      <c r="M824" s="11"/>
      <c r="N824" s="2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31"/>
      <c r="M825" s="11"/>
      <c r="N825" s="2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31"/>
      <c r="M826" s="11"/>
      <c r="N826" s="2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31"/>
      <c r="M827" s="11"/>
      <c r="N827" s="2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31"/>
      <c r="M828" s="11"/>
      <c r="N828" s="2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31"/>
      <c r="M829" s="11"/>
      <c r="N829" s="2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31"/>
      <c r="M830" s="11"/>
      <c r="N830" s="2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31"/>
      <c r="M831" s="11"/>
      <c r="N831" s="2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31"/>
      <c r="M832" s="11"/>
      <c r="N832" s="2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31"/>
      <c r="M833" s="11"/>
      <c r="N833" s="2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31"/>
      <c r="M834" s="11"/>
      <c r="N834" s="2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31"/>
      <c r="M835" s="11"/>
      <c r="N835" s="2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31"/>
      <c r="M836" s="11"/>
      <c r="N836" s="2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31"/>
      <c r="M837" s="11"/>
      <c r="N837" s="2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31"/>
      <c r="M838" s="11"/>
      <c r="N838" s="2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31"/>
      <c r="M839" s="11"/>
      <c r="N839" s="2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31"/>
      <c r="M840" s="11"/>
      <c r="N840" s="2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31"/>
      <c r="M841" s="11"/>
      <c r="N841" s="2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31"/>
      <c r="M842" s="11"/>
      <c r="N842" s="2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31"/>
      <c r="M843" s="11"/>
      <c r="N843" s="2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31"/>
      <c r="M844" s="11"/>
      <c r="N844" s="2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31"/>
      <c r="M845" s="11"/>
      <c r="N845" s="2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31"/>
      <c r="M846" s="11"/>
      <c r="N846" s="2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31"/>
      <c r="M847" s="11"/>
      <c r="N847" s="2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31"/>
      <c r="M848" s="11"/>
      <c r="N848" s="2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31"/>
      <c r="M849" s="11"/>
      <c r="N849" s="2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31"/>
      <c r="M850" s="11"/>
      <c r="N850" s="2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31"/>
      <c r="M851" s="11"/>
      <c r="N851" s="2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31"/>
      <c r="M852" s="11"/>
      <c r="N852" s="2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31"/>
      <c r="M853" s="11"/>
      <c r="N853" s="2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31"/>
      <c r="M854" s="11"/>
      <c r="N854" s="2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31"/>
      <c r="M855" s="11"/>
      <c r="N855" s="2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31"/>
      <c r="M856" s="11"/>
      <c r="N856" s="2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31"/>
      <c r="M857" s="11"/>
      <c r="N857" s="2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31"/>
      <c r="M858" s="11"/>
      <c r="N858" s="2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31"/>
      <c r="M859" s="11"/>
      <c r="N859" s="2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31"/>
      <c r="M860" s="11"/>
      <c r="N860" s="2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31"/>
      <c r="M861" s="11"/>
      <c r="N861" s="2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31"/>
      <c r="M862" s="11"/>
      <c r="N862" s="2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31"/>
      <c r="M863" s="11"/>
      <c r="N863" s="2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31"/>
      <c r="M864" s="11"/>
      <c r="N864" s="2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31"/>
      <c r="M865" s="11"/>
      <c r="N865" s="2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31"/>
      <c r="M866" s="11"/>
      <c r="N866" s="2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31"/>
      <c r="M867" s="11"/>
      <c r="N867" s="2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31"/>
      <c r="M868" s="11"/>
      <c r="N868" s="2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31"/>
      <c r="M869" s="11"/>
      <c r="N869" s="2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31"/>
      <c r="M870" s="11"/>
      <c r="N870" s="2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31"/>
      <c r="M871" s="11"/>
      <c r="N871" s="2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31"/>
      <c r="M872" s="11"/>
      <c r="N872" s="2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31"/>
      <c r="M873" s="11"/>
      <c r="N873" s="2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31"/>
      <c r="M874" s="11"/>
      <c r="N874" s="2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31"/>
      <c r="M875" s="11"/>
      <c r="N875" s="2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31"/>
      <c r="M876" s="11"/>
      <c r="N876" s="2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31"/>
      <c r="M877" s="11"/>
      <c r="N877" s="2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31"/>
      <c r="M878" s="11"/>
      <c r="N878" s="2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31"/>
      <c r="M879" s="11"/>
      <c r="N879" s="2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31"/>
      <c r="M880" s="11"/>
      <c r="N880" s="2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31"/>
      <c r="M881" s="11"/>
      <c r="N881" s="2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31"/>
      <c r="M882" s="11"/>
      <c r="N882" s="2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31"/>
      <c r="M883" s="11"/>
      <c r="N883" s="2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31"/>
      <c r="M884" s="11"/>
      <c r="N884" s="2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31"/>
      <c r="M885" s="11"/>
      <c r="N885" s="2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31"/>
      <c r="M886" s="11"/>
      <c r="N886" s="2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31"/>
      <c r="M887" s="11"/>
      <c r="N887" s="2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31"/>
      <c r="M888" s="11"/>
      <c r="N888" s="2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31"/>
      <c r="M889" s="11"/>
      <c r="N889" s="2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31"/>
      <c r="M890" s="11"/>
      <c r="N890" s="2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31"/>
      <c r="M891" s="11"/>
      <c r="N891" s="2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31"/>
      <c r="M892" s="11"/>
      <c r="N892" s="2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31"/>
      <c r="M893" s="11"/>
      <c r="N893" s="2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31"/>
      <c r="M894" s="11"/>
      <c r="N894" s="2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31"/>
      <c r="M895" s="11"/>
      <c r="N895" s="2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31"/>
      <c r="M896" s="11"/>
      <c r="N896" s="2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31"/>
      <c r="M897" s="11"/>
      <c r="N897" s="2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31"/>
      <c r="M898" s="11"/>
      <c r="N898" s="2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31"/>
      <c r="M899" s="11"/>
      <c r="N899" s="2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31"/>
      <c r="M900" s="11"/>
      <c r="N900" s="2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31"/>
      <c r="M901" s="11"/>
      <c r="N901" s="2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31"/>
      <c r="M902" s="11"/>
      <c r="N902" s="2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31"/>
      <c r="M903" s="11"/>
      <c r="N903" s="2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31"/>
      <c r="M904" s="11"/>
      <c r="N904" s="2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31"/>
      <c r="M905" s="11"/>
      <c r="N905" s="2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31"/>
      <c r="M906" s="11"/>
      <c r="N906" s="2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31"/>
      <c r="M907" s="11"/>
      <c r="N907" s="2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31"/>
      <c r="M908" s="11"/>
      <c r="N908" s="2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31"/>
      <c r="M909" s="11"/>
      <c r="N909" s="2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31"/>
      <c r="M910" s="11"/>
      <c r="N910" s="2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31"/>
      <c r="M911" s="11"/>
      <c r="N911" s="2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31"/>
      <c r="M912" s="11"/>
      <c r="N912" s="2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31"/>
      <c r="M913" s="11"/>
      <c r="N913" s="2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31"/>
      <c r="M914" s="11"/>
      <c r="N914" s="2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31"/>
      <c r="M915" s="11"/>
      <c r="N915" s="2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31"/>
      <c r="M916" s="11"/>
      <c r="N916" s="2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31"/>
      <c r="M917" s="11"/>
      <c r="N917" s="2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31"/>
      <c r="M918" s="11"/>
      <c r="N918" s="2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31"/>
      <c r="M919" s="11"/>
      <c r="N919" s="2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31"/>
      <c r="M920" s="11"/>
      <c r="N920" s="2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31"/>
      <c r="M921" s="11"/>
      <c r="N921" s="2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31"/>
      <c r="M922" s="11"/>
      <c r="N922" s="2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31"/>
      <c r="M923" s="11"/>
      <c r="N923" s="2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31"/>
      <c r="M924" s="11"/>
      <c r="N924" s="2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31"/>
      <c r="M925" s="11"/>
      <c r="N925" s="2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31"/>
      <c r="M926" s="11"/>
      <c r="N926" s="2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31"/>
      <c r="M927" s="11"/>
      <c r="N927" s="2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31"/>
      <c r="M928" s="11"/>
      <c r="N928" s="2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31"/>
      <c r="M929" s="11"/>
      <c r="N929" s="2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31"/>
      <c r="M930" s="11"/>
      <c r="N930" s="2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31"/>
      <c r="M931" s="11"/>
      <c r="N931" s="2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31"/>
      <c r="M932" s="11"/>
      <c r="N932" s="2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31"/>
      <c r="M933" s="11"/>
      <c r="N933" s="2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31"/>
      <c r="M934" s="11"/>
      <c r="N934" s="2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31"/>
      <c r="M935" s="11"/>
      <c r="N935" s="2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31"/>
      <c r="M936" s="11"/>
      <c r="N936" s="2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31"/>
      <c r="M937" s="11"/>
      <c r="N937" s="2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31"/>
      <c r="M938" s="11"/>
      <c r="N938" s="2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31"/>
      <c r="M939" s="11"/>
      <c r="N939" s="2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31"/>
      <c r="M940" s="11"/>
      <c r="N940" s="2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31"/>
      <c r="M941" s="11"/>
      <c r="N941" s="2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31"/>
      <c r="M942" s="11"/>
      <c r="N942" s="2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31"/>
      <c r="M943" s="11"/>
      <c r="N943" s="2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31"/>
      <c r="M944" s="11"/>
      <c r="N944" s="2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31"/>
      <c r="M945" s="11"/>
      <c r="N945" s="2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31"/>
      <c r="M946" s="11"/>
      <c r="N946" s="2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31"/>
      <c r="M947" s="11"/>
      <c r="N947" s="2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31"/>
      <c r="M948" s="11"/>
      <c r="N948" s="2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31"/>
      <c r="M949" s="11"/>
      <c r="N949" s="2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31"/>
      <c r="M950" s="11"/>
      <c r="N950" s="2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31"/>
      <c r="M951" s="11"/>
      <c r="N951" s="2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31"/>
      <c r="M952" s="11"/>
      <c r="N952" s="2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31"/>
      <c r="M953" s="11"/>
      <c r="N953" s="2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31"/>
      <c r="M954" s="11"/>
      <c r="N954" s="2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31"/>
      <c r="M955" s="11"/>
      <c r="N955" s="2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31"/>
      <c r="M956" s="11"/>
      <c r="N956" s="2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31"/>
      <c r="M957" s="11"/>
      <c r="N957" s="2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31"/>
      <c r="M958" s="11"/>
      <c r="N958" s="2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31"/>
      <c r="M959" s="11"/>
      <c r="N959" s="2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31"/>
      <c r="M960" s="11"/>
      <c r="N960" s="2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31"/>
      <c r="M961" s="11"/>
      <c r="N961" s="2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31"/>
      <c r="M962" s="11"/>
      <c r="N962" s="2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31"/>
      <c r="M963" s="11"/>
      <c r="N963" s="2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31"/>
      <c r="M964" s="11"/>
      <c r="N964" s="2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31"/>
      <c r="M965" s="11"/>
      <c r="N965" s="2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31"/>
      <c r="M966" s="11"/>
      <c r="N966" s="2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31"/>
      <c r="M967" s="11"/>
      <c r="N967" s="2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31"/>
      <c r="M968" s="11"/>
      <c r="N968" s="2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31"/>
      <c r="M969" s="11"/>
      <c r="N969" s="2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31"/>
      <c r="M970" s="11"/>
      <c r="N970" s="2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31"/>
      <c r="M971" s="11"/>
      <c r="N971" s="2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31"/>
      <c r="M972" s="11"/>
      <c r="N972" s="2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31"/>
      <c r="M973" s="11"/>
      <c r="N973" s="2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31"/>
      <c r="M974" s="11"/>
      <c r="N974" s="2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31"/>
      <c r="M975" s="11"/>
      <c r="N975" s="2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31"/>
      <c r="M976" s="11"/>
      <c r="N976" s="2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31"/>
      <c r="M977" s="11"/>
      <c r="N977" s="2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31"/>
      <c r="M978" s="11"/>
      <c r="N978" s="2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31"/>
      <c r="M979" s="11"/>
      <c r="N979" s="2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31"/>
      <c r="M980" s="11"/>
      <c r="N980" s="2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31"/>
      <c r="M981" s="11"/>
      <c r="N981" s="2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31"/>
      <c r="M982" s="11"/>
      <c r="N982" s="2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31"/>
      <c r="M983" s="11"/>
      <c r="N983" s="2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31"/>
      <c r="M984" s="11"/>
      <c r="N984" s="2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31"/>
      <c r="M985" s="11"/>
      <c r="N985" s="2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31"/>
      <c r="M986" s="11"/>
      <c r="N986" s="2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 customHeight="1" x14ac:dyDescent="0.45">
      <c r="L987" s="31"/>
    </row>
    <row r="988" spans="1:25" ht="15" customHeight="1" x14ac:dyDescent="0.45">
      <c r="L988" s="31"/>
    </row>
    <row r="989" spans="1:25" ht="15" customHeight="1" x14ac:dyDescent="0.45">
      <c r="L989" s="31"/>
    </row>
    <row r="990" spans="1:25" ht="15" customHeight="1" x14ac:dyDescent="0.45">
      <c r="L990" s="31"/>
    </row>
    <row r="991" spans="1:25" ht="15" customHeight="1" x14ac:dyDescent="0.45">
      <c r="L991" s="31"/>
    </row>
    <row r="992" spans="1:25" ht="15" customHeight="1" x14ac:dyDescent="0.45">
      <c r="L992" s="31"/>
    </row>
    <row r="993" spans="12:12" ht="15" customHeight="1" x14ac:dyDescent="0.45">
      <c r="L993" s="31"/>
    </row>
    <row r="994" spans="12:12" ht="15" customHeight="1" x14ac:dyDescent="0.45">
      <c r="L994" s="31"/>
    </row>
    <row r="995" spans="12:12" ht="15" customHeight="1" x14ac:dyDescent="0.45">
      <c r="L995" s="31"/>
    </row>
    <row r="996" spans="12:12" ht="15" customHeight="1" x14ac:dyDescent="0.45">
      <c r="L996" s="31"/>
    </row>
    <row r="997" spans="12:12" ht="15" customHeight="1" x14ac:dyDescent="0.45">
      <c r="L997" s="31"/>
    </row>
    <row r="998" spans="12:12" ht="15" customHeight="1" x14ac:dyDescent="0.45">
      <c r="L998" s="31"/>
    </row>
    <row r="999" spans="12:12" ht="15" customHeight="1" x14ac:dyDescent="0.45">
      <c r="L999" s="31"/>
    </row>
  </sheetData>
  <mergeCells count="2">
    <mergeCell ref="A1:J1"/>
    <mergeCell ref="L1:L999"/>
  </mergeCells>
  <pageMargins left="0.25" right="0.25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TBCI - Negative Example</vt:lpstr>
      <vt:lpstr>TBCI - Positive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margie_joyce@jsi.com</dc:creator>
  <cp:lastModifiedBy>margie_joyce@jsi.com</cp:lastModifiedBy>
  <dcterms:created xsi:type="dcterms:W3CDTF">2024-03-01T15:08:24Z</dcterms:created>
  <dcterms:modified xsi:type="dcterms:W3CDTF">2024-12-02T21:21:27Z</dcterms:modified>
</cp:coreProperties>
</file>