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kumente\THE EVENTERS\3.0_Software\3.4_Angebote\"/>
    </mc:Choice>
  </mc:AlternateContent>
  <bookViews>
    <workbookView xWindow="0" yWindow="0" windowWidth="14775" windowHeight="12180" activeTab="2"/>
  </bookViews>
  <sheets>
    <sheet name="Museen" sheetId="1" r:id="rId1"/>
    <sheet name="Senkenberg-Bad Soden" sheetId="2" r:id="rId2"/>
    <sheet name="Senkenberg_Ff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3" l="1"/>
  <c r="N28" i="3"/>
  <c r="N27" i="3"/>
  <c r="N26" i="3"/>
  <c r="N25" i="3"/>
  <c r="O25" i="3" s="1"/>
  <c r="N24" i="3"/>
  <c r="N23" i="3"/>
  <c r="N22" i="3"/>
  <c r="N21" i="3"/>
  <c r="O21" i="3" s="1"/>
  <c r="N20" i="3"/>
  <c r="N19" i="3"/>
  <c r="N18" i="3"/>
  <c r="N17" i="3"/>
  <c r="M17" i="3"/>
  <c r="M28" i="3"/>
  <c r="O28" i="3" s="1"/>
  <c r="M27" i="3"/>
  <c r="O27" i="3" s="1"/>
  <c r="M26" i="3"/>
  <c r="O26" i="3" s="1"/>
  <c r="M25" i="3"/>
  <c r="M24" i="3"/>
  <c r="O24" i="3" s="1"/>
  <c r="M23" i="3"/>
  <c r="O23" i="3" s="1"/>
  <c r="M22" i="3"/>
  <c r="O22" i="3" s="1"/>
  <c r="M21" i="3"/>
  <c r="M20" i="3"/>
  <c r="O20" i="3" s="1"/>
  <c r="M19" i="3"/>
  <c r="O19" i="3" s="1"/>
  <c r="M18" i="3"/>
  <c r="O18" i="3" s="1"/>
  <c r="M17" i="2"/>
  <c r="I17" i="2"/>
  <c r="I17" i="3"/>
  <c r="I28" i="3"/>
  <c r="I26" i="3"/>
  <c r="I25" i="3"/>
  <c r="I24" i="3"/>
  <c r="I22" i="3"/>
  <c r="I21" i="3"/>
  <c r="I20" i="3"/>
  <c r="I18" i="3"/>
  <c r="G28" i="3"/>
  <c r="G27" i="3"/>
  <c r="I27" i="3" s="1"/>
  <c r="G26" i="3"/>
  <c r="G25" i="3"/>
  <c r="G24" i="3"/>
  <c r="G23" i="3"/>
  <c r="I23" i="3" s="1"/>
  <c r="G22" i="3"/>
  <c r="G21" i="3"/>
  <c r="G20" i="3"/>
  <c r="G19" i="3"/>
  <c r="I19" i="3" s="1"/>
  <c r="G18" i="3"/>
  <c r="G17" i="3"/>
  <c r="G17" i="2"/>
  <c r="M26" i="2" l="1"/>
  <c r="O26" i="2" s="1"/>
  <c r="O28" i="2"/>
  <c r="O24" i="2"/>
  <c r="O20" i="2"/>
  <c r="O19" i="2"/>
  <c r="N21" i="2"/>
  <c r="N17" i="2"/>
  <c r="M28" i="2"/>
  <c r="M27" i="2"/>
  <c r="O27" i="2" s="1"/>
  <c r="M25" i="2"/>
  <c r="O25" i="2" s="1"/>
  <c r="M24" i="2"/>
  <c r="M23" i="2"/>
  <c r="M22" i="2"/>
  <c r="O22" i="2" s="1"/>
  <c r="M21" i="2"/>
  <c r="O21" i="2" s="1"/>
  <c r="M20" i="2"/>
  <c r="M19" i="2"/>
  <c r="M18" i="2"/>
  <c r="O18" i="2" s="1"/>
  <c r="O17" i="2"/>
  <c r="G18" i="2"/>
  <c r="N28" i="2"/>
  <c r="N27" i="2"/>
  <c r="N26" i="2"/>
  <c r="N25" i="2"/>
  <c r="N24" i="2"/>
  <c r="N23" i="2"/>
  <c r="O23" i="2" s="1"/>
  <c r="N22" i="2"/>
  <c r="N20" i="2"/>
  <c r="N19" i="2"/>
  <c r="N18" i="2"/>
  <c r="E28" i="3"/>
  <c r="E27" i="3"/>
  <c r="E26" i="3"/>
  <c r="E25" i="3"/>
  <c r="E24" i="3"/>
  <c r="E23" i="3"/>
  <c r="E22" i="3"/>
  <c r="E21" i="3"/>
  <c r="E20" i="3"/>
  <c r="E19" i="3"/>
  <c r="E18" i="3"/>
  <c r="E17" i="3"/>
  <c r="E28" i="2" l="1"/>
  <c r="E27" i="2"/>
  <c r="E26" i="2"/>
  <c r="E25" i="2"/>
  <c r="E24" i="2"/>
  <c r="E23" i="2"/>
  <c r="E22" i="2"/>
  <c r="E21" i="2"/>
  <c r="E20" i="2"/>
  <c r="E19" i="2"/>
  <c r="E18" i="2"/>
  <c r="E17" i="2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I18" i="2"/>
</calcChain>
</file>

<file path=xl/sharedStrings.xml><?xml version="1.0" encoding="utf-8"?>
<sst xmlns="http://schemas.openxmlformats.org/spreadsheetml/2006/main" count="58" uniqueCount="33">
  <si>
    <t>Museen</t>
  </si>
  <si>
    <t>Senkenberg Museeum</t>
  </si>
  <si>
    <t>Öffnungszeiten</t>
  </si>
  <si>
    <t>Mo</t>
  </si>
  <si>
    <t>Di</t>
  </si>
  <si>
    <t>Mi</t>
  </si>
  <si>
    <t>Do</t>
  </si>
  <si>
    <t>09:00-20:00</t>
  </si>
  <si>
    <t>Städel</t>
  </si>
  <si>
    <t>10:00-21:00</t>
  </si>
  <si>
    <t>Fahrt vom Hotel zum Museeum</t>
  </si>
  <si>
    <t>(Organisation, Buchung, Fahrtpreis)</t>
  </si>
  <si>
    <t>Ermäßigung auf den Eintrittspreis X%</t>
  </si>
  <si>
    <t>Ein Gutschein für ein Getränk Ihrer Wahl an der Hotelbar*</t>
  </si>
  <si>
    <t xml:space="preserve">*max. € 10 </t>
  </si>
  <si>
    <t>regulär</t>
  </si>
  <si>
    <t>verhandelt</t>
  </si>
  <si>
    <t>Taxi</t>
  </si>
  <si>
    <t>Kosten</t>
  </si>
  <si>
    <t>Preis p.P. Gutschein €5</t>
  </si>
  <si>
    <t>Preis Paket 1</t>
  </si>
  <si>
    <t>Rohertrag Taxi</t>
  </si>
  <si>
    <t>mit Führung</t>
  </si>
  <si>
    <t>Ohne Führung</t>
  </si>
  <si>
    <t>Aufschlag</t>
  </si>
  <si>
    <t xml:space="preserve">Preis Paket </t>
  </si>
  <si>
    <t>Preis p.P. Gutschein € 10</t>
  </si>
  <si>
    <t>Rohertrag o.F.</t>
  </si>
  <si>
    <t>Führung Kosten</t>
  </si>
  <si>
    <t>H-Hotel Bad Soden-Senkenberg Museeum</t>
  </si>
  <si>
    <t>H-Hotel Messe Ffm-Senkenberg Museeum</t>
  </si>
  <si>
    <t>ohne Führung</t>
  </si>
  <si>
    <t>Rohertrag m.F.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</si>
</sst>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Alignment="1">
      <alignment wrapText="1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E21" sqref="E21"/>
    </sheetView>
  </sheetViews>
  <sheetFormatPr baseColWidth="10" defaultRowHeight="15" x14ac:dyDescent="0.25"/>
  <cols>
    <col min="2" max="2" width="21.85546875" customWidth="1"/>
    <col min="3" max="3" width="25.42578125" customWidth="1"/>
    <col min="4" max="4" width="24.5703125" customWidth="1"/>
  </cols>
  <sheetData>
    <row r="2" spans="2:4" ht="21" x14ac:dyDescent="0.35">
      <c r="B2" s="1" t="s">
        <v>0</v>
      </c>
    </row>
    <row r="3" spans="2:4" x14ac:dyDescent="0.25">
      <c r="C3" t="s">
        <v>1</v>
      </c>
      <c r="D3" t="s">
        <v>8</v>
      </c>
    </row>
    <row r="4" spans="2:4" x14ac:dyDescent="0.25">
      <c r="B4" t="s">
        <v>2</v>
      </c>
    </row>
    <row r="5" spans="2:4" x14ac:dyDescent="0.25">
      <c r="B5" t="s">
        <v>3</v>
      </c>
    </row>
    <row r="6" spans="2:4" x14ac:dyDescent="0.25">
      <c r="B6" t="s">
        <v>4</v>
      </c>
    </row>
    <row r="7" spans="2:4" x14ac:dyDescent="0.25">
      <c r="B7" t="s">
        <v>5</v>
      </c>
      <c r="C7" t="s">
        <v>7</v>
      </c>
    </row>
    <row r="8" spans="2:4" x14ac:dyDescent="0.25">
      <c r="B8" t="s">
        <v>6</v>
      </c>
      <c r="D8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G18" sqref="G18:G21"/>
    </sheetView>
  </sheetViews>
  <sheetFormatPr baseColWidth="10" defaultRowHeight="15" x14ac:dyDescent="0.25"/>
  <cols>
    <col min="1" max="1" width="11.42578125" style="2"/>
    <col min="2" max="2" width="51.5703125" style="2" bestFit="1" customWidth="1"/>
    <col min="3" max="3" width="8.140625" style="2" customWidth="1"/>
    <col min="4" max="4" width="11.42578125" style="2"/>
    <col min="5" max="5" width="13.28515625" style="2" bestFit="1" customWidth="1"/>
    <col min="6" max="6" width="14.7109375" style="2" customWidth="1"/>
    <col min="7" max="7" width="14" style="2" customWidth="1"/>
    <col min="8" max="8" width="11.42578125" style="2"/>
    <col min="9" max="9" width="15" style="2" customWidth="1"/>
    <col min="10" max="10" width="2.85546875" style="2" customWidth="1"/>
    <col min="11" max="11" width="14.85546875" style="2" bestFit="1" customWidth="1"/>
    <col min="12" max="12" width="11.42578125" style="2"/>
    <col min="13" max="13" width="12.28515625" style="2" customWidth="1"/>
    <col min="14" max="14" width="11.42578125" style="2"/>
    <col min="15" max="15" width="14.5703125" style="2" customWidth="1"/>
    <col min="16" max="16384" width="11.42578125" style="2"/>
  </cols>
  <sheetData>
    <row r="1" spans="2:15" x14ac:dyDescent="0.25">
      <c r="J1" s="15"/>
    </row>
    <row r="2" spans="2:15" x14ac:dyDescent="0.25">
      <c r="C2" s="2" t="s">
        <v>17</v>
      </c>
      <c r="D2" s="2" t="s">
        <v>17</v>
      </c>
      <c r="G2" s="6" t="s">
        <v>23</v>
      </c>
      <c r="I2" s="12" t="s">
        <v>23</v>
      </c>
      <c r="J2" s="16"/>
      <c r="M2" s="6" t="s">
        <v>22</v>
      </c>
      <c r="O2" s="12" t="s">
        <v>22</v>
      </c>
    </row>
    <row r="3" spans="2:15" ht="37.5" customHeight="1" x14ac:dyDescent="0.3">
      <c r="B3" s="3" t="s">
        <v>29</v>
      </c>
      <c r="C3" s="4" t="s">
        <v>15</v>
      </c>
      <c r="D3" s="4" t="s">
        <v>16</v>
      </c>
      <c r="E3" s="4" t="s">
        <v>21</v>
      </c>
      <c r="F3" s="4" t="s">
        <v>26</v>
      </c>
      <c r="G3" s="5" t="s">
        <v>25</v>
      </c>
      <c r="H3" s="4" t="s">
        <v>18</v>
      </c>
      <c r="I3" s="14" t="s">
        <v>27</v>
      </c>
      <c r="J3" s="16"/>
      <c r="K3" s="2" t="s">
        <v>28</v>
      </c>
      <c r="L3" s="2" t="s">
        <v>24</v>
      </c>
      <c r="M3" s="5" t="s">
        <v>25</v>
      </c>
      <c r="N3" s="4" t="s">
        <v>18</v>
      </c>
      <c r="O3" s="27" t="s">
        <v>32</v>
      </c>
    </row>
    <row r="4" spans="2:15" x14ac:dyDescent="0.25">
      <c r="G4" s="6"/>
      <c r="I4" s="12"/>
      <c r="J4" s="16"/>
      <c r="M4" s="6"/>
      <c r="O4" s="12"/>
    </row>
    <row r="5" spans="2:15" ht="10.5" customHeight="1" x14ac:dyDescent="0.35">
      <c r="B5" s="7"/>
      <c r="G5" s="6"/>
      <c r="I5" s="12"/>
      <c r="J5" s="16"/>
      <c r="M5" s="6"/>
      <c r="O5" s="12"/>
    </row>
    <row r="6" spans="2:15" x14ac:dyDescent="0.25">
      <c r="B6" s="2" t="s">
        <v>10</v>
      </c>
      <c r="C6" s="8">
        <v>30</v>
      </c>
      <c r="D6" s="8">
        <v>25</v>
      </c>
      <c r="G6" s="6"/>
      <c r="I6" s="12"/>
      <c r="J6" s="16"/>
      <c r="M6" s="6"/>
      <c r="O6" s="12"/>
    </row>
    <row r="7" spans="2:15" x14ac:dyDescent="0.25">
      <c r="B7" s="2" t="s">
        <v>11</v>
      </c>
      <c r="C7" s="8"/>
      <c r="D7" s="8"/>
      <c r="G7" s="6"/>
      <c r="I7" s="12"/>
      <c r="J7" s="16"/>
      <c r="M7" s="6"/>
      <c r="O7" s="12"/>
    </row>
    <row r="8" spans="2:15" ht="9.75" customHeight="1" x14ac:dyDescent="0.25">
      <c r="C8" s="8"/>
      <c r="D8" s="8"/>
      <c r="G8" s="6"/>
      <c r="I8" s="12"/>
      <c r="J8" s="16"/>
      <c r="M8" s="6"/>
      <c r="O8" s="12"/>
    </row>
    <row r="9" spans="2:15" x14ac:dyDescent="0.25">
      <c r="B9" s="2" t="s">
        <v>12</v>
      </c>
      <c r="C9" s="8"/>
      <c r="D9" s="8"/>
      <c r="G9" s="6"/>
      <c r="I9" s="12"/>
      <c r="J9" s="16"/>
      <c r="M9" s="6"/>
      <c r="O9" s="12"/>
    </row>
    <row r="10" spans="2:15" ht="10.5" customHeight="1" x14ac:dyDescent="0.25">
      <c r="C10" s="8"/>
      <c r="D10" s="8"/>
      <c r="G10" s="6"/>
      <c r="I10" s="12"/>
      <c r="J10" s="16"/>
      <c r="M10" s="6"/>
      <c r="O10" s="12"/>
    </row>
    <row r="11" spans="2:15" x14ac:dyDescent="0.25">
      <c r="B11" s="2" t="s">
        <v>13</v>
      </c>
      <c r="C11" s="8">
        <v>10</v>
      </c>
      <c r="D11" s="8"/>
      <c r="G11" s="6"/>
      <c r="I11" s="12"/>
      <c r="J11" s="16"/>
      <c r="M11" s="6"/>
      <c r="O11" s="12"/>
    </row>
    <row r="12" spans="2:15" x14ac:dyDescent="0.25">
      <c r="D12" s="8"/>
      <c r="G12" s="6"/>
      <c r="I12" s="12"/>
      <c r="J12" s="16"/>
      <c r="M12" s="6"/>
      <c r="O12" s="12"/>
    </row>
    <row r="13" spans="2:15" x14ac:dyDescent="0.25">
      <c r="D13" s="8"/>
      <c r="G13" s="6"/>
      <c r="I13" s="12"/>
      <c r="J13" s="16"/>
      <c r="M13" s="6"/>
      <c r="O13" s="12"/>
    </row>
    <row r="14" spans="2:15" x14ac:dyDescent="0.25">
      <c r="D14" s="8"/>
      <c r="G14" s="6"/>
      <c r="I14" s="12"/>
      <c r="J14" s="16"/>
      <c r="M14" s="6"/>
      <c r="O14" s="12"/>
    </row>
    <row r="15" spans="2:15" x14ac:dyDescent="0.25">
      <c r="B15" s="2" t="s">
        <v>14</v>
      </c>
      <c r="D15" s="8"/>
      <c r="G15" s="6"/>
      <c r="I15" s="12"/>
      <c r="J15" s="16"/>
      <c r="M15" s="6"/>
      <c r="O15" s="12"/>
    </row>
    <row r="16" spans="2:15" x14ac:dyDescent="0.25">
      <c r="D16" s="8"/>
      <c r="G16" s="6"/>
      <c r="I16" s="12"/>
      <c r="J16" s="16"/>
      <c r="M16" s="6"/>
      <c r="O16" s="12"/>
    </row>
    <row r="17" spans="1:15" x14ac:dyDescent="0.25">
      <c r="A17" s="2">
        <v>1</v>
      </c>
      <c r="C17" s="9">
        <v>30</v>
      </c>
      <c r="D17" s="9">
        <v>25</v>
      </c>
      <c r="E17" s="9">
        <f t="shared" ref="E17:E28" si="0">SUM(C17-D17)</f>
        <v>5</v>
      </c>
      <c r="F17" s="9">
        <v>5</v>
      </c>
      <c r="G17" s="11">
        <f t="shared" ref="G17:G28" si="1">SUM(C17+F17)</f>
        <v>35</v>
      </c>
      <c r="H17" s="9">
        <v>25</v>
      </c>
      <c r="I17" s="13">
        <f>SUM(G17-H17)</f>
        <v>10</v>
      </c>
      <c r="J17" s="17"/>
      <c r="K17" s="9">
        <v>50</v>
      </c>
      <c r="L17" s="9">
        <v>20</v>
      </c>
      <c r="M17" s="11">
        <f>SUM(C17+F17+K17+L17)</f>
        <v>105</v>
      </c>
      <c r="N17" s="9">
        <f>SUM(H17+K17)</f>
        <v>75</v>
      </c>
      <c r="O17" s="13">
        <f>SUM(M17-N17)</f>
        <v>30</v>
      </c>
    </row>
    <row r="18" spans="1:15" x14ac:dyDescent="0.25">
      <c r="A18" s="2">
        <v>2</v>
      </c>
      <c r="C18" s="9">
        <v>30</v>
      </c>
      <c r="D18" s="9">
        <v>25</v>
      </c>
      <c r="E18" s="9">
        <f t="shared" si="0"/>
        <v>5</v>
      </c>
      <c r="F18" s="9">
        <v>10</v>
      </c>
      <c r="G18" s="11">
        <f t="shared" si="1"/>
        <v>40</v>
      </c>
      <c r="H18" s="9">
        <v>25</v>
      </c>
      <c r="I18" s="13">
        <f t="shared" ref="I18:I28" si="2">SUM(G18-H18)</f>
        <v>15</v>
      </c>
      <c r="J18" s="17"/>
      <c r="K18" s="9">
        <v>50</v>
      </c>
      <c r="L18" s="9">
        <v>20</v>
      </c>
      <c r="M18" s="11">
        <f t="shared" ref="M17:M28" si="3">SUM(C18+F18+K18+L18)</f>
        <v>110</v>
      </c>
      <c r="N18" s="9">
        <f t="shared" ref="N18:N28" si="4">SUM(H18+K18)</f>
        <v>75</v>
      </c>
      <c r="O18" s="13">
        <f t="shared" ref="O18:O28" si="5">SUM(M18-N18)</f>
        <v>35</v>
      </c>
    </row>
    <row r="19" spans="1:15" x14ac:dyDescent="0.25">
      <c r="A19" s="2">
        <v>3</v>
      </c>
      <c r="C19" s="9">
        <v>30</v>
      </c>
      <c r="D19" s="9">
        <v>25</v>
      </c>
      <c r="E19" s="9">
        <f t="shared" si="0"/>
        <v>5</v>
      </c>
      <c r="F19" s="9">
        <v>15</v>
      </c>
      <c r="G19" s="11">
        <f t="shared" si="1"/>
        <v>45</v>
      </c>
      <c r="H19" s="9">
        <v>25</v>
      </c>
      <c r="I19" s="13">
        <f t="shared" si="2"/>
        <v>20</v>
      </c>
      <c r="J19" s="17"/>
      <c r="K19" s="9">
        <v>50</v>
      </c>
      <c r="L19" s="9">
        <v>20</v>
      </c>
      <c r="M19" s="11">
        <f t="shared" si="3"/>
        <v>115</v>
      </c>
      <c r="N19" s="9">
        <f t="shared" si="4"/>
        <v>75</v>
      </c>
      <c r="O19" s="13">
        <f t="shared" si="5"/>
        <v>40</v>
      </c>
    </row>
    <row r="20" spans="1:15" x14ac:dyDescent="0.25">
      <c r="A20" s="2">
        <v>4</v>
      </c>
      <c r="C20" s="9">
        <v>30</v>
      </c>
      <c r="D20" s="9">
        <v>25</v>
      </c>
      <c r="E20" s="9">
        <f t="shared" si="0"/>
        <v>5</v>
      </c>
      <c r="F20" s="9">
        <v>20</v>
      </c>
      <c r="G20" s="11">
        <f t="shared" si="1"/>
        <v>50</v>
      </c>
      <c r="H20" s="9">
        <v>25</v>
      </c>
      <c r="I20" s="13">
        <f t="shared" si="2"/>
        <v>25</v>
      </c>
      <c r="J20" s="17"/>
      <c r="K20" s="9">
        <v>50</v>
      </c>
      <c r="L20" s="9">
        <v>20</v>
      </c>
      <c r="M20" s="11">
        <f t="shared" si="3"/>
        <v>120</v>
      </c>
      <c r="N20" s="9">
        <f t="shared" si="4"/>
        <v>75</v>
      </c>
      <c r="O20" s="13">
        <f t="shared" si="5"/>
        <v>45</v>
      </c>
    </row>
    <row r="21" spans="1:15" x14ac:dyDescent="0.25">
      <c r="A21" s="2">
        <v>5</v>
      </c>
      <c r="C21" s="9">
        <v>60</v>
      </c>
      <c r="D21" s="9">
        <v>50</v>
      </c>
      <c r="E21" s="9">
        <f t="shared" si="0"/>
        <v>10</v>
      </c>
      <c r="F21" s="9">
        <v>25</v>
      </c>
      <c r="G21" s="11">
        <f t="shared" si="1"/>
        <v>85</v>
      </c>
      <c r="H21" s="9">
        <v>50</v>
      </c>
      <c r="I21" s="13">
        <f t="shared" si="2"/>
        <v>35</v>
      </c>
      <c r="J21" s="17"/>
      <c r="K21" s="9">
        <v>50</v>
      </c>
      <c r="L21" s="9">
        <v>20</v>
      </c>
      <c r="M21" s="11">
        <f t="shared" si="3"/>
        <v>155</v>
      </c>
      <c r="N21" s="9">
        <f>SUM(H21+K21)</f>
        <v>100</v>
      </c>
      <c r="O21" s="13">
        <f t="shared" si="5"/>
        <v>55</v>
      </c>
    </row>
    <row r="22" spans="1:15" x14ac:dyDescent="0.25">
      <c r="A22" s="2">
        <v>6</v>
      </c>
      <c r="C22" s="9">
        <v>60</v>
      </c>
      <c r="D22" s="9">
        <v>50</v>
      </c>
      <c r="E22" s="9">
        <f t="shared" si="0"/>
        <v>10</v>
      </c>
      <c r="F22" s="9">
        <v>30</v>
      </c>
      <c r="G22" s="11">
        <f t="shared" si="1"/>
        <v>90</v>
      </c>
      <c r="H22" s="9">
        <v>50</v>
      </c>
      <c r="I22" s="13">
        <f t="shared" si="2"/>
        <v>40</v>
      </c>
      <c r="J22" s="17"/>
      <c r="K22" s="9">
        <v>50</v>
      </c>
      <c r="L22" s="9">
        <v>20</v>
      </c>
      <c r="M22" s="11">
        <f t="shared" si="3"/>
        <v>160</v>
      </c>
      <c r="N22" s="9">
        <f t="shared" si="4"/>
        <v>100</v>
      </c>
      <c r="O22" s="13">
        <f t="shared" si="5"/>
        <v>60</v>
      </c>
    </row>
    <row r="23" spans="1:15" x14ac:dyDescent="0.25">
      <c r="A23" s="2">
        <v>7</v>
      </c>
      <c r="C23" s="9">
        <v>60</v>
      </c>
      <c r="D23" s="9">
        <v>50</v>
      </c>
      <c r="E23" s="9">
        <f t="shared" si="0"/>
        <v>10</v>
      </c>
      <c r="F23" s="9">
        <v>35</v>
      </c>
      <c r="G23" s="11">
        <f t="shared" si="1"/>
        <v>95</v>
      </c>
      <c r="H23" s="9">
        <v>50</v>
      </c>
      <c r="I23" s="13">
        <f t="shared" si="2"/>
        <v>45</v>
      </c>
      <c r="J23" s="17"/>
      <c r="K23" s="9">
        <v>50</v>
      </c>
      <c r="L23" s="9">
        <v>20</v>
      </c>
      <c r="M23" s="11">
        <f t="shared" si="3"/>
        <v>165</v>
      </c>
      <c r="N23" s="9">
        <f t="shared" si="4"/>
        <v>100</v>
      </c>
      <c r="O23" s="13">
        <f t="shared" si="5"/>
        <v>65</v>
      </c>
    </row>
    <row r="24" spans="1:15" x14ac:dyDescent="0.25">
      <c r="A24" s="2">
        <v>8</v>
      </c>
      <c r="C24" s="9">
        <v>60</v>
      </c>
      <c r="D24" s="9">
        <v>50</v>
      </c>
      <c r="E24" s="9">
        <f t="shared" si="0"/>
        <v>10</v>
      </c>
      <c r="F24" s="9">
        <v>40</v>
      </c>
      <c r="G24" s="11">
        <f t="shared" si="1"/>
        <v>100</v>
      </c>
      <c r="H24" s="9">
        <v>50</v>
      </c>
      <c r="I24" s="13">
        <f t="shared" si="2"/>
        <v>50</v>
      </c>
      <c r="J24" s="17"/>
      <c r="K24" s="9">
        <v>50</v>
      </c>
      <c r="L24" s="9">
        <v>20</v>
      </c>
      <c r="M24" s="11">
        <f t="shared" si="3"/>
        <v>170</v>
      </c>
      <c r="N24" s="9">
        <f t="shared" si="4"/>
        <v>100</v>
      </c>
      <c r="O24" s="13">
        <f t="shared" si="5"/>
        <v>70</v>
      </c>
    </row>
    <row r="25" spans="1:15" x14ac:dyDescent="0.25">
      <c r="A25" s="2">
        <v>9</v>
      </c>
      <c r="C25" s="9">
        <v>90</v>
      </c>
      <c r="D25" s="9">
        <v>75</v>
      </c>
      <c r="E25" s="9">
        <f t="shared" si="0"/>
        <v>15</v>
      </c>
      <c r="F25" s="9">
        <v>45</v>
      </c>
      <c r="G25" s="11">
        <f t="shared" si="1"/>
        <v>135</v>
      </c>
      <c r="H25" s="9">
        <v>75</v>
      </c>
      <c r="I25" s="13">
        <f t="shared" si="2"/>
        <v>60</v>
      </c>
      <c r="J25" s="17"/>
      <c r="K25" s="9">
        <v>50</v>
      </c>
      <c r="L25" s="9">
        <v>20</v>
      </c>
      <c r="M25" s="11">
        <f t="shared" si="3"/>
        <v>205</v>
      </c>
      <c r="N25" s="9">
        <f t="shared" si="4"/>
        <v>125</v>
      </c>
      <c r="O25" s="13">
        <f t="shared" si="5"/>
        <v>80</v>
      </c>
    </row>
    <row r="26" spans="1:15" x14ac:dyDescent="0.25">
      <c r="A26" s="2">
        <v>10</v>
      </c>
      <c r="C26" s="9">
        <v>90</v>
      </c>
      <c r="D26" s="9">
        <v>75</v>
      </c>
      <c r="E26" s="9">
        <f t="shared" si="0"/>
        <v>15</v>
      </c>
      <c r="F26" s="9">
        <v>50</v>
      </c>
      <c r="G26" s="11">
        <f t="shared" si="1"/>
        <v>140</v>
      </c>
      <c r="H26" s="9">
        <v>75</v>
      </c>
      <c r="I26" s="13">
        <f t="shared" si="2"/>
        <v>65</v>
      </c>
      <c r="J26" s="17"/>
      <c r="K26" s="9">
        <v>50</v>
      </c>
      <c r="L26" s="9">
        <v>20</v>
      </c>
      <c r="M26" s="11">
        <f t="shared" si="3"/>
        <v>210</v>
      </c>
      <c r="N26" s="9">
        <f t="shared" si="4"/>
        <v>125</v>
      </c>
      <c r="O26" s="13">
        <f t="shared" si="5"/>
        <v>85</v>
      </c>
    </row>
    <row r="27" spans="1:15" x14ac:dyDescent="0.25">
      <c r="A27" s="2">
        <v>11</v>
      </c>
      <c r="C27" s="9">
        <v>90</v>
      </c>
      <c r="D27" s="9">
        <v>75</v>
      </c>
      <c r="E27" s="9">
        <f t="shared" si="0"/>
        <v>15</v>
      </c>
      <c r="F27" s="9">
        <v>55</v>
      </c>
      <c r="G27" s="11">
        <f t="shared" si="1"/>
        <v>145</v>
      </c>
      <c r="H27" s="9">
        <v>75</v>
      </c>
      <c r="I27" s="13">
        <f t="shared" si="2"/>
        <v>70</v>
      </c>
      <c r="J27" s="17"/>
      <c r="K27" s="9">
        <v>50</v>
      </c>
      <c r="L27" s="9">
        <v>20</v>
      </c>
      <c r="M27" s="11">
        <f t="shared" si="3"/>
        <v>215</v>
      </c>
      <c r="N27" s="9">
        <f t="shared" si="4"/>
        <v>125</v>
      </c>
      <c r="O27" s="13">
        <f t="shared" si="5"/>
        <v>90</v>
      </c>
    </row>
    <row r="28" spans="1:15" x14ac:dyDescent="0.25">
      <c r="A28" s="2">
        <v>12</v>
      </c>
      <c r="C28" s="9">
        <v>90</v>
      </c>
      <c r="D28" s="9">
        <v>75</v>
      </c>
      <c r="E28" s="9">
        <f t="shared" si="0"/>
        <v>15</v>
      </c>
      <c r="F28" s="9">
        <v>60</v>
      </c>
      <c r="G28" s="11">
        <f t="shared" si="1"/>
        <v>150</v>
      </c>
      <c r="H28" s="9">
        <v>75</v>
      </c>
      <c r="I28" s="13">
        <f t="shared" si="2"/>
        <v>75</v>
      </c>
      <c r="J28" s="18"/>
      <c r="K28" s="9">
        <v>50</v>
      </c>
      <c r="L28" s="9">
        <v>20</v>
      </c>
      <c r="M28" s="11">
        <f t="shared" si="3"/>
        <v>220</v>
      </c>
      <c r="N28" s="9">
        <f t="shared" si="4"/>
        <v>125</v>
      </c>
      <c r="O28" s="13">
        <f t="shared" si="5"/>
        <v>95</v>
      </c>
    </row>
    <row r="29" spans="1:15" x14ac:dyDescent="0.25">
      <c r="C29" s="10"/>
      <c r="D29" s="10"/>
      <c r="E29" s="9"/>
      <c r="F29" s="9"/>
      <c r="G29" s="10"/>
      <c r="H29" s="10"/>
      <c r="I29" s="10"/>
      <c r="J29" s="10"/>
    </row>
    <row r="30" spans="1:15" x14ac:dyDescent="0.25">
      <c r="C30" s="10"/>
      <c r="D30" s="10"/>
      <c r="E30" s="9"/>
      <c r="F30" s="9"/>
      <c r="G30" s="10"/>
      <c r="H30" s="10"/>
      <c r="I30" s="10"/>
      <c r="J30" s="10"/>
    </row>
    <row r="31" spans="1:15" x14ac:dyDescent="0.25">
      <c r="E31" s="8"/>
      <c r="F31" s="8"/>
    </row>
    <row r="32" spans="1:15" x14ac:dyDescent="0.25">
      <c r="E32" s="8"/>
      <c r="F32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workbookViewId="0">
      <selection activeCell="Q8" sqref="Q8"/>
    </sheetView>
  </sheetViews>
  <sheetFormatPr baseColWidth="10" defaultRowHeight="15" x14ac:dyDescent="0.25"/>
  <cols>
    <col min="1" max="1" width="11.42578125" style="2"/>
    <col min="2" max="2" width="51.5703125" style="2" bestFit="1" customWidth="1"/>
    <col min="3" max="3" width="8.140625" style="2" customWidth="1"/>
    <col min="4" max="4" width="11.42578125" style="2"/>
    <col min="5" max="5" width="13.28515625" style="2" bestFit="1" customWidth="1"/>
    <col min="6" max="6" width="14.7109375" style="2" customWidth="1"/>
    <col min="7" max="7" width="14.28515625" style="2" customWidth="1"/>
    <col min="8" max="8" width="12.5703125" style="2" customWidth="1"/>
    <col min="9" max="9" width="14" style="2" customWidth="1"/>
    <col min="10" max="10" width="4.140625" style="2" customWidth="1"/>
    <col min="11" max="11" width="14.85546875" style="21" bestFit="1" customWidth="1"/>
    <col min="12" max="12" width="9.5703125" style="21" bestFit="1" customWidth="1"/>
    <col min="13" max="13" width="13.5703125" style="2" customWidth="1"/>
    <col min="14" max="14" width="11.42578125" style="2"/>
    <col min="15" max="15" width="14.28515625" style="2" customWidth="1"/>
    <col min="16" max="16384" width="11.42578125" style="2"/>
  </cols>
  <sheetData>
    <row r="2" spans="2:15" x14ac:dyDescent="0.25">
      <c r="C2" s="2" t="s">
        <v>17</v>
      </c>
      <c r="D2" s="2" t="s">
        <v>17</v>
      </c>
      <c r="G2" s="19" t="s">
        <v>31</v>
      </c>
      <c r="H2" s="19"/>
      <c r="I2" s="12" t="s">
        <v>23</v>
      </c>
      <c r="J2" s="23"/>
      <c r="M2" s="6" t="s">
        <v>22</v>
      </c>
      <c r="O2" s="12" t="s">
        <v>22</v>
      </c>
    </row>
    <row r="3" spans="2:15" ht="37.5" customHeight="1" x14ac:dyDescent="0.3">
      <c r="B3" s="3" t="s">
        <v>30</v>
      </c>
      <c r="C3" s="4" t="s">
        <v>15</v>
      </c>
      <c r="D3" s="4" t="s">
        <v>16</v>
      </c>
      <c r="E3" s="4" t="s">
        <v>21</v>
      </c>
      <c r="F3" s="4" t="s">
        <v>19</v>
      </c>
      <c r="G3" s="5" t="s">
        <v>20</v>
      </c>
      <c r="H3" s="20" t="s">
        <v>18</v>
      </c>
      <c r="I3" s="14" t="s">
        <v>27</v>
      </c>
      <c r="J3" s="24"/>
      <c r="K3" s="2" t="s">
        <v>28</v>
      </c>
      <c r="L3" s="2" t="s">
        <v>24</v>
      </c>
      <c r="M3" s="5" t="s">
        <v>25</v>
      </c>
      <c r="N3" s="4" t="s">
        <v>18</v>
      </c>
      <c r="O3" s="27" t="s">
        <v>32</v>
      </c>
    </row>
    <row r="4" spans="2:15" x14ac:dyDescent="0.25">
      <c r="G4" s="6"/>
      <c r="H4" s="21"/>
      <c r="I4" s="12"/>
      <c r="J4" s="23"/>
      <c r="K4" s="2"/>
      <c r="L4" s="2"/>
      <c r="M4" s="6"/>
      <c r="O4" s="12"/>
    </row>
    <row r="5" spans="2:15" ht="10.5" customHeight="1" x14ac:dyDescent="0.35">
      <c r="B5" s="7"/>
      <c r="G5" s="6"/>
      <c r="H5" s="21"/>
      <c r="I5" s="12"/>
      <c r="J5" s="23"/>
      <c r="K5" s="2"/>
      <c r="L5" s="2"/>
      <c r="M5" s="6"/>
      <c r="O5" s="12"/>
    </row>
    <row r="6" spans="2:15" x14ac:dyDescent="0.25">
      <c r="B6" s="2" t="s">
        <v>10</v>
      </c>
      <c r="C6" s="8">
        <v>15</v>
      </c>
      <c r="D6" s="8">
        <v>12</v>
      </c>
      <c r="G6" s="6"/>
      <c r="H6" s="21"/>
      <c r="I6" s="12"/>
      <c r="J6" s="23"/>
      <c r="K6" s="2"/>
      <c r="L6" s="2"/>
      <c r="M6" s="6"/>
      <c r="O6" s="12"/>
    </row>
    <row r="7" spans="2:15" x14ac:dyDescent="0.25">
      <c r="B7" s="2" t="s">
        <v>11</v>
      </c>
      <c r="C7" s="8"/>
      <c r="G7" s="6"/>
      <c r="H7" s="21"/>
      <c r="I7" s="12"/>
      <c r="J7" s="23"/>
      <c r="K7" s="2"/>
      <c r="L7" s="2"/>
      <c r="M7" s="6"/>
      <c r="O7" s="12"/>
    </row>
    <row r="8" spans="2:15" ht="9.75" customHeight="1" x14ac:dyDescent="0.25">
      <c r="C8" s="8"/>
      <c r="G8" s="6"/>
      <c r="H8" s="21"/>
      <c r="I8" s="12"/>
      <c r="J8" s="23"/>
      <c r="K8" s="2"/>
      <c r="L8" s="2"/>
      <c r="M8" s="6"/>
      <c r="O8" s="12"/>
    </row>
    <row r="9" spans="2:15" x14ac:dyDescent="0.25">
      <c r="B9" s="2" t="s">
        <v>12</v>
      </c>
      <c r="C9" s="8"/>
      <c r="G9" s="6"/>
      <c r="H9" s="21"/>
      <c r="I9" s="12"/>
      <c r="J9" s="23"/>
      <c r="K9" s="2"/>
      <c r="L9" s="2"/>
      <c r="M9" s="6"/>
      <c r="O9" s="12"/>
    </row>
    <row r="10" spans="2:15" ht="10.5" customHeight="1" x14ac:dyDescent="0.25">
      <c r="C10" s="8"/>
      <c r="G10" s="6"/>
      <c r="H10" s="21"/>
      <c r="I10" s="12"/>
      <c r="J10" s="23"/>
      <c r="K10" s="2"/>
      <c r="L10" s="2"/>
      <c r="M10" s="6"/>
      <c r="O10" s="12"/>
    </row>
    <row r="11" spans="2:15" x14ac:dyDescent="0.25">
      <c r="B11" s="2" t="s">
        <v>13</v>
      </c>
      <c r="C11" s="8">
        <v>10</v>
      </c>
      <c r="G11" s="6"/>
      <c r="H11" s="21"/>
      <c r="I11" s="12"/>
      <c r="J11" s="23"/>
      <c r="K11" s="2"/>
      <c r="L11" s="2"/>
      <c r="M11" s="6"/>
      <c r="O11" s="12"/>
    </row>
    <row r="12" spans="2:15" x14ac:dyDescent="0.25">
      <c r="D12" s="8"/>
      <c r="G12" s="6"/>
      <c r="H12" s="21"/>
      <c r="I12" s="12"/>
      <c r="J12" s="23"/>
      <c r="K12" s="2"/>
      <c r="L12" s="2"/>
      <c r="M12" s="6"/>
      <c r="O12" s="12"/>
    </row>
    <row r="13" spans="2:15" x14ac:dyDescent="0.25">
      <c r="D13" s="8"/>
      <c r="G13" s="6"/>
      <c r="H13" s="21"/>
      <c r="I13" s="12"/>
      <c r="J13" s="23"/>
      <c r="K13" s="2"/>
      <c r="L13" s="2"/>
      <c r="M13" s="6"/>
      <c r="O13" s="12"/>
    </row>
    <row r="14" spans="2:15" x14ac:dyDescent="0.25">
      <c r="D14" s="8"/>
      <c r="G14" s="6"/>
      <c r="H14" s="21"/>
      <c r="I14" s="12"/>
      <c r="J14" s="23"/>
      <c r="K14" s="2"/>
      <c r="L14" s="2"/>
      <c r="M14" s="6"/>
      <c r="O14" s="12"/>
    </row>
    <row r="15" spans="2:15" x14ac:dyDescent="0.25">
      <c r="B15" s="2" t="s">
        <v>14</v>
      </c>
      <c r="D15" s="8"/>
      <c r="G15" s="6"/>
      <c r="H15" s="21"/>
      <c r="I15" s="12"/>
      <c r="J15" s="23"/>
      <c r="K15" s="2"/>
      <c r="L15" s="2"/>
      <c r="M15" s="6"/>
      <c r="O15" s="12"/>
    </row>
    <row r="16" spans="2:15" x14ac:dyDescent="0.25">
      <c r="D16" s="8"/>
      <c r="G16" s="6"/>
      <c r="H16" s="21"/>
      <c r="I16" s="12"/>
      <c r="J16" s="23"/>
      <c r="K16" s="2"/>
      <c r="L16" s="2"/>
      <c r="M16" s="6"/>
      <c r="O16" s="12"/>
    </row>
    <row r="17" spans="1:16" x14ac:dyDescent="0.25">
      <c r="A17" s="2">
        <v>1</v>
      </c>
      <c r="C17" s="9">
        <v>15</v>
      </c>
      <c r="D17" s="9">
        <v>12</v>
      </c>
      <c r="E17" s="9">
        <f>SUM(C17-D17)</f>
        <v>3</v>
      </c>
      <c r="F17" s="9">
        <v>5</v>
      </c>
      <c r="G17" s="11">
        <f>SUM(F17+C17)</f>
        <v>20</v>
      </c>
      <c r="H17" s="22">
        <v>12</v>
      </c>
      <c r="I17" s="13">
        <f>SUM(G17-H17)</f>
        <v>8</v>
      </c>
      <c r="J17" s="25"/>
      <c r="K17" s="9">
        <v>50</v>
      </c>
      <c r="L17" s="9">
        <v>20</v>
      </c>
      <c r="M17" s="11">
        <f>SUM(C17+F17+K17+L17)</f>
        <v>90</v>
      </c>
      <c r="N17" s="9">
        <f>SUM(H17+K17)</f>
        <v>62</v>
      </c>
      <c r="O17" s="13">
        <f>SUM(M17-N17)</f>
        <v>28</v>
      </c>
      <c r="P17" s="10"/>
    </row>
    <row r="18" spans="1:16" x14ac:dyDescent="0.25">
      <c r="A18" s="2">
        <v>2</v>
      </c>
      <c r="C18" s="9">
        <v>15</v>
      </c>
      <c r="D18" s="9">
        <v>12</v>
      </c>
      <c r="E18" s="9">
        <f>SUM(C18-D18)</f>
        <v>3</v>
      </c>
      <c r="F18" s="9">
        <v>10</v>
      </c>
      <c r="G18" s="11">
        <f t="shared" ref="G18:G28" si="0">SUM(F18+C18)</f>
        <v>25</v>
      </c>
      <c r="H18" s="22">
        <v>12</v>
      </c>
      <c r="I18" s="13">
        <f t="shared" ref="I18:I28" si="1">SUM(G18-H18)</f>
        <v>13</v>
      </c>
      <c r="J18" s="25"/>
      <c r="K18" s="9">
        <v>50</v>
      </c>
      <c r="L18" s="9">
        <v>20</v>
      </c>
      <c r="M18" s="11">
        <f t="shared" ref="M18:M28" si="2">SUM(C18+F18+K18+L18)</f>
        <v>95</v>
      </c>
      <c r="N18" s="9">
        <f t="shared" ref="N18:N28" si="3">SUM(H18+K18)</f>
        <v>62</v>
      </c>
      <c r="O18" s="13">
        <f t="shared" ref="O18:O28" si="4">SUM(M18-N18)</f>
        <v>33</v>
      </c>
      <c r="P18" s="10"/>
    </row>
    <row r="19" spans="1:16" x14ac:dyDescent="0.25">
      <c r="A19" s="2">
        <v>3</v>
      </c>
      <c r="C19" s="9">
        <v>15</v>
      </c>
      <c r="D19" s="9">
        <v>12</v>
      </c>
      <c r="E19" s="9">
        <f>SUM(C19-D19)</f>
        <v>3</v>
      </c>
      <c r="F19" s="9">
        <v>15</v>
      </c>
      <c r="G19" s="11">
        <f t="shared" si="0"/>
        <v>30</v>
      </c>
      <c r="H19" s="22">
        <v>12</v>
      </c>
      <c r="I19" s="13">
        <f t="shared" si="1"/>
        <v>18</v>
      </c>
      <c r="J19" s="25"/>
      <c r="K19" s="9">
        <v>50</v>
      </c>
      <c r="L19" s="9">
        <v>20</v>
      </c>
      <c r="M19" s="11">
        <f t="shared" si="2"/>
        <v>100</v>
      </c>
      <c r="N19" s="9">
        <f t="shared" si="3"/>
        <v>62</v>
      </c>
      <c r="O19" s="13">
        <f t="shared" si="4"/>
        <v>38</v>
      </c>
      <c r="P19" s="10"/>
    </row>
    <row r="20" spans="1:16" x14ac:dyDescent="0.25">
      <c r="A20" s="2">
        <v>4</v>
      </c>
      <c r="C20" s="9">
        <v>15</v>
      </c>
      <c r="D20" s="9">
        <v>12</v>
      </c>
      <c r="E20" s="9">
        <f>SUM(C20-D20)</f>
        <v>3</v>
      </c>
      <c r="F20" s="9">
        <v>20</v>
      </c>
      <c r="G20" s="11">
        <f t="shared" si="0"/>
        <v>35</v>
      </c>
      <c r="H20" s="22">
        <v>12</v>
      </c>
      <c r="I20" s="13">
        <f t="shared" si="1"/>
        <v>23</v>
      </c>
      <c r="J20" s="25"/>
      <c r="K20" s="9">
        <v>50</v>
      </c>
      <c r="L20" s="9">
        <v>20</v>
      </c>
      <c r="M20" s="11">
        <f t="shared" si="2"/>
        <v>105</v>
      </c>
      <c r="N20" s="9">
        <f t="shared" si="3"/>
        <v>62</v>
      </c>
      <c r="O20" s="13">
        <f t="shared" si="4"/>
        <v>43</v>
      </c>
      <c r="P20" s="10"/>
    </row>
    <row r="21" spans="1:16" x14ac:dyDescent="0.25">
      <c r="A21" s="2">
        <v>5</v>
      </c>
      <c r="C21" s="9">
        <v>30</v>
      </c>
      <c r="D21" s="9">
        <v>24</v>
      </c>
      <c r="E21" s="9">
        <f>SUM(C21-D21)</f>
        <v>6</v>
      </c>
      <c r="F21" s="9">
        <v>25</v>
      </c>
      <c r="G21" s="11">
        <f t="shared" si="0"/>
        <v>55</v>
      </c>
      <c r="H21" s="22">
        <v>24</v>
      </c>
      <c r="I21" s="13">
        <f t="shared" si="1"/>
        <v>31</v>
      </c>
      <c r="J21" s="25"/>
      <c r="K21" s="9">
        <v>50</v>
      </c>
      <c r="L21" s="9">
        <v>20</v>
      </c>
      <c r="M21" s="11">
        <f t="shared" si="2"/>
        <v>125</v>
      </c>
      <c r="N21" s="9">
        <f>SUM(H21+K21)</f>
        <v>74</v>
      </c>
      <c r="O21" s="13">
        <f t="shared" si="4"/>
        <v>51</v>
      </c>
      <c r="P21" s="10"/>
    </row>
    <row r="22" spans="1:16" x14ac:dyDescent="0.25">
      <c r="A22" s="2">
        <v>6</v>
      </c>
      <c r="C22" s="9">
        <v>30</v>
      </c>
      <c r="D22" s="9">
        <v>24</v>
      </c>
      <c r="E22" s="9">
        <f>SUM(C22-D22)</f>
        <v>6</v>
      </c>
      <c r="F22" s="9">
        <v>30</v>
      </c>
      <c r="G22" s="11">
        <f t="shared" si="0"/>
        <v>60</v>
      </c>
      <c r="H22" s="9">
        <v>24</v>
      </c>
      <c r="I22" s="13">
        <f t="shared" si="1"/>
        <v>36</v>
      </c>
      <c r="J22" s="25"/>
      <c r="K22" s="9">
        <v>50</v>
      </c>
      <c r="L22" s="9">
        <v>20</v>
      </c>
      <c r="M22" s="11">
        <f t="shared" si="2"/>
        <v>130</v>
      </c>
      <c r="N22" s="9">
        <f t="shared" si="3"/>
        <v>74</v>
      </c>
      <c r="O22" s="13">
        <f t="shared" si="4"/>
        <v>56</v>
      </c>
      <c r="P22" s="10"/>
    </row>
    <row r="23" spans="1:16" x14ac:dyDescent="0.25">
      <c r="A23" s="2">
        <v>7</v>
      </c>
      <c r="C23" s="9">
        <v>30</v>
      </c>
      <c r="D23" s="9">
        <v>24</v>
      </c>
      <c r="E23" s="9">
        <f>SUM(C23-D23)</f>
        <v>6</v>
      </c>
      <c r="F23" s="9">
        <v>35</v>
      </c>
      <c r="G23" s="11">
        <f t="shared" si="0"/>
        <v>65</v>
      </c>
      <c r="H23" s="9">
        <v>24</v>
      </c>
      <c r="I23" s="13">
        <f t="shared" si="1"/>
        <v>41</v>
      </c>
      <c r="J23" s="25"/>
      <c r="K23" s="9">
        <v>50</v>
      </c>
      <c r="L23" s="9">
        <v>20</v>
      </c>
      <c r="M23" s="11">
        <f t="shared" si="2"/>
        <v>135</v>
      </c>
      <c r="N23" s="9">
        <f t="shared" si="3"/>
        <v>74</v>
      </c>
      <c r="O23" s="13">
        <f t="shared" si="4"/>
        <v>61</v>
      </c>
      <c r="P23" s="10"/>
    </row>
    <row r="24" spans="1:16" x14ac:dyDescent="0.25">
      <c r="A24" s="2">
        <v>8</v>
      </c>
      <c r="C24" s="9">
        <v>30</v>
      </c>
      <c r="D24" s="9">
        <v>24</v>
      </c>
      <c r="E24" s="9">
        <f>SUM(C24-D24)</f>
        <v>6</v>
      </c>
      <c r="F24" s="9">
        <v>40</v>
      </c>
      <c r="G24" s="11">
        <f t="shared" si="0"/>
        <v>70</v>
      </c>
      <c r="H24" s="9">
        <v>24</v>
      </c>
      <c r="I24" s="13">
        <f t="shared" si="1"/>
        <v>46</v>
      </c>
      <c r="J24" s="25"/>
      <c r="K24" s="9">
        <v>50</v>
      </c>
      <c r="L24" s="9">
        <v>20</v>
      </c>
      <c r="M24" s="11">
        <f t="shared" si="2"/>
        <v>140</v>
      </c>
      <c r="N24" s="9">
        <f t="shared" si="3"/>
        <v>74</v>
      </c>
      <c r="O24" s="13">
        <f t="shared" si="4"/>
        <v>66</v>
      </c>
      <c r="P24" s="10"/>
    </row>
    <row r="25" spans="1:16" x14ac:dyDescent="0.25">
      <c r="A25" s="2">
        <v>9</v>
      </c>
      <c r="C25" s="9">
        <v>45</v>
      </c>
      <c r="D25" s="9">
        <v>36</v>
      </c>
      <c r="E25" s="9">
        <f>SUM(C25-D25)</f>
        <v>9</v>
      </c>
      <c r="F25" s="9">
        <v>45</v>
      </c>
      <c r="G25" s="11">
        <f t="shared" si="0"/>
        <v>90</v>
      </c>
      <c r="H25" s="9">
        <v>36</v>
      </c>
      <c r="I25" s="13">
        <f t="shared" si="1"/>
        <v>54</v>
      </c>
      <c r="J25" s="25"/>
      <c r="K25" s="9">
        <v>50</v>
      </c>
      <c r="L25" s="9">
        <v>20</v>
      </c>
      <c r="M25" s="11">
        <f t="shared" si="2"/>
        <v>160</v>
      </c>
      <c r="N25" s="9">
        <f t="shared" si="3"/>
        <v>86</v>
      </c>
      <c r="O25" s="13">
        <f t="shared" si="4"/>
        <v>74</v>
      </c>
      <c r="P25" s="10"/>
    </row>
    <row r="26" spans="1:16" x14ac:dyDescent="0.25">
      <c r="A26" s="2">
        <v>10</v>
      </c>
      <c r="C26" s="9">
        <v>45</v>
      </c>
      <c r="D26" s="9">
        <v>36</v>
      </c>
      <c r="E26" s="9">
        <f>SUM(C26-D26)</f>
        <v>9</v>
      </c>
      <c r="F26" s="9">
        <v>50</v>
      </c>
      <c r="G26" s="11">
        <f t="shared" si="0"/>
        <v>95</v>
      </c>
      <c r="H26" s="9">
        <v>36</v>
      </c>
      <c r="I26" s="13">
        <f t="shared" si="1"/>
        <v>59</v>
      </c>
      <c r="J26" s="25"/>
      <c r="K26" s="9">
        <v>50</v>
      </c>
      <c r="L26" s="9">
        <v>20</v>
      </c>
      <c r="M26" s="11">
        <f t="shared" si="2"/>
        <v>165</v>
      </c>
      <c r="N26" s="9">
        <f t="shared" si="3"/>
        <v>86</v>
      </c>
      <c r="O26" s="13">
        <f t="shared" si="4"/>
        <v>79</v>
      </c>
      <c r="P26" s="10"/>
    </row>
    <row r="27" spans="1:16" x14ac:dyDescent="0.25">
      <c r="A27" s="2">
        <v>11</v>
      </c>
      <c r="C27" s="9">
        <v>45</v>
      </c>
      <c r="D27" s="9">
        <v>36</v>
      </c>
      <c r="E27" s="9">
        <f>SUM(C27-D27)</f>
        <v>9</v>
      </c>
      <c r="F27" s="9">
        <v>55</v>
      </c>
      <c r="G27" s="11">
        <f t="shared" si="0"/>
        <v>100</v>
      </c>
      <c r="H27" s="9">
        <v>36</v>
      </c>
      <c r="I27" s="13">
        <f t="shared" si="1"/>
        <v>64</v>
      </c>
      <c r="J27" s="25"/>
      <c r="K27" s="9">
        <v>50</v>
      </c>
      <c r="L27" s="9">
        <v>20</v>
      </c>
      <c r="M27" s="11">
        <f t="shared" si="2"/>
        <v>170</v>
      </c>
      <c r="N27" s="9">
        <f t="shared" si="3"/>
        <v>86</v>
      </c>
      <c r="O27" s="13">
        <f t="shared" si="4"/>
        <v>84</v>
      </c>
      <c r="P27" s="10"/>
    </row>
    <row r="28" spans="1:16" x14ac:dyDescent="0.25">
      <c r="A28" s="2">
        <v>12</v>
      </c>
      <c r="C28" s="9">
        <v>45</v>
      </c>
      <c r="D28" s="9">
        <v>36</v>
      </c>
      <c r="E28" s="9">
        <f>SUM(C28-D28)</f>
        <v>9</v>
      </c>
      <c r="F28" s="9">
        <v>60</v>
      </c>
      <c r="G28" s="11">
        <f t="shared" si="0"/>
        <v>105</v>
      </c>
      <c r="H28" s="9">
        <v>36</v>
      </c>
      <c r="I28" s="13">
        <f t="shared" si="1"/>
        <v>69</v>
      </c>
      <c r="J28" s="25"/>
      <c r="K28" s="9">
        <v>50</v>
      </c>
      <c r="L28" s="9">
        <v>20</v>
      </c>
      <c r="M28" s="11">
        <f t="shared" si="2"/>
        <v>175</v>
      </c>
      <c r="N28" s="9">
        <f t="shared" si="3"/>
        <v>86</v>
      </c>
      <c r="O28" s="13">
        <f t="shared" si="4"/>
        <v>89</v>
      </c>
      <c r="P28" s="10"/>
    </row>
    <row r="29" spans="1:16" x14ac:dyDescent="0.25">
      <c r="C29" s="10"/>
      <c r="D29" s="10"/>
      <c r="E29" s="9"/>
      <c r="F29" s="9"/>
      <c r="G29" s="10"/>
      <c r="H29" s="10"/>
      <c r="I29" s="10"/>
      <c r="J29" s="10"/>
      <c r="K29" s="26"/>
      <c r="L29" s="26"/>
      <c r="M29" s="10"/>
      <c r="N29" s="10"/>
      <c r="O29" s="10"/>
      <c r="P29" s="10"/>
    </row>
    <row r="30" spans="1:16" x14ac:dyDescent="0.25">
      <c r="C30" s="10"/>
      <c r="D30" s="10"/>
      <c r="E30" s="9"/>
      <c r="F30" s="9"/>
      <c r="G30" s="10"/>
      <c r="H30" s="10"/>
      <c r="I30" s="10"/>
      <c r="J30" s="10"/>
      <c r="K30" s="26"/>
      <c r="L30" s="26"/>
      <c r="M30" s="10"/>
      <c r="N30" s="10"/>
      <c r="O30" s="10"/>
      <c r="P30" s="10"/>
    </row>
    <row r="31" spans="1:16" x14ac:dyDescent="0.25">
      <c r="E31" s="8"/>
      <c r="F31" s="8"/>
    </row>
    <row r="32" spans="1:16" x14ac:dyDescent="0.25">
      <c r="E32" s="8"/>
      <c r="F32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Museen</vt:lpstr>
      <vt:lpstr>Senkenberg-Bad Soden</vt:lpstr>
      <vt:lpstr>Senkenberg_Ffm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</dc:creator>
  <cp:lastModifiedBy>Jochen</cp:lastModifiedBy>
  <dcterms:created xsi:type="dcterms:W3CDTF">2017-10-11T11:19:52Z</dcterms:created>
  <dcterms:modified xsi:type="dcterms:W3CDTF">2017-10-11T14:07:54Z</dcterms:modified>
</cp:coreProperties>
</file>