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9_TECHNICAL_PROJECTS\02_RESTORE\2015_GCERC_EPA_TBEP_PROJECTS\MONITORING_RESTORE\PinellasFortDeSoto\"/>
    </mc:Choice>
  </mc:AlternateContent>
  <xr:revisionPtr revIDLastSave="0" documentId="13_ncr:1_{4FF44744-D4B4-4BD7-BFF2-54BF32CD99E2}" xr6:coauthVersionLast="47" xr6:coauthVersionMax="47" xr10:uidLastSave="{00000000-0000-0000-0000-000000000000}"/>
  <bookViews>
    <workbookView xWindow="-108" yWindow="-108" windowWidth="23256" windowHeight="12576" activeTab="3" xr2:uid="{B59C150A-3BC0-455D-8C76-DC03C658D752}"/>
  </bookViews>
  <sheets>
    <sheet name="Random_plots" sheetId="1" r:id="rId1"/>
    <sheet name="4_corners" sheetId="2" r:id="rId2"/>
    <sheet name="GRVeg" sheetId="3" r:id="rId3"/>
    <sheet name="GRPCQ" sheetId="4" r:id="rId4"/>
  </sheets>
  <definedNames>
    <definedName name="_xlnm._FilterDatabase" localSheetId="3" hidden="1">GRPCQ!$A$1:$V$151</definedName>
    <definedName name="_xlnm._FilterDatabase" localSheetId="2" hidden="1">GRVeg!$A$1:$O$184</definedName>
    <definedName name="_xlnm._FilterDatabase" localSheetId="0" hidden="1">Random_plots!$A$1:$U$184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0" i="4" l="1"/>
  <c r="J82" i="4"/>
  <c r="J72" i="4"/>
  <c r="J143" i="4"/>
  <c r="J142" i="4"/>
  <c r="J140" i="4"/>
  <c r="J135" i="4"/>
  <c r="J134" i="4"/>
  <c r="J16" i="4"/>
  <c r="J17" i="4"/>
  <c r="J13" i="4"/>
  <c r="J12" i="4"/>
  <c r="J7" i="4"/>
  <c r="J6" i="4"/>
  <c r="J3" i="4"/>
  <c r="J2" i="4"/>
  <c r="J65" i="4"/>
  <c r="J61" i="4"/>
  <c r="J57" i="4"/>
  <c r="J53" i="4"/>
  <c r="J49" i="4"/>
  <c r="J45" i="4"/>
  <c r="J40" i="4"/>
  <c r="J33" i="4"/>
  <c r="J29" i="4"/>
  <c r="J25" i="4"/>
  <c r="J64" i="4"/>
  <c r="J60" i="4"/>
  <c r="J56" i="4"/>
  <c r="J52" i="4"/>
  <c r="J48" i="4"/>
  <c r="J44" i="4"/>
  <c r="J38" i="4"/>
  <c r="J32" i="4"/>
  <c r="J28" i="4"/>
  <c r="J24" i="4"/>
  <c r="J63" i="4"/>
  <c r="J59" i="4"/>
  <c r="J55" i="4"/>
  <c r="J51" i="4"/>
  <c r="J47" i="4"/>
  <c r="J43" i="4"/>
  <c r="J36" i="4"/>
  <c r="J31" i="4"/>
  <c r="J27" i="4"/>
  <c r="J23" i="4"/>
  <c r="J125" i="4"/>
  <c r="J121" i="4"/>
  <c r="J117" i="4"/>
  <c r="J113" i="4"/>
  <c r="J109" i="4"/>
  <c r="J105" i="4"/>
  <c r="J101" i="4"/>
  <c r="J97" i="4"/>
  <c r="J93" i="4"/>
  <c r="J89" i="4"/>
  <c r="J124" i="4"/>
  <c r="J120" i="4"/>
  <c r="J116" i="4"/>
  <c r="J112" i="4"/>
  <c r="J108" i="4"/>
  <c r="J104" i="4"/>
  <c r="J100" i="4"/>
  <c r="J96" i="4"/>
  <c r="J92" i="4"/>
  <c r="J88" i="4"/>
  <c r="J123" i="4"/>
  <c r="J119" i="4"/>
  <c r="J115" i="4"/>
  <c r="J111" i="4"/>
  <c r="J107" i="4"/>
  <c r="J103" i="4"/>
  <c r="J99" i="4"/>
  <c r="J95" i="4"/>
  <c r="J91" i="4"/>
  <c r="J87" i="4"/>
  <c r="J181" i="4"/>
  <c r="J177" i="4"/>
  <c r="J173" i="4"/>
  <c r="J169" i="4"/>
  <c r="J165" i="4"/>
  <c r="J161" i="4"/>
  <c r="J41" i="4"/>
  <c r="J157" i="4"/>
  <c r="J153" i="4"/>
  <c r="J149" i="4"/>
  <c r="J180" i="4"/>
  <c r="J176" i="4"/>
  <c r="J172" i="4"/>
  <c r="J168" i="4"/>
  <c r="J164" i="4"/>
  <c r="J160" i="4"/>
  <c r="J39" i="4"/>
  <c r="J156" i="4"/>
  <c r="J152" i="4"/>
  <c r="J148" i="4"/>
  <c r="J179" i="4"/>
  <c r="J175" i="4"/>
  <c r="J171" i="4"/>
  <c r="J167" i="4"/>
  <c r="J163" i="4"/>
  <c r="J159" i="4"/>
  <c r="J37" i="4"/>
  <c r="J155" i="4"/>
  <c r="J151" i="4"/>
  <c r="J147" i="4"/>
  <c r="J35" i="4"/>
  <c r="J4" i="4"/>
  <c r="J10" i="4"/>
  <c r="J11" i="4"/>
  <c r="J9" i="4"/>
  <c r="J8" i="4"/>
  <c r="J20" i="4"/>
  <c r="J19" i="4"/>
  <c r="J18" i="4"/>
  <c r="J21" i="4"/>
  <c r="J14" i="4"/>
  <c r="J15" i="4"/>
  <c r="J68" i="4"/>
  <c r="J69" i="4"/>
  <c r="J66" i="4"/>
  <c r="J67" i="4"/>
  <c r="J77" i="4"/>
  <c r="J74" i="4"/>
  <c r="J76" i="4"/>
  <c r="J75" i="4"/>
  <c r="J73" i="4"/>
  <c r="J70" i="4"/>
  <c r="J71" i="4"/>
  <c r="J85" i="4"/>
  <c r="J83" i="4"/>
  <c r="J84" i="4"/>
  <c r="J80" i="4"/>
  <c r="J79" i="4"/>
  <c r="J78" i="4"/>
  <c r="J81" i="4"/>
  <c r="J139" i="4"/>
  <c r="J141" i="4"/>
  <c r="J138" i="4"/>
  <c r="J126" i="4"/>
  <c r="J127" i="4"/>
  <c r="J129" i="4"/>
  <c r="J128" i="4"/>
  <c r="J137" i="4"/>
  <c r="J136" i="4"/>
  <c r="J145" i="4"/>
  <c r="J144" i="4"/>
  <c r="J131" i="4"/>
  <c r="J133" i="4"/>
  <c r="J132" i="4"/>
  <c r="J34" i="4"/>
  <c r="J26" i="4"/>
  <c r="J42" i="4"/>
  <c r="J22" i="4"/>
  <c r="J30" i="4"/>
  <c r="J86" i="4"/>
  <c r="J102" i="4"/>
  <c r="J90" i="4"/>
  <c r="J94" i="4"/>
  <c r="J98" i="4"/>
  <c r="J154" i="4"/>
  <c r="J146" i="4"/>
  <c r="J158" i="4"/>
  <c r="J150" i="4"/>
  <c r="J62" i="4"/>
  <c r="J58" i="4"/>
  <c r="J46" i="4"/>
  <c r="J54" i="4"/>
  <c r="J50" i="4"/>
  <c r="J122" i="4"/>
  <c r="J114" i="4"/>
  <c r="J110" i="4"/>
  <c r="J106" i="4"/>
  <c r="J118" i="4"/>
  <c r="J166" i="4"/>
  <c r="J170" i="4"/>
  <c r="J174" i="4"/>
  <c r="J178" i="4"/>
  <c r="J162" i="4"/>
  <c r="J5" i="4"/>
  <c r="J2" i="3"/>
  <c r="J4" i="3"/>
  <c r="J9" i="3"/>
  <c r="J11" i="3"/>
  <c r="J10" i="3"/>
  <c r="J6" i="3"/>
  <c r="J7" i="3"/>
  <c r="J5" i="3"/>
  <c r="J8" i="3"/>
  <c r="J17" i="3"/>
  <c r="J14" i="3"/>
  <c r="J15" i="3"/>
  <c r="J16" i="3"/>
  <c r="J12" i="3"/>
  <c r="J13" i="3"/>
  <c r="J68" i="3"/>
  <c r="J71" i="3"/>
  <c r="J70" i="3"/>
  <c r="J69" i="3"/>
  <c r="J72" i="3"/>
  <c r="J81" i="3"/>
  <c r="J80" i="3"/>
  <c r="J79" i="3"/>
  <c r="J82" i="3"/>
  <c r="J77" i="3"/>
  <c r="J74" i="3"/>
  <c r="J73" i="3"/>
  <c r="J75" i="3"/>
  <c r="J76" i="3"/>
  <c r="J78" i="3"/>
  <c r="J89" i="3"/>
  <c r="J87" i="3"/>
  <c r="J88" i="3"/>
  <c r="J90" i="3"/>
  <c r="J85" i="3"/>
  <c r="J83" i="3"/>
  <c r="J84" i="3"/>
  <c r="J86" i="3"/>
  <c r="J137" i="3"/>
  <c r="J134" i="3"/>
  <c r="J135" i="3"/>
  <c r="J136" i="3"/>
  <c r="J138" i="3"/>
  <c r="J121" i="3"/>
  <c r="J122" i="3"/>
  <c r="J124" i="3"/>
  <c r="J123" i="3"/>
  <c r="J128" i="3"/>
  <c r="J133" i="3"/>
  <c r="J129" i="3"/>
  <c r="J132" i="3"/>
  <c r="J130" i="3"/>
  <c r="J131" i="3"/>
  <c r="J141" i="3"/>
  <c r="J140" i="3"/>
  <c r="J144" i="3"/>
  <c r="J142" i="3"/>
  <c r="J139" i="3"/>
  <c r="J143" i="3"/>
  <c r="J125" i="3"/>
  <c r="J127" i="3"/>
  <c r="J126" i="3"/>
  <c r="J42" i="3"/>
  <c r="J43" i="3"/>
  <c r="J44" i="3"/>
  <c r="J46" i="3"/>
  <c r="J45" i="3"/>
  <c r="J41" i="3"/>
  <c r="J39" i="3"/>
  <c r="J40" i="3"/>
  <c r="J25" i="3"/>
  <c r="J27" i="3"/>
  <c r="J31" i="3"/>
  <c r="J29" i="3"/>
  <c r="J28" i="3"/>
  <c r="J30" i="3"/>
  <c r="J26" i="3"/>
  <c r="J49" i="3"/>
  <c r="J47" i="3"/>
  <c r="J51" i="3"/>
  <c r="J48" i="3"/>
  <c r="J50" i="3"/>
  <c r="J52" i="3"/>
  <c r="J53" i="3"/>
  <c r="J18" i="3"/>
  <c r="J19" i="3"/>
  <c r="J24" i="3"/>
  <c r="J21" i="3"/>
  <c r="J23" i="3"/>
  <c r="J22" i="3"/>
  <c r="J20" i="3"/>
  <c r="J35" i="3"/>
  <c r="J36" i="3"/>
  <c r="J34" i="3"/>
  <c r="J38" i="3"/>
  <c r="J33" i="3"/>
  <c r="J37" i="3"/>
  <c r="J32" i="3"/>
  <c r="J91" i="3"/>
  <c r="J92" i="3"/>
  <c r="J102" i="3"/>
  <c r="J101" i="3"/>
  <c r="J106" i="3"/>
  <c r="J104" i="3"/>
  <c r="J105" i="3"/>
  <c r="J103" i="3"/>
  <c r="J107" i="3"/>
  <c r="J94" i="3"/>
  <c r="J93" i="3"/>
  <c r="J96" i="3"/>
  <c r="J97" i="3"/>
  <c r="J95" i="3"/>
  <c r="J98" i="3"/>
  <c r="J99" i="3"/>
  <c r="J100" i="3"/>
  <c r="J161" i="3"/>
  <c r="J162" i="3"/>
  <c r="J160" i="3"/>
  <c r="J158" i="3"/>
  <c r="J159" i="3"/>
  <c r="J146" i="3"/>
  <c r="J150" i="3"/>
  <c r="J147" i="3"/>
  <c r="J148" i="3"/>
  <c r="J145" i="3"/>
  <c r="J149" i="3"/>
  <c r="J164" i="3"/>
  <c r="J166" i="3"/>
  <c r="J163" i="3"/>
  <c r="J165" i="3"/>
  <c r="J167" i="3"/>
  <c r="J154" i="3"/>
  <c r="J153" i="3"/>
  <c r="J155" i="3"/>
  <c r="J157" i="3"/>
  <c r="J156" i="3"/>
  <c r="J151" i="3"/>
  <c r="J152" i="3"/>
  <c r="J67" i="3"/>
  <c r="J66" i="3"/>
  <c r="J65" i="3"/>
  <c r="J63" i="3"/>
  <c r="J64" i="3"/>
  <c r="J59" i="3"/>
  <c r="J57" i="3"/>
  <c r="J54" i="3"/>
  <c r="J55" i="3"/>
  <c r="J56" i="3"/>
  <c r="J58" i="3"/>
  <c r="J62" i="3"/>
  <c r="J61" i="3"/>
  <c r="J60" i="3"/>
  <c r="J120" i="3"/>
  <c r="J119" i="3"/>
  <c r="J117" i="3"/>
  <c r="J116" i="3"/>
  <c r="J118" i="3"/>
  <c r="J114" i="3"/>
  <c r="J113" i="3"/>
  <c r="J111" i="3"/>
  <c r="J112" i="3"/>
  <c r="J109" i="3"/>
  <c r="J110" i="3"/>
  <c r="J108" i="3"/>
  <c r="J115" i="3"/>
  <c r="J171" i="3"/>
  <c r="J172" i="3"/>
  <c r="J179" i="3"/>
  <c r="J176" i="3"/>
  <c r="J175" i="3"/>
  <c r="J177" i="3"/>
  <c r="J173" i="3"/>
  <c r="J174" i="3"/>
  <c r="J178" i="3"/>
  <c r="J181" i="3"/>
  <c r="J182" i="3"/>
  <c r="J180" i="3"/>
  <c r="J183" i="3"/>
  <c r="J184" i="3"/>
  <c r="J170" i="3"/>
  <c r="J168" i="3"/>
  <c r="J169" i="3"/>
  <c r="J3" i="3"/>
  <c r="K165" i="1"/>
  <c r="J165" i="1"/>
  <c r="K179" i="1"/>
  <c r="J179" i="1"/>
  <c r="K168" i="1"/>
  <c r="J168" i="1"/>
  <c r="K161" i="1"/>
  <c r="J161" i="1"/>
  <c r="K174" i="1" l="1"/>
  <c r="J174" i="1"/>
  <c r="K127" i="1"/>
  <c r="J127" i="1"/>
  <c r="K139" i="1"/>
  <c r="J139" i="1"/>
  <c r="K121" i="1"/>
  <c r="J121" i="1"/>
  <c r="K134" i="1"/>
  <c r="J134" i="1"/>
  <c r="K136" i="1"/>
  <c r="J136" i="1"/>
  <c r="K144" i="1"/>
  <c r="J144" i="1"/>
  <c r="K159" i="1"/>
  <c r="J159" i="1"/>
  <c r="K156" i="1"/>
  <c r="J156" i="1"/>
  <c r="K149" i="1"/>
  <c r="J149" i="1"/>
  <c r="K147" i="1"/>
  <c r="J147" i="1"/>
  <c r="K302" i="2"/>
  <c r="J302" i="2"/>
  <c r="K299" i="2"/>
  <c r="J299" i="2"/>
  <c r="K296" i="2"/>
  <c r="J296" i="2"/>
  <c r="K293" i="2"/>
  <c r="J293" i="2"/>
  <c r="K290" i="2"/>
  <c r="J290" i="2"/>
  <c r="K287" i="2"/>
  <c r="J287" i="2"/>
  <c r="K284" i="2"/>
  <c r="J284" i="2"/>
  <c r="K280" i="2"/>
  <c r="J280" i="2"/>
  <c r="K277" i="2"/>
  <c r="J277" i="2"/>
  <c r="K275" i="2"/>
  <c r="J275" i="2"/>
  <c r="K271" i="2"/>
  <c r="J271" i="2"/>
  <c r="K266" i="2"/>
  <c r="J266" i="2"/>
  <c r="K264" i="2"/>
  <c r="J264" i="2"/>
  <c r="K262" i="2"/>
  <c r="J262" i="2"/>
  <c r="K260" i="2"/>
  <c r="J260" i="2"/>
  <c r="J251" i="2"/>
  <c r="J257" i="2"/>
  <c r="K257" i="2"/>
  <c r="K113" i="1" l="1"/>
  <c r="J113" i="1"/>
  <c r="K117" i="1"/>
  <c r="J117" i="1"/>
  <c r="K103" i="1"/>
  <c r="J103" i="1"/>
  <c r="K109" i="1" l="1"/>
  <c r="J109" i="1"/>
  <c r="K98" i="1"/>
  <c r="J98" i="1"/>
  <c r="K92" i="1"/>
  <c r="J92" i="1"/>
  <c r="K85" i="1"/>
  <c r="J85" i="1"/>
  <c r="K88" i="1"/>
  <c r="J88" i="1"/>
  <c r="K90" i="1"/>
  <c r="J90" i="1"/>
  <c r="K93" i="1"/>
  <c r="J93" i="1"/>
  <c r="K76" i="1"/>
  <c r="J76" i="1"/>
  <c r="K72" i="1"/>
  <c r="J72" i="1"/>
  <c r="K70" i="1"/>
  <c r="J70" i="1"/>
  <c r="K78" i="1"/>
  <c r="J78" i="1"/>
  <c r="K68" i="1"/>
  <c r="J68" i="1"/>
  <c r="J9" i="1"/>
  <c r="K251" i="2" l="1"/>
  <c r="K248" i="2"/>
  <c r="J248" i="2"/>
  <c r="K244" i="2"/>
  <c r="J244" i="2"/>
  <c r="K241" i="2"/>
  <c r="J241" i="2"/>
  <c r="K238" i="2"/>
  <c r="J238" i="2"/>
  <c r="J236" i="2"/>
  <c r="K236" i="2"/>
  <c r="K232" i="2"/>
  <c r="J232" i="2"/>
  <c r="K230" i="2"/>
  <c r="J230" i="2"/>
  <c r="J222" i="2"/>
  <c r="K222" i="2"/>
  <c r="K219" i="2"/>
  <c r="J219" i="2"/>
  <c r="K217" i="2"/>
  <c r="J217" i="2"/>
  <c r="K212" i="2"/>
  <c r="J212" i="2"/>
  <c r="K209" i="2"/>
  <c r="J209" i="2"/>
  <c r="K207" i="2"/>
  <c r="J207" i="2"/>
  <c r="K201" i="2"/>
  <c r="J201" i="2"/>
  <c r="K195" i="2"/>
  <c r="J195" i="2"/>
  <c r="K62" i="1" l="1"/>
  <c r="J62" i="1"/>
  <c r="K64" i="1"/>
  <c r="J64" i="1"/>
  <c r="K55" i="1"/>
  <c r="J55" i="1"/>
  <c r="K59" i="1"/>
  <c r="J59" i="1"/>
  <c r="K52" i="1"/>
  <c r="J52" i="1"/>
  <c r="K44" i="1"/>
  <c r="J44" i="1"/>
  <c r="K45" i="1"/>
  <c r="J45" i="1"/>
  <c r="K38" i="1"/>
  <c r="J38" i="1"/>
  <c r="K47" i="1"/>
  <c r="J47" i="1"/>
  <c r="K50" i="1"/>
  <c r="J50" i="1"/>
  <c r="K16" i="1"/>
  <c r="J16" i="1"/>
  <c r="K2" i="1"/>
  <c r="J2" i="1"/>
  <c r="K31" i="1"/>
  <c r="J31" i="1"/>
  <c r="K9" i="1"/>
  <c r="K23" i="1"/>
  <c r="J23" i="1"/>
  <c r="K179" i="2" l="1"/>
  <c r="J179" i="2"/>
  <c r="J192" i="2"/>
  <c r="K192" i="2"/>
  <c r="J190" i="2"/>
  <c r="J187" i="2"/>
  <c r="J185" i="2"/>
  <c r="J184" i="2"/>
  <c r="J182" i="2"/>
  <c r="J178" i="2"/>
  <c r="J176" i="2"/>
  <c r="J174" i="2"/>
  <c r="J173" i="2"/>
  <c r="J171" i="2"/>
  <c r="J169" i="2"/>
  <c r="J166" i="2"/>
  <c r="J163" i="2"/>
  <c r="J160" i="2"/>
  <c r="J158" i="2"/>
  <c r="J155" i="2"/>
  <c r="J152" i="2"/>
  <c r="J148" i="2"/>
  <c r="J145" i="2"/>
  <c r="J140" i="2"/>
  <c r="J135" i="2"/>
  <c r="J133" i="2"/>
  <c r="J130" i="2"/>
  <c r="J128" i="2"/>
  <c r="J125" i="2"/>
  <c r="J123" i="2"/>
  <c r="J117" i="2"/>
  <c r="J114" i="2"/>
  <c r="J112" i="2"/>
  <c r="J109" i="2"/>
  <c r="J106" i="2"/>
  <c r="J102" i="2"/>
  <c r="J97" i="2"/>
  <c r="J92" i="2"/>
  <c r="J91" i="2"/>
  <c r="J87" i="2"/>
  <c r="J86" i="2"/>
  <c r="J83" i="2"/>
  <c r="J82" i="2"/>
  <c r="J80" i="2"/>
  <c r="J78" i="2"/>
  <c r="J75" i="2"/>
  <c r="J72" i="2"/>
  <c r="J69" i="2"/>
  <c r="J66" i="2"/>
  <c r="J63" i="2"/>
  <c r="J59" i="2"/>
  <c r="J55" i="2"/>
  <c r="J52" i="2"/>
  <c r="J48" i="2"/>
  <c r="J44" i="2"/>
  <c r="J40" i="2"/>
  <c r="J37" i="2"/>
  <c r="J33" i="2"/>
  <c r="J30" i="2"/>
  <c r="J27" i="2"/>
  <c r="J24" i="2"/>
  <c r="J21" i="2"/>
  <c r="J15" i="2"/>
  <c r="J11" i="2"/>
  <c r="J6" i="2"/>
  <c r="J2" i="2"/>
  <c r="K190" i="2"/>
  <c r="K187" i="2"/>
  <c r="K185" i="2"/>
  <c r="K184" i="2"/>
  <c r="K182" i="2"/>
  <c r="K178" i="2"/>
  <c r="K176" i="2"/>
  <c r="K174" i="2"/>
  <c r="K173" i="2"/>
  <c r="K171" i="2"/>
  <c r="K169" i="2"/>
  <c r="K166" i="2"/>
  <c r="K163" i="2"/>
  <c r="K160" i="2"/>
  <c r="K158" i="2"/>
  <c r="K155" i="2"/>
  <c r="K152" i="2"/>
  <c r="K148" i="2"/>
  <c r="K145" i="2"/>
  <c r="K140" i="2"/>
  <c r="K135" i="2"/>
  <c r="K133" i="2"/>
  <c r="K130" i="2"/>
  <c r="K128" i="2"/>
  <c r="K125" i="2"/>
  <c r="K123" i="2"/>
  <c r="K117" i="2"/>
  <c r="K114" i="2"/>
  <c r="K112" i="2"/>
  <c r="K109" i="2"/>
  <c r="K106" i="2"/>
  <c r="K102" i="2"/>
  <c r="K97" i="2"/>
  <c r="K92" i="2"/>
  <c r="K91" i="2"/>
  <c r="K87" i="2"/>
  <c r="K86" i="2"/>
  <c r="K83" i="2"/>
  <c r="K82" i="2"/>
  <c r="K80" i="2"/>
  <c r="K78" i="2"/>
  <c r="K75" i="2"/>
  <c r="K72" i="2"/>
  <c r="K69" i="2"/>
  <c r="K66" i="2"/>
  <c r="K63" i="2"/>
  <c r="K59" i="2"/>
  <c r="K55" i="2"/>
  <c r="K52" i="2"/>
  <c r="K48" i="2"/>
  <c r="K44" i="2"/>
  <c r="K40" i="2"/>
  <c r="K37" i="2"/>
  <c r="K33" i="2"/>
  <c r="K30" i="2"/>
  <c r="K27" i="2"/>
  <c r="K24" i="2"/>
  <c r="K21" i="2"/>
  <c r="K15" i="2"/>
  <c r="K11" i="2"/>
  <c r="K6" i="2"/>
  <c r="K2" i="2"/>
</calcChain>
</file>

<file path=xl/sharedStrings.xml><?xml version="1.0" encoding="utf-8"?>
<sst xmlns="http://schemas.openxmlformats.org/spreadsheetml/2006/main" count="4942" uniqueCount="348">
  <si>
    <t>Date</t>
  </si>
  <si>
    <t>Zone</t>
  </si>
  <si>
    <t>Plot #</t>
  </si>
  <si>
    <t>Vegetation species</t>
  </si>
  <si>
    <t>PCQ direction</t>
  </si>
  <si>
    <t>Tree species</t>
  </si>
  <si>
    <t>DBH (cm)</t>
  </si>
  <si>
    <t>Fimbristylis spathacea</t>
  </si>
  <si>
    <t>Paspalum distichum</t>
  </si>
  <si>
    <t>Spermacoce verticillata</t>
  </si>
  <si>
    <t>Phyla nodiflora</t>
  </si>
  <si>
    <t>Euphorbia hirta</t>
  </si>
  <si>
    <t>Bidens alba</t>
  </si>
  <si>
    <t>Conocarpus erectus</t>
  </si>
  <si>
    <t>Limonium carolinianum</t>
  </si>
  <si>
    <t>Sesuvium portulacastrum</t>
  </si>
  <si>
    <t>Dactyloctenium aegyptium</t>
  </si>
  <si>
    <t>Cenchrus spinifex</t>
  </si>
  <si>
    <t>Eustachys glauca</t>
  </si>
  <si>
    <t>Vigna luteola</t>
  </si>
  <si>
    <t>Suaeda linearis</t>
  </si>
  <si>
    <t>Macroptilium lathyroides</t>
  </si>
  <si>
    <t>Dichondra carolinensis</t>
  </si>
  <si>
    <t>Cyperus polystachyos</t>
  </si>
  <si>
    <t>Spartina alterniflora</t>
  </si>
  <si>
    <t>pneumatophore</t>
  </si>
  <si>
    <t>Rhizophora mangle</t>
  </si>
  <si>
    <t>Avicennia germinans</t>
  </si>
  <si>
    <t>Laguncularia racemosa</t>
  </si>
  <si>
    <t>NW</t>
  </si>
  <si>
    <t>SW</t>
  </si>
  <si>
    <t>NE</t>
  </si>
  <si>
    <t>SE</t>
  </si>
  <si>
    <t>Batis maritima</t>
  </si>
  <si>
    <t>Plot</t>
  </si>
  <si>
    <t>Notes</t>
  </si>
  <si>
    <t>several invertebrate holes (5), upland buttonwood intact, no encroachment</t>
  </si>
  <si>
    <t>Hypnea musciformis</t>
  </si>
  <si>
    <t>Ulva intestinalis</t>
  </si>
  <si>
    <t>Borrichia frutescens</t>
  </si>
  <si>
    <t>Feldmannia spp.</t>
  </si>
  <si>
    <t>Ipomoea alba</t>
  </si>
  <si>
    <t>horseshoe crab exoskeleton, thick Thalassia cover, no holes</t>
  </si>
  <si>
    <t>7 black ribbed mussels, 10 holes with updigging, barnacles on pneumatophores</t>
  </si>
  <si>
    <t>several holes (10) with some updigging, rock with barnacles, raccoon tracks</t>
  </si>
  <si>
    <t>upland vegetation intact and alive</t>
  </si>
  <si>
    <t>few holes (5), 10 polychaete egg sacks</t>
  </si>
  <si>
    <t>3 worms, few holes but no updigging, 6 egg sacks</t>
  </si>
  <si>
    <t>some holes (&lt;5), raccoon tracks</t>
  </si>
  <si>
    <t>many invertebrate holes (&gt;50), lots of digging</t>
  </si>
  <si>
    <t>upland vegetation intact but not as healthy as other corners, heavy bank erosion</t>
  </si>
  <si>
    <t>few holes (5), some digging, 2 plumed worm tubes</t>
  </si>
  <si>
    <t>1 R. mangle propagule, &lt;5 holes, 5 egg sacks, 5 sea boogers, 1 slug</t>
  </si>
  <si>
    <t>small seedling</t>
  </si>
  <si>
    <t>many holes (&gt;50), updigging, many crabs (saw &gt;5)</t>
  </si>
  <si>
    <t>no holes, upland vegetation alive and intact, no encroachment</t>
  </si>
  <si>
    <t>no holes, rock with barnacles</t>
  </si>
  <si>
    <t>brown algae</t>
  </si>
  <si>
    <t>1 crab seen, few holes (5) and some digging, 1 sea booger</t>
  </si>
  <si>
    <t>few holes (5), 1 bryozoan, 2 slugs, 1 worm tube, 1 big egg sack</t>
  </si>
  <si>
    <t>Ulva lactuca</t>
  </si>
  <si>
    <t>19 healthy buttonwood, 6 unhealthy, no invasives, many fiddler crabs</t>
  </si>
  <si>
    <t>silty/muddy sediment</t>
  </si>
  <si>
    <t>lots of little fish</t>
  </si>
  <si>
    <t>16 healthy buttonwood, 9 unhealthy, no invasives, shoreline erosion</t>
  </si>
  <si>
    <t>sandy/shelly sediment, many small fish</t>
  </si>
  <si>
    <t>15 healthy buttonwood, 5 unhealthy, many crabs</t>
  </si>
  <si>
    <t>sandy/shelly sediment</t>
  </si>
  <si>
    <t>10 crab holes</t>
  </si>
  <si>
    <t>11 healthy buttonwood, 14 unhealthy</t>
  </si>
  <si>
    <t>lots of detritus</t>
  </si>
  <si>
    <t>many small fish</t>
  </si>
  <si>
    <t>buttonwood healthy, 4 planted</t>
  </si>
  <si>
    <t>2 crab holes</t>
  </si>
  <si>
    <t>buttonwood healthy, 8 planted</t>
  </si>
  <si>
    <t>couple crabs, few crab holes, S. alterniflora not as tall or as healthy as other plots</t>
  </si>
  <si>
    <t>buttonwood healthy, 12 planted</t>
  </si>
  <si>
    <t>buttonwood healthy, 6 planted</t>
  </si>
  <si>
    <t>few crab holes, some propagules</t>
  </si>
  <si>
    <t>no snails on this side, mangrove propagules</t>
  </si>
  <si>
    <t>mangrove propagules</t>
  </si>
  <si>
    <t>near rocks with oysters</t>
  </si>
  <si>
    <t>Ipomoea macrorhiza</t>
  </si>
  <si>
    <t>NO</t>
  </si>
  <si>
    <t>Native?</t>
  </si>
  <si>
    <t>FD</t>
  </si>
  <si>
    <t>Blutaparon vermiculare</t>
  </si>
  <si>
    <t>Shoreline width (m)</t>
  </si>
  <si>
    <t>Lat</t>
  </si>
  <si>
    <t>Long</t>
  </si>
  <si>
    <t>Planted buttonwood</t>
  </si>
  <si>
    <t>Planted mangrove/Spartina</t>
  </si>
  <si>
    <t>Reference mangrove</t>
  </si>
  <si>
    <t>Total cover (%)</t>
  </si>
  <si>
    <t>Basal cover (%)</t>
  </si>
  <si>
    <t>Site code</t>
  </si>
  <si>
    <t>FD-0219-SE-1</t>
  </si>
  <si>
    <t>FD-0219-SW-1</t>
  </si>
  <si>
    <t>FD-0219-SE-2</t>
  </si>
  <si>
    <t>FD-0219-SE-3</t>
  </si>
  <si>
    <t>FD-0219-SE-4</t>
  </si>
  <si>
    <t>FD-0219-NW-1</t>
  </si>
  <si>
    <t>FD-0219-SW-2</t>
  </si>
  <si>
    <t>FD-0219-SW-3</t>
  </si>
  <si>
    <t>FD-0219-SW-4</t>
  </si>
  <si>
    <t>FD-0219-NW-2</t>
  </si>
  <si>
    <t>FD-0219-NW-3</t>
  </si>
  <si>
    <t>FD-0219-NW-4</t>
  </si>
  <si>
    <t>FD-0219-NE-1</t>
  </si>
  <si>
    <t>FD-0219-NE-2</t>
  </si>
  <si>
    <t>FD-0219-NE-3</t>
  </si>
  <si>
    <t>FD-0219-NE-4</t>
  </si>
  <si>
    <t>Codium sp.</t>
  </si>
  <si>
    <t>FD-0519-SE-1</t>
  </si>
  <si>
    <t>FD-0519-SW-1</t>
  </si>
  <si>
    <t>FD-0519-SE-2</t>
  </si>
  <si>
    <t>FD-0519-SE-3</t>
  </si>
  <si>
    <t>FD-0519-SE-4</t>
  </si>
  <si>
    <t>FD-0519-NW-1</t>
  </si>
  <si>
    <t>FD-0519-NE-1</t>
  </si>
  <si>
    <t>FD-0519-SW-2</t>
  </si>
  <si>
    <t>FD-0519-SW-3</t>
  </si>
  <si>
    <t>FD-0519-SW-4</t>
  </si>
  <si>
    <t>FD-0519-NW-2</t>
  </si>
  <si>
    <t>FD-0519-NW-3</t>
  </si>
  <si>
    <t>FD-0519-NW-4</t>
  </si>
  <si>
    <t>FD-0519-NE-2</t>
  </si>
  <si>
    <t>FD-0519-NE-3</t>
  </si>
  <si>
    <t>FD-0519-NE-4</t>
  </si>
  <si>
    <t>FD-0919-SW-1</t>
  </si>
  <si>
    <t>FD-0919-SE-1</t>
  </si>
  <si>
    <t>FD-0919-SW-2</t>
  </si>
  <si>
    <t>FD-0919-SW-3</t>
  </si>
  <si>
    <t>FD-0919-SW-4</t>
  </si>
  <si>
    <t>FD-0919-NE-1</t>
  </si>
  <si>
    <t>FD-0919-SE-2</t>
  </si>
  <si>
    <t>FD-0919-SE-3</t>
  </si>
  <si>
    <t>FD-0919-SE-4</t>
  </si>
  <si>
    <t>FD-0919-NW-1</t>
  </si>
  <si>
    <t>FD-0919-NE-2</t>
  </si>
  <si>
    <t>FD-0919-NE-3</t>
  </si>
  <si>
    <t>FD-0919-NE-4</t>
  </si>
  <si>
    <t>FD-0919-NW-2</t>
  </si>
  <si>
    <t>FD-0919-NW-3</t>
  </si>
  <si>
    <t>FD-0919-NW-4</t>
  </si>
  <si>
    <t>FD-1119-NE-1</t>
  </si>
  <si>
    <t>FD-1119-NW-1</t>
  </si>
  <si>
    <t>FD-1119-SW-1</t>
  </si>
  <si>
    <t>FD-1119-NE-2</t>
  </si>
  <si>
    <t>FD-1119-NE-3</t>
  </si>
  <si>
    <t>FD-1119-NE-4</t>
  </si>
  <si>
    <t>FD-1119-NW-2</t>
  </si>
  <si>
    <t>FD-1119-NW-3</t>
  </si>
  <si>
    <t>FD-1119-NW-4</t>
  </si>
  <si>
    <t>FD-1119-SW-2</t>
  </si>
  <si>
    <t>FD-1119-SW-3</t>
  </si>
  <si>
    <t>FD-1119-SW-4</t>
  </si>
  <si>
    <t>FD-1119-SE-1</t>
  </si>
  <si>
    <t>FD-1119-SE-2</t>
  </si>
  <si>
    <t>FD-1119-SE-3</t>
  </si>
  <si>
    <t>FD-1119-SE-4</t>
  </si>
  <si>
    <t>many black mangrove propagules</t>
  </si>
  <si>
    <t>few crab holes</t>
  </si>
  <si>
    <t xml:space="preserve"> shells, one propagule, one dead mangrove</t>
  </si>
  <si>
    <t>many crab holes</t>
  </si>
  <si>
    <t>thick layer</t>
  </si>
  <si>
    <t>few crabs, couple rocks, couple mangrove propagules</t>
  </si>
  <si>
    <t>couple rocks</t>
  </si>
  <si>
    <t>few red propagules</t>
  </si>
  <si>
    <t>Time</t>
  </si>
  <si>
    <t>Year</t>
  </si>
  <si>
    <t>Plot total cover (%)</t>
  </si>
  <si>
    <t>Plot basal cover (%)</t>
  </si>
  <si>
    <t>seagrass debris</t>
  </si>
  <si>
    <t>more invert holes (10), updigging, rocks with barnacles, thick Thalassia cover</t>
  </si>
  <si>
    <t>Canopy cover (%)</t>
  </si>
  <si>
    <t>snails on grass, mangrove propagules</t>
  </si>
  <si>
    <t>snails</t>
  </si>
  <si>
    <t>rocks</t>
  </si>
  <si>
    <t>Spartina not as healthy or as dense</t>
  </si>
  <si>
    <t>thick Thalassia wrack</t>
  </si>
  <si>
    <t>crab holes, crab molt</t>
  </si>
  <si>
    <t>log with barnacles</t>
  </si>
  <si>
    <t>mangrove propagules, horseshoe crab molt</t>
  </si>
  <si>
    <t>snails, mangrove propagules</t>
  </si>
  <si>
    <t>many mangrove propagules</t>
  </si>
  <si>
    <t>Latitude</t>
  </si>
  <si>
    <t>Longitude</t>
  </si>
  <si>
    <t>Strata</t>
  </si>
  <si>
    <t>FD-0520-NW-1</t>
  </si>
  <si>
    <t>some dead Spartina - not a part of percent cover, &lt;10 crab holes</t>
  </si>
  <si>
    <t>FD-0520-NW-2</t>
  </si>
  <si>
    <t>&lt;10 crab holes, some digging</t>
  </si>
  <si>
    <t>FD-0520-NW-3</t>
  </si>
  <si>
    <t>1 R. mangle almost dead - some life at tips of branches, many crabs</t>
  </si>
  <si>
    <t>FD-0520-NW-4</t>
  </si>
  <si>
    <t>some leaf litter and dead Spartina</t>
  </si>
  <si>
    <t>FD-0520-NE-1</t>
  </si>
  <si>
    <t>snails on grass and R. mangle</t>
  </si>
  <si>
    <t>FD-0520-NE-2</t>
  </si>
  <si>
    <t>FD-0520-NE-3</t>
  </si>
  <si>
    <t>lots of leaf litter, snails, one propagule</t>
  </si>
  <si>
    <t>many snails, seagrass wrack on some vegetation</t>
  </si>
  <si>
    <t>FD-0520-NE-4</t>
  </si>
  <si>
    <t>FD-0520-SE-1</t>
  </si>
  <si>
    <t>seagrass wrack covering some vegetation, fish</t>
  </si>
  <si>
    <t>FD-0520-SE-2</t>
  </si>
  <si>
    <t>&lt;10 crab holes, one crab present in plot, one propagule</t>
  </si>
  <si>
    <t>FD-0520-SE-3</t>
  </si>
  <si>
    <t>some rock/shell debris, crab in plot</t>
  </si>
  <si>
    <t>FD-0520-SE-4</t>
  </si>
  <si>
    <t>big crab in plot, some dead Spartina, a few rocks</t>
  </si>
  <si>
    <t>FD-0520-SW-1</t>
  </si>
  <si>
    <t>barnacles on base of mangroves</t>
  </si>
  <si>
    <t>FD-0520-SW-2</t>
  </si>
  <si>
    <t>FD-0520-SW-3</t>
  </si>
  <si>
    <t>shell rubble, dead R. mangle covered by barnacles</t>
  </si>
  <si>
    <t>FD-0520-SW-4</t>
  </si>
  <si>
    <t>4 propagules, tiny L. racemosa seedling</t>
  </si>
  <si>
    <t>Tree height (m)</t>
  </si>
  <si>
    <t>Comments</t>
  </si>
  <si>
    <t>plot submerged</t>
  </si>
  <si>
    <t>FD-PB-4-1119</t>
  </si>
  <si>
    <t>FD-PB-2-1119</t>
  </si>
  <si>
    <t>FD-PB-5-1119</t>
  </si>
  <si>
    <t>FD-PB-1-1119</t>
  </si>
  <si>
    <t>FD-PB-3-1119</t>
  </si>
  <si>
    <t>FD-PM-5-1119</t>
  </si>
  <si>
    <t>FD-PM-4-1119</t>
  </si>
  <si>
    <t>FD-PM-1-1119</t>
  </si>
  <si>
    <t>FD-PM-3-1119</t>
  </si>
  <si>
    <t>FD-PM-2-1119</t>
  </si>
  <si>
    <t>FD-RM-1-1119</t>
  </si>
  <si>
    <t>FD-RM-3-1119</t>
  </si>
  <si>
    <t>FD-RM-2-1119</t>
  </si>
  <si>
    <t>FD-RM-5-1119</t>
  </si>
  <si>
    <t>FD-RM-4-1119</t>
  </si>
  <si>
    <t>FD-PB-1-0520</t>
  </si>
  <si>
    <t>FD-PB-5-0520</t>
  </si>
  <si>
    <t>white mite on C. erectus, lots of herbivory</t>
  </si>
  <si>
    <t>FD-PB-2-0520</t>
  </si>
  <si>
    <t>FD-PB-3-0520</t>
  </si>
  <si>
    <t>Soft vine</t>
  </si>
  <si>
    <t>growing on C. erectus</t>
  </si>
  <si>
    <t>FD-PB-4-0520</t>
  </si>
  <si>
    <t>Borrichia frusescens</t>
  </si>
  <si>
    <t>lots of dead grass</t>
  </si>
  <si>
    <t>snails on Spartina and R. mangle</t>
  </si>
  <si>
    <t>FD-PM-5-0520</t>
  </si>
  <si>
    <t>FD-PM-3-0520</t>
  </si>
  <si>
    <t>FD-PM-2-0520</t>
  </si>
  <si>
    <t>1 dead R. mangle, Spartina has eroded away- stalks nearby</t>
  </si>
  <si>
    <t>FD-PM-1-0520</t>
  </si>
  <si>
    <t>FD-PM-4-0520</t>
  </si>
  <si>
    <t>Halodule wrightii</t>
  </si>
  <si>
    <t>plot inundated</t>
  </si>
  <si>
    <t>FD-RM-1-0520</t>
  </si>
  <si>
    <t>FD-RM-3-0520</t>
  </si>
  <si>
    <t>FD-RM-2-0520</t>
  </si>
  <si>
    <t>lots of leaf litter</t>
  </si>
  <si>
    <t>FD-RM-5-0520</t>
  </si>
  <si>
    <t>some algae on pneumatophores</t>
  </si>
  <si>
    <t>Distance from center (m)</t>
  </si>
  <si>
    <t>FD-RM-4-0520</t>
  </si>
  <si>
    <t>Stenotaphrum secundatum</t>
  </si>
  <si>
    <t>Paspalum notatum</t>
  </si>
  <si>
    <t>FD-1120-SE-1</t>
  </si>
  <si>
    <t>Spartina not very healthy, much of it is dying</t>
  </si>
  <si>
    <t>Acanthophora</t>
  </si>
  <si>
    <t>FD-1120-SE-2</t>
  </si>
  <si>
    <t>FD-1120-SE-3</t>
  </si>
  <si>
    <t>many rocks in plot, dead bird nearby</t>
  </si>
  <si>
    <t>FD-1120-SE-4</t>
  </si>
  <si>
    <t>several rocks, one propagule</t>
  </si>
  <si>
    <t>FD-1120-SW-1</t>
  </si>
  <si>
    <t>several propagules</t>
  </si>
  <si>
    <t>FD-1120-SW-2</t>
  </si>
  <si>
    <t>FD-1120-SW-3</t>
  </si>
  <si>
    <t>few propagules</t>
  </si>
  <si>
    <t>FD-1120-SW-4</t>
  </si>
  <si>
    <t>FD-1120-NW-1</t>
  </si>
  <si>
    <t>FD-1120-NW-2</t>
  </si>
  <si>
    <t>FD-1120-NW-3</t>
  </si>
  <si>
    <t>FD-1120-NW-4</t>
  </si>
  <si>
    <t>many propagules</t>
  </si>
  <si>
    <t>FD-1120-NE-1</t>
  </si>
  <si>
    <t>thick wrack line</t>
  </si>
  <si>
    <t>FD-1120-NE-2</t>
  </si>
  <si>
    <t>FD-1120-NE-3</t>
  </si>
  <si>
    <t>FD-1120-NE-4</t>
  </si>
  <si>
    <t>few rocks</t>
  </si>
  <si>
    <t>FD-PM-2-1120</t>
  </si>
  <si>
    <t>FD-PM-3-1120</t>
  </si>
  <si>
    <t>FD-PM-4-1120</t>
  </si>
  <si>
    <t>FD-PM-5-1120</t>
  </si>
  <si>
    <t>FD-PM-1-1120</t>
  </si>
  <si>
    <t>FD-PB-4-1120</t>
  </si>
  <si>
    <t>lots of dead Paspalum</t>
  </si>
  <si>
    <t>FD-PB-3-1120</t>
  </si>
  <si>
    <t>FD-PB-1-1120</t>
  </si>
  <si>
    <t>lots of herbivory on C. erectus, crab claw, few propagules</t>
  </si>
  <si>
    <t>FD-PB-5-1120</t>
  </si>
  <si>
    <t>Seutera angustifolia</t>
  </si>
  <si>
    <t>vine</t>
  </si>
  <si>
    <t>S. angustifolia growing on C. erectus</t>
  </si>
  <si>
    <t>FD-PB-2-1120</t>
  </si>
  <si>
    <t>succulent</t>
  </si>
  <si>
    <t>FD-RM-4-1120</t>
  </si>
  <si>
    <t>FD-RM-1-1120</t>
  </si>
  <si>
    <t>growing sideways</t>
  </si>
  <si>
    <t>FD-RM-3-1120</t>
  </si>
  <si>
    <t>FD-RM-5-1120</t>
  </si>
  <si>
    <t>FD-RM-2-1120</t>
  </si>
  <si>
    <t>Main site name</t>
  </si>
  <si>
    <t>Treatment</t>
  </si>
  <si>
    <t>Secondary site name</t>
  </si>
  <si>
    <t>Habitat Type</t>
  </si>
  <si>
    <t>Quarter</t>
  </si>
  <si>
    <t>Photo #</t>
  </si>
  <si>
    <t>Fort DeSoto</t>
  </si>
  <si>
    <t>Restored</t>
  </si>
  <si>
    <t>Control</t>
  </si>
  <si>
    <t>Buttonwood</t>
  </si>
  <si>
    <t>Mangrove</t>
  </si>
  <si>
    <t>FCMG</t>
  </si>
  <si>
    <t>FRBW</t>
  </si>
  <si>
    <t>FRMG</t>
  </si>
  <si>
    <t>2019-4</t>
  </si>
  <si>
    <t>2020-2</t>
  </si>
  <si>
    <t>2020-4</t>
  </si>
  <si>
    <t>Pneumatophore</t>
  </si>
  <si>
    <t>Litter</t>
  </si>
  <si>
    <t>Seagrass debris</t>
  </si>
  <si>
    <t>Succulent</t>
  </si>
  <si>
    <t>Vine</t>
  </si>
  <si>
    <t>Eye height (m)</t>
  </si>
  <si>
    <t>Distance from tree (m)</t>
  </si>
  <si>
    <t>Angle</t>
  </si>
  <si>
    <t>Distance feet</t>
  </si>
  <si>
    <t>DBH inches</t>
  </si>
  <si>
    <t>Height feet</t>
  </si>
  <si>
    <t>Ft DeSoto</t>
  </si>
  <si>
    <t>No tree in vector</t>
  </si>
  <si>
    <t>No trees in vector; 1 dead R. mangle, Spartina has eroded away- stalks nearby</t>
  </si>
  <si>
    <t>No trees in vector; plot inundated</t>
  </si>
  <si>
    <t>No trees in vector; snails on Spartina and R. mangle</t>
  </si>
  <si>
    <t>none</t>
  </si>
  <si>
    <t>plot submerged; no tree in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</si>
</sst>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12"/>
      <color theme="1"/>
      <name val="Lat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2" fillId="0" borderId="0" xfId="0" applyFont="1" applyFill="1" applyBorder="1" applyAlignment="1" applyProtection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ill="1"/>
    <xf numFmtId="14" fontId="0" fillId="0" borderId="0" xfId="0" applyNumberFormat="1" applyFill="1"/>
    <xf numFmtId="20" fontId="0" fillId="0" borderId="0" xfId="0" applyNumberFormat="1"/>
    <xf numFmtId="20" fontId="0" fillId="0" borderId="0" xfId="0" applyNumberFormat="1" applyFill="1"/>
    <xf numFmtId="20" fontId="0" fillId="0" borderId="0" xfId="0" applyNumberFormat="1" applyFont="1"/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ont="1" applyFill="1" applyBorder="1"/>
    <xf numFmtId="0" fontId="4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17" fontId="0" fillId="0" borderId="0" xfId="0" applyNumberFormat="1"/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4" xfId="0" applyFont="1" applyBorder="1" applyAlignment="1">
      <alignment wrapText="1"/>
    </xf>
    <xf numFmtId="49" fontId="7" fillId="0" borderId="4" xfId="0" applyNumberFormat="1" applyFont="1" applyBorder="1" applyAlignment="1">
      <alignment horizontal="center" wrapText="1"/>
    </xf>
    <xf numFmtId="49" fontId="0" fillId="0" borderId="0" xfId="0" applyNumberFormat="1" applyFont="1"/>
    <xf numFmtId="49" fontId="0" fillId="0" borderId="0" xfId="0" applyNumberFormat="1"/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2F7B-9E04-4366-A9FB-92DA0A1740F4}">
  <dimension ref="A1:XEZ184"/>
  <sheetViews>
    <sheetView workbookViewId="0">
      <pane ySplit="1" topLeftCell="A155" activePane="bottomLeft" state="frozen"/>
      <selection pane="bottomLeft" activeCell="P165" sqref="P165"/>
    </sheetView>
  </sheetViews>
  <sheetFormatPr defaultRowHeight="14.4" x14ac:dyDescent="0.3"/>
  <cols>
    <col min="1" max="1" width="6" customWidth="1"/>
    <col min="2" max="2" width="5.6640625" customWidth="1"/>
    <col min="3" max="3" width="10.6640625" bestFit="1" customWidth="1"/>
    <col min="4" max="4" width="10.5546875" customWidth="1"/>
    <col min="5" max="5" width="25.88671875" bestFit="1" customWidth="1"/>
    <col min="6" max="6" width="6.44140625" customWidth="1"/>
    <col min="7" max="7" width="13.44140625" bestFit="1" customWidth="1"/>
    <col min="8" max="8" width="11" bestFit="1" customWidth="1"/>
    <col min="9" max="9" width="11.6640625" bestFit="1" customWidth="1"/>
    <col min="10" max="11" width="11.6640625" customWidth="1"/>
    <col min="12" max="12" width="25.109375" bestFit="1" customWidth="1"/>
    <col min="13" max="13" width="7.6640625" customWidth="1"/>
    <col min="14" max="14" width="8.5546875" customWidth="1"/>
    <col min="15" max="15" width="8" customWidth="1"/>
    <col min="16" max="16" width="8.6640625" customWidth="1"/>
    <col min="17" max="17" width="21.109375" bestFit="1" customWidth="1"/>
    <col min="18" max="18" width="10.33203125" bestFit="1" customWidth="1"/>
    <col min="19" max="19" width="5.109375" customWidth="1"/>
    <col min="20" max="20" width="6.5546875" customWidth="1"/>
    <col min="21" max="21" width="39.109375" bestFit="1" customWidth="1"/>
  </cols>
  <sheetData>
    <row r="1" spans="1:26" s="15" customFormat="1" ht="45.6" customHeight="1" x14ac:dyDescent="0.3">
      <c r="A1" s="8" t="s">
        <v>188</v>
      </c>
      <c r="B1" s="8" t="s">
        <v>170</v>
      </c>
      <c r="C1" s="8" t="s">
        <v>0</v>
      </c>
      <c r="D1" s="8" t="s">
        <v>169</v>
      </c>
      <c r="E1" s="8" t="s">
        <v>1</v>
      </c>
      <c r="F1" s="8" t="s">
        <v>2</v>
      </c>
      <c r="G1" s="8" t="s">
        <v>95</v>
      </c>
      <c r="H1" s="8" t="s">
        <v>88</v>
      </c>
      <c r="I1" s="8" t="s">
        <v>89</v>
      </c>
      <c r="J1" s="8" t="s">
        <v>171</v>
      </c>
      <c r="K1" s="8" t="s">
        <v>172</v>
      </c>
      <c r="L1" s="8" t="s">
        <v>3</v>
      </c>
      <c r="M1" s="8" t="s">
        <v>84</v>
      </c>
      <c r="N1" s="8" t="s">
        <v>175</v>
      </c>
      <c r="O1" s="8" t="s">
        <v>94</v>
      </c>
      <c r="P1" s="8" t="s">
        <v>4</v>
      </c>
      <c r="Q1" s="8" t="s">
        <v>5</v>
      </c>
      <c r="R1" s="8" t="s">
        <v>262</v>
      </c>
      <c r="S1" s="8" t="s">
        <v>6</v>
      </c>
      <c r="T1" s="8" t="s">
        <v>219</v>
      </c>
      <c r="U1" s="8" t="s">
        <v>220</v>
      </c>
      <c r="W1" s="16"/>
      <c r="X1" s="16"/>
      <c r="Y1" s="16"/>
      <c r="Z1" s="16"/>
    </row>
    <row r="2" spans="1:26" x14ac:dyDescent="0.3">
      <c r="A2" s="3" t="s">
        <v>85</v>
      </c>
      <c r="B2" s="3">
        <v>2019</v>
      </c>
      <c r="C2" s="4">
        <v>43788</v>
      </c>
      <c r="D2" s="14">
        <v>0.43263888888888885</v>
      </c>
      <c r="E2" s="3" t="s">
        <v>90</v>
      </c>
      <c r="F2" s="3">
        <v>1</v>
      </c>
      <c r="G2" s="3" t="s">
        <v>225</v>
      </c>
      <c r="H2" s="3">
        <v>27.629627800000002</v>
      </c>
      <c r="I2" s="3">
        <v>-82.708386200000007</v>
      </c>
      <c r="J2" s="6">
        <f>SUMIF(G:G,G2,N:N)</f>
        <v>150</v>
      </c>
      <c r="K2" s="6">
        <f>SUMIF(G:G,G2,O:O)</f>
        <v>64</v>
      </c>
      <c r="L2" s="3" t="s">
        <v>13</v>
      </c>
      <c r="M2" s="3"/>
      <c r="N2" s="3">
        <v>35</v>
      </c>
      <c r="O2" s="3">
        <v>20</v>
      </c>
      <c r="P2" s="3"/>
      <c r="Q2" s="3"/>
      <c r="R2" s="3"/>
      <c r="S2" s="3"/>
      <c r="T2" s="3"/>
      <c r="U2" s="3"/>
    </row>
    <row r="3" spans="1:26" x14ac:dyDescent="0.3">
      <c r="A3" s="3" t="s">
        <v>85</v>
      </c>
      <c r="B3" s="3">
        <v>2019</v>
      </c>
      <c r="C3" s="4">
        <v>43788</v>
      </c>
      <c r="D3" s="14">
        <v>0.43263888888888885</v>
      </c>
      <c r="E3" s="3" t="s">
        <v>90</v>
      </c>
      <c r="F3" s="3">
        <v>1</v>
      </c>
      <c r="G3" s="3" t="s">
        <v>225</v>
      </c>
      <c r="H3" s="3">
        <v>27.629627800000002</v>
      </c>
      <c r="I3" s="3">
        <v>-82.708386200000007</v>
      </c>
      <c r="J3" s="3"/>
      <c r="K3" s="3"/>
      <c r="L3" s="3" t="s">
        <v>82</v>
      </c>
      <c r="M3" s="3"/>
      <c r="N3" s="3">
        <v>20</v>
      </c>
      <c r="O3" s="3">
        <v>0</v>
      </c>
      <c r="P3" s="3"/>
      <c r="Q3" s="3"/>
      <c r="R3" s="3"/>
      <c r="S3" s="3"/>
      <c r="T3" s="3"/>
      <c r="U3" s="3"/>
    </row>
    <row r="4" spans="1:26" x14ac:dyDescent="0.3">
      <c r="A4" s="3" t="s">
        <v>85</v>
      </c>
      <c r="B4" s="3">
        <v>2019</v>
      </c>
      <c r="C4" s="4">
        <v>43788</v>
      </c>
      <c r="D4" s="14">
        <v>0.43263888888888885</v>
      </c>
      <c r="E4" s="3" t="s">
        <v>90</v>
      </c>
      <c r="F4" s="3">
        <v>1</v>
      </c>
      <c r="G4" s="3" t="s">
        <v>225</v>
      </c>
      <c r="H4" s="3">
        <v>27.629627800000002</v>
      </c>
      <c r="I4" s="3">
        <v>-82.708386200000007</v>
      </c>
      <c r="J4" s="3"/>
      <c r="K4" s="3"/>
      <c r="L4" s="3" t="s">
        <v>19</v>
      </c>
      <c r="M4" s="3"/>
      <c r="N4" s="3">
        <v>25</v>
      </c>
      <c r="O4" s="3">
        <v>10</v>
      </c>
      <c r="P4" s="3"/>
      <c r="Q4" s="3"/>
      <c r="R4" s="3"/>
      <c r="S4" s="3"/>
      <c r="T4" s="3"/>
      <c r="U4" s="3"/>
    </row>
    <row r="5" spans="1:26" x14ac:dyDescent="0.3">
      <c r="A5" s="3" t="s">
        <v>85</v>
      </c>
      <c r="B5" s="3">
        <v>2019</v>
      </c>
      <c r="C5" s="4">
        <v>43788</v>
      </c>
      <c r="D5" s="14">
        <v>0.43263888888888885</v>
      </c>
      <c r="E5" s="3" t="s">
        <v>90</v>
      </c>
      <c r="F5" s="3">
        <v>1</v>
      </c>
      <c r="G5" s="3" t="s">
        <v>225</v>
      </c>
      <c r="H5" s="3">
        <v>27.629627800000002</v>
      </c>
      <c r="I5" s="3">
        <v>-82.708386200000007</v>
      </c>
      <c r="J5" s="3"/>
      <c r="K5" s="3"/>
      <c r="L5" s="3" t="s">
        <v>8</v>
      </c>
      <c r="M5" s="3"/>
      <c r="N5" s="3">
        <v>60</v>
      </c>
      <c r="O5" s="3">
        <v>30</v>
      </c>
      <c r="P5" s="3"/>
      <c r="Q5" s="3"/>
      <c r="R5" s="3"/>
      <c r="S5" s="3"/>
      <c r="T5" s="3"/>
      <c r="U5" s="3"/>
    </row>
    <row r="6" spans="1:26" x14ac:dyDescent="0.3">
      <c r="A6" s="3" t="s">
        <v>85</v>
      </c>
      <c r="B6" s="3">
        <v>2019</v>
      </c>
      <c r="C6" s="4">
        <v>43788</v>
      </c>
      <c r="D6" s="14">
        <v>0.43263888888888885</v>
      </c>
      <c r="E6" s="3" t="s">
        <v>90</v>
      </c>
      <c r="F6" s="3">
        <v>1</v>
      </c>
      <c r="G6" s="3" t="s">
        <v>225</v>
      </c>
      <c r="H6" s="3">
        <v>27.629627800000002</v>
      </c>
      <c r="I6" s="3">
        <v>-82.708386200000007</v>
      </c>
      <c r="J6" s="3"/>
      <c r="K6" s="3"/>
      <c r="L6" s="3" t="s">
        <v>20</v>
      </c>
      <c r="M6" s="3"/>
      <c r="N6" s="3">
        <v>1</v>
      </c>
      <c r="O6" s="3">
        <v>1</v>
      </c>
      <c r="P6" s="3"/>
      <c r="Q6" s="3"/>
      <c r="R6" s="3"/>
      <c r="S6" s="3"/>
      <c r="T6" s="3"/>
      <c r="U6" s="3"/>
    </row>
    <row r="7" spans="1:26" x14ac:dyDescent="0.3">
      <c r="A7" s="3" t="s">
        <v>85</v>
      </c>
      <c r="B7" s="3">
        <v>2019</v>
      </c>
      <c r="C7" s="4">
        <v>43788</v>
      </c>
      <c r="D7" s="14">
        <v>0.43263888888888885</v>
      </c>
      <c r="E7" s="3" t="s">
        <v>90</v>
      </c>
      <c r="F7" s="3">
        <v>1</v>
      </c>
      <c r="G7" s="3" t="s">
        <v>225</v>
      </c>
      <c r="H7" s="3">
        <v>27.629627800000002</v>
      </c>
      <c r="I7" s="3">
        <v>-82.708386200000007</v>
      </c>
      <c r="J7" s="3"/>
      <c r="K7" s="3"/>
      <c r="L7" s="3" t="s">
        <v>15</v>
      </c>
      <c r="M7" s="3"/>
      <c r="N7" s="3">
        <v>3</v>
      </c>
      <c r="O7" s="3">
        <v>1</v>
      </c>
      <c r="P7" s="3"/>
      <c r="Q7" s="3"/>
      <c r="R7" s="3"/>
      <c r="S7" s="3"/>
      <c r="T7" s="3"/>
      <c r="U7" s="3"/>
    </row>
    <row r="8" spans="1:26" x14ac:dyDescent="0.3">
      <c r="A8" s="3" t="s">
        <v>85</v>
      </c>
      <c r="B8" s="3">
        <v>2019</v>
      </c>
      <c r="C8" s="4">
        <v>43788</v>
      </c>
      <c r="D8" s="14">
        <v>0.43263888888888885</v>
      </c>
      <c r="E8" s="3" t="s">
        <v>90</v>
      </c>
      <c r="F8" s="3">
        <v>1</v>
      </c>
      <c r="G8" s="3" t="s">
        <v>225</v>
      </c>
      <c r="H8" s="3">
        <v>27.629627800000002</v>
      </c>
      <c r="I8" s="3">
        <v>-82.708386200000007</v>
      </c>
      <c r="J8" s="3"/>
      <c r="K8" s="3"/>
      <c r="L8" s="3" t="s">
        <v>21</v>
      </c>
      <c r="M8" s="3" t="s">
        <v>83</v>
      </c>
      <c r="N8" s="3">
        <v>6</v>
      </c>
      <c r="O8" s="3">
        <v>2</v>
      </c>
      <c r="P8" s="3"/>
      <c r="Q8" s="3"/>
      <c r="R8" s="3"/>
      <c r="S8" s="3"/>
      <c r="T8" s="3"/>
      <c r="U8" s="3"/>
    </row>
    <row r="9" spans="1:26" x14ac:dyDescent="0.3">
      <c r="A9" s="3" t="s">
        <v>85</v>
      </c>
      <c r="B9" s="3">
        <v>2019</v>
      </c>
      <c r="C9" s="4">
        <v>43788</v>
      </c>
      <c r="D9" s="14">
        <v>0.41111111111111115</v>
      </c>
      <c r="E9" s="3" t="s">
        <v>90</v>
      </c>
      <c r="F9" s="3">
        <v>2</v>
      </c>
      <c r="G9" s="3" t="s">
        <v>223</v>
      </c>
      <c r="H9" s="6">
        <v>27.6292054</v>
      </c>
      <c r="I9" s="6">
        <v>-82.708561799999998</v>
      </c>
      <c r="J9" s="6">
        <f>SUMIF(G:G,G9,N:N)</f>
        <v>118</v>
      </c>
      <c r="K9" s="6">
        <f>SUMIF(G:G,G9,O:O)</f>
        <v>69</v>
      </c>
      <c r="L9" s="3" t="s">
        <v>13</v>
      </c>
      <c r="M9" s="3"/>
      <c r="N9" s="3">
        <v>4</v>
      </c>
      <c r="O9" s="3">
        <v>2</v>
      </c>
      <c r="P9" s="3"/>
      <c r="Q9" s="3"/>
      <c r="R9" s="3"/>
      <c r="S9" s="3"/>
      <c r="T9" s="3"/>
      <c r="U9" s="3"/>
    </row>
    <row r="10" spans="1:26" x14ac:dyDescent="0.3">
      <c r="A10" s="3" t="s">
        <v>85</v>
      </c>
      <c r="B10" s="3">
        <v>2019</v>
      </c>
      <c r="C10" s="4">
        <v>43788</v>
      </c>
      <c r="D10" s="14">
        <v>0.41111111111111115</v>
      </c>
      <c r="E10" s="3" t="s">
        <v>90</v>
      </c>
      <c r="F10" s="3">
        <v>2</v>
      </c>
      <c r="G10" s="3" t="s">
        <v>223</v>
      </c>
      <c r="H10" s="6">
        <v>27.6292054</v>
      </c>
      <c r="I10" s="6">
        <v>-82.708561799999998</v>
      </c>
      <c r="J10" s="6"/>
      <c r="K10" s="6"/>
      <c r="L10" s="3" t="s">
        <v>14</v>
      </c>
      <c r="M10" s="3"/>
      <c r="N10" s="3">
        <v>20</v>
      </c>
      <c r="O10" s="3">
        <v>15</v>
      </c>
      <c r="P10" s="3"/>
      <c r="Q10" s="3"/>
      <c r="R10" s="3"/>
      <c r="S10" s="3"/>
      <c r="T10" s="3"/>
      <c r="U10" s="3"/>
    </row>
    <row r="11" spans="1:26" x14ac:dyDescent="0.3">
      <c r="A11" s="3" t="s">
        <v>85</v>
      </c>
      <c r="B11" s="3">
        <v>2019</v>
      </c>
      <c r="C11" s="4">
        <v>43788</v>
      </c>
      <c r="D11" s="14">
        <v>0.41111111111111115</v>
      </c>
      <c r="E11" s="3" t="s">
        <v>90</v>
      </c>
      <c r="F11" s="3">
        <v>2</v>
      </c>
      <c r="G11" s="3" t="s">
        <v>223</v>
      </c>
      <c r="H11" s="6">
        <v>27.6292054</v>
      </c>
      <c r="I11" s="6">
        <v>-82.708561799999998</v>
      </c>
      <c r="J11" s="6"/>
      <c r="K11" s="6"/>
      <c r="L11" s="3" t="s">
        <v>9</v>
      </c>
      <c r="M11" s="3" t="s">
        <v>83</v>
      </c>
      <c r="N11" s="3">
        <v>20</v>
      </c>
      <c r="O11" s="3">
        <v>12</v>
      </c>
      <c r="P11" s="3"/>
      <c r="Q11" s="3"/>
      <c r="R11" s="3"/>
      <c r="S11" s="3"/>
      <c r="T11" s="3"/>
      <c r="U11" s="3"/>
    </row>
    <row r="12" spans="1:26" x14ac:dyDescent="0.3">
      <c r="A12" s="3" t="s">
        <v>85</v>
      </c>
      <c r="B12" s="3">
        <v>2019</v>
      </c>
      <c r="C12" s="4">
        <v>43788</v>
      </c>
      <c r="D12" s="14">
        <v>0.41111111111111115</v>
      </c>
      <c r="E12" s="3" t="s">
        <v>90</v>
      </c>
      <c r="F12" s="3">
        <v>2</v>
      </c>
      <c r="G12" s="3" t="s">
        <v>223</v>
      </c>
      <c r="H12" s="6">
        <v>27.6292054</v>
      </c>
      <c r="I12" s="6">
        <v>-82.708561799999998</v>
      </c>
      <c r="J12" s="6"/>
      <c r="K12" s="6"/>
      <c r="L12" s="3" t="s">
        <v>10</v>
      </c>
      <c r="M12" s="3"/>
      <c r="N12" s="3">
        <v>30</v>
      </c>
      <c r="O12" s="3">
        <v>15</v>
      </c>
      <c r="P12" s="3"/>
      <c r="Q12" s="3"/>
      <c r="R12" s="3"/>
      <c r="S12" s="3"/>
      <c r="T12" s="3"/>
      <c r="U12" s="3"/>
    </row>
    <row r="13" spans="1:26" x14ac:dyDescent="0.3">
      <c r="A13" s="3" t="s">
        <v>85</v>
      </c>
      <c r="B13" s="3">
        <v>2019</v>
      </c>
      <c r="C13" s="4">
        <v>43788</v>
      </c>
      <c r="D13" s="14">
        <v>0.41111111111111115</v>
      </c>
      <c r="E13" s="3" t="s">
        <v>90</v>
      </c>
      <c r="F13" s="3">
        <v>2</v>
      </c>
      <c r="G13" s="3" t="s">
        <v>223</v>
      </c>
      <c r="H13" s="6">
        <v>27.6292054</v>
      </c>
      <c r="I13" s="6">
        <v>-82.708561799999998</v>
      </c>
      <c r="J13" s="6"/>
      <c r="K13" s="6"/>
      <c r="L13" s="3" t="s">
        <v>265</v>
      </c>
      <c r="M13" s="3" t="s">
        <v>83</v>
      </c>
      <c r="N13" s="3">
        <v>35</v>
      </c>
      <c r="O13" s="3">
        <v>20</v>
      </c>
      <c r="P13" s="3"/>
      <c r="Q13" s="3"/>
      <c r="R13" s="3"/>
      <c r="S13" s="3"/>
      <c r="T13" s="3"/>
      <c r="U13" s="3"/>
    </row>
    <row r="14" spans="1:26" x14ac:dyDescent="0.3">
      <c r="A14" s="3" t="s">
        <v>85</v>
      </c>
      <c r="B14" s="3">
        <v>2019</v>
      </c>
      <c r="C14" s="4">
        <v>43788</v>
      </c>
      <c r="D14" s="14">
        <v>0.41111111111111115</v>
      </c>
      <c r="E14" s="3" t="s">
        <v>90</v>
      </c>
      <c r="F14" s="3">
        <v>2</v>
      </c>
      <c r="G14" s="3" t="s">
        <v>223</v>
      </c>
      <c r="H14" s="6">
        <v>27.6292054</v>
      </c>
      <c r="I14" s="6">
        <v>-82.708561799999998</v>
      </c>
      <c r="J14" s="6"/>
      <c r="K14" s="6"/>
      <c r="L14" s="3" t="s">
        <v>15</v>
      </c>
      <c r="M14" s="3"/>
      <c r="N14" s="3">
        <v>4</v>
      </c>
      <c r="O14" s="3">
        <v>2</v>
      </c>
      <c r="P14" s="3"/>
      <c r="Q14" s="3"/>
      <c r="R14" s="3"/>
      <c r="S14" s="3"/>
      <c r="T14" s="3"/>
      <c r="U14" s="3"/>
    </row>
    <row r="15" spans="1:26" x14ac:dyDescent="0.3">
      <c r="A15" s="3" t="s">
        <v>85</v>
      </c>
      <c r="B15" s="3">
        <v>2019</v>
      </c>
      <c r="C15" s="4">
        <v>43788</v>
      </c>
      <c r="D15" s="14">
        <v>0.41111111111111115</v>
      </c>
      <c r="E15" s="3" t="s">
        <v>90</v>
      </c>
      <c r="F15" s="3">
        <v>2</v>
      </c>
      <c r="G15" s="3" t="s">
        <v>223</v>
      </c>
      <c r="H15" s="6">
        <v>27.6292054</v>
      </c>
      <c r="I15" s="6">
        <v>-82.708561799999998</v>
      </c>
      <c r="J15" s="6"/>
      <c r="K15" s="6"/>
      <c r="L15" s="3" t="s">
        <v>16</v>
      </c>
      <c r="M15" s="3" t="s">
        <v>83</v>
      </c>
      <c r="N15" s="3">
        <v>5</v>
      </c>
      <c r="O15" s="3">
        <v>3</v>
      </c>
      <c r="P15" s="3"/>
      <c r="Q15" s="3"/>
      <c r="R15" s="3"/>
      <c r="S15" s="3"/>
      <c r="T15" s="3"/>
      <c r="U15" s="3"/>
    </row>
    <row r="16" spans="1:26" x14ac:dyDescent="0.3">
      <c r="A16" s="3" t="s">
        <v>85</v>
      </c>
      <c r="B16" s="3">
        <v>2019</v>
      </c>
      <c r="C16" s="4">
        <v>43788</v>
      </c>
      <c r="D16" s="14">
        <v>0.44305555555555554</v>
      </c>
      <c r="E16" s="3" t="s">
        <v>90</v>
      </c>
      <c r="F16" s="3">
        <v>3</v>
      </c>
      <c r="G16" s="3" t="s">
        <v>226</v>
      </c>
      <c r="H16" s="6">
        <v>27.6296201</v>
      </c>
      <c r="I16" s="6">
        <v>-82.708383799999993</v>
      </c>
      <c r="J16" s="6">
        <f>SUMIF(G:G,G16,N:N)</f>
        <v>104</v>
      </c>
      <c r="K16" s="6">
        <f>SUMIF(G:G,G16,O:O)</f>
        <v>63</v>
      </c>
      <c r="L16" s="3" t="s">
        <v>21</v>
      </c>
      <c r="M16" s="3" t="s">
        <v>83</v>
      </c>
      <c r="N16" s="3">
        <v>5</v>
      </c>
      <c r="O16" s="3">
        <v>3</v>
      </c>
      <c r="P16" s="3"/>
      <c r="Q16" s="3"/>
      <c r="R16" s="3"/>
      <c r="S16" s="3"/>
      <c r="T16" s="3"/>
      <c r="U16" s="3"/>
    </row>
    <row r="17" spans="1:21" x14ac:dyDescent="0.3">
      <c r="A17" s="3" t="s">
        <v>85</v>
      </c>
      <c r="B17" s="3">
        <v>2019</v>
      </c>
      <c r="C17" s="4">
        <v>43788</v>
      </c>
      <c r="D17" s="14">
        <v>0.44305555555555554</v>
      </c>
      <c r="E17" s="3" t="s">
        <v>90</v>
      </c>
      <c r="F17" s="3">
        <v>3</v>
      </c>
      <c r="G17" s="3" t="s">
        <v>226</v>
      </c>
      <c r="H17" s="6">
        <v>27.6296201</v>
      </c>
      <c r="I17" s="6">
        <v>-82.708383799999993</v>
      </c>
      <c r="J17" s="6"/>
      <c r="K17" s="6"/>
      <c r="L17" s="3" t="s">
        <v>8</v>
      </c>
      <c r="M17" s="3"/>
      <c r="N17" s="3">
        <v>20</v>
      </c>
      <c r="O17" s="3">
        <v>35</v>
      </c>
      <c r="P17" s="3"/>
      <c r="Q17" s="3"/>
      <c r="R17" s="3"/>
      <c r="S17" s="3"/>
      <c r="T17" s="3"/>
      <c r="U17" s="3"/>
    </row>
    <row r="18" spans="1:21" x14ac:dyDescent="0.3">
      <c r="A18" s="3" t="s">
        <v>85</v>
      </c>
      <c r="B18" s="3">
        <v>2019</v>
      </c>
      <c r="C18" s="4">
        <v>43788</v>
      </c>
      <c r="D18" s="14">
        <v>0.44305555555555554</v>
      </c>
      <c r="E18" s="3" t="s">
        <v>90</v>
      </c>
      <c r="F18" s="3">
        <v>3</v>
      </c>
      <c r="G18" s="3" t="s">
        <v>226</v>
      </c>
      <c r="H18" s="6">
        <v>27.6296201</v>
      </c>
      <c r="I18" s="6">
        <v>-82.708383799999993</v>
      </c>
      <c r="J18" s="6"/>
      <c r="K18" s="6"/>
      <c r="L18" s="3" t="s">
        <v>82</v>
      </c>
      <c r="M18" s="3"/>
      <c r="N18" s="3">
        <v>25</v>
      </c>
      <c r="O18" s="3">
        <v>0</v>
      </c>
      <c r="P18" s="3"/>
      <c r="Q18" s="3"/>
      <c r="R18" s="3"/>
      <c r="S18" s="3"/>
      <c r="T18" s="3"/>
      <c r="U18" s="3"/>
    </row>
    <row r="19" spans="1:21" x14ac:dyDescent="0.3">
      <c r="A19" s="3" t="s">
        <v>85</v>
      </c>
      <c r="B19" s="3">
        <v>2019</v>
      </c>
      <c r="C19" s="4">
        <v>43788</v>
      </c>
      <c r="D19" s="14">
        <v>0.44305555555555554</v>
      </c>
      <c r="E19" s="3" t="s">
        <v>90</v>
      </c>
      <c r="F19" s="3">
        <v>3</v>
      </c>
      <c r="G19" s="3" t="s">
        <v>226</v>
      </c>
      <c r="H19" s="6">
        <v>27.6296201</v>
      </c>
      <c r="I19" s="6">
        <v>-82.708383799999993</v>
      </c>
      <c r="J19" s="6"/>
      <c r="K19" s="6"/>
      <c r="L19" s="3" t="s">
        <v>19</v>
      </c>
      <c r="M19" s="3"/>
      <c r="N19" s="3">
        <v>5</v>
      </c>
      <c r="O19" s="3">
        <v>0</v>
      </c>
      <c r="P19" s="3"/>
      <c r="Q19" s="3"/>
      <c r="R19" s="3"/>
      <c r="S19" s="3"/>
      <c r="T19" s="3"/>
      <c r="U19" s="3"/>
    </row>
    <row r="20" spans="1:21" x14ac:dyDescent="0.3">
      <c r="A20" s="3" t="s">
        <v>85</v>
      </c>
      <c r="B20" s="3">
        <v>2019</v>
      </c>
      <c r="C20" s="4">
        <v>43788</v>
      </c>
      <c r="D20" s="14">
        <v>0.44305555555555554</v>
      </c>
      <c r="E20" s="3" t="s">
        <v>90</v>
      </c>
      <c r="F20" s="3">
        <v>3</v>
      </c>
      <c r="G20" s="3" t="s">
        <v>226</v>
      </c>
      <c r="H20" s="6">
        <v>27.6296201</v>
      </c>
      <c r="I20" s="6">
        <v>-82.708383799999993</v>
      </c>
      <c r="J20" s="6"/>
      <c r="K20" s="6"/>
      <c r="L20" s="3" t="s">
        <v>22</v>
      </c>
      <c r="M20" s="3"/>
      <c r="N20" s="3">
        <v>20</v>
      </c>
      <c r="O20" s="3">
        <v>10</v>
      </c>
      <c r="P20" s="3"/>
      <c r="Q20" s="3"/>
      <c r="R20" s="3"/>
      <c r="S20" s="3"/>
      <c r="T20" s="3"/>
      <c r="U20" s="3"/>
    </row>
    <row r="21" spans="1:21" x14ac:dyDescent="0.3">
      <c r="A21" s="3" t="s">
        <v>85</v>
      </c>
      <c r="B21" s="3">
        <v>2019</v>
      </c>
      <c r="C21" s="4">
        <v>43788</v>
      </c>
      <c r="D21" s="14">
        <v>0.44305555555555554</v>
      </c>
      <c r="E21" s="3" t="s">
        <v>90</v>
      </c>
      <c r="F21" s="3">
        <v>3</v>
      </c>
      <c r="G21" s="3" t="s">
        <v>226</v>
      </c>
      <c r="H21" s="6">
        <v>27.6296201</v>
      </c>
      <c r="I21" s="6">
        <v>-82.708383799999993</v>
      </c>
      <c r="J21" s="6"/>
      <c r="K21" s="6"/>
      <c r="L21" s="3" t="s">
        <v>10</v>
      </c>
      <c r="M21" s="3"/>
      <c r="N21" s="3">
        <v>15</v>
      </c>
      <c r="O21" s="3">
        <v>8</v>
      </c>
      <c r="P21" s="3"/>
      <c r="Q21" s="3"/>
      <c r="R21" s="3"/>
      <c r="S21" s="3"/>
      <c r="T21" s="3"/>
      <c r="U21" s="3"/>
    </row>
    <row r="22" spans="1:21" x14ac:dyDescent="0.3">
      <c r="A22" s="3" t="s">
        <v>85</v>
      </c>
      <c r="B22" s="3">
        <v>2019</v>
      </c>
      <c r="C22" s="4">
        <v>43788</v>
      </c>
      <c r="D22" s="14">
        <v>0.44305555555555554</v>
      </c>
      <c r="E22" s="3" t="s">
        <v>90</v>
      </c>
      <c r="F22" s="3">
        <v>3</v>
      </c>
      <c r="G22" s="3" t="s">
        <v>226</v>
      </c>
      <c r="H22" s="6">
        <v>27.6296201</v>
      </c>
      <c r="I22" s="6">
        <v>-82.708383799999993</v>
      </c>
      <c r="J22" s="6"/>
      <c r="K22" s="6"/>
      <c r="L22" s="3" t="s">
        <v>23</v>
      </c>
      <c r="M22" s="3"/>
      <c r="N22" s="3">
        <v>14</v>
      </c>
      <c r="O22" s="3">
        <v>7</v>
      </c>
      <c r="P22" s="3"/>
      <c r="Q22" s="3"/>
      <c r="R22" s="3"/>
      <c r="S22" s="3"/>
      <c r="T22" s="3"/>
      <c r="U22" s="3"/>
    </row>
    <row r="23" spans="1:21" x14ac:dyDescent="0.3">
      <c r="A23" s="3" t="s">
        <v>85</v>
      </c>
      <c r="B23" s="3">
        <v>2019</v>
      </c>
      <c r="C23" s="4">
        <v>43788</v>
      </c>
      <c r="D23" s="14">
        <v>0.39999999999999997</v>
      </c>
      <c r="E23" s="3" t="s">
        <v>90</v>
      </c>
      <c r="F23" s="3">
        <v>4</v>
      </c>
      <c r="G23" s="3" t="s">
        <v>222</v>
      </c>
      <c r="H23" s="6">
        <v>27.6292382</v>
      </c>
      <c r="I23" s="6">
        <v>-82.7082975</v>
      </c>
      <c r="J23" s="6">
        <f>SUMIF(G:G,G23,N:N)</f>
        <v>178</v>
      </c>
      <c r="K23" s="6">
        <f>SUMIF(G:G,G23,O:O)</f>
        <v>100</v>
      </c>
      <c r="L23" s="3" t="s">
        <v>7</v>
      </c>
      <c r="M23" s="3"/>
      <c r="N23" s="3">
        <v>5</v>
      </c>
      <c r="O23" s="3">
        <v>5</v>
      </c>
      <c r="P23" s="3"/>
      <c r="Q23" s="3"/>
      <c r="R23" s="3"/>
      <c r="S23" s="3"/>
      <c r="T23" s="3"/>
      <c r="U23" s="3"/>
    </row>
    <row r="24" spans="1:21" x14ac:dyDescent="0.3">
      <c r="A24" s="3" t="s">
        <v>85</v>
      </c>
      <c r="B24" s="3">
        <v>2019</v>
      </c>
      <c r="C24" s="4">
        <v>43788</v>
      </c>
      <c r="D24" s="14">
        <v>0.39999999999999997</v>
      </c>
      <c r="E24" s="3" t="s">
        <v>90</v>
      </c>
      <c r="F24" s="3">
        <v>4</v>
      </c>
      <c r="G24" s="3" t="s">
        <v>222</v>
      </c>
      <c r="H24" s="6">
        <v>27.6292382</v>
      </c>
      <c r="I24" s="6">
        <v>-82.7082975</v>
      </c>
      <c r="J24" s="6"/>
      <c r="K24" s="6"/>
      <c r="L24" s="3" t="s">
        <v>8</v>
      </c>
      <c r="M24" s="3"/>
      <c r="N24" s="3">
        <v>6</v>
      </c>
      <c r="O24" s="3">
        <v>4</v>
      </c>
      <c r="P24" s="3"/>
      <c r="Q24" s="3"/>
      <c r="R24" s="3"/>
      <c r="S24" s="3"/>
      <c r="T24" s="3"/>
      <c r="U24" s="3"/>
    </row>
    <row r="25" spans="1:21" x14ac:dyDescent="0.3">
      <c r="A25" s="3" t="s">
        <v>85</v>
      </c>
      <c r="B25" s="3">
        <v>2019</v>
      </c>
      <c r="C25" s="4">
        <v>43788</v>
      </c>
      <c r="D25" s="14">
        <v>0.39999999999999997</v>
      </c>
      <c r="E25" s="3" t="s">
        <v>90</v>
      </c>
      <c r="F25" s="3">
        <v>4</v>
      </c>
      <c r="G25" s="3" t="s">
        <v>222</v>
      </c>
      <c r="H25" s="6">
        <v>27.6292382</v>
      </c>
      <c r="I25" s="6">
        <v>-82.7082975</v>
      </c>
      <c r="J25" s="6"/>
      <c r="K25" s="6"/>
      <c r="L25" s="3" t="s">
        <v>265</v>
      </c>
      <c r="M25" s="3" t="s">
        <v>83</v>
      </c>
      <c r="N25" s="3">
        <v>40</v>
      </c>
      <c r="O25" s="3">
        <v>20</v>
      </c>
      <c r="P25" s="3"/>
      <c r="Q25" s="3"/>
      <c r="R25" s="3"/>
      <c r="S25" s="3"/>
      <c r="T25" s="3"/>
      <c r="U25" s="3"/>
    </row>
    <row r="26" spans="1:21" x14ac:dyDescent="0.3">
      <c r="A26" s="3" t="s">
        <v>85</v>
      </c>
      <c r="B26" s="3">
        <v>2019</v>
      </c>
      <c r="C26" s="4">
        <v>43788</v>
      </c>
      <c r="D26" s="14">
        <v>0.39999999999999997</v>
      </c>
      <c r="E26" s="3" t="s">
        <v>90</v>
      </c>
      <c r="F26" s="3">
        <v>4</v>
      </c>
      <c r="G26" s="3" t="s">
        <v>222</v>
      </c>
      <c r="H26" s="6">
        <v>27.6292382</v>
      </c>
      <c r="I26" s="6">
        <v>-82.7082975</v>
      </c>
      <c r="J26" s="6"/>
      <c r="K26" s="6"/>
      <c r="L26" s="3" t="s">
        <v>9</v>
      </c>
      <c r="M26" s="3" t="s">
        <v>83</v>
      </c>
      <c r="N26" s="3">
        <v>40</v>
      </c>
      <c r="O26" s="3">
        <v>20</v>
      </c>
      <c r="P26" s="3"/>
      <c r="Q26" s="3"/>
      <c r="R26" s="3"/>
      <c r="S26" s="3"/>
      <c r="T26" s="3"/>
      <c r="U26" s="3"/>
    </row>
    <row r="27" spans="1:21" x14ac:dyDescent="0.3">
      <c r="A27" s="3" t="s">
        <v>85</v>
      </c>
      <c r="B27" s="3">
        <v>2019</v>
      </c>
      <c r="C27" s="4">
        <v>43788</v>
      </c>
      <c r="D27" s="14">
        <v>0.39999999999999997</v>
      </c>
      <c r="E27" s="3" t="s">
        <v>90</v>
      </c>
      <c r="F27" s="3">
        <v>4</v>
      </c>
      <c r="G27" s="3" t="s">
        <v>222</v>
      </c>
      <c r="H27" s="6">
        <v>27.6292382</v>
      </c>
      <c r="I27" s="6">
        <v>-82.7082975</v>
      </c>
      <c r="J27" s="6"/>
      <c r="K27" s="6"/>
      <c r="L27" s="3" t="s">
        <v>10</v>
      </c>
      <c r="M27" s="3"/>
      <c r="N27" s="3">
        <v>70</v>
      </c>
      <c r="O27" s="3">
        <v>45</v>
      </c>
      <c r="P27" s="3"/>
      <c r="Q27" s="3"/>
      <c r="R27" s="3"/>
      <c r="S27" s="3"/>
      <c r="T27" s="3"/>
      <c r="U27" s="3"/>
    </row>
    <row r="28" spans="1:21" x14ac:dyDescent="0.3">
      <c r="A28" s="3" t="s">
        <v>85</v>
      </c>
      <c r="B28" s="3">
        <v>2019</v>
      </c>
      <c r="C28" s="4">
        <v>43788</v>
      </c>
      <c r="D28" s="14">
        <v>0.39999999999999997</v>
      </c>
      <c r="E28" s="3" t="s">
        <v>90</v>
      </c>
      <c r="F28" s="3">
        <v>4</v>
      </c>
      <c r="G28" s="3" t="s">
        <v>222</v>
      </c>
      <c r="H28" s="6">
        <v>27.6292382</v>
      </c>
      <c r="I28" s="6">
        <v>-82.7082975</v>
      </c>
      <c r="J28" s="6"/>
      <c r="K28" s="6"/>
      <c r="L28" s="3" t="s">
        <v>11</v>
      </c>
      <c r="M28" s="3"/>
      <c r="N28" s="3">
        <v>5</v>
      </c>
      <c r="O28" s="3">
        <v>3</v>
      </c>
      <c r="P28" s="3"/>
      <c r="Q28" s="3"/>
      <c r="R28" s="3"/>
      <c r="S28" s="3"/>
      <c r="T28" s="3"/>
      <c r="U28" s="3"/>
    </row>
    <row r="29" spans="1:21" x14ac:dyDescent="0.3">
      <c r="A29" s="3" t="s">
        <v>85</v>
      </c>
      <c r="B29" s="3">
        <v>2019</v>
      </c>
      <c r="C29" s="4">
        <v>43788</v>
      </c>
      <c r="D29" s="14">
        <v>0.39999999999999997</v>
      </c>
      <c r="E29" s="3" t="s">
        <v>90</v>
      </c>
      <c r="F29" s="3">
        <v>4</v>
      </c>
      <c r="G29" s="3" t="s">
        <v>222</v>
      </c>
      <c r="H29" s="6">
        <v>27.6292382</v>
      </c>
      <c r="I29" s="6">
        <v>-82.7082975</v>
      </c>
      <c r="J29" s="6"/>
      <c r="K29" s="6"/>
      <c r="L29" s="3" t="s">
        <v>12</v>
      </c>
      <c r="M29" s="3"/>
      <c r="N29" s="3">
        <v>2</v>
      </c>
      <c r="O29" s="3">
        <v>0</v>
      </c>
      <c r="P29" s="3"/>
      <c r="Q29" s="3"/>
      <c r="R29" s="3"/>
      <c r="S29" s="3"/>
      <c r="T29" s="3"/>
      <c r="U29" s="3"/>
    </row>
    <row r="30" spans="1:21" x14ac:dyDescent="0.3">
      <c r="A30" s="3" t="s">
        <v>85</v>
      </c>
      <c r="B30" s="3">
        <v>2019</v>
      </c>
      <c r="C30" s="4">
        <v>43788</v>
      </c>
      <c r="D30" s="14">
        <v>0.39999999999999997</v>
      </c>
      <c r="E30" s="3" t="s">
        <v>90</v>
      </c>
      <c r="F30" s="3">
        <v>4</v>
      </c>
      <c r="G30" s="3" t="s">
        <v>222</v>
      </c>
      <c r="H30" s="6">
        <v>27.6292382</v>
      </c>
      <c r="I30" s="6">
        <v>-82.7082975</v>
      </c>
      <c r="J30" s="6"/>
      <c r="K30" s="6"/>
      <c r="L30" s="3" t="s">
        <v>16</v>
      </c>
      <c r="M30" s="3" t="s">
        <v>83</v>
      </c>
      <c r="N30" s="3">
        <v>10</v>
      </c>
      <c r="O30" s="3">
        <v>3</v>
      </c>
      <c r="P30" s="3"/>
      <c r="Q30" s="3"/>
      <c r="R30" s="3"/>
      <c r="S30" s="3"/>
      <c r="T30" s="3"/>
      <c r="U30" s="3"/>
    </row>
    <row r="31" spans="1:21" x14ac:dyDescent="0.3">
      <c r="A31" s="3" t="s">
        <v>85</v>
      </c>
      <c r="B31" s="3">
        <v>2019</v>
      </c>
      <c r="C31" s="4">
        <v>43788</v>
      </c>
      <c r="D31" s="14">
        <v>0.42222222222222222</v>
      </c>
      <c r="E31" s="3" t="s">
        <v>90</v>
      </c>
      <c r="F31" s="3">
        <v>5</v>
      </c>
      <c r="G31" s="3" t="s">
        <v>224</v>
      </c>
      <c r="H31" s="6">
        <v>27.6296021</v>
      </c>
      <c r="I31" s="6">
        <v>-82.708675700000001</v>
      </c>
      <c r="J31" s="6">
        <f>SUMIF(G:G,G31,N:N)</f>
        <v>138</v>
      </c>
      <c r="K31" s="6">
        <f>SUMIF(G:G,G31,O:O)</f>
        <v>88</v>
      </c>
      <c r="L31" s="3" t="s">
        <v>13</v>
      </c>
      <c r="M31" s="3"/>
      <c r="N31" s="3">
        <v>20</v>
      </c>
      <c r="O31" s="3">
        <v>10</v>
      </c>
      <c r="P31" s="3"/>
      <c r="Q31" s="3"/>
      <c r="R31" s="3"/>
      <c r="S31" s="3"/>
      <c r="T31" s="3"/>
      <c r="U31" s="3"/>
    </row>
    <row r="32" spans="1:21" x14ac:dyDescent="0.3">
      <c r="A32" s="3" t="s">
        <v>85</v>
      </c>
      <c r="B32" s="3">
        <v>2019</v>
      </c>
      <c r="C32" s="4">
        <v>43788</v>
      </c>
      <c r="D32" s="14">
        <v>0.42222222222222222</v>
      </c>
      <c r="E32" s="3" t="s">
        <v>90</v>
      </c>
      <c r="F32" s="3">
        <v>5</v>
      </c>
      <c r="G32" s="3" t="s">
        <v>224</v>
      </c>
      <c r="H32" s="6">
        <v>27.6296021</v>
      </c>
      <c r="I32" s="6">
        <v>-82.708675700000001</v>
      </c>
      <c r="J32" s="6"/>
      <c r="K32" s="6"/>
      <c r="L32" s="3" t="s">
        <v>12</v>
      </c>
      <c r="M32" s="3"/>
      <c r="N32" s="3">
        <v>10</v>
      </c>
      <c r="O32" s="3">
        <v>4</v>
      </c>
      <c r="P32" s="3"/>
      <c r="Q32" s="3"/>
      <c r="R32" s="3"/>
      <c r="S32" s="3"/>
      <c r="T32" s="3"/>
      <c r="U32" s="3"/>
    </row>
    <row r="33" spans="1:21" x14ac:dyDescent="0.3">
      <c r="A33" s="3" t="s">
        <v>85</v>
      </c>
      <c r="B33" s="3">
        <v>2019</v>
      </c>
      <c r="C33" s="4">
        <v>43788</v>
      </c>
      <c r="D33" s="14">
        <v>0.42222222222222222</v>
      </c>
      <c r="E33" s="3" t="s">
        <v>90</v>
      </c>
      <c r="F33" s="3">
        <v>5</v>
      </c>
      <c r="G33" s="3" t="s">
        <v>224</v>
      </c>
      <c r="H33" s="6">
        <v>27.6296021</v>
      </c>
      <c r="I33" s="6">
        <v>-82.708675700000001</v>
      </c>
      <c r="J33" s="6"/>
      <c r="K33" s="6"/>
      <c r="L33" s="3" t="s">
        <v>82</v>
      </c>
      <c r="M33" s="3"/>
      <c r="N33" s="3">
        <v>3</v>
      </c>
      <c r="O33" s="3">
        <v>2</v>
      </c>
      <c r="P33" s="3"/>
      <c r="Q33" s="3"/>
      <c r="R33" s="3"/>
      <c r="S33" s="3"/>
      <c r="T33" s="3"/>
      <c r="U33" s="3"/>
    </row>
    <row r="34" spans="1:21" x14ac:dyDescent="0.3">
      <c r="A34" s="3" t="s">
        <v>85</v>
      </c>
      <c r="B34" s="3">
        <v>2019</v>
      </c>
      <c r="C34" s="4">
        <v>43788</v>
      </c>
      <c r="D34" s="14">
        <v>0.42222222222222222</v>
      </c>
      <c r="E34" s="3" t="s">
        <v>90</v>
      </c>
      <c r="F34" s="3">
        <v>5</v>
      </c>
      <c r="G34" s="3" t="s">
        <v>224</v>
      </c>
      <c r="H34" s="6">
        <v>27.6296021</v>
      </c>
      <c r="I34" s="6">
        <v>-82.708675700000001</v>
      </c>
      <c r="J34" s="6"/>
      <c r="K34" s="6"/>
      <c r="L34" s="3" t="s">
        <v>17</v>
      </c>
      <c r="M34" s="3"/>
      <c r="N34" s="3">
        <v>20</v>
      </c>
      <c r="O34" s="3">
        <v>12</v>
      </c>
      <c r="P34" s="3"/>
      <c r="Q34" s="3"/>
      <c r="R34" s="3"/>
      <c r="S34" s="3"/>
      <c r="T34" s="3"/>
      <c r="U34" s="3"/>
    </row>
    <row r="35" spans="1:21" x14ac:dyDescent="0.3">
      <c r="A35" s="3" t="s">
        <v>85</v>
      </c>
      <c r="B35" s="3">
        <v>2019</v>
      </c>
      <c r="C35" s="4">
        <v>43788</v>
      </c>
      <c r="D35" s="14">
        <v>0.42222222222222222</v>
      </c>
      <c r="E35" s="3" t="s">
        <v>90</v>
      </c>
      <c r="F35" s="3">
        <v>5</v>
      </c>
      <c r="G35" s="3" t="s">
        <v>224</v>
      </c>
      <c r="H35" s="6">
        <v>27.6296021</v>
      </c>
      <c r="I35" s="6">
        <v>-82.708675700000001</v>
      </c>
      <c r="J35" s="6"/>
      <c r="K35" s="6"/>
      <c r="L35" s="3" t="s">
        <v>18</v>
      </c>
      <c r="M35" s="3"/>
      <c r="N35" s="3">
        <v>40</v>
      </c>
      <c r="O35" s="3">
        <v>30</v>
      </c>
      <c r="P35" s="3"/>
      <c r="Q35" s="3"/>
      <c r="R35" s="3"/>
      <c r="S35" s="3"/>
      <c r="T35" s="3"/>
      <c r="U35" s="3"/>
    </row>
    <row r="36" spans="1:21" x14ac:dyDescent="0.3">
      <c r="A36" s="3" t="s">
        <v>85</v>
      </c>
      <c r="B36" s="3">
        <v>2019</v>
      </c>
      <c r="C36" s="4">
        <v>43788</v>
      </c>
      <c r="D36" s="14">
        <v>0.42222222222222222</v>
      </c>
      <c r="E36" s="3" t="s">
        <v>90</v>
      </c>
      <c r="F36" s="3">
        <v>5</v>
      </c>
      <c r="G36" s="3" t="s">
        <v>224</v>
      </c>
      <c r="H36" s="6">
        <v>27.6296021</v>
      </c>
      <c r="I36" s="6">
        <v>-82.708675700000001</v>
      </c>
      <c r="J36" s="6"/>
      <c r="K36" s="6"/>
      <c r="L36" s="3" t="s">
        <v>8</v>
      </c>
      <c r="M36" s="3"/>
      <c r="N36" s="3">
        <v>30</v>
      </c>
      <c r="O36" s="3">
        <v>20</v>
      </c>
      <c r="P36" s="3"/>
      <c r="Q36" s="3"/>
      <c r="R36" s="3"/>
      <c r="S36" s="3"/>
      <c r="T36" s="3"/>
      <c r="U36" s="3"/>
    </row>
    <row r="37" spans="1:21" x14ac:dyDescent="0.3">
      <c r="A37" s="3" t="s">
        <v>85</v>
      </c>
      <c r="B37" s="3">
        <v>2019</v>
      </c>
      <c r="C37" s="4">
        <v>43788</v>
      </c>
      <c r="D37" s="14">
        <v>0.42222222222222222</v>
      </c>
      <c r="E37" s="3" t="s">
        <v>90</v>
      </c>
      <c r="F37" s="3">
        <v>5</v>
      </c>
      <c r="G37" s="3" t="s">
        <v>224</v>
      </c>
      <c r="H37" s="6">
        <v>27.6296021</v>
      </c>
      <c r="I37" s="6">
        <v>-82.708675700000001</v>
      </c>
      <c r="J37" s="6"/>
      <c r="K37" s="6"/>
      <c r="L37" s="3" t="s">
        <v>265</v>
      </c>
      <c r="M37" s="3" t="s">
        <v>83</v>
      </c>
      <c r="N37" s="3">
        <v>15</v>
      </c>
      <c r="O37" s="3">
        <v>10</v>
      </c>
      <c r="P37" s="3"/>
      <c r="Q37" s="3"/>
      <c r="R37" s="3"/>
      <c r="S37" s="3"/>
      <c r="T37" s="3"/>
      <c r="U37" s="3"/>
    </row>
    <row r="38" spans="1:21" x14ac:dyDescent="0.3">
      <c r="A38" s="3" t="s">
        <v>85</v>
      </c>
      <c r="B38" s="3">
        <v>2019</v>
      </c>
      <c r="C38" s="4">
        <v>43788</v>
      </c>
      <c r="D38" s="14">
        <v>0.48055555555555557</v>
      </c>
      <c r="E38" s="3" t="s">
        <v>91</v>
      </c>
      <c r="F38" s="3">
        <v>1</v>
      </c>
      <c r="G38" s="3" t="s">
        <v>229</v>
      </c>
      <c r="H38" s="6">
        <v>27.629253599999998</v>
      </c>
      <c r="I38" s="6">
        <v>-82.708727499999995</v>
      </c>
      <c r="J38" s="6">
        <f>SUMIF(G:G,G38,N:N)</f>
        <v>76</v>
      </c>
      <c r="K38" s="6">
        <f>SUMIF(G:G,G38,O:O)</f>
        <v>45</v>
      </c>
      <c r="L38" s="3" t="s">
        <v>24</v>
      </c>
      <c r="M38" s="3"/>
      <c r="N38" s="3">
        <v>4</v>
      </c>
      <c r="O38" s="3">
        <v>3</v>
      </c>
      <c r="P38" s="3"/>
      <c r="Q38" s="3"/>
      <c r="R38" s="3"/>
      <c r="S38" s="3"/>
      <c r="T38" s="3"/>
      <c r="U38" s="3"/>
    </row>
    <row r="39" spans="1:21" x14ac:dyDescent="0.3">
      <c r="A39" s="3" t="s">
        <v>85</v>
      </c>
      <c r="B39" s="3">
        <v>2019</v>
      </c>
      <c r="C39" s="4">
        <v>43788</v>
      </c>
      <c r="D39" s="14">
        <v>0.48055555555555557</v>
      </c>
      <c r="E39" s="3" t="s">
        <v>91</v>
      </c>
      <c r="F39" s="3">
        <v>1</v>
      </c>
      <c r="G39" s="3" t="s">
        <v>229</v>
      </c>
      <c r="H39" s="6">
        <v>27.629253599999998</v>
      </c>
      <c r="I39" s="6">
        <v>-82.708727499999995</v>
      </c>
      <c r="J39" s="6"/>
      <c r="K39" s="6"/>
      <c r="L39" s="3" t="s">
        <v>26</v>
      </c>
      <c r="M39" s="3"/>
      <c r="N39" s="3">
        <v>5</v>
      </c>
      <c r="O39" s="3">
        <v>2</v>
      </c>
      <c r="P39" s="3"/>
      <c r="Q39" s="3"/>
      <c r="R39" s="3"/>
      <c r="S39" s="3"/>
      <c r="T39" s="3"/>
      <c r="U39" s="3"/>
    </row>
    <row r="40" spans="1:21" x14ac:dyDescent="0.3">
      <c r="A40" s="3" t="s">
        <v>85</v>
      </c>
      <c r="B40" s="3">
        <v>2019</v>
      </c>
      <c r="C40" s="4">
        <v>43788</v>
      </c>
      <c r="D40" s="14">
        <v>0.48055555555555557</v>
      </c>
      <c r="E40" s="3" t="s">
        <v>91</v>
      </c>
      <c r="F40" s="3">
        <v>1</v>
      </c>
      <c r="G40" s="3" t="s">
        <v>229</v>
      </c>
      <c r="H40" s="6">
        <v>27.629253599999998</v>
      </c>
      <c r="I40" s="6">
        <v>-82.708727499999995</v>
      </c>
      <c r="J40" s="6"/>
      <c r="K40" s="6"/>
      <c r="L40" s="3" t="s">
        <v>27</v>
      </c>
      <c r="M40" s="3"/>
      <c r="N40" s="3">
        <v>10</v>
      </c>
      <c r="O40" s="3">
        <v>4</v>
      </c>
      <c r="P40" s="3"/>
      <c r="Q40" s="3"/>
      <c r="R40" s="3"/>
      <c r="S40" s="3"/>
      <c r="T40" s="3"/>
      <c r="U40" s="3"/>
    </row>
    <row r="41" spans="1:21" x14ac:dyDescent="0.3">
      <c r="A41" s="3" t="s">
        <v>85</v>
      </c>
      <c r="B41" s="3">
        <v>2019</v>
      </c>
      <c r="C41" s="4">
        <v>43788</v>
      </c>
      <c r="D41" s="14">
        <v>0.48055555555555557</v>
      </c>
      <c r="E41" s="3" t="s">
        <v>91</v>
      </c>
      <c r="F41" s="5">
        <v>1</v>
      </c>
      <c r="G41" s="3" t="s">
        <v>229</v>
      </c>
      <c r="H41" s="6">
        <v>27.629253599999998</v>
      </c>
      <c r="I41" s="6">
        <v>-82.708727499999995</v>
      </c>
      <c r="J41" s="6"/>
      <c r="K41" s="6"/>
      <c r="L41" s="5" t="s">
        <v>28</v>
      </c>
      <c r="M41" s="3"/>
      <c r="N41" s="3">
        <v>2</v>
      </c>
      <c r="O41" s="3">
        <v>1</v>
      </c>
      <c r="P41" s="3"/>
      <c r="Q41" s="3"/>
      <c r="R41" s="3"/>
      <c r="S41" s="3"/>
      <c r="T41" s="3"/>
      <c r="U41" s="3"/>
    </row>
    <row r="42" spans="1:21" x14ac:dyDescent="0.3">
      <c r="A42" s="3" t="s">
        <v>85</v>
      </c>
      <c r="B42" s="3">
        <v>2019</v>
      </c>
      <c r="C42" s="4">
        <v>43788</v>
      </c>
      <c r="D42" s="14">
        <v>0.48055555555555557</v>
      </c>
      <c r="E42" s="3" t="s">
        <v>91</v>
      </c>
      <c r="F42" s="5">
        <v>1</v>
      </c>
      <c r="G42" s="3" t="s">
        <v>229</v>
      </c>
      <c r="H42" s="6">
        <v>27.629253599999998</v>
      </c>
      <c r="I42" s="6">
        <v>-82.708727499999995</v>
      </c>
      <c r="J42" s="6"/>
      <c r="K42" s="6"/>
      <c r="L42" s="5" t="s">
        <v>25</v>
      </c>
      <c r="M42" s="3"/>
      <c r="N42" s="3">
        <v>50</v>
      </c>
      <c r="O42" s="3">
        <v>30</v>
      </c>
      <c r="P42" s="3"/>
      <c r="Q42" s="3"/>
      <c r="R42" s="3"/>
      <c r="S42" s="3"/>
      <c r="T42" s="3"/>
      <c r="U42" s="3"/>
    </row>
    <row r="43" spans="1:21" x14ac:dyDescent="0.3">
      <c r="A43" s="3" t="s">
        <v>85</v>
      </c>
      <c r="B43" s="3">
        <v>2019</v>
      </c>
      <c r="C43" s="4">
        <v>43788</v>
      </c>
      <c r="D43" s="14">
        <v>0.48055555555555601</v>
      </c>
      <c r="E43" s="3" t="s">
        <v>91</v>
      </c>
      <c r="F43" s="5">
        <v>1</v>
      </c>
      <c r="G43" s="3" t="s">
        <v>229</v>
      </c>
      <c r="H43" s="6">
        <v>27.629253599999998</v>
      </c>
      <c r="I43" s="6">
        <v>-82.708727499999995</v>
      </c>
      <c r="J43" s="6"/>
      <c r="K43" s="6"/>
      <c r="L43" s="17" t="s">
        <v>173</v>
      </c>
      <c r="M43" s="3"/>
      <c r="N43" s="3">
        <v>5</v>
      </c>
      <c r="O43" s="3">
        <v>5</v>
      </c>
      <c r="P43" s="3"/>
      <c r="Q43" s="3"/>
      <c r="R43" s="3"/>
      <c r="S43" s="3"/>
      <c r="T43" s="3"/>
      <c r="U43" s="3"/>
    </row>
    <row r="44" spans="1:21" x14ac:dyDescent="0.3">
      <c r="A44" s="3" t="s">
        <v>85</v>
      </c>
      <c r="B44" s="3">
        <v>2019</v>
      </c>
      <c r="C44" s="4">
        <v>43788</v>
      </c>
      <c r="D44" s="14">
        <v>0.48958333333333331</v>
      </c>
      <c r="E44" s="3" t="s">
        <v>91</v>
      </c>
      <c r="F44" s="5">
        <v>2</v>
      </c>
      <c r="G44" s="3" t="s">
        <v>231</v>
      </c>
      <c r="H44" s="6">
        <v>27.629407100000002</v>
      </c>
      <c r="I44" s="6">
        <v>-82.708359599999994</v>
      </c>
      <c r="J44" s="6">
        <f>SUMIF(G:G,G44,N:N)</f>
        <v>2</v>
      </c>
      <c r="K44" s="6">
        <f>SUMIF(G:G,G44,O:O)</f>
        <v>1</v>
      </c>
      <c r="L44" s="5" t="s">
        <v>24</v>
      </c>
      <c r="M44" s="3"/>
      <c r="N44" s="3">
        <v>2</v>
      </c>
      <c r="O44" s="3">
        <v>1</v>
      </c>
      <c r="P44" s="3"/>
      <c r="Q44" s="3"/>
      <c r="R44" s="3"/>
      <c r="S44" s="3"/>
      <c r="T44" s="3"/>
      <c r="U44" s="3" t="s">
        <v>221</v>
      </c>
    </row>
    <row r="45" spans="1:21" x14ac:dyDescent="0.3">
      <c r="A45" s="3" t="s">
        <v>85</v>
      </c>
      <c r="B45" s="3">
        <v>2019</v>
      </c>
      <c r="C45" s="4">
        <v>43788</v>
      </c>
      <c r="D45" s="14">
        <v>0.48749999999999999</v>
      </c>
      <c r="E45" s="3" t="s">
        <v>91</v>
      </c>
      <c r="F45" s="5">
        <v>3</v>
      </c>
      <c r="G45" s="3" t="s">
        <v>230</v>
      </c>
      <c r="H45" s="6">
        <v>27.629336200000001</v>
      </c>
      <c r="I45" s="6">
        <v>-82.708251500000003</v>
      </c>
      <c r="J45" s="6">
        <f>SUMIF(G:G,G45,N:N)</f>
        <v>13</v>
      </c>
      <c r="K45" s="6">
        <f>SUMIF(G:G,G45,O:O)</f>
        <v>10</v>
      </c>
      <c r="L45" s="5" t="s">
        <v>24</v>
      </c>
      <c r="M45" s="3"/>
      <c r="N45" s="3">
        <v>10</v>
      </c>
      <c r="O45" s="3">
        <v>7</v>
      </c>
      <c r="P45" s="3"/>
      <c r="Q45" s="3"/>
      <c r="R45" s="3"/>
      <c r="S45" s="3"/>
      <c r="T45" s="3"/>
      <c r="U45" s="3"/>
    </row>
    <row r="46" spans="1:21" x14ac:dyDescent="0.3">
      <c r="A46" s="3" t="s">
        <v>85</v>
      </c>
      <c r="B46" s="3">
        <v>2019</v>
      </c>
      <c r="C46" s="4">
        <v>43788</v>
      </c>
      <c r="D46" s="14">
        <v>0.48749999999999999</v>
      </c>
      <c r="E46" s="3" t="s">
        <v>91</v>
      </c>
      <c r="F46" s="5">
        <v>3</v>
      </c>
      <c r="G46" s="3" t="s">
        <v>230</v>
      </c>
      <c r="H46" s="6">
        <v>27.629336200000001</v>
      </c>
      <c r="I46" s="6">
        <v>-82.708251500000003</v>
      </c>
      <c r="J46" s="6"/>
      <c r="K46" s="6"/>
      <c r="L46" s="17" t="s">
        <v>173</v>
      </c>
      <c r="M46" s="3"/>
      <c r="N46" s="3">
        <v>3</v>
      </c>
      <c r="O46" s="3">
        <v>3</v>
      </c>
      <c r="P46" s="3"/>
      <c r="Q46" s="3"/>
      <c r="R46" s="3"/>
      <c r="S46" s="3"/>
      <c r="T46" s="3"/>
      <c r="U46" s="3"/>
    </row>
    <row r="47" spans="1:21" x14ac:dyDescent="0.3">
      <c r="A47" s="3" t="s">
        <v>85</v>
      </c>
      <c r="B47" s="3">
        <v>2019</v>
      </c>
      <c r="C47" s="4">
        <v>43788</v>
      </c>
      <c r="D47" s="14">
        <v>0.47500000000000003</v>
      </c>
      <c r="E47" s="3" t="s">
        <v>91</v>
      </c>
      <c r="F47" s="3">
        <v>4</v>
      </c>
      <c r="G47" s="3" t="s">
        <v>228</v>
      </c>
      <c r="H47" s="6">
        <v>27.629262199999999</v>
      </c>
      <c r="I47" s="6">
        <v>-82.708687800000007</v>
      </c>
      <c r="J47" s="6">
        <f>SUMIF(G:G,G47,N:N)</f>
        <v>51</v>
      </c>
      <c r="K47" s="6">
        <f>SUMIF(G:G,G47,O:O)</f>
        <v>29</v>
      </c>
      <c r="L47" s="3" t="s">
        <v>24</v>
      </c>
      <c r="M47" s="3"/>
      <c r="N47" s="3">
        <v>6</v>
      </c>
      <c r="O47" s="3">
        <v>4</v>
      </c>
      <c r="P47" s="3"/>
      <c r="Q47" s="3"/>
      <c r="R47" s="3"/>
      <c r="S47" s="3"/>
      <c r="T47" s="3"/>
      <c r="U47" s="3"/>
    </row>
    <row r="48" spans="1:21" x14ac:dyDescent="0.3">
      <c r="A48" s="3" t="s">
        <v>85</v>
      </c>
      <c r="B48" s="3">
        <v>2019</v>
      </c>
      <c r="C48" s="4">
        <v>43788</v>
      </c>
      <c r="D48" s="14">
        <v>0.47500000000000003</v>
      </c>
      <c r="E48" s="3" t="s">
        <v>91</v>
      </c>
      <c r="F48" s="3">
        <v>4</v>
      </c>
      <c r="G48" s="3" t="s">
        <v>228</v>
      </c>
      <c r="H48" s="6">
        <v>27.629262199999999</v>
      </c>
      <c r="I48" s="6">
        <v>-82.708687800000007</v>
      </c>
      <c r="J48" s="6"/>
      <c r="K48" s="6"/>
      <c r="L48" s="3" t="s">
        <v>25</v>
      </c>
      <c r="M48" s="3"/>
      <c r="N48" s="3">
        <v>40</v>
      </c>
      <c r="O48" s="3">
        <v>20</v>
      </c>
      <c r="P48" s="3"/>
      <c r="Q48" s="3"/>
      <c r="R48" s="3"/>
      <c r="S48" s="3"/>
      <c r="T48" s="3"/>
      <c r="U48" s="3"/>
    </row>
    <row r="49" spans="1:16380" x14ac:dyDescent="0.3">
      <c r="A49" s="3" t="s">
        <v>85</v>
      </c>
      <c r="B49" s="3">
        <v>2019</v>
      </c>
      <c r="C49" s="4">
        <v>43788</v>
      </c>
      <c r="D49" s="14">
        <v>0.47500000000000003</v>
      </c>
      <c r="E49" s="3" t="s">
        <v>91</v>
      </c>
      <c r="F49" s="3">
        <v>4</v>
      </c>
      <c r="G49" s="3" t="s">
        <v>228</v>
      </c>
      <c r="H49" s="6">
        <v>27.629262199999999</v>
      </c>
      <c r="I49" s="6">
        <v>-82.708687800000007</v>
      </c>
      <c r="J49" s="6"/>
      <c r="K49" s="6"/>
      <c r="L49" s="3" t="s">
        <v>173</v>
      </c>
      <c r="M49" s="3"/>
      <c r="N49" s="3">
        <v>5</v>
      </c>
      <c r="O49" s="3">
        <v>5</v>
      </c>
      <c r="P49" s="3"/>
      <c r="Q49" s="3"/>
      <c r="R49" s="3"/>
      <c r="S49" s="3"/>
      <c r="T49" s="3"/>
      <c r="U49" s="3"/>
    </row>
    <row r="50" spans="1:16380" x14ac:dyDescent="0.3">
      <c r="A50" s="3" t="s">
        <v>85</v>
      </c>
      <c r="B50" s="3">
        <v>2019</v>
      </c>
      <c r="C50" s="4">
        <v>43788</v>
      </c>
      <c r="D50" s="14">
        <v>0.47222222222222227</v>
      </c>
      <c r="E50" s="3" t="s">
        <v>91</v>
      </c>
      <c r="F50" s="3">
        <v>5</v>
      </c>
      <c r="G50" s="3" t="s">
        <v>227</v>
      </c>
      <c r="H50" s="6">
        <v>27.629291299999998</v>
      </c>
      <c r="I50" s="6">
        <v>-82.708637300000007</v>
      </c>
      <c r="J50" s="6">
        <f>SUMIF(G:G,G50,N:N)</f>
        <v>50</v>
      </c>
      <c r="K50" s="6">
        <f>SUMIF(G:G,G50,O:O)</f>
        <v>30</v>
      </c>
      <c r="L50" s="3" t="s">
        <v>24</v>
      </c>
      <c r="M50" s="3"/>
      <c r="N50" s="3">
        <v>40</v>
      </c>
      <c r="O50" s="3">
        <v>20</v>
      </c>
      <c r="P50" s="3"/>
      <c r="Q50" s="3"/>
      <c r="R50" s="3"/>
      <c r="S50" s="3"/>
      <c r="T50" s="3"/>
      <c r="U50" s="3"/>
    </row>
    <row r="51" spans="1:16380" x14ac:dyDescent="0.3">
      <c r="A51" s="3" t="s">
        <v>85</v>
      </c>
      <c r="B51" s="3">
        <v>2019</v>
      </c>
      <c r="C51" s="4">
        <v>43788</v>
      </c>
      <c r="D51" s="14">
        <v>0.47222222222222227</v>
      </c>
      <c r="E51" s="3" t="s">
        <v>91</v>
      </c>
      <c r="F51" s="3">
        <v>5</v>
      </c>
      <c r="G51" s="3" t="s">
        <v>227</v>
      </c>
      <c r="H51" s="6">
        <v>27.629291299999998</v>
      </c>
      <c r="I51" s="6">
        <v>-82.708637300000007</v>
      </c>
      <c r="J51" s="6"/>
      <c r="K51" s="6"/>
      <c r="L51" s="3" t="s">
        <v>173</v>
      </c>
      <c r="M51" s="3"/>
      <c r="N51" s="3">
        <v>10</v>
      </c>
      <c r="O51" s="3">
        <v>10</v>
      </c>
      <c r="P51" s="3"/>
      <c r="Q51" s="3"/>
      <c r="R51" s="3"/>
      <c r="S51" s="3"/>
      <c r="T51" s="3"/>
      <c r="U51" s="3"/>
    </row>
    <row r="52" spans="1:16380" x14ac:dyDescent="0.3">
      <c r="A52" s="3" t="s">
        <v>85</v>
      </c>
      <c r="B52" s="3">
        <v>2019</v>
      </c>
      <c r="C52" s="4">
        <v>43788</v>
      </c>
      <c r="D52" s="14">
        <v>0.49583333333333335</v>
      </c>
      <c r="E52" s="3" t="s">
        <v>92</v>
      </c>
      <c r="F52" s="5">
        <v>1</v>
      </c>
      <c r="G52" s="5" t="s">
        <v>232</v>
      </c>
      <c r="H52" s="6">
        <v>27.629175100000001</v>
      </c>
      <c r="I52" s="6">
        <v>-82.708062900000002</v>
      </c>
      <c r="J52" s="6">
        <f>SUMIF(G:G,G52,N:N)</f>
        <v>175</v>
      </c>
      <c r="K52" s="6">
        <f>SUMIF(G:G,G52,O:O)</f>
        <v>98</v>
      </c>
      <c r="L52" s="5" t="s">
        <v>26</v>
      </c>
      <c r="M52" s="3"/>
      <c r="N52" s="3">
        <v>10</v>
      </c>
      <c r="O52" s="3">
        <v>8</v>
      </c>
      <c r="P52" s="3" t="s">
        <v>29</v>
      </c>
      <c r="Q52" s="3" t="s">
        <v>27</v>
      </c>
      <c r="R52" s="3">
        <v>1.5</v>
      </c>
      <c r="S52" s="3">
        <v>15</v>
      </c>
      <c r="T52" s="3">
        <v>3.5</v>
      </c>
      <c r="U52" s="3"/>
    </row>
    <row r="53" spans="1:16380" x14ac:dyDescent="0.3">
      <c r="A53" s="3" t="s">
        <v>85</v>
      </c>
      <c r="B53" s="3">
        <v>2019</v>
      </c>
      <c r="C53" s="4">
        <v>43788</v>
      </c>
      <c r="D53" s="14">
        <v>0.49583333333333335</v>
      </c>
      <c r="E53" s="3" t="s">
        <v>92</v>
      </c>
      <c r="F53" s="5">
        <v>1</v>
      </c>
      <c r="G53" s="5" t="s">
        <v>232</v>
      </c>
      <c r="H53" s="6">
        <v>27.629175100000001</v>
      </c>
      <c r="I53" s="6">
        <v>-82.708062900000002</v>
      </c>
      <c r="J53" s="6"/>
      <c r="K53" s="6"/>
      <c r="L53" s="5" t="s">
        <v>25</v>
      </c>
      <c r="M53" s="3"/>
      <c r="N53" s="3">
        <v>80</v>
      </c>
      <c r="O53" s="3">
        <v>60</v>
      </c>
      <c r="P53" s="3" t="s">
        <v>30</v>
      </c>
      <c r="Q53" s="3" t="s">
        <v>27</v>
      </c>
      <c r="R53" s="3">
        <v>2.5</v>
      </c>
      <c r="S53" s="3">
        <v>24</v>
      </c>
      <c r="T53" s="3">
        <v>9</v>
      </c>
      <c r="U53" s="3"/>
    </row>
    <row r="54" spans="1:16380" x14ac:dyDescent="0.3">
      <c r="A54" s="3" t="s">
        <v>85</v>
      </c>
      <c r="B54" s="3">
        <v>2019</v>
      </c>
      <c r="C54" s="4">
        <v>43788</v>
      </c>
      <c r="D54" s="14">
        <v>0.49583333333333335</v>
      </c>
      <c r="E54" s="3" t="s">
        <v>92</v>
      </c>
      <c r="F54" s="5">
        <v>1</v>
      </c>
      <c r="G54" s="5" t="s">
        <v>232</v>
      </c>
      <c r="H54" s="6">
        <v>27.629175100000001</v>
      </c>
      <c r="I54" s="6">
        <v>-82.708062900000002</v>
      </c>
      <c r="J54" s="3"/>
      <c r="K54" s="3"/>
      <c r="L54" s="17" t="s">
        <v>173</v>
      </c>
      <c r="M54" s="3"/>
      <c r="N54" s="3">
        <v>85</v>
      </c>
      <c r="O54" s="3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</row>
    <row r="55" spans="1:16380" x14ac:dyDescent="0.3">
      <c r="A55" s="3" t="s">
        <v>85</v>
      </c>
      <c r="B55" s="3">
        <v>2019</v>
      </c>
      <c r="C55" s="4">
        <v>43788</v>
      </c>
      <c r="D55" s="14">
        <v>0.52430555555555558</v>
      </c>
      <c r="E55" s="3" t="s">
        <v>92</v>
      </c>
      <c r="F55" s="3">
        <v>2</v>
      </c>
      <c r="G55" s="5" t="s">
        <v>234</v>
      </c>
      <c r="H55" s="6">
        <v>27.628387199999999</v>
      </c>
      <c r="I55" s="6">
        <v>-82.708414700000006</v>
      </c>
      <c r="J55" s="6">
        <f>SUMIF(G:G,G55,N:N)</f>
        <v>75</v>
      </c>
      <c r="K55" s="6">
        <f>SUMIF(G:G,G55,O:O)</f>
        <v>35</v>
      </c>
      <c r="L55" s="3" t="s">
        <v>86</v>
      </c>
      <c r="M55" s="3"/>
      <c r="N55" s="3">
        <v>5</v>
      </c>
      <c r="O55" s="3">
        <v>3</v>
      </c>
      <c r="P55" s="3" t="s">
        <v>29</v>
      </c>
      <c r="Q55" s="3" t="s">
        <v>26</v>
      </c>
      <c r="R55" s="3">
        <v>1.8</v>
      </c>
      <c r="S55" s="3">
        <v>5</v>
      </c>
      <c r="T55" s="3">
        <v>2.2000000000000002</v>
      </c>
      <c r="U55" s="3"/>
    </row>
    <row r="56" spans="1:16380" x14ac:dyDescent="0.3">
      <c r="A56" s="3" t="s">
        <v>85</v>
      </c>
      <c r="B56" s="3">
        <v>2019</v>
      </c>
      <c r="C56" s="4">
        <v>43788</v>
      </c>
      <c r="D56" s="14">
        <v>0.52430555555555558</v>
      </c>
      <c r="E56" s="3" t="s">
        <v>92</v>
      </c>
      <c r="F56" s="3">
        <v>2</v>
      </c>
      <c r="G56" s="5" t="s">
        <v>234</v>
      </c>
      <c r="H56" s="6">
        <v>27.628387199999999</v>
      </c>
      <c r="I56" s="6">
        <v>-82.708414700000006</v>
      </c>
      <c r="J56" s="6"/>
      <c r="K56" s="6"/>
      <c r="L56" s="3" t="s">
        <v>26</v>
      </c>
      <c r="M56" s="3"/>
      <c r="N56" s="3">
        <v>30</v>
      </c>
      <c r="O56" s="3">
        <v>10</v>
      </c>
      <c r="P56" s="3" t="s">
        <v>30</v>
      </c>
      <c r="Q56" s="3" t="s">
        <v>26</v>
      </c>
      <c r="R56" s="3">
        <v>1.1499999999999999</v>
      </c>
      <c r="S56" s="3">
        <v>6</v>
      </c>
      <c r="T56" s="3">
        <v>3</v>
      </c>
      <c r="U56" s="3"/>
    </row>
    <row r="57" spans="1:16380" x14ac:dyDescent="0.3">
      <c r="A57" s="3" t="s">
        <v>85</v>
      </c>
      <c r="B57" s="3">
        <v>2019</v>
      </c>
      <c r="C57" s="4">
        <v>43788</v>
      </c>
      <c r="D57" s="14">
        <v>0.52430555555555558</v>
      </c>
      <c r="E57" s="3" t="s">
        <v>92</v>
      </c>
      <c r="F57" s="3">
        <v>2</v>
      </c>
      <c r="G57" s="5" t="s">
        <v>234</v>
      </c>
      <c r="H57" s="6">
        <v>27.628387199999999</v>
      </c>
      <c r="I57" s="6">
        <v>-82.708414700000006</v>
      </c>
      <c r="J57" s="6"/>
      <c r="K57" s="6"/>
      <c r="L57" s="3" t="s">
        <v>27</v>
      </c>
      <c r="M57" s="3"/>
      <c r="N57" s="3">
        <v>30</v>
      </c>
      <c r="O57" s="3">
        <v>12</v>
      </c>
      <c r="P57" s="3"/>
      <c r="Q57" s="3"/>
      <c r="R57" s="3"/>
      <c r="S57" s="3"/>
      <c r="T57" s="3"/>
      <c r="U57" s="3"/>
    </row>
    <row r="58" spans="1:16380" x14ac:dyDescent="0.3">
      <c r="A58" s="3" t="s">
        <v>85</v>
      </c>
      <c r="B58" s="3">
        <v>2019</v>
      </c>
      <c r="C58" s="4">
        <v>43788</v>
      </c>
      <c r="D58" s="14">
        <v>0.52430555555555558</v>
      </c>
      <c r="E58" s="3" t="s">
        <v>92</v>
      </c>
      <c r="F58" s="3">
        <v>2</v>
      </c>
      <c r="G58" s="5" t="s">
        <v>234</v>
      </c>
      <c r="H58" s="6">
        <v>27.628387199999999</v>
      </c>
      <c r="I58" s="6">
        <v>-82.708414700000006</v>
      </c>
      <c r="J58" s="6"/>
      <c r="K58" s="6"/>
      <c r="L58" s="3" t="s">
        <v>173</v>
      </c>
      <c r="M58" s="3"/>
      <c r="N58" s="3">
        <v>10</v>
      </c>
      <c r="O58" s="3">
        <v>10</v>
      </c>
      <c r="P58" s="3"/>
      <c r="Q58" s="3"/>
      <c r="R58" s="3"/>
      <c r="S58" s="3"/>
      <c r="T58" s="3"/>
      <c r="U58" s="3"/>
    </row>
    <row r="59" spans="1:16380" x14ac:dyDescent="0.3">
      <c r="A59" s="3" t="s">
        <v>85</v>
      </c>
      <c r="B59" s="3">
        <v>2019</v>
      </c>
      <c r="C59" s="4">
        <v>43788</v>
      </c>
      <c r="D59" s="14">
        <v>0.51388888888888895</v>
      </c>
      <c r="E59" s="3" t="s">
        <v>92</v>
      </c>
      <c r="F59" s="5">
        <v>3</v>
      </c>
      <c r="G59" s="5" t="s">
        <v>233</v>
      </c>
      <c r="H59" s="6">
        <v>27.628799799999999</v>
      </c>
      <c r="I59" s="6">
        <v>-82.707938999999996</v>
      </c>
      <c r="J59" s="6">
        <f>SUMIF(G:G,G59,N:N)</f>
        <v>71</v>
      </c>
      <c r="K59" s="6">
        <f>SUMIF(G:G,G59,O:O)</f>
        <v>37</v>
      </c>
      <c r="L59" s="5" t="s">
        <v>27</v>
      </c>
      <c r="M59" s="3"/>
      <c r="N59" s="3">
        <v>10</v>
      </c>
      <c r="O59" s="3">
        <v>6</v>
      </c>
      <c r="P59" s="3" t="s">
        <v>31</v>
      </c>
      <c r="Q59" s="3" t="s">
        <v>27</v>
      </c>
      <c r="R59" s="3">
        <v>1</v>
      </c>
      <c r="S59" s="3">
        <v>10</v>
      </c>
      <c r="T59" s="3">
        <v>3</v>
      </c>
      <c r="U59" s="3"/>
    </row>
    <row r="60" spans="1:16380" x14ac:dyDescent="0.3">
      <c r="A60" s="3" t="s">
        <v>85</v>
      </c>
      <c r="B60" s="3">
        <v>2019</v>
      </c>
      <c r="C60" s="4">
        <v>43788</v>
      </c>
      <c r="D60" s="14">
        <v>0.51388888888888895</v>
      </c>
      <c r="E60" s="3" t="s">
        <v>92</v>
      </c>
      <c r="F60" s="5">
        <v>3</v>
      </c>
      <c r="G60" s="5" t="s">
        <v>233</v>
      </c>
      <c r="H60" s="6">
        <v>27.628799799999999</v>
      </c>
      <c r="I60" s="6">
        <v>-82.707938999999996</v>
      </c>
      <c r="J60" s="6"/>
      <c r="K60" s="6"/>
      <c r="L60" s="5" t="s">
        <v>28</v>
      </c>
      <c r="M60" s="3"/>
      <c r="N60" s="3">
        <v>60</v>
      </c>
      <c r="O60" s="3">
        <v>30</v>
      </c>
      <c r="P60" s="3" t="s">
        <v>32</v>
      </c>
      <c r="Q60" s="3" t="s">
        <v>28</v>
      </c>
      <c r="R60" s="3">
        <v>1.3</v>
      </c>
      <c r="S60" s="3">
        <v>17</v>
      </c>
      <c r="T60" s="3">
        <v>3</v>
      </c>
      <c r="U60" s="3"/>
    </row>
    <row r="61" spans="1:16380" x14ac:dyDescent="0.3">
      <c r="A61" s="3" t="s">
        <v>85</v>
      </c>
      <c r="B61" s="3">
        <v>2019</v>
      </c>
      <c r="C61" s="4">
        <v>43788</v>
      </c>
      <c r="D61" s="14">
        <v>0.51388888888888895</v>
      </c>
      <c r="E61" s="3" t="s">
        <v>92</v>
      </c>
      <c r="F61" s="5">
        <v>3</v>
      </c>
      <c r="G61" s="5" t="s">
        <v>233</v>
      </c>
      <c r="H61" s="6">
        <v>27.628799799999999</v>
      </c>
      <c r="I61" s="6">
        <v>-82.707938999999996</v>
      </c>
      <c r="J61" s="6"/>
      <c r="K61" s="6"/>
      <c r="L61" s="5" t="s">
        <v>33</v>
      </c>
      <c r="M61" s="3"/>
      <c r="N61" s="3">
        <v>1</v>
      </c>
      <c r="O61" s="3">
        <v>1</v>
      </c>
      <c r="P61" s="3"/>
      <c r="Q61" s="3"/>
      <c r="R61" s="3"/>
      <c r="S61" s="3"/>
      <c r="T61" s="3"/>
      <c r="U61" s="3"/>
    </row>
    <row r="62" spans="1:16380" x14ac:dyDescent="0.3">
      <c r="A62" s="3" t="s">
        <v>85</v>
      </c>
      <c r="B62" s="3">
        <v>2019</v>
      </c>
      <c r="C62" s="4">
        <v>43788</v>
      </c>
      <c r="D62" s="14">
        <v>0.53749999999999998</v>
      </c>
      <c r="E62" s="3" t="s">
        <v>92</v>
      </c>
      <c r="F62" s="3">
        <v>4</v>
      </c>
      <c r="G62" s="5" t="s">
        <v>236</v>
      </c>
      <c r="H62" s="6">
        <v>27.630202000000001</v>
      </c>
      <c r="I62" s="6">
        <v>-82.708348900000004</v>
      </c>
      <c r="J62" s="6">
        <f>SUMIF(G:G,G62,N:N)</f>
        <v>103</v>
      </c>
      <c r="K62" s="6">
        <f>SUMIF(G:G,G62,O:O)</f>
        <v>95</v>
      </c>
      <c r="L62" s="3" t="s">
        <v>27</v>
      </c>
      <c r="M62" s="3"/>
      <c r="N62" s="3">
        <v>8</v>
      </c>
      <c r="O62" s="3">
        <v>5</v>
      </c>
      <c r="P62" s="3" t="s">
        <v>31</v>
      </c>
      <c r="Q62" s="3" t="s">
        <v>26</v>
      </c>
      <c r="R62" s="3">
        <v>2.0499999999999998</v>
      </c>
      <c r="S62" s="3">
        <v>8</v>
      </c>
      <c r="T62" s="3">
        <v>2</v>
      </c>
      <c r="U62" s="3"/>
    </row>
    <row r="63" spans="1:16380" x14ac:dyDescent="0.3">
      <c r="A63" s="3" t="s">
        <v>85</v>
      </c>
      <c r="B63" s="3">
        <v>2019</v>
      </c>
      <c r="C63" s="4">
        <v>43788</v>
      </c>
      <c r="D63" s="14">
        <v>0.53749999999999998</v>
      </c>
      <c r="E63" s="3" t="s">
        <v>92</v>
      </c>
      <c r="F63" s="3">
        <v>4</v>
      </c>
      <c r="G63" s="5" t="s">
        <v>236</v>
      </c>
      <c r="H63" s="6">
        <v>27.630202000000001</v>
      </c>
      <c r="I63" s="6">
        <v>-82.708348900000004</v>
      </c>
      <c r="J63" s="6"/>
      <c r="K63" s="6"/>
      <c r="L63" s="3" t="s">
        <v>15</v>
      </c>
      <c r="M63" s="3"/>
      <c r="N63" s="3">
        <v>95</v>
      </c>
      <c r="O63" s="3">
        <v>90</v>
      </c>
      <c r="P63" s="3" t="s">
        <v>32</v>
      </c>
      <c r="Q63" s="3" t="s">
        <v>26</v>
      </c>
      <c r="R63" s="3">
        <v>3</v>
      </c>
      <c r="S63" s="3">
        <v>10</v>
      </c>
      <c r="T63" s="3">
        <v>4</v>
      </c>
      <c r="U63" s="3"/>
    </row>
    <row r="64" spans="1:16380" x14ac:dyDescent="0.3">
      <c r="A64" s="3" t="s">
        <v>85</v>
      </c>
      <c r="B64" s="3">
        <v>2019</v>
      </c>
      <c r="C64" s="4">
        <v>43788</v>
      </c>
      <c r="D64" s="14">
        <v>0.53263888888888888</v>
      </c>
      <c r="E64" s="3" t="s">
        <v>92</v>
      </c>
      <c r="F64" s="3">
        <v>5</v>
      </c>
      <c r="G64" s="5" t="s">
        <v>235</v>
      </c>
      <c r="H64" s="6">
        <v>27.6291592</v>
      </c>
      <c r="I64" s="6">
        <v>-82.708668200000005</v>
      </c>
      <c r="J64" s="6">
        <f>SUMIF(G:G,G64,N:N)</f>
        <v>59</v>
      </c>
      <c r="K64" s="6">
        <f>SUMIF(G:G,G64,O:O)</f>
        <v>23</v>
      </c>
      <c r="L64" s="3" t="s">
        <v>26</v>
      </c>
      <c r="M64" s="3"/>
      <c r="N64" s="3">
        <v>35</v>
      </c>
      <c r="O64" s="3">
        <v>10</v>
      </c>
      <c r="P64" s="3" t="s">
        <v>30</v>
      </c>
      <c r="Q64" s="3" t="s">
        <v>28</v>
      </c>
      <c r="R64" s="3">
        <v>1.85</v>
      </c>
      <c r="S64" s="3">
        <v>17</v>
      </c>
      <c r="T64" s="3">
        <v>8</v>
      </c>
      <c r="U64" s="3"/>
    </row>
    <row r="65" spans="1:21" x14ac:dyDescent="0.3">
      <c r="A65" s="3" t="s">
        <v>85</v>
      </c>
      <c r="B65" s="3">
        <v>2019</v>
      </c>
      <c r="C65" s="4">
        <v>43788</v>
      </c>
      <c r="D65" s="14">
        <v>0.53263888888888888</v>
      </c>
      <c r="E65" s="3" t="s">
        <v>92</v>
      </c>
      <c r="F65" s="3">
        <v>5</v>
      </c>
      <c r="G65" s="5" t="s">
        <v>235</v>
      </c>
      <c r="H65" s="6">
        <v>27.6291592</v>
      </c>
      <c r="I65" s="6">
        <v>-82.708668200000005</v>
      </c>
      <c r="J65" s="6"/>
      <c r="K65" s="6"/>
      <c r="L65" s="3" t="s">
        <v>27</v>
      </c>
      <c r="M65" s="3"/>
      <c r="N65" s="3">
        <v>3</v>
      </c>
      <c r="O65" s="3">
        <v>2</v>
      </c>
      <c r="P65" s="3" t="s">
        <v>32</v>
      </c>
      <c r="Q65" s="3" t="s">
        <v>28</v>
      </c>
      <c r="R65" s="3">
        <v>2.6</v>
      </c>
      <c r="S65" s="3">
        <v>22</v>
      </c>
      <c r="T65" s="3">
        <v>2</v>
      </c>
      <c r="U65" s="3"/>
    </row>
    <row r="66" spans="1:21" x14ac:dyDescent="0.3">
      <c r="A66" s="3" t="s">
        <v>85</v>
      </c>
      <c r="B66" s="3">
        <v>2019</v>
      </c>
      <c r="C66" s="4">
        <v>43788</v>
      </c>
      <c r="D66" s="14">
        <v>0.53263888888888888</v>
      </c>
      <c r="E66" s="3" t="s">
        <v>92</v>
      </c>
      <c r="F66" s="3">
        <v>5</v>
      </c>
      <c r="G66" s="5" t="s">
        <v>235</v>
      </c>
      <c r="H66" s="6">
        <v>27.6291592</v>
      </c>
      <c r="I66" s="6">
        <v>-82.708668200000005</v>
      </c>
      <c r="J66" s="6"/>
      <c r="K66" s="6"/>
      <c r="L66" s="3" t="s">
        <v>28</v>
      </c>
      <c r="M66" s="3"/>
      <c r="N66" s="3">
        <v>1</v>
      </c>
      <c r="O66" s="3">
        <v>1</v>
      </c>
      <c r="P66" s="3" t="s">
        <v>31</v>
      </c>
      <c r="Q66" s="3" t="s">
        <v>27</v>
      </c>
      <c r="R66" s="3">
        <v>2.2999999999999998</v>
      </c>
      <c r="S66" s="3">
        <v>37</v>
      </c>
      <c r="T66" s="3">
        <v>11</v>
      </c>
      <c r="U66" s="3"/>
    </row>
    <row r="67" spans="1:21" x14ac:dyDescent="0.3">
      <c r="A67" s="3" t="s">
        <v>85</v>
      </c>
      <c r="B67" s="3">
        <v>2019</v>
      </c>
      <c r="C67" s="4">
        <v>43788</v>
      </c>
      <c r="D67" s="14">
        <v>0.53263888888888888</v>
      </c>
      <c r="E67" s="3" t="s">
        <v>92</v>
      </c>
      <c r="F67" s="3">
        <v>5</v>
      </c>
      <c r="G67" s="5" t="s">
        <v>235</v>
      </c>
      <c r="H67" s="6">
        <v>27.6291592</v>
      </c>
      <c r="I67" s="6">
        <v>-82.708668200000005</v>
      </c>
      <c r="J67" s="6"/>
      <c r="K67" s="6"/>
      <c r="L67" s="3" t="s">
        <v>25</v>
      </c>
      <c r="M67" s="3"/>
      <c r="N67" s="3">
        <v>20</v>
      </c>
      <c r="O67" s="3">
        <v>10</v>
      </c>
      <c r="P67" s="3" t="s">
        <v>29</v>
      </c>
      <c r="Q67" s="3" t="s">
        <v>28</v>
      </c>
      <c r="R67" s="3">
        <v>1</v>
      </c>
      <c r="S67" s="3">
        <v>11</v>
      </c>
      <c r="T67" s="3">
        <v>5</v>
      </c>
      <c r="U67" s="3"/>
    </row>
    <row r="68" spans="1:21" x14ac:dyDescent="0.3">
      <c r="A68" s="3" t="s">
        <v>85</v>
      </c>
      <c r="B68" s="3">
        <v>2020</v>
      </c>
      <c r="C68" s="4">
        <v>43956</v>
      </c>
      <c r="D68" s="14">
        <v>0.57430555555555551</v>
      </c>
      <c r="E68" s="3" t="s">
        <v>90</v>
      </c>
      <c r="F68" s="3">
        <v>1</v>
      </c>
      <c r="G68" s="17" t="s">
        <v>237</v>
      </c>
      <c r="H68" s="6">
        <v>27.629311099999999</v>
      </c>
      <c r="I68" s="6">
        <v>-82.708357899999996</v>
      </c>
      <c r="J68" s="6">
        <f>SUMIF(G:G,G68,N:N)</f>
        <v>95</v>
      </c>
      <c r="K68" s="6">
        <f>SUMIF(G:G,G68,O:O)</f>
        <v>40</v>
      </c>
      <c r="L68" s="3" t="s">
        <v>12</v>
      </c>
      <c r="M68" s="3"/>
      <c r="N68" s="3">
        <v>30</v>
      </c>
      <c r="O68" s="3">
        <v>15</v>
      </c>
      <c r="P68" s="3"/>
      <c r="Q68" s="3"/>
      <c r="R68" s="3"/>
      <c r="S68" s="3"/>
      <c r="T68" s="3"/>
      <c r="U68" s="3"/>
    </row>
    <row r="69" spans="1:21" x14ac:dyDescent="0.3">
      <c r="A69" s="3" t="s">
        <v>85</v>
      </c>
      <c r="B69" s="3">
        <v>2020</v>
      </c>
      <c r="C69" s="4">
        <v>43956</v>
      </c>
      <c r="D69" s="14">
        <v>0.57430555555555551</v>
      </c>
      <c r="E69" s="3" t="s">
        <v>90</v>
      </c>
      <c r="F69" s="3">
        <v>1</v>
      </c>
      <c r="G69" s="17" t="s">
        <v>237</v>
      </c>
      <c r="H69" s="6">
        <v>27.629311099999999</v>
      </c>
      <c r="I69" s="6">
        <v>-82.708357899999996</v>
      </c>
      <c r="J69" s="3"/>
      <c r="K69" s="3"/>
      <c r="L69" s="3" t="s">
        <v>265</v>
      </c>
      <c r="M69" s="3" t="s">
        <v>83</v>
      </c>
      <c r="N69" s="3">
        <v>65</v>
      </c>
      <c r="O69" s="3">
        <v>25</v>
      </c>
      <c r="P69" s="3"/>
      <c r="Q69" s="3"/>
      <c r="R69" s="3"/>
      <c r="S69" s="3"/>
      <c r="T69" s="3"/>
      <c r="U69" s="3"/>
    </row>
    <row r="70" spans="1:21" x14ac:dyDescent="0.3">
      <c r="A70" s="3" t="s">
        <v>85</v>
      </c>
      <c r="B70" s="3">
        <v>2020</v>
      </c>
      <c r="C70" s="4">
        <v>43956</v>
      </c>
      <c r="D70" s="14">
        <v>0.5854166666666667</v>
      </c>
      <c r="E70" s="3" t="s">
        <v>90</v>
      </c>
      <c r="F70" s="3">
        <v>2</v>
      </c>
      <c r="G70" s="17" t="s">
        <v>240</v>
      </c>
      <c r="H70" s="6">
        <v>27.6296125</v>
      </c>
      <c r="I70" s="6">
        <v>-82.708439999999996</v>
      </c>
      <c r="J70" s="6">
        <f>SUMIF(G:G,G70,N:N)</f>
        <v>55</v>
      </c>
      <c r="K70" s="6">
        <f>SUMIF(G:G,G70,O:O)</f>
        <v>35</v>
      </c>
      <c r="L70" s="18" t="s">
        <v>264</v>
      </c>
      <c r="M70" s="3"/>
      <c r="N70" s="3">
        <v>45</v>
      </c>
      <c r="O70" s="3">
        <v>30</v>
      </c>
      <c r="P70" s="3"/>
      <c r="Q70" s="3"/>
      <c r="R70" s="3"/>
      <c r="S70" s="3"/>
      <c r="T70" s="3"/>
      <c r="U70" s="3"/>
    </row>
    <row r="71" spans="1:21" x14ac:dyDescent="0.3">
      <c r="A71" s="3" t="s">
        <v>85</v>
      </c>
      <c r="B71" s="3">
        <v>2020</v>
      </c>
      <c r="C71" s="4">
        <v>43956</v>
      </c>
      <c r="D71" s="14">
        <v>0.5854166666666667</v>
      </c>
      <c r="E71" s="3" t="s">
        <v>90</v>
      </c>
      <c r="F71" s="3">
        <v>2</v>
      </c>
      <c r="G71" s="17" t="s">
        <v>240</v>
      </c>
      <c r="H71" s="6">
        <v>27.6296125</v>
      </c>
      <c r="I71" s="6">
        <v>-82.708439999999996</v>
      </c>
      <c r="J71" s="3"/>
      <c r="K71" s="3"/>
      <c r="L71" s="3" t="s">
        <v>10</v>
      </c>
      <c r="M71" s="3"/>
      <c r="N71" s="3">
        <v>10</v>
      </c>
      <c r="O71" s="3">
        <v>5</v>
      </c>
      <c r="P71" s="3"/>
      <c r="Q71" s="3"/>
      <c r="R71" s="3"/>
      <c r="S71" s="3"/>
      <c r="T71" s="3"/>
      <c r="U71" s="3"/>
    </row>
    <row r="72" spans="1:21" x14ac:dyDescent="0.3">
      <c r="A72" s="3" t="s">
        <v>85</v>
      </c>
      <c r="B72" s="3">
        <v>2020</v>
      </c>
      <c r="C72" s="4">
        <v>43956</v>
      </c>
      <c r="D72" s="14">
        <v>0.58819444444444446</v>
      </c>
      <c r="E72" s="3" t="s">
        <v>90</v>
      </c>
      <c r="F72" s="3">
        <v>3</v>
      </c>
      <c r="G72" s="17" t="s">
        <v>241</v>
      </c>
      <c r="H72" s="6">
        <v>27.629558299999999</v>
      </c>
      <c r="I72" s="6">
        <v>-82.708617099999998</v>
      </c>
      <c r="J72" s="6">
        <f>SUMIF(G:G,G72,N:N)</f>
        <v>105</v>
      </c>
      <c r="K72" s="6">
        <f>SUMIF(G:G,G72,O:O)</f>
        <v>56</v>
      </c>
      <c r="L72" s="3" t="s">
        <v>13</v>
      </c>
      <c r="M72" s="3"/>
      <c r="N72" s="3">
        <v>20</v>
      </c>
      <c r="O72" s="3">
        <v>10</v>
      </c>
      <c r="P72" s="3"/>
      <c r="Q72" s="3"/>
      <c r="R72" s="3"/>
      <c r="S72" s="3"/>
      <c r="T72" s="3"/>
      <c r="U72" s="3"/>
    </row>
    <row r="73" spans="1:21" x14ac:dyDescent="0.3">
      <c r="A73" s="3" t="s">
        <v>85</v>
      </c>
      <c r="B73" s="3">
        <v>2020</v>
      </c>
      <c r="C73" s="4">
        <v>43956</v>
      </c>
      <c r="D73" s="14">
        <v>0.58819444444444446</v>
      </c>
      <c r="E73" s="3" t="s">
        <v>90</v>
      </c>
      <c r="F73" s="3">
        <v>3</v>
      </c>
      <c r="G73" s="17" t="s">
        <v>241</v>
      </c>
      <c r="H73" s="6">
        <v>27.629558299999999</v>
      </c>
      <c r="I73" s="6">
        <v>-82.708617099999998</v>
      </c>
      <c r="J73" s="3"/>
      <c r="K73" s="3"/>
      <c r="L73" s="3" t="s">
        <v>242</v>
      </c>
      <c r="M73" s="3"/>
      <c r="N73" s="3">
        <v>15</v>
      </c>
      <c r="O73" s="3">
        <v>3</v>
      </c>
      <c r="P73" s="3"/>
      <c r="Q73" s="3"/>
      <c r="R73" s="3"/>
      <c r="S73" s="3"/>
      <c r="T73" s="3"/>
      <c r="U73" s="3" t="s">
        <v>243</v>
      </c>
    </row>
    <row r="74" spans="1:21" x14ac:dyDescent="0.3">
      <c r="A74" s="3" t="s">
        <v>85</v>
      </c>
      <c r="B74" s="3">
        <v>2020</v>
      </c>
      <c r="C74" s="4">
        <v>43956</v>
      </c>
      <c r="D74" s="14">
        <v>0.58819444444444446</v>
      </c>
      <c r="E74" s="3" t="s">
        <v>90</v>
      </c>
      <c r="F74" s="3">
        <v>3</v>
      </c>
      <c r="G74" s="17" t="s">
        <v>241</v>
      </c>
      <c r="H74" s="6">
        <v>27.629558299999999</v>
      </c>
      <c r="I74" s="6">
        <v>-82.708617099999998</v>
      </c>
      <c r="J74" s="3"/>
      <c r="K74" s="3"/>
      <c r="L74" s="3" t="s">
        <v>12</v>
      </c>
      <c r="M74" s="3"/>
      <c r="N74" s="3">
        <v>5</v>
      </c>
      <c r="O74" s="3">
        <v>3</v>
      </c>
      <c r="P74" s="3"/>
      <c r="Q74" s="3"/>
      <c r="R74" s="3"/>
      <c r="S74" s="3"/>
      <c r="T74" s="3"/>
      <c r="U74" s="3"/>
    </row>
    <row r="75" spans="1:21" x14ac:dyDescent="0.3">
      <c r="A75" s="3" t="s">
        <v>85</v>
      </c>
      <c r="B75" s="3">
        <v>2020</v>
      </c>
      <c r="C75" s="4">
        <v>43956</v>
      </c>
      <c r="D75" s="14">
        <v>0.58819444444444446</v>
      </c>
      <c r="E75" s="3" t="s">
        <v>90</v>
      </c>
      <c r="F75" s="3">
        <v>3</v>
      </c>
      <c r="G75" s="17" t="s">
        <v>241</v>
      </c>
      <c r="H75" s="6">
        <v>27.629558299999999</v>
      </c>
      <c r="I75" s="6">
        <v>-82.708617099999998</v>
      </c>
      <c r="J75" s="3"/>
      <c r="K75" s="3"/>
      <c r="L75" s="18" t="s">
        <v>264</v>
      </c>
      <c r="M75" s="3"/>
      <c r="N75" s="3">
        <v>65</v>
      </c>
      <c r="O75" s="3">
        <v>40</v>
      </c>
      <c r="P75" s="3"/>
      <c r="Q75" s="3"/>
      <c r="R75" s="3"/>
      <c r="S75" s="3"/>
      <c r="T75" s="3"/>
      <c r="U75" s="3"/>
    </row>
    <row r="76" spans="1:21" x14ac:dyDescent="0.3">
      <c r="A76" s="3" t="s">
        <v>85</v>
      </c>
      <c r="B76" s="3">
        <v>2020</v>
      </c>
      <c r="C76" s="4">
        <v>43956</v>
      </c>
      <c r="D76" s="14">
        <v>0.59236111111111112</v>
      </c>
      <c r="E76" s="3" t="s">
        <v>90</v>
      </c>
      <c r="F76" s="3">
        <v>4</v>
      </c>
      <c r="G76" s="17" t="s">
        <v>244</v>
      </c>
      <c r="H76" s="6">
        <v>27.629640999999999</v>
      </c>
      <c r="I76" s="6">
        <v>-82.708679900000007</v>
      </c>
      <c r="J76" s="6">
        <f>SUMIF(G:G,G76,N:N)</f>
        <v>40</v>
      </c>
      <c r="K76" s="6">
        <f>SUMIF(G:G,G76,O:O)</f>
        <v>25</v>
      </c>
      <c r="L76" s="3" t="s">
        <v>245</v>
      </c>
      <c r="M76" s="3"/>
      <c r="N76" s="3">
        <v>25</v>
      </c>
      <c r="O76" s="3">
        <v>15</v>
      </c>
      <c r="P76" s="3"/>
      <c r="Q76" s="3"/>
      <c r="R76" s="3"/>
      <c r="S76" s="3"/>
      <c r="T76" s="3"/>
      <c r="U76" s="3" t="s">
        <v>246</v>
      </c>
    </row>
    <row r="77" spans="1:21" x14ac:dyDescent="0.3">
      <c r="A77" s="3" t="s">
        <v>85</v>
      </c>
      <c r="B77" s="3">
        <v>2020</v>
      </c>
      <c r="C77" s="4">
        <v>43956</v>
      </c>
      <c r="D77" s="14">
        <v>0.59236111111111112</v>
      </c>
      <c r="E77" s="3" t="s">
        <v>90</v>
      </c>
      <c r="F77" s="3">
        <v>4</v>
      </c>
      <c r="G77" s="17" t="s">
        <v>244</v>
      </c>
      <c r="H77" s="6">
        <v>27.629640999999999</v>
      </c>
      <c r="I77" s="6">
        <v>-82.708679900000007</v>
      </c>
      <c r="J77" s="3"/>
      <c r="K77" s="3"/>
      <c r="L77" s="3" t="s">
        <v>8</v>
      </c>
      <c r="M77" s="3"/>
      <c r="N77" s="3">
        <v>15</v>
      </c>
      <c r="O77" s="3">
        <v>10</v>
      </c>
      <c r="P77" s="3"/>
      <c r="Q77" s="3"/>
      <c r="R77" s="3"/>
      <c r="S77" s="3"/>
      <c r="T77" s="3"/>
      <c r="U77" s="3"/>
    </row>
    <row r="78" spans="1:21" x14ac:dyDescent="0.3">
      <c r="A78" s="3" t="s">
        <v>85</v>
      </c>
      <c r="B78" s="3">
        <v>2020</v>
      </c>
      <c r="C78" s="4">
        <v>43956</v>
      </c>
      <c r="D78" s="14">
        <v>0.57916666666666672</v>
      </c>
      <c r="E78" s="3" t="s">
        <v>90</v>
      </c>
      <c r="F78" s="3">
        <v>5</v>
      </c>
      <c r="G78" s="17" t="s">
        <v>238</v>
      </c>
      <c r="H78" s="6">
        <v>27.629272199999999</v>
      </c>
      <c r="I78" s="6">
        <v>-82.708318000000006</v>
      </c>
      <c r="J78" s="6">
        <f>SUMIF(G:G,G78,N:N)</f>
        <v>115</v>
      </c>
      <c r="K78" s="6">
        <f>SUMIF(G:G,G78,O:O)</f>
        <v>42</v>
      </c>
      <c r="L78" s="3" t="s">
        <v>13</v>
      </c>
      <c r="M78" s="3"/>
      <c r="N78" s="3">
        <v>25</v>
      </c>
      <c r="O78" s="3">
        <v>5</v>
      </c>
      <c r="P78" s="3"/>
      <c r="Q78" s="3"/>
      <c r="R78" s="3"/>
      <c r="S78" s="3"/>
      <c r="T78" s="3"/>
      <c r="U78" s="3" t="s">
        <v>239</v>
      </c>
    </row>
    <row r="79" spans="1:21" x14ac:dyDescent="0.3">
      <c r="A79" s="3" t="s">
        <v>85</v>
      </c>
      <c r="B79" s="3">
        <v>2020</v>
      </c>
      <c r="C79" s="4">
        <v>43956</v>
      </c>
      <c r="D79" s="14">
        <v>0.57916666666666672</v>
      </c>
      <c r="E79" s="3" t="s">
        <v>90</v>
      </c>
      <c r="F79" s="3">
        <v>5</v>
      </c>
      <c r="G79" s="17" t="s">
        <v>238</v>
      </c>
      <c r="H79" s="6">
        <v>27.629272199999999</v>
      </c>
      <c r="I79" s="6">
        <v>-82.708318000000006</v>
      </c>
      <c r="J79" s="3"/>
      <c r="K79" s="3"/>
      <c r="L79" s="3" t="s">
        <v>12</v>
      </c>
      <c r="M79" s="3"/>
      <c r="N79" s="3">
        <v>25</v>
      </c>
      <c r="O79" s="3">
        <v>10</v>
      </c>
      <c r="P79" s="3"/>
      <c r="Q79" s="3"/>
      <c r="R79" s="3"/>
      <c r="S79" s="3"/>
      <c r="T79" s="3"/>
      <c r="U79" s="3"/>
    </row>
    <row r="80" spans="1:21" x14ac:dyDescent="0.3">
      <c r="A80" s="3" t="s">
        <v>85</v>
      </c>
      <c r="B80" s="3">
        <v>2020</v>
      </c>
      <c r="C80" s="4">
        <v>43956</v>
      </c>
      <c r="D80" s="14">
        <v>0.57916666666666672</v>
      </c>
      <c r="E80" s="3" t="s">
        <v>90</v>
      </c>
      <c r="F80" s="3">
        <v>5</v>
      </c>
      <c r="G80" s="17" t="s">
        <v>238</v>
      </c>
      <c r="H80" s="6">
        <v>27.629272199999999</v>
      </c>
      <c r="I80" s="6">
        <v>-82.708318000000006</v>
      </c>
      <c r="J80" s="3"/>
      <c r="K80" s="3"/>
      <c r="L80" s="3" t="s">
        <v>10</v>
      </c>
      <c r="M80" s="3"/>
      <c r="N80" s="3">
        <v>15</v>
      </c>
      <c r="O80" s="3">
        <v>5</v>
      </c>
      <c r="P80" s="3"/>
      <c r="Q80" s="3"/>
      <c r="R80" s="3"/>
      <c r="S80" s="3"/>
      <c r="T80" s="3"/>
      <c r="U80" s="3"/>
    </row>
    <row r="81" spans="1:21" x14ac:dyDescent="0.3">
      <c r="A81" s="3" t="s">
        <v>85</v>
      </c>
      <c r="B81" s="3">
        <v>2020</v>
      </c>
      <c r="C81" s="4">
        <v>43956</v>
      </c>
      <c r="D81" s="14">
        <v>0.57916666666666672</v>
      </c>
      <c r="E81" s="3" t="s">
        <v>90</v>
      </c>
      <c r="F81" s="3">
        <v>5</v>
      </c>
      <c r="G81" s="17" t="s">
        <v>238</v>
      </c>
      <c r="H81" s="6">
        <v>27.629272199999999</v>
      </c>
      <c r="I81" s="6">
        <v>-82.708318000000006</v>
      </c>
      <c r="J81" s="3"/>
      <c r="K81" s="3"/>
      <c r="L81" s="3" t="s">
        <v>8</v>
      </c>
      <c r="M81" s="3"/>
      <c r="N81" s="3">
        <v>5</v>
      </c>
      <c r="O81" s="3">
        <v>2</v>
      </c>
      <c r="P81" s="3"/>
      <c r="Q81" s="3"/>
      <c r="R81" s="3"/>
      <c r="S81" s="3"/>
      <c r="T81" s="3"/>
      <c r="U81" s="3"/>
    </row>
    <row r="82" spans="1:21" x14ac:dyDescent="0.3">
      <c r="A82" s="3" t="s">
        <v>85</v>
      </c>
      <c r="B82" s="3">
        <v>2020</v>
      </c>
      <c r="C82" s="4">
        <v>43956</v>
      </c>
      <c r="D82" s="14">
        <v>0.57916666666666672</v>
      </c>
      <c r="E82" s="3" t="s">
        <v>90</v>
      </c>
      <c r="F82" s="3">
        <v>5</v>
      </c>
      <c r="G82" s="17" t="s">
        <v>238</v>
      </c>
      <c r="H82" s="6">
        <v>27.629272199999999</v>
      </c>
      <c r="I82" s="6">
        <v>-82.708318000000006</v>
      </c>
      <c r="J82" s="3"/>
      <c r="K82" s="3"/>
      <c r="L82" s="3" t="s">
        <v>265</v>
      </c>
      <c r="M82" s="3" t="s">
        <v>83</v>
      </c>
      <c r="N82" s="3">
        <v>10</v>
      </c>
      <c r="O82" s="3">
        <v>5</v>
      </c>
      <c r="P82" s="3"/>
      <c r="Q82" s="3"/>
      <c r="R82" s="3"/>
      <c r="S82" s="3"/>
      <c r="T82" s="3"/>
      <c r="U82" s="3"/>
    </row>
    <row r="83" spans="1:21" x14ac:dyDescent="0.3">
      <c r="A83" s="3" t="s">
        <v>85</v>
      </c>
      <c r="B83" s="3">
        <v>2020</v>
      </c>
      <c r="C83" s="4">
        <v>43956</v>
      </c>
      <c r="D83" s="14">
        <v>0.57916666666666672</v>
      </c>
      <c r="E83" s="3" t="s">
        <v>90</v>
      </c>
      <c r="F83" s="3">
        <v>5</v>
      </c>
      <c r="G83" s="17" t="s">
        <v>238</v>
      </c>
      <c r="H83" s="6">
        <v>27.629272199999999</v>
      </c>
      <c r="I83" s="6">
        <v>-82.708318000000006</v>
      </c>
      <c r="J83" s="3"/>
      <c r="K83" s="3"/>
      <c r="L83" s="3" t="s">
        <v>22</v>
      </c>
      <c r="M83" s="3"/>
      <c r="N83" s="3">
        <v>20</v>
      </c>
      <c r="O83" s="3">
        <v>10</v>
      </c>
      <c r="P83" s="3"/>
      <c r="Q83" s="3"/>
      <c r="R83" s="3"/>
      <c r="S83" s="3"/>
      <c r="T83" s="3"/>
      <c r="U83" s="3"/>
    </row>
    <row r="84" spans="1:21" x14ac:dyDescent="0.3">
      <c r="A84" s="3" t="s">
        <v>85</v>
      </c>
      <c r="B84" s="3">
        <v>2020</v>
      </c>
      <c r="C84" s="4">
        <v>43956</v>
      </c>
      <c r="D84" s="14">
        <v>0.57916666666666672</v>
      </c>
      <c r="E84" s="3" t="s">
        <v>90</v>
      </c>
      <c r="F84" s="3">
        <v>5</v>
      </c>
      <c r="G84" s="17" t="s">
        <v>238</v>
      </c>
      <c r="H84" s="6">
        <v>27.629272199999999</v>
      </c>
      <c r="I84" s="6">
        <v>-82.708318000000006</v>
      </c>
      <c r="J84" s="3"/>
      <c r="K84" s="3"/>
      <c r="L84" s="18" t="s">
        <v>264</v>
      </c>
      <c r="M84" s="3"/>
      <c r="N84" s="3">
        <v>15</v>
      </c>
      <c r="O84" s="3">
        <v>5</v>
      </c>
      <c r="P84" s="3"/>
      <c r="Q84" s="3"/>
      <c r="R84" s="3"/>
      <c r="S84" s="3"/>
      <c r="T84" s="3"/>
      <c r="U84" s="3"/>
    </row>
    <row r="85" spans="1:21" x14ac:dyDescent="0.3">
      <c r="A85" s="3" t="s">
        <v>85</v>
      </c>
      <c r="B85" s="3">
        <v>2020</v>
      </c>
      <c r="C85" s="4">
        <v>43956</v>
      </c>
      <c r="D85" s="14">
        <v>0.63958333333333328</v>
      </c>
      <c r="E85" s="3" t="s">
        <v>91</v>
      </c>
      <c r="F85" s="3">
        <v>1</v>
      </c>
      <c r="G85" s="17" t="s">
        <v>252</v>
      </c>
      <c r="H85" s="6">
        <v>27.629270099999999</v>
      </c>
      <c r="I85" s="6">
        <v>-82.708627399999997</v>
      </c>
      <c r="J85" s="6">
        <f>SUMIF(G:G,G85,N:N)</f>
        <v>72</v>
      </c>
      <c r="K85" s="6">
        <f>SUMIF(G:G,G85,O:O)</f>
        <v>47</v>
      </c>
      <c r="L85" s="3" t="s">
        <v>24</v>
      </c>
      <c r="M85" s="3"/>
      <c r="N85" s="3">
        <v>65</v>
      </c>
      <c r="O85" s="3">
        <v>40</v>
      </c>
      <c r="P85" s="3"/>
      <c r="Q85" s="3"/>
      <c r="R85" s="3"/>
      <c r="S85" s="3"/>
      <c r="T85" s="3"/>
      <c r="U85" s="3"/>
    </row>
    <row r="86" spans="1:21" x14ac:dyDescent="0.3">
      <c r="A86" s="3" t="s">
        <v>85</v>
      </c>
      <c r="B86" s="3">
        <v>2020</v>
      </c>
      <c r="C86" s="4">
        <v>43956</v>
      </c>
      <c r="D86" s="14">
        <v>0.63958333333333328</v>
      </c>
      <c r="E86" s="3" t="s">
        <v>91</v>
      </c>
      <c r="F86" s="3">
        <v>1</v>
      </c>
      <c r="G86" s="17" t="s">
        <v>252</v>
      </c>
      <c r="H86" s="6">
        <v>27.629270099999999</v>
      </c>
      <c r="I86" s="6">
        <v>-82.708627399999997</v>
      </c>
      <c r="J86" s="3"/>
      <c r="K86" s="3"/>
      <c r="L86" s="3" t="s">
        <v>38</v>
      </c>
      <c r="M86" s="3"/>
      <c r="N86" s="3">
        <v>2</v>
      </c>
      <c r="O86" s="3">
        <v>2</v>
      </c>
      <c r="P86" s="3"/>
      <c r="Q86" s="3"/>
      <c r="R86" s="3"/>
      <c r="S86" s="3"/>
      <c r="T86" s="3"/>
      <c r="U86" s="3"/>
    </row>
    <row r="87" spans="1:21" x14ac:dyDescent="0.3">
      <c r="A87" s="3" t="s">
        <v>85</v>
      </c>
      <c r="B87" s="3">
        <v>2020</v>
      </c>
      <c r="C87" s="4">
        <v>43956</v>
      </c>
      <c r="D87" s="14">
        <v>0.63958333333333328</v>
      </c>
      <c r="E87" s="3" t="s">
        <v>91</v>
      </c>
      <c r="F87" s="3">
        <v>1</v>
      </c>
      <c r="G87" s="17" t="s">
        <v>252</v>
      </c>
      <c r="H87" s="6">
        <v>27.629270099999999</v>
      </c>
      <c r="I87" s="6">
        <v>-82.708627399999997</v>
      </c>
      <c r="J87" s="3"/>
      <c r="K87" s="3"/>
      <c r="L87" s="3" t="s">
        <v>173</v>
      </c>
      <c r="M87" s="3"/>
      <c r="N87" s="3">
        <v>5</v>
      </c>
      <c r="O87" s="3">
        <v>5</v>
      </c>
      <c r="P87" s="3"/>
      <c r="Q87" s="3"/>
      <c r="R87" s="3"/>
      <c r="S87" s="3"/>
      <c r="T87" s="3"/>
      <c r="U87" s="3"/>
    </row>
    <row r="88" spans="1:21" x14ac:dyDescent="0.3">
      <c r="A88" s="3" t="s">
        <v>85</v>
      </c>
      <c r="B88" s="3">
        <v>2020</v>
      </c>
      <c r="C88" s="4">
        <v>43956</v>
      </c>
      <c r="D88" s="14">
        <v>0.62361111111111112</v>
      </c>
      <c r="E88" s="3" t="s">
        <v>91</v>
      </c>
      <c r="F88" s="3">
        <v>2</v>
      </c>
      <c r="G88" s="17" t="s">
        <v>250</v>
      </c>
      <c r="H88" s="6">
        <v>27.629341199999999</v>
      </c>
      <c r="I88" s="6">
        <v>-82.708176499999993</v>
      </c>
      <c r="J88" s="6">
        <f>SUMIF(G:G,G88,N:N)</f>
        <v>20</v>
      </c>
      <c r="K88" s="6">
        <f>SUMIF(G:G,G88,O:O)</f>
        <v>20</v>
      </c>
      <c r="L88" s="3" t="s">
        <v>25</v>
      </c>
      <c r="M88" s="3"/>
      <c r="N88" s="3">
        <v>5</v>
      </c>
      <c r="O88" s="3">
        <v>5</v>
      </c>
      <c r="P88" s="3"/>
      <c r="Q88" s="3"/>
      <c r="R88" s="3"/>
      <c r="S88" s="3"/>
      <c r="T88" s="3"/>
      <c r="U88" s="3" t="s">
        <v>251</v>
      </c>
    </row>
    <row r="89" spans="1:21" x14ac:dyDescent="0.3">
      <c r="A89" s="3" t="s">
        <v>85</v>
      </c>
      <c r="B89" s="3">
        <v>2020</v>
      </c>
      <c r="C89" s="4">
        <v>43956</v>
      </c>
      <c r="D89" s="14">
        <v>0.62361111111111112</v>
      </c>
      <c r="E89" s="3" t="s">
        <v>91</v>
      </c>
      <c r="F89" s="3">
        <v>2</v>
      </c>
      <c r="G89" s="17" t="s">
        <v>250</v>
      </c>
      <c r="H89" s="6">
        <v>27.629341199999999</v>
      </c>
      <c r="I89" s="6">
        <v>-82.708176499999993</v>
      </c>
      <c r="J89" s="3"/>
      <c r="K89" s="3"/>
      <c r="L89" s="3" t="s">
        <v>173</v>
      </c>
      <c r="M89" s="3"/>
      <c r="N89" s="3">
        <v>15</v>
      </c>
      <c r="O89" s="3">
        <v>15</v>
      </c>
      <c r="P89" s="3"/>
      <c r="Q89" s="3"/>
      <c r="R89" s="3"/>
      <c r="S89" s="3"/>
      <c r="T89" s="3"/>
      <c r="U89" s="3"/>
    </row>
    <row r="90" spans="1:21" x14ac:dyDescent="0.3">
      <c r="A90" s="3" t="s">
        <v>85</v>
      </c>
      <c r="B90" s="3">
        <v>2020</v>
      </c>
      <c r="C90" s="4">
        <v>43956</v>
      </c>
      <c r="D90" s="14">
        <v>0.61249999999999993</v>
      </c>
      <c r="E90" s="3" t="s">
        <v>91</v>
      </c>
      <c r="F90" s="3">
        <v>3</v>
      </c>
      <c r="G90" s="17" t="s">
        <v>249</v>
      </c>
      <c r="H90" s="6">
        <v>27.629634800000002</v>
      </c>
      <c r="I90" s="6">
        <v>-82.708274099999997</v>
      </c>
      <c r="J90" s="6">
        <f>SUMIF(G:G,G90,N:N)</f>
        <v>75</v>
      </c>
      <c r="K90" s="6">
        <f>SUMIF(G:G,G90,O:O)</f>
        <v>45</v>
      </c>
      <c r="L90" s="3" t="s">
        <v>24</v>
      </c>
      <c r="M90" s="3"/>
      <c r="N90" s="3">
        <v>60</v>
      </c>
      <c r="O90" s="3">
        <v>30</v>
      </c>
      <c r="P90" s="3"/>
      <c r="Q90" s="3"/>
      <c r="R90" s="3"/>
      <c r="S90" s="3"/>
      <c r="T90" s="3"/>
      <c r="U90" s="3"/>
    </row>
    <row r="91" spans="1:21" x14ac:dyDescent="0.3">
      <c r="A91" s="3" t="s">
        <v>85</v>
      </c>
      <c r="B91" s="3">
        <v>2020</v>
      </c>
      <c r="C91" s="4">
        <v>43956</v>
      </c>
      <c r="D91" s="14">
        <v>0.61249999999999993</v>
      </c>
      <c r="E91" s="3" t="s">
        <v>91</v>
      </c>
      <c r="F91" s="3">
        <v>3</v>
      </c>
      <c r="G91" s="17" t="s">
        <v>249</v>
      </c>
      <c r="H91" s="6">
        <v>27.629634800000002</v>
      </c>
      <c r="I91" s="6">
        <v>-82.708274099999997</v>
      </c>
      <c r="J91" s="3"/>
      <c r="K91" s="3"/>
      <c r="L91" s="3" t="s">
        <v>173</v>
      </c>
      <c r="M91" s="3"/>
      <c r="N91" s="3">
        <v>15</v>
      </c>
      <c r="O91" s="3">
        <v>15</v>
      </c>
      <c r="P91" s="3"/>
      <c r="Q91" s="3"/>
      <c r="R91" s="3"/>
      <c r="S91" s="3"/>
      <c r="T91" s="3"/>
      <c r="U91" s="3"/>
    </row>
    <row r="92" spans="1:21" x14ac:dyDescent="0.3">
      <c r="A92" s="3" t="s">
        <v>85</v>
      </c>
      <c r="B92" s="3">
        <v>2020</v>
      </c>
      <c r="C92" s="4">
        <v>43956</v>
      </c>
      <c r="D92" s="14">
        <v>0.64236111111111105</v>
      </c>
      <c r="E92" s="3" t="s">
        <v>91</v>
      </c>
      <c r="F92" s="3">
        <v>4</v>
      </c>
      <c r="G92" s="17" t="s">
        <v>253</v>
      </c>
      <c r="H92" s="6">
        <v>27.629276999999998</v>
      </c>
      <c r="I92" s="6">
        <v>-82.708706100000001</v>
      </c>
      <c r="J92" s="6">
        <f>SUMIF(G:G,G92,N:N)</f>
        <v>1</v>
      </c>
      <c r="K92" s="6">
        <f>SUMIF(G:G,G92,O:O)</f>
        <v>1</v>
      </c>
      <c r="L92" s="3" t="s">
        <v>254</v>
      </c>
      <c r="M92" s="3"/>
      <c r="N92" s="3">
        <v>1</v>
      </c>
      <c r="O92" s="3">
        <v>1</v>
      </c>
      <c r="P92" s="3"/>
      <c r="Q92" s="3"/>
      <c r="R92" s="3"/>
      <c r="S92" s="3"/>
      <c r="T92" s="3"/>
      <c r="U92" s="3" t="s">
        <v>255</v>
      </c>
    </row>
    <row r="93" spans="1:21" x14ac:dyDescent="0.3">
      <c r="A93" s="3" t="s">
        <v>85</v>
      </c>
      <c r="B93" s="3">
        <v>2020</v>
      </c>
      <c r="C93" s="4">
        <v>43956</v>
      </c>
      <c r="D93" s="14">
        <v>0.60833333333333328</v>
      </c>
      <c r="E93" s="3" t="s">
        <v>91</v>
      </c>
      <c r="F93" s="3">
        <v>5</v>
      </c>
      <c r="G93" s="17" t="s">
        <v>248</v>
      </c>
      <c r="H93" s="6">
        <v>27.629573000000001</v>
      </c>
      <c r="I93" s="6">
        <v>-82.708375700000005</v>
      </c>
      <c r="J93" s="6">
        <f>SUMIF(G:G,G93,N:N)</f>
        <v>116</v>
      </c>
      <c r="K93" s="6">
        <f>SUMIF(G:G,G93,O:O)</f>
        <v>83</v>
      </c>
      <c r="L93" s="3" t="s">
        <v>24</v>
      </c>
      <c r="M93" s="3"/>
      <c r="N93" s="3">
        <v>75</v>
      </c>
      <c r="O93" s="3">
        <v>50</v>
      </c>
      <c r="P93" s="3"/>
      <c r="Q93" s="3"/>
      <c r="R93" s="3"/>
      <c r="S93" s="3"/>
      <c r="T93" s="3"/>
      <c r="U93" s="3" t="s">
        <v>247</v>
      </c>
    </row>
    <row r="94" spans="1:21" x14ac:dyDescent="0.3">
      <c r="A94" s="3" t="s">
        <v>85</v>
      </c>
      <c r="B94" s="3">
        <v>2020</v>
      </c>
      <c r="C94" s="4">
        <v>43956</v>
      </c>
      <c r="D94" s="14">
        <v>0.60833333333333328</v>
      </c>
      <c r="E94" s="3" t="s">
        <v>91</v>
      </c>
      <c r="F94" s="3">
        <v>5</v>
      </c>
      <c r="G94" s="17" t="s">
        <v>248</v>
      </c>
      <c r="H94" s="6">
        <v>27.629573000000001</v>
      </c>
      <c r="I94" s="6">
        <v>-82.708375700000005</v>
      </c>
      <c r="J94" s="3"/>
      <c r="K94" s="3"/>
      <c r="L94" s="3" t="s">
        <v>15</v>
      </c>
      <c r="M94" s="3"/>
      <c r="N94" s="3">
        <v>3</v>
      </c>
      <c r="O94" s="3">
        <v>1</v>
      </c>
      <c r="P94" s="3"/>
      <c r="Q94" s="3"/>
      <c r="R94" s="3"/>
      <c r="S94" s="3"/>
      <c r="T94" s="3"/>
      <c r="U94" s="3"/>
    </row>
    <row r="95" spans="1:21" x14ac:dyDescent="0.3">
      <c r="A95" s="3" t="s">
        <v>85</v>
      </c>
      <c r="B95" s="3">
        <v>2020</v>
      </c>
      <c r="C95" s="4">
        <v>43956</v>
      </c>
      <c r="D95" s="14">
        <v>0.60833333333333328</v>
      </c>
      <c r="E95" s="3" t="s">
        <v>91</v>
      </c>
      <c r="F95" s="3">
        <v>5</v>
      </c>
      <c r="G95" s="17" t="s">
        <v>248</v>
      </c>
      <c r="H95" s="6">
        <v>27.629573000000001</v>
      </c>
      <c r="I95" s="6">
        <v>-82.708375700000005</v>
      </c>
      <c r="J95" s="3"/>
      <c r="K95" s="3"/>
      <c r="L95" s="3" t="s">
        <v>26</v>
      </c>
      <c r="M95" s="3"/>
      <c r="N95" s="3">
        <v>12</v>
      </c>
      <c r="O95" s="3">
        <v>6</v>
      </c>
      <c r="P95" s="3"/>
      <c r="Q95" s="3"/>
      <c r="R95" s="3"/>
      <c r="S95" s="3"/>
      <c r="T95" s="3"/>
      <c r="U95" s="3"/>
    </row>
    <row r="96" spans="1:21" x14ac:dyDescent="0.3">
      <c r="A96" s="3" t="s">
        <v>85</v>
      </c>
      <c r="B96" s="3">
        <v>2020</v>
      </c>
      <c r="C96" s="4">
        <v>43956</v>
      </c>
      <c r="D96" s="14">
        <v>0.60833333333333328</v>
      </c>
      <c r="E96" s="3" t="s">
        <v>91</v>
      </c>
      <c r="F96" s="3">
        <v>5</v>
      </c>
      <c r="G96" s="17" t="s">
        <v>248</v>
      </c>
      <c r="H96" s="6">
        <v>27.629573000000001</v>
      </c>
      <c r="I96" s="6">
        <v>-82.708375700000005</v>
      </c>
      <c r="J96" s="3"/>
      <c r="K96" s="3"/>
      <c r="L96" s="3" t="s">
        <v>8</v>
      </c>
      <c r="M96" s="3"/>
      <c r="N96" s="3">
        <v>1</v>
      </c>
      <c r="O96" s="3">
        <v>1</v>
      </c>
      <c r="P96" s="3"/>
      <c r="Q96" s="3"/>
      <c r="R96" s="3"/>
      <c r="S96" s="3"/>
      <c r="T96" s="3"/>
      <c r="U96" s="3"/>
    </row>
    <row r="97" spans="1:21" x14ac:dyDescent="0.3">
      <c r="A97" s="3" t="s">
        <v>85</v>
      </c>
      <c r="B97" s="3">
        <v>2020</v>
      </c>
      <c r="C97" s="4">
        <v>43956</v>
      </c>
      <c r="D97" s="14">
        <v>0.60833333333333328</v>
      </c>
      <c r="E97" s="3" t="s">
        <v>91</v>
      </c>
      <c r="F97" s="3">
        <v>5</v>
      </c>
      <c r="G97" s="17" t="s">
        <v>248</v>
      </c>
      <c r="H97" s="6">
        <v>27.629573000000001</v>
      </c>
      <c r="I97" s="6">
        <v>-82.708375700000005</v>
      </c>
      <c r="J97" s="3"/>
      <c r="K97" s="3"/>
      <c r="L97" s="3" t="s">
        <v>173</v>
      </c>
      <c r="M97" s="3"/>
      <c r="N97" s="3">
        <v>25</v>
      </c>
      <c r="O97" s="3">
        <v>25</v>
      </c>
      <c r="P97" s="3"/>
      <c r="Q97" s="3"/>
      <c r="R97" s="3"/>
      <c r="S97" s="3"/>
      <c r="T97" s="3"/>
      <c r="U97" s="3"/>
    </row>
    <row r="98" spans="1:21" x14ac:dyDescent="0.3">
      <c r="A98" s="3" t="s">
        <v>85</v>
      </c>
      <c r="B98" s="3">
        <v>2020</v>
      </c>
      <c r="C98" s="4">
        <v>43956</v>
      </c>
      <c r="D98" s="14">
        <v>0.66180555555555554</v>
      </c>
      <c r="E98" s="3" t="s">
        <v>92</v>
      </c>
      <c r="F98" s="3">
        <v>1</v>
      </c>
      <c r="G98" s="17" t="s">
        <v>256</v>
      </c>
      <c r="H98" s="6">
        <v>27.630022400000001</v>
      </c>
      <c r="I98" s="6">
        <v>-82.708907100000005</v>
      </c>
      <c r="J98" s="6">
        <f>SUMIF(G:G,G98,N:N)</f>
        <v>134</v>
      </c>
      <c r="K98" s="6">
        <f>SUMIF(G:G,G98,O:O)</f>
        <v>59</v>
      </c>
      <c r="L98" s="3" t="s">
        <v>27</v>
      </c>
      <c r="M98" s="3"/>
      <c r="N98" s="3">
        <v>40</v>
      </c>
      <c r="O98" s="3">
        <v>0</v>
      </c>
      <c r="P98" s="3" t="s">
        <v>30</v>
      </c>
      <c r="Q98" s="3" t="s">
        <v>26</v>
      </c>
      <c r="R98" s="3">
        <v>1.4</v>
      </c>
      <c r="S98" s="3">
        <v>3</v>
      </c>
      <c r="T98" s="3">
        <v>1.7</v>
      </c>
      <c r="U98" s="3"/>
    </row>
    <row r="99" spans="1:21" x14ac:dyDescent="0.3">
      <c r="A99" s="3" t="s">
        <v>85</v>
      </c>
      <c r="B99" s="3">
        <v>2020</v>
      </c>
      <c r="C99" s="4">
        <v>43956</v>
      </c>
      <c r="D99" s="14">
        <v>0.66180555555555554</v>
      </c>
      <c r="E99" s="3" t="s">
        <v>92</v>
      </c>
      <c r="F99" s="3">
        <v>1</v>
      </c>
      <c r="G99" s="17" t="s">
        <v>256</v>
      </c>
      <c r="H99" s="6">
        <v>27.630022400000001</v>
      </c>
      <c r="I99" s="6">
        <v>-82.708907100000005</v>
      </c>
      <c r="J99" s="3"/>
      <c r="K99" s="3"/>
      <c r="L99" s="3" t="s">
        <v>26</v>
      </c>
      <c r="M99" s="3"/>
      <c r="N99" s="3">
        <v>40</v>
      </c>
      <c r="O99" s="3">
        <v>10</v>
      </c>
      <c r="P99" s="3" t="s">
        <v>29</v>
      </c>
      <c r="Q99" s="3" t="s">
        <v>26</v>
      </c>
      <c r="R99" s="3">
        <v>1</v>
      </c>
      <c r="S99" s="3">
        <v>2</v>
      </c>
      <c r="T99" s="3">
        <v>2.5</v>
      </c>
      <c r="U99" s="3"/>
    </row>
    <row r="100" spans="1:21" x14ac:dyDescent="0.3">
      <c r="A100" s="3" t="s">
        <v>85</v>
      </c>
      <c r="B100" s="3">
        <v>2020</v>
      </c>
      <c r="C100" s="4">
        <v>43956</v>
      </c>
      <c r="D100" s="14">
        <v>0.66180555555555554</v>
      </c>
      <c r="E100" s="3" t="s">
        <v>92</v>
      </c>
      <c r="F100" s="3">
        <v>1</v>
      </c>
      <c r="G100" s="17" t="s">
        <v>256</v>
      </c>
      <c r="H100" s="6">
        <v>27.630022400000001</v>
      </c>
      <c r="I100" s="6">
        <v>-82.708907100000005</v>
      </c>
      <c r="J100" s="3"/>
      <c r="K100" s="3"/>
      <c r="L100" s="3" t="s">
        <v>25</v>
      </c>
      <c r="M100" s="3"/>
      <c r="N100" s="3">
        <v>50</v>
      </c>
      <c r="O100" s="3">
        <v>45</v>
      </c>
      <c r="P100" s="3" t="s">
        <v>31</v>
      </c>
      <c r="Q100" s="3" t="s">
        <v>27</v>
      </c>
      <c r="R100" s="3">
        <v>0.95</v>
      </c>
      <c r="S100" s="3">
        <v>3.5</v>
      </c>
      <c r="T100" s="3">
        <v>1.6</v>
      </c>
      <c r="U100" s="3"/>
    </row>
    <row r="101" spans="1:21" x14ac:dyDescent="0.3">
      <c r="A101" s="3" t="s">
        <v>85</v>
      </c>
      <c r="B101" s="3">
        <v>2020</v>
      </c>
      <c r="C101" s="4">
        <v>43956</v>
      </c>
      <c r="D101" s="14">
        <v>0.66180555555555554</v>
      </c>
      <c r="E101" s="3" t="s">
        <v>92</v>
      </c>
      <c r="F101" s="3">
        <v>1</v>
      </c>
      <c r="G101" s="17" t="s">
        <v>256</v>
      </c>
      <c r="H101" s="6">
        <v>27.630022400000001</v>
      </c>
      <c r="I101" s="6">
        <v>-82.708907100000005</v>
      </c>
      <c r="J101" s="3"/>
      <c r="K101" s="3"/>
      <c r="L101" s="3" t="s">
        <v>28</v>
      </c>
      <c r="M101" s="3"/>
      <c r="N101" s="3">
        <v>1</v>
      </c>
      <c r="O101" s="3">
        <v>1</v>
      </c>
      <c r="P101" s="3" t="s">
        <v>32</v>
      </c>
      <c r="Q101" s="3" t="s">
        <v>27</v>
      </c>
      <c r="R101" s="3">
        <v>0.75</v>
      </c>
      <c r="S101" s="3">
        <v>1.8</v>
      </c>
      <c r="T101" s="3">
        <v>1.6</v>
      </c>
      <c r="U101" s="3"/>
    </row>
    <row r="102" spans="1:21" x14ac:dyDescent="0.3">
      <c r="A102" s="3" t="s">
        <v>85</v>
      </c>
      <c r="B102" s="3">
        <v>2020</v>
      </c>
      <c r="C102" s="4">
        <v>43956</v>
      </c>
      <c r="D102" s="14">
        <v>0.66180555555555554</v>
      </c>
      <c r="E102" s="3" t="s">
        <v>92</v>
      </c>
      <c r="F102" s="3">
        <v>1</v>
      </c>
      <c r="G102" s="17" t="s">
        <v>256</v>
      </c>
      <c r="H102" s="6">
        <v>27.630022400000001</v>
      </c>
      <c r="I102" s="6">
        <v>-82.708907100000005</v>
      </c>
      <c r="J102" s="3"/>
      <c r="K102" s="3"/>
      <c r="L102" s="3" t="s">
        <v>173</v>
      </c>
      <c r="M102" s="3"/>
      <c r="N102" s="3">
        <v>3</v>
      </c>
      <c r="O102" s="3">
        <v>3</v>
      </c>
      <c r="P102" s="3"/>
      <c r="Q102" s="3"/>
      <c r="R102" s="3"/>
      <c r="S102" s="3"/>
      <c r="T102" s="3"/>
      <c r="U102" s="3"/>
    </row>
    <row r="103" spans="1:21" x14ac:dyDescent="0.3">
      <c r="A103" s="3" t="s">
        <v>85</v>
      </c>
      <c r="B103" s="3">
        <v>2020</v>
      </c>
      <c r="C103" s="4">
        <v>43956</v>
      </c>
      <c r="D103" s="14">
        <v>0.68263888888888891</v>
      </c>
      <c r="E103" s="3" t="s">
        <v>92</v>
      </c>
      <c r="F103" s="3">
        <v>2</v>
      </c>
      <c r="G103" s="17" t="s">
        <v>258</v>
      </c>
      <c r="H103" s="6">
        <v>27.630285099999998</v>
      </c>
      <c r="I103" s="6">
        <v>-82.708347200000006</v>
      </c>
      <c r="J103" s="6">
        <f>SUMIF(G:G,G103,N:N)</f>
        <v>110</v>
      </c>
      <c r="K103" s="6">
        <f>SUMIF(G:G,G103,O:O)</f>
        <v>41</v>
      </c>
      <c r="L103" s="3" t="s">
        <v>26</v>
      </c>
      <c r="M103" s="3"/>
      <c r="N103" s="3">
        <v>30</v>
      </c>
      <c r="O103" s="3">
        <v>8</v>
      </c>
      <c r="P103" s="3" t="s">
        <v>29</v>
      </c>
      <c r="Q103" s="3" t="s">
        <v>28</v>
      </c>
      <c r="R103" s="3">
        <v>2.85</v>
      </c>
      <c r="S103" s="3">
        <v>3.2</v>
      </c>
      <c r="T103" s="3">
        <v>3.1</v>
      </c>
      <c r="U103" s="3" t="s">
        <v>259</v>
      </c>
    </row>
    <row r="104" spans="1:21" x14ac:dyDescent="0.3">
      <c r="A104" s="3" t="s">
        <v>85</v>
      </c>
      <c r="B104" s="3">
        <v>2020</v>
      </c>
      <c r="C104" s="4">
        <v>43956</v>
      </c>
      <c r="D104" s="14">
        <v>0.68263888888888891</v>
      </c>
      <c r="E104" s="3" t="s">
        <v>92</v>
      </c>
      <c r="F104" s="3">
        <v>2</v>
      </c>
      <c r="G104" s="17" t="s">
        <v>258</v>
      </c>
      <c r="H104" s="6">
        <v>27.630285099999998</v>
      </c>
      <c r="I104" s="6">
        <v>-82.708347200000006</v>
      </c>
      <c r="J104" s="3"/>
      <c r="K104" s="3"/>
      <c r="L104" s="3" t="s">
        <v>86</v>
      </c>
      <c r="M104" s="3"/>
      <c r="N104" s="3">
        <v>5</v>
      </c>
      <c r="O104" s="3">
        <v>4</v>
      </c>
      <c r="P104" s="3" t="s">
        <v>31</v>
      </c>
      <c r="Q104" s="3" t="s">
        <v>27</v>
      </c>
      <c r="R104" s="3">
        <v>1.7</v>
      </c>
      <c r="S104" s="3">
        <v>22</v>
      </c>
      <c r="T104" s="3">
        <v>3.8</v>
      </c>
      <c r="U104" s="3"/>
    </row>
    <row r="105" spans="1:21" x14ac:dyDescent="0.3">
      <c r="A105" s="3" t="s">
        <v>85</v>
      </c>
      <c r="B105" s="3">
        <v>2020</v>
      </c>
      <c r="C105" s="4">
        <v>43956</v>
      </c>
      <c r="D105" s="14">
        <v>0.68263888888888891</v>
      </c>
      <c r="E105" s="3" t="s">
        <v>92</v>
      </c>
      <c r="F105" s="3">
        <v>2</v>
      </c>
      <c r="G105" s="17" t="s">
        <v>258</v>
      </c>
      <c r="H105" s="6">
        <v>27.630285099999998</v>
      </c>
      <c r="I105" s="6">
        <v>-82.708347200000006</v>
      </c>
      <c r="J105" s="3"/>
      <c r="K105" s="3"/>
      <c r="L105" s="3" t="s">
        <v>27</v>
      </c>
      <c r="M105" s="3"/>
      <c r="N105" s="3">
        <v>60</v>
      </c>
      <c r="O105" s="3">
        <v>15</v>
      </c>
      <c r="P105" s="3" t="s">
        <v>32</v>
      </c>
      <c r="Q105" s="3" t="s">
        <v>26</v>
      </c>
      <c r="R105" s="3">
        <v>1.4</v>
      </c>
      <c r="S105" s="3">
        <v>2.8</v>
      </c>
      <c r="T105" s="3">
        <v>2.5</v>
      </c>
      <c r="U105" s="3"/>
    </row>
    <row r="106" spans="1:21" x14ac:dyDescent="0.3">
      <c r="A106" s="3" t="s">
        <v>85</v>
      </c>
      <c r="B106" s="3">
        <v>2020</v>
      </c>
      <c r="C106" s="4">
        <v>43956</v>
      </c>
      <c r="D106" s="14">
        <v>0.68263888888888891</v>
      </c>
      <c r="E106" s="3" t="s">
        <v>92</v>
      </c>
      <c r="F106" s="3">
        <v>2</v>
      </c>
      <c r="G106" s="17" t="s">
        <v>258</v>
      </c>
      <c r="H106" s="6">
        <v>27.630285099999998</v>
      </c>
      <c r="I106" s="6">
        <v>-82.708347200000006</v>
      </c>
      <c r="J106" s="3"/>
      <c r="K106" s="3"/>
      <c r="L106" s="3" t="s">
        <v>28</v>
      </c>
      <c r="M106" s="3"/>
      <c r="N106" s="3">
        <v>5</v>
      </c>
      <c r="O106" s="3">
        <v>4</v>
      </c>
      <c r="P106" s="3"/>
      <c r="Q106" s="3"/>
      <c r="R106" s="3"/>
      <c r="S106" s="3"/>
      <c r="T106" s="3"/>
      <c r="U106" s="3"/>
    </row>
    <row r="107" spans="1:21" x14ac:dyDescent="0.3">
      <c r="A107" s="3" t="s">
        <v>85</v>
      </c>
      <c r="B107" s="3">
        <v>2020</v>
      </c>
      <c r="C107" s="4">
        <v>43956</v>
      </c>
      <c r="D107" s="14">
        <v>0.68263888888888891</v>
      </c>
      <c r="E107" s="3" t="s">
        <v>92</v>
      </c>
      <c r="F107" s="3">
        <v>2</v>
      </c>
      <c r="G107" s="17" t="s">
        <v>258</v>
      </c>
      <c r="H107" s="6">
        <v>27.630285099999998</v>
      </c>
      <c r="I107" s="6">
        <v>-82.708347200000006</v>
      </c>
      <c r="J107" s="3"/>
      <c r="K107" s="3"/>
      <c r="L107" s="3" t="s">
        <v>25</v>
      </c>
      <c r="M107" s="3"/>
      <c r="N107" s="3">
        <v>5</v>
      </c>
      <c r="O107" s="3">
        <v>5</v>
      </c>
      <c r="P107" s="3"/>
      <c r="Q107" s="3"/>
      <c r="R107" s="3"/>
      <c r="S107" s="3"/>
      <c r="T107" s="3"/>
      <c r="U107" s="3"/>
    </row>
    <row r="108" spans="1:21" x14ac:dyDescent="0.3">
      <c r="A108" s="3" t="s">
        <v>85</v>
      </c>
      <c r="B108" s="3">
        <v>2020</v>
      </c>
      <c r="C108" s="4">
        <v>43956</v>
      </c>
      <c r="D108" s="14">
        <v>0.68263888888888891</v>
      </c>
      <c r="E108" s="3" t="s">
        <v>92</v>
      </c>
      <c r="F108" s="3">
        <v>2</v>
      </c>
      <c r="G108" s="17" t="s">
        <v>258</v>
      </c>
      <c r="H108" s="6">
        <v>27.630285099999998</v>
      </c>
      <c r="I108" s="6">
        <v>-82.708347200000006</v>
      </c>
      <c r="J108" s="3"/>
      <c r="K108" s="3"/>
      <c r="L108" s="3" t="s">
        <v>173</v>
      </c>
      <c r="M108" s="3"/>
      <c r="N108" s="3">
        <v>5</v>
      </c>
      <c r="O108" s="3">
        <v>5</v>
      </c>
      <c r="P108" s="3"/>
      <c r="Q108" s="3"/>
      <c r="R108" s="3"/>
      <c r="S108" s="3"/>
      <c r="T108" s="3"/>
      <c r="U108" s="3"/>
    </row>
    <row r="109" spans="1:21" x14ac:dyDescent="0.3">
      <c r="A109" s="3" t="s">
        <v>85</v>
      </c>
      <c r="B109" s="3">
        <v>2020</v>
      </c>
      <c r="C109" s="4">
        <v>43956</v>
      </c>
      <c r="D109" s="14">
        <v>0.67361111111111116</v>
      </c>
      <c r="E109" s="3" t="s">
        <v>92</v>
      </c>
      <c r="F109" s="3">
        <v>3</v>
      </c>
      <c r="G109" s="17" t="s">
        <v>257</v>
      </c>
      <c r="H109" s="6">
        <v>27.630340400000001</v>
      </c>
      <c r="I109" s="6">
        <v>-82.7083291</v>
      </c>
      <c r="J109" s="6">
        <f>SUMIF(G:G,G109,N:N)</f>
        <v>123</v>
      </c>
      <c r="K109" s="6">
        <f>SUMIF(G:G,G109,O:O)</f>
        <v>72</v>
      </c>
      <c r="L109" s="3" t="s">
        <v>26</v>
      </c>
      <c r="M109" s="3"/>
      <c r="N109" s="3">
        <v>20</v>
      </c>
      <c r="O109" s="3">
        <v>4</v>
      </c>
      <c r="P109" s="3" t="s">
        <v>29</v>
      </c>
      <c r="Q109" s="3" t="s">
        <v>28</v>
      </c>
      <c r="R109" s="3">
        <v>2.1</v>
      </c>
      <c r="S109" s="3">
        <v>3.8</v>
      </c>
      <c r="T109" s="3">
        <v>2.2000000000000002</v>
      </c>
      <c r="U109" s="3"/>
    </row>
    <row r="110" spans="1:21" x14ac:dyDescent="0.3">
      <c r="A110" s="3" t="s">
        <v>85</v>
      </c>
      <c r="B110" s="3">
        <v>2020</v>
      </c>
      <c r="C110" s="4">
        <v>43956</v>
      </c>
      <c r="D110" s="14">
        <v>0.67361111111111116</v>
      </c>
      <c r="E110" s="3" t="s">
        <v>92</v>
      </c>
      <c r="F110" s="3">
        <v>3</v>
      </c>
      <c r="G110" s="17" t="s">
        <v>257</v>
      </c>
      <c r="H110" s="6">
        <v>27.630340400000001</v>
      </c>
      <c r="I110" s="6">
        <v>-82.7083291</v>
      </c>
      <c r="J110" s="3"/>
      <c r="K110" s="3"/>
      <c r="L110" s="3" t="s">
        <v>25</v>
      </c>
      <c r="M110" s="3"/>
      <c r="N110" s="3">
        <v>70</v>
      </c>
      <c r="O110" s="3">
        <v>65</v>
      </c>
      <c r="P110" s="3" t="s">
        <v>31</v>
      </c>
      <c r="Q110" s="3" t="s">
        <v>28</v>
      </c>
      <c r="R110" s="3">
        <v>1.8</v>
      </c>
      <c r="S110" s="3">
        <v>7.8</v>
      </c>
      <c r="T110" s="3">
        <v>2.2999999999999998</v>
      </c>
      <c r="U110" s="3"/>
    </row>
    <row r="111" spans="1:21" x14ac:dyDescent="0.3">
      <c r="A111" s="3" t="s">
        <v>85</v>
      </c>
      <c r="B111" s="3">
        <v>2020</v>
      </c>
      <c r="C111" s="4">
        <v>43956</v>
      </c>
      <c r="D111" s="14">
        <v>0.67361111111111116</v>
      </c>
      <c r="E111" s="3" t="s">
        <v>92</v>
      </c>
      <c r="F111" s="3">
        <v>3</v>
      </c>
      <c r="G111" s="17" t="s">
        <v>257</v>
      </c>
      <c r="H111" s="6">
        <v>27.630340400000001</v>
      </c>
      <c r="I111" s="6">
        <v>-82.7083291</v>
      </c>
      <c r="J111" s="3"/>
      <c r="K111" s="3"/>
      <c r="L111" s="3" t="s">
        <v>27</v>
      </c>
      <c r="M111" s="3"/>
      <c r="N111" s="3">
        <v>30</v>
      </c>
      <c r="O111" s="3">
        <v>0</v>
      </c>
      <c r="P111" s="3" t="s">
        <v>30</v>
      </c>
      <c r="Q111" s="3" t="s">
        <v>27</v>
      </c>
      <c r="R111" s="3">
        <v>3.2</v>
      </c>
      <c r="S111" s="3">
        <v>15</v>
      </c>
      <c r="T111" s="3">
        <v>4.5</v>
      </c>
      <c r="U111" s="3"/>
    </row>
    <row r="112" spans="1:21" x14ac:dyDescent="0.3">
      <c r="A112" s="3" t="s">
        <v>85</v>
      </c>
      <c r="B112" s="3">
        <v>2020</v>
      </c>
      <c r="C112" s="4">
        <v>43956</v>
      </c>
      <c r="D112" s="14">
        <v>0.67361111111111116</v>
      </c>
      <c r="E112" s="3" t="s">
        <v>92</v>
      </c>
      <c r="F112" s="3">
        <v>3</v>
      </c>
      <c r="G112" s="17" t="s">
        <v>257</v>
      </c>
      <c r="H112" s="6">
        <v>27.630340400000001</v>
      </c>
      <c r="I112" s="6">
        <v>-82.7083291</v>
      </c>
      <c r="J112" s="3"/>
      <c r="K112" s="3"/>
      <c r="L112" s="3" t="s">
        <v>173</v>
      </c>
      <c r="M112" s="3"/>
      <c r="N112" s="3">
        <v>3</v>
      </c>
      <c r="O112" s="3">
        <v>3</v>
      </c>
      <c r="P112" s="3" t="s">
        <v>32</v>
      </c>
      <c r="Q112" s="3" t="s">
        <v>26</v>
      </c>
      <c r="R112" s="3">
        <v>4.2</v>
      </c>
      <c r="S112" s="3">
        <v>1</v>
      </c>
      <c r="T112" s="3">
        <v>2</v>
      </c>
      <c r="U112" s="3"/>
    </row>
    <row r="113" spans="1:21" x14ac:dyDescent="0.3">
      <c r="A113" s="3" t="s">
        <v>85</v>
      </c>
      <c r="B113" s="3">
        <v>2020</v>
      </c>
      <c r="C113" s="4">
        <v>43956</v>
      </c>
      <c r="D113" s="14">
        <v>0.69861111111111107</v>
      </c>
      <c r="E113" s="3" t="s">
        <v>92</v>
      </c>
      <c r="F113" s="3">
        <v>4</v>
      </c>
      <c r="G113" s="17" t="s">
        <v>263</v>
      </c>
      <c r="H113" s="6">
        <v>27.628648900000002</v>
      </c>
      <c r="I113" s="6">
        <v>-82.707976200000004</v>
      </c>
      <c r="J113" s="6">
        <f>SUMIF(G:G,G113,N:N)</f>
        <v>115</v>
      </c>
      <c r="K113" s="6">
        <f>SUMIF(G:G,G113,O:O)</f>
        <v>52</v>
      </c>
      <c r="L113" s="3" t="s">
        <v>26</v>
      </c>
      <c r="M113" s="3"/>
      <c r="N113" s="3">
        <v>50</v>
      </c>
      <c r="O113" s="3">
        <v>20</v>
      </c>
      <c r="P113" s="3" t="s">
        <v>30</v>
      </c>
      <c r="Q113" s="3" t="s">
        <v>26</v>
      </c>
      <c r="R113" s="3">
        <v>0.35</v>
      </c>
      <c r="S113" s="3">
        <v>1.5</v>
      </c>
      <c r="T113" s="3">
        <v>1.45</v>
      </c>
      <c r="U113" s="3"/>
    </row>
    <row r="114" spans="1:21" x14ac:dyDescent="0.3">
      <c r="A114" s="3" t="s">
        <v>85</v>
      </c>
      <c r="B114" s="3">
        <v>2020</v>
      </c>
      <c r="C114" s="4">
        <v>43956</v>
      </c>
      <c r="D114" s="14">
        <v>0.69861111111111107</v>
      </c>
      <c r="E114" s="3" t="s">
        <v>92</v>
      </c>
      <c r="F114" s="3">
        <v>4</v>
      </c>
      <c r="G114" s="17" t="s">
        <v>263</v>
      </c>
      <c r="H114" s="6">
        <v>27.628648900000002</v>
      </c>
      <c r="I114" s="6">
        <v>-82.707976200000004</v>
      </c>
      <c r="J114" s="3"/>
      <c r="K114" s="3"/>
      <c r="L114" s="3" t="s">
        <v>27</v>
      </c>
      <c r="M114" s="3"/>
      <c r="N114" s="3">
        <v>30</v>
      </c>
      <c r="O114" s="3">
        <v>2</v>
      </c>
      <c r="P114" s="3" t="s">
        <v>32</v>
      </c>
      <c r="Q114" s="3" t="s">
        <v>27</v>
      </c>
      <c r="R114" s="3">
        <v>1.1000000000000001</v>
      </c>
      <c r="S114" s="3">
        <v>5</v>
      </c>
      <c r="T114" s="3">
        <v>2.7</v>
      </c>
      <c r="U114" s="3"/>
    </row>
    <row r="115" spans="1:21" x14ac:dyDescent="0.3">
      <c r="A115" s="3" t="s">
        <v>85</v>
      </c>
      <c r="B115" s="3">
        <v>2020</v>
      </c>
      <c r="C115" s="4">
        <v>43956</v>
      </c>
      <c r="D115" s="14">
        <v>0.69861111111111107</v>
      </c>
      <c r="E115" s="3" t="s">
        <v>92</v>
      </c>
      <c r="F115" s="3">
        <v>4</v>
      </c>
      <c r="G115" s="17" t="s">
        <v>263</v>
      </c>
      <c r="H115" s="6">
        <v>27.628648900000002</v>
      </c>
      <c r="I115" s="6">
        <v>-82.707976200000004</v>
      </c>
      <c r="J115" s="3"/>
      <c r="K115" s="3"/>
      <c r="L115" s="3" t="s">
        <v>25</v>
      </c>
      <c r="M115" s="3"/>
      <c r="N115" s="3">
        <v>30</v>
      </c>
      <c r="O115" s="3">
        <v>25</v>
      </c>
      <c r="P115" s="3" t="s">
        <v>31</v>
      </c>
      <c r="Q115" s="3" t="s">
        <v>26</v>
      </c>
      <c r="R115" s="3">
        <v>1.05</v>
      </c>
      <c r="S115" s="3">
        <v>1.8</v>
      </c>
      <c r="T115" s="3">
        <v>1.5</v>
      </c>
      <c r="U115" s="3"/>
    </row>
    <row r="116" spans="1:21" x14ac:dyDescent="0.3">
      <c r="A116" s="3" t="s">
        <v>85</v>
      </c>
      <c r="B116" s="3">
        <v>2020</v>
      </c>
      <c r="C116" s="4">
        <v>43956</v>
      </c>
      <c r="D116" s="14">
        <v>0.69861111111111107</v>
      </c>
      <c r="E116" s="3" t="s">
        <v>92</v>
      </c>
      <c r="F116" s="3">
        <v>4</v>
      </c>
      <c r="G116" s="17" t="s">
        <v>263</v>
      </c>
      <c r="H116" s="6">
        <v>27.628648900000002</v>
      </c>
      <c r="I116" s="6">
        <v>-82.707976200000004</v>
      </c>
      <c r="J116" s="3"/>
      <c r="K116" s="3"/>
      <c r="L116" s="3" t="s">
        <v>173</v>
      </c>
      <c r="M116" s="3"/>
      <c r="N116" s="3">
        <v>5</v>
      </c>
      <c r="O116" s="3">
        <v>5</v>
      </c>
      <c r="P116" s="3" t="s">
        <v>29</v>
      </c>
      <c r="Q116" s="3" t="s">
        <v>28</v>
      </c>
      <c r="R116" s="3">
        <v>0.8</v>
      </c>
      <c r="S116" s="3">
        <v>2</v>
      </c>
      <c r="T116" s="3">
        <v>1.9</v>
      </c>
      <c r="U116" s="3"/>
    </row>
    <row r="117" spans="1:21" x14ac:dyDescent="0.3">
      <c r="A117" s="3" t="s">
        <v>85</v>
      </c>
      <c r="B117" s="3">
        <v>2020</v>
      </c>
      <c r="C117" s="4">
        <v>43956</v>
      </c>
      <c r="D117" s="14">
        <v>0.69027777777777777</v>
      </c>
      <c r="E117" s="3" t="s">
        <v>92</v>
      </c>
      <c r="F117" s="3">
        <v>5</v>
      </c>
      <c r="G117" s="17" t="s">
        <v>260</v>
      </c>
      <c r="H117" s="6">
        <v>27.630256200000002</v>
      </c>
      <c r="I117" s="6">
        <v>-82.708292400000005</v>
      </c>
      <c r="J117" s="6">
        <f>SUMIF(G:G,G117,N:N)</f>
        <v>117</v>
      </c>
      <c r="K117" s="6">
        <f>SUMIF(G:G,G117,O:O)</f>
        <v>86</v>
      </c>
      <c r="L117" s="3" t="s">
        <v>26</v>
      </c>
      <c r="M117" s="3"/>
      <c r="N117" s="3">
        <v>2</v>
      </c>
      <c r="O117" s="3">
        <v>1</v>
      </c>
      <c r="P117" s="3" t="s">
        <v>29</v>
      </c>
      <c r="Q117" s="3" t="s">
        <v>26</v>
      </c>
      <c r="R117" s="3">
        <v>1.6</v>
      </c>
      <c r="S117" s="3">
        <v>1</v>
      </c>
      <c r="T117" s="3">
        <v>1.5</v>
      </c>
      <c r="U117" s="3" t="s">
        <v>261</v>
      </c>
    </row>
    <row r="118" spans="1:21" x14ac:dyDescent="0.3">
      <c r="A118" s="3" t="s">
        <v>85</v>
      </c>
      <c r="B118" s="3">
        <v>2020</v>
      </c>
      <c r="C118" s="4">
        <v>43956</v>
      </c>
      <c r="D118" s="14">
        <v>0.69027777777777777</v>
      </c>
      <c r="E118" s="3" t="s">
        <v>92</v>
      </c>
      <c r="F118" s="3">
        <v>5</v>
      </c>
      <c r="G118" s="17" t="s">
        <v>260</v>
      </c>
      <c r="H118" s="6">
        <v>27.630256200000002</v>
      </c>
      <c r="I118" s="6">
        <v>-82.708292400000005</v>
      </c>
      <c r="J118" s="3"/>
      <c r="K118" s="3"/>
      <c r="L118" s="3" t="s">
        <v>27</v>
      </c>
      <c r="M118" s="3"/>
      <c r="N118" s="3">
        <v>20</v>
      </c>
      <c r="O118" s="3">
        <v>0</v>
      </c>
      <c r="P118" s="3" t="s">
        <v>32</v>
      </c>
      <c r="Q118" s="3" t="s">
        <v>26</v>
      </c>
      <c r="R118" s="3">
        <v>1.3</v>
      </c>
      <c r="S118" s="3">
        <v>1.2</v>
      </c>
      <c r="T118" s="3">
        <v>1.8</v>
      </c>
      <c r="U118" s="3"/>
    </row>
    <row r="119" spans="1:21" x14ac:dyDescent="0.3">
      <c r="A119" s="3" t="s">
        <v>85</v>
      </c>
      <c r="B119" s="3">
        <v>2020</v>
      </c>
      <c r="C119" s="4">
        <v>43956</v>
      </c>
      <c r="D119" s="14">
        <v>0.69027777777777777</v>
      </c>
      <c r="E119" s="3" t="s">
        <v>92</v>
      </c>
      <c r="F119" s="3">
        <v>5</v>
      </c>
      <c r="G119" s="17" t="s">
        <v>260</v>
      </c>
      <c r="H119" s="6">
        <v>27.630256200000002</v>
      </c>
      <c r="I119" s="6">
        <v>-82.708292400000005</v>
      </c>
      <c r="J119" s="3"/>
      <c r="K119" s="3"/>
      <c r="L119" s="3" t="s">
        <v>25</v>
      </c>
      <c r="M119" s="3"/>
      <c r="N119" s="3">
        <v>90</v>
      </c>
      <c r="O119" s="3">
        <v>80</v>
      </c>
      <c r="P119" s="3" t="s">
        <v>30</v>
      </c>
      <c r="Q119" s="3" t="s">
        <v>26</v>
      </c>
      <c r="R119" s="3">
        <v>2.5</v>
      </c>
      <c r="S119" s="3">
        <v>6.5</v>
      </c>
      <c r="T119" s="3">
        <v>2.2999999999999998</v>
      </c>
      <c r="U119" s="3"/>
    </row>
    <row r="120" spans="1:21" x14ac:dyDescent="0.3">
      <c r="A120" s="3" t="s">
        <v>85</v>
      </c>
      <c r="B120" s="3">
        <v>2020</v>
      </c>
      <c r="C120" s="4">
        <v>43956</v>
      </c>
      <c r="D120" s="14">
        <v>0.69027777777777777</v>
      </c>
      <c r="E120" s="3" t="s">
        <v>92</v>
      </c>
      <c r="F120" s="3">
        <v>5</v>
      </c>
      <c r="G120" s="17" t="s">
        <v>260</v>
      </c>
      <c r="H120" s="6">
        <v>27.630256200000002</v>
      </c>
      <c r="I120" s="6">
        <v>-82.708292400000005</v>
      </c>
      <c r="J120" s="3"/>
      <c r="K120" s="3"/>
      <c r="L120" s="3" t="s">
        <v>173</v>
      </c>
      <c r="M120" s="3"/>
      <c r="N120" s="3">
        <v>5</v>
      </c>
      <c r="O120" s="3">
        <v>5</v>
      </c>
      <c r="P120" s="3"/>
      <c r="Q120" s="3"/>
      <c r="R120" s="3"/>
      <c r="S120" s="3"/>
      <c r="T120" s="3"/>
      <c r="U120" s="3"/>
    </row>
    <row r="121" spans="1:21" x14ac:dyDescent="0.3">
      <c r="A121" s="3" t="s">
        <v>85</v>
      </c>
      <c r="B121" s="3">
        <v>2020</v>
      </c>
      <c r="C121" s="2">
        <v>44154</v>
      </c>
      <c r="D121" s="12">
        <v>0.40277777777777773</v>
      </c>
      <c r="E121" s="3" t="s">
        <v>90</v>
      </c>
      <c r="F121" s="3">
        <v>1</v>
      </c>
      <c r="G121" s="17" t="s">
        <v>299</v>
      </c>
      <c r="H121" s="19">
        <v>27.629604100000002</v>
      </c>
      <c r="I121" s="19">
        <v>-82.708663400000006</v>
      </c>
      <c r="J121" s="6">
        <f>SUMIF(G:G,G121,N:N)</f>
        <v>98</v>
      </c>
      <c r="K121" s="6">
        <f>SUMIF(G:G,G121,O:O)</f>
        <v>51</v>
      </c>
      <c r="L121" s="3" t="s">
        <v>13</v>
      </c>
      <c r="N121" s="3">
        <v>60</v>
      </c>
      <c r="O121" s="3">
        <v>30</v>
      </c>
      <c r="U121" t="s">
        <v>300</v>
      </c>
    </row>
    <row r="122" spans="1:21" x14ac:dyDescent="0.3">
      <c r="A122" s="3" t="s">
        <v>85</v>
      </c>
      <c r="B122" s="3">
        <v>2020</v>
      </c>
      <c r="C122" s="2">
        <v>44154</v>
      </c>
      <c r="D122" s="12">
        <v>0.40277777777777773</v>
      </c>
      <c r="E122" s="3" t="s">
        <v>90</v>
      </c>
      <c r="F122" s="3">
        <v>1</v>
      </c>
      <c r="G122" s="17" t="s">
        <v>299</v>
      </c>
      <c r="H122" s="19">
        <v>27.629604100000002</v>
      </c>
      <c r="I122" s="19">
        <v>-82.708663400000006</v>
      </c>
      <c r="L122" s="3" t="s">
        <v>24</v>
      </c>
      <c r="N122" s="3">
        <v>10</v>
      </c>
      <c r="O122" s="3">
        <v>5</v>
      </c>
    </row>
    <row r="123" spans="1:21" x14ac:dyDescent="0.3">
      <c r="A123" s="3" t="s">
        <v>85</v>
      </c>
      <c r="B123" s="3">
        <v>2020</v>
      </c>
      <c r="C123" s="2">
        <v>44154</v>
      </c>
      <c r="D123" s="12">
        <v>0.40277777777777773</v>
      </c>
      <c r="E123" s="3" t="s">
        <v>90</v>
      </c>
      <c r="F123" s="3">
        <v>1</v>
      </c>
      <c r="G123" s="17" t="s">
        <v>299</v>
      </c>
      <c r="H123" s="19">
        <v>27.629604100000002</v>
      </c>
      <c r="I123" s="19">
        <v>-82.708663400000006</v>
      </c>
      <c r="L123" s="3" t="s">
        <v>8</v>
      </c>
      <c r="N123" s="3">
        <v>10</v>
      </c>
      <c r="O123" s="3">
        <v>5</v>
      </c>
    </row>
    <row r="124" spans="1:21" x14ac:dyDescent="0.3">
      <c r="A124" s="3" t="s">
        <v>85</v>
      </c>
      <c r="B124" s="3">
        <v>2020</v>
      </c>
      <c r="C124" s="2">
        <v>44154</v>
      </c>
      <c r="D124" s="12">
        <v>0.40277777777777773</v>
      </c>
      <c r="E124" s="3" t="s">
        <v>90</v>
      </c>
      <c r="F124" s="3">
        <v>1</v>
      </c>
      <c r="G124" s="17" t="s">
        <v>299</v>
      </c>
      <c r="H124" s="19">
        <v>27.629604100000002</v>
      </c>
      <c r="I124" s="19">
        <v>-82.708663400000006</v>
      </c>
      <c r="L124" s="3" t="s">
        <v>26</v>
      </c>
      <c r="N124" s="3">
        <v>5</v>
      </c>
      <c r="O124" s="3">
        <v>4</v>
      </c>
    </row>
    <row r="125" spans="1:21" x14ac:dyDescent="0.3">
      <c r="A125" s="3" t="s">
        <v>85</v>
      </c>
      <c r="B125" s="3">
        <v>2020</v>
      </c>
      <c r="C125" s="2">
        <v>44154</v>
      </c>
      <c r="D125" s="12">
        <v>0.40277777777777773</v>
      </c>
      <c r="E125" s="3" t="s">
        <v>90</v>
      </c>
      <c r="F125" s="3">
        <v>1</v>
      </c>
      <c r="G125" s="17" t="s">
        <v>299</v>
      </c>
      <c r="H125" s="19">
        <v>27.629604100000002</v>
      </c>
      <c r="I125" s="19">
        <v>-82.708663400000006</v>
      </c>
      <c r="L125" s="3" t="s">
        <v>27</v>
      </c>
      <c r="N125" s="3">
        <v>3</v>
      </c>
      <c r="O125" s="3">
        <v>2</v>
      </c>
    </row>
    <row r="126" spans="1:21" x14ac:dyDescent="0.3">
      <c r="A126" s="3" t="s">
        <v>85</v>
      </c>
      <c r="B126" s="3">
        <v>2020</v>
      </c>
      <c r="C126" s="2">
        <v>44154</v>
      </c>
      <c r="D126" s="12">
        <v>0.40277777777777773</v>
      </c>
      <c r="E126" s="3" t="s">
        <v>90</v>
      </c>
      <c r="F126" s="3">
        <v>1</v>
      </c>
      <c r="G126" s="17" t="s">
        <v>299</v>
      </c>
      <c r="H126" s="19">
        <v>27.629604100000002</v>
      </c>
      <c r="I126" s="19">
        <v>-82.708663400000006</v>
      </c>
      <c r="L126" s="3" t="s">
        <v>15</v>
      </c>
      <c r="N126" s="3">
        <v>10</v>
      </c>
      <c r="O126" s="3">
        <v>5</v>
      </c>
    </row>
    <row r="127" spans="1:21" x14ac:dyDescent="0.3">
      <c r="A127" s="3" t="s">
        <v>85</v>
      </c>
      <c r="B127" s="3">
        <v>2020</v>
      </c>
      <c r="C127" s="2">
        <v>44154</v>
      </c>
      <c r="D127" s="12">
        <v>0.42569444444444443</v>
      </c>
      <c r="E127" s="3" t="s">
        <v>90</v>
      </c>
      <c r="F127" s="3">
        <v>2</v>
      </c>
      <c r="G127" s="17" t="s">
        <v>305</v>
      </c>
      <c r="H127" s="19">
        <v>27.6296526</v>
      </c>
      <c r="I127" s="19">
        <v>-82.708423300000007</v>
      </c>
      <c r="J127" s="6">
        <f>SUMIF(G:G,G127,N:N)</f>
        <v>90</v>
      </c>
      <c r="K127" s="6">
        <f>SUMIF(G:G,G127,O:O)</f>
        <v>72</v>
      </c>
      <c r="L127" s="3" t="s">
        <v>10</v>
      </c>
      <c r="N127" s="3">
        <v>15</v>
      </c>
      <c r="O127" s="3">
        <v>12</v>
      </c>
    </row>
    <row r="128" spans="1:21" x14ac:dyDescent="0.3">
      <c r="A128" s="3" t="s">
        <v>85</v>
      </c>
      <c r="B128" s="3">
        <v>2020</v>
      </c>
      <c r="C128" s="2">
        <v>44154</v>
      </c>
      <c r="D128" s="12">
        <v>0.42569444444444443</v>
      </c>
      <c r="E128" s="3" t="s">
        <v>90</v>
      </c>
      <c r="F128" s="3">
        <v>2</v>
      </c>
      <c r="G128" s="17" t="s">
        <v>305</v>
      </c>
      <c r="H128" s="19">
        <v>27.6296526</v>
      </c>
      <c r="I128" s="19">
        <v>-82.708423300000007</v>
      </c>
      <c r="L128" s="3" t="s">
        <v>265</v>
      </c>
      <c r="M128" t="s">
        <v>83</v>
      </c>
      <c r="N128" s="3">
        <v>30</v>
      </c>
      <c r="O128" s="3">
        <v>25</v>
      </c>
    </row>
    <row r="129" spans="1:21" x14ac:dyDescent="0.3">
      <c r="A129" s="3" t="s">
        <v>85</v>
      </c>
      <c r="B129" s="3">
        <v>2020</v>
      </c>
      <c r="C129" s="2">
        <v>44154</v>
      </c>
      <c r="D129" s="12">
        <v>0.42569444444444443</v>
      </c>
      <c r="E129" s="3" t="s">
        <v>90</v>
      </c>
      <c r="F129" s="3">
        <v>2</v>
      </c>
      <c r="G129" s="17" t="s">
        <v>305</v>
      </c>
      <c r="H129" s="19">
        <v>27.6296526</v>
      </c>
      <c r="I129" s="19">
        <v>-82.708423300000007</v>
      </c>
      <c r="L129" s="18" t="s">
        <v>264</v>
      </c>
      <c r="N129" s="3">
        <v>20</v>
      </c>
      <c r="O129" s="3">
        <v>15</v>
      </c>
    </row>
    <row r="130" spans="1:21" x14ac:dyDescent="0.3">
      <c r="A130" s="3" t="s">
        <v>85</v>
      </c>
      <c r="B130" s="3">
        <v>2020</v>
      </c>
      <c r="C130" s="2">
        <v>44154</v>
      </c>
      <c r="D130" s="12">
        <v>0.42569444444444443</v>
      </c>
      <c r="E130" s="3" t="s">
        <v>90</v>
      </c>
      <c r="F130" s="3">
        <v>2</v>
      </c>
      <c r="G130" s="17" t="s">
        <v>305</v>
      </c>
      <c r="H130" s="19">
        <v>27.6296526</v>
      </c>
      <c r="I130" s="19">
        <v>-82.708423300000007</v>
      </c>
      <c r="L130" s="3" t="s">
        <v>303</v>
      </c>
      <c r="N130" s="3">
        <v>10</v>
      </c>
      <c r="O130" s="3">
        <v>5</v>
      </c>
    </row>
    <row r="131" spans="1:21" x14ac:dyDescent="0.3">
      <c r="A131" s="3" t="s">
        <v>85</v>
      </c>
      <c r="B131" s="3">
        <v>2020</v>
      </c>
      <c r="C131" s="2">
        <v>44154</v>
      </c>
      <c r="D131" s="12">
        <v>0.42569444444444443</v>
      </c>
      <c r="E131" s="3" t="s">
        <v>90</v>
      </c>
      <c r="F131" s="3">
        <v>2</v>
      </c>
      <c r="G131" s="17" t="s">
        <v>305</v>
      </c>
      <c r="H131" s="19">
        <v>27.6296526</v>
      </c>
      <c r="I131" s="19">
        <v>-82.708423300000007</v>
      </c>
      <c r="L131" s="3" t="s">
        <v>306</v>
      </c>
      <c r="N131" s="3">
        <v>5</v>
      </c>
      <c r="O131" s="3">
        <v>5</v>
      </c>
    </row>
    <row r="132" spans="1:21" x14ac:dyDescent="0.3">
      <c r="A132" s="3" t="s">
        <v>85</v>
      </c>
      <c r="B132" s="3">
        <v>2020</v>
      </c>
      <c r="C132" s="2">
        <v>44154</v>
      </c>
      <c r="D132" s="12">
        <v>0.42569444444444443</v>
      </c>
      <c r="E132" s="3" t="s">
        <v>90</v>
      </c>
      <c r="F132" s="3">
        <v>2</v>
      </c>
      <c r="G132" s="17" t="s">
        <v>305</v>
      </c>
      <c r="H132" s="19">
        <v>27.6296526</v>
      </c>
      <c r="I132" s="19">
        <v>-82.708423300000007</v>
      </c>
      <c r="L132" s="3" t="s">
        <v>22</v>
      </c>
      <c r="N132" s="3">
        <v>5</v>
      </c>
      <c r="O132" s="3">
        <v>5</v>
      </c>
    </row>
    <row r="133" spans="1:21" x14ac:dyDescent="0.3">
      <c r="A133" s="3" t="s">
        <v>85</v>
      </c>
      <c r="B133" s="3">
        <v>2020</v>
      </c>
      <c r="C133" s="2">
        <v>44154</v>
      </c>
      <c r="D133" s="12">
        <v>0.42569444444444443</v>
      </c>
      <c r="E133" s="3" t="s">
        <v>90</v>
      </c>
      <c r="F133" s="3">
        <v>2</v>
      </c>
      <c r="G133" s="17" t="s">
        <v>305</v>
      </c>
      <c r="H133" s="19">
        <v>27.6296526</v>
      </c>
      <c r="I133" s="19">
        <v>-82.708423300000007</v>
      </c>
      <c r="L133" s="3" t="s">
        <v>21</v>
      </c>
      <c r="M133" t="s">
        <v>83</v>
      </c>
      <c r="N133" s="3">
        <v>5</v>
      </c>
      <c r="O133" s="3">
        <v>5</v>
      </c>
    </row>
    <row r="134" spans="1:21" x14ac:dyDescent="0.3">
      <c r="A134" s="3" t="s">
        <v>85</v>
      </c>
      <c r="B134" s="3">
        <v>2020</v>
      </c>
      <c r="C134" s="2">
        <v>44154</v>
      </c>
      <c r="D134" s="12">
        <v>0.39861111111111108</v>
      </c>
      <c r="E134" s="3" t="s">
        <v>90</v>
      </c>
      <c r="F134" s="3">
        <v>3</v>
      </c>
      <c r="G134" s="17" t="s">
        <v>298</v>
      </c>
      <c r="H134" s="19">
        <v>27.6295839</v>
      </c>
      <c r="I134" s="19">
        <v>-82.708650199999994</v>
      </c>
      <c r="J134" s="6">
        <f>SUMIF(G:G,G134,N:N)</f>
        <v>100</v>
      </c>
      <c r="K134" s="6">
        <f>SUMIF(G:G,G134,O:O)</f>
        <v>69</v>
      </c>
      <c r="L134" s="3" t="s">
        <v>12</v>
      </c>
      <c r="N134" s="3">
        <v>10</v>
      </c>
      <c r="O134" s="3">
        <v>4</v>
      </c>
      <c r="U134" t="s">
        <v>246</v>
      </c>
    </row>
    <row r="135" spans="1:21" x14ac:dyDescent="0.3">
      <c r="A135" s="3" t="s">
        <v>85</v>
      </c>
      <c r="B135" s="3">
        <v>2020</v>
      </c>
      <c r="C135" s="2">
        <v>44154</v>
      </c>
      <c r="D135" s="12">
        <v>0.39861111111111108</v>
      </c>
      <c r="E135" s="3" t="s">
        <v>90</v>
      </c>
      <c r="F135" s="3">
        <v>3</v>
      </c>
      <c r="G135" s="17" t="s">
        <v>298</v>
      </c>
      <c r="H135" s="19">
        <v>27.6295839</v>
      </c>
      <c r="I135" s="19">
        <v>-82.708650199999994</v>
      </c>
      <c r="L135" s="3" t="s">
        <v>265</v>
      </c>
      <c r="M135" t="s">
        <v>83</v>
      </c>
      <c r="N135" s="3">
        <v>90</v>
      </c>
      <c r="O135" s="3">
        <v>65</v>
      </c>
    </row>
    <row r="136" spans="1:21" x14ac:dyDescent="0.3">
      <c r="A136" s="3" t="s">
        <v>85</v>
      </c>
      <c r="B136" s="3">
        <v>2020</v>
      </c>
      <c r="C136" s="2">
        <v>44154</v>
      </c>
      <c r="D136" s="12">
        <v>0.3972222222222222</v>
      </c>
      <c r="E136" s="3" t="s">
        <v>90</v>
      </c>
      <c r="F136" s="3">
        <v>4</v>
      </c>
      <c r="G136" s="17" t="s">
        <v>296</v>
      </c>
      <c r="H136" s="19">
        <v>27.629595900000002</v>
      </c>
      <c r="I136" s="19">
        <v>-82.708696900000007</v>
      </c>
      <c r="J136" s="6">
        <f>SUMIF(G:G,G136,N:N)</f>
        <v>101</v>
      </c>
      <c r="K136" s="6">
        <f>SUMIF(G:G,G136,O:O)</f>
        <v>66</v>
      </c>
      <c r="L136" s="3" t="s">
        <v>245</v>
      </c>
      <c r="N136" s="3">
        <v>30</v>
      </c>
      <c r="O136" s="3">
        <v>20</v>
      </c>
      <c r="U136" t="s">
        <v>297</v>
      </c>
    </row>
    <row r="137" spans="1:21" x14ac:dyDescent="0.3">
      <c r="A137" s="3" t="s">
        <v>85</v>
      </c>
      <c r="B137" s="3">
        <v>2020</v>
      </c>
      <c r="C137" s="2">
        <v>44154</v>
      </c>
      <c r="D137" s="12">
        <v>0.3972222222222222</v>
      </c>
      <c r="E137" s="3" t="s">
        <v>90</v>
      </c>
      <c r="F137" s="3">
        <v>4</v>
      </c>
      <c r="G137" s="17" t="s">
        <v>296</v>
      </c>
      <c r="H137" s="19">
        <v>27.629595900000002</v>
      </c>
      <c r="I137" s="19">
        <v>-82.708696900000007</v>
      </c>
      <c r="L137" s="3" t="s">
        <v>8</v>
      </c>
      <c r="N137" s="3">
        <v>70</v>
      </c>
      <c r="O137" s="3">
        <v>45</v>
      </c>
    </row>
    <row r="138" spans="1:21" x14ac:dyDescent="0.3">
      <c r="A138" s="3" t="s">
        <v>85</v>
      </c>
      <c r="B138" s="3">
        <v>2020</v>
      </c>
      <c r="C138" s="2">
        <v>44154</v>
      </c>
      <c r="D138" s="12">
        <v>0.3972222222222222</v>
      </c>
      <c r="E138" s="3" t="s">
        <v>90</v>
      </c>
      <c r="F138" s="3">
        <v>4</v>
      </c>
      <c r="G138" s="17" t="s">
        <v>296</v>
      </c>
      <c r="H138" s="19">
        <v>27.629595900000002</v>
      </c>
      <c r="I138" s="19">
        <v>-82.708696900000007</v>
      </c>
      <c r="L138" s="3" t="s">
        <v>27</v>
      </c>
      <c r="N138" s="3">
        <v>1</v>
      </c>
      <c r="O138" s="3">
        <v>1</v>
      </c>
    </row>
    <row r="139" spans="1:21" x14ac:dyDescent="0.3">
      <c r="A139" s="3" t="s">
        <v>85</v>
      </c>
      <c r="B139" s="3">
        <v>2020</v>
      </c>
      <c r="C139" s="2">
        <v>44154</v>
      </c>
      <c r="D139" s="12">
        <v>0.4201388888888889</v>
      </c>
      <c r="E139" s="3" t="s">
        <v>90</v>
      </c>
      <c r="F139" s="3">
        <v>5</v>
      </c>
      <c r="G139" s="17" t="s">
        <v>301</v>
      </c>
      <c r="H139" s="19">
        <v>27.6296286</v>
      </c>
      <c r="I139" s="19">
        <v>-82.708430800000002</v>
      </c>
      <c r="J139" s="6">
        <f>SUMIF(G:G,G139,N:N)</f>
        <v>115</v>
      </c>
      <c r="K139" s="6">
        <f>SUMIF(G:G,G139,O:O)</f>
        <v>83</v>
      </c>
      <c r="L139" s="3" t="s">
        <v>13</v>
      </c>
      <c r="N139" s="3">
        <v>40</v>
      </c>
      <c r="O139" s="3">
        <v>30</v>
      </c>
      <c r="U139" t="s">
        <v>304</v>
      </c>
    </row>
    <row r="140" spans="1:21" x14ac:dyDescent="0.3">
      <c r="A140" s="3" t="s">
        <v>85</v>
      </c>
      <c r="B140" s="3">
        <v>2020</v>
      </c>
      <c r="C140" s="2">
        <v>44154</v>
      </c>
      <c r="D140" s="12">
        <v>0.4201388888888889</v>
      </c>
      <c r="E140" s="3" t="s">
        <v>90</v>
      </c>
      <c r="F140" s="3">
        <v>5</v>
      </c>
      <c r="G140" s="17" t="s">
        <v>301</v>
      </c>
      <c r="H140" s="19">
        <v>27.6296286</v>
      </c>
      <c r="I140" s="19">
        <v>-82.708430800000002</v>
      </c>
      <c r="L140" s="3" t="s">
        <v>302</v>
      </c>
      <c r="N140" s="3">
        <v>15</v>
      </c>
      <c r="O140" s="3">
        <v>10</v>
      </c>
    </row>
    <row r="141" spans="1:21" x14ac:dyDescent="0.3">
      <c r="A141" s="3" t="s">
        <v>85</v>
      </c>
      <c r="B141" s="3">
        <v>2020</v>
      </c>
      <c r="C141" s="2">
        <v>44154</v>
      </c>
      <c r="D141" s="12">
        <v>0.4201388888888889</v>
      </c>
      <c r="E141" s="3" t="s">
        <v>90</v>
      </c>
      <c r="F141" s="3">
        <v>5</v>
      </c>
      <c r="G141" s="17" t="s">
        <v>301</v>
      </c>
      <c r="H141" s="19">
        <v>27.6296286</v>
      </c>
      <c r="I141" s="19">
        <v>-82.708430800000002</v>
      </c>
      <c r="L141" s="3" t="s">
        <v>12</v>
      </c>
      <c r="N141" s="3">
        <v>10</v>
      </c>
      <c r="O141" s="3">
        <v>5</v>
      </c>
    </row>
    <row r="142" spans="1:21" x14ac:dyDescent="0.3">
      <c r="A142" s="3" t="s">
        <v>85</v>
      </c>
      <c r="B142" s="3">
        <v>2020</v>
      </c>
      <c r="C142" s="2">
        <v>44154</v>
      </c>
      <c r="D142" s="12">
        <v>0.4201388888888889</v>
      </c>
      <c r="E142" s="3" t="s">
        <v>90</v>
      </c>
      <c r="F142" s="3">
        <v>5</v>
      </c>
      <c r="G142" s="17" t="s">
        <v>301</v>
      </c>
      <c r="H142" s="19">
        <v>27.6296286</v>
      </c>
      <c r="I142" s="19">
        <v>-82.708430800000002</v>
      </c>
      <c r="L142" s="3" t="s">
        <v>8</v>
      </c>
      <c r="N142" s="3">
        <v>40</v>
      </c>
      <c r="O142" s="3">
        <v>30</v>
      </c>
    </row>
    <row r="143" spans="1:21" x14ac:dyDescent="0.3">
      <c r="A143" s="3" t="s">
        <v>85</v>
      </c>
      <c r="B143" s="3">
        <v>2020</v>
      </c>
      <c r="C143" s="2">
        <v>44154</v>
      </c>
      <c r="D143" s="12">
        <v>0.4201388888888889</v>
      </c>
      <c r="E143" s="3" t="s">
        <v>90</v>
      </c>
      <c r="F143" s="3">
        <v>5</v>
      </c>
      <c r="G143" s="17" t="s">
        <v>301</v>
      </c>
      <c r="H143" s="19">
        <v>27.6296286</v>
      </c>
      <c r="I143" s="19">
        <v>-82.708430800000002</v>
      </c>
      <c r="L143" s="3" t="s">
        <v>303</v>
      </c>
      <c r="N143" s="3">
        <v>10</v>
      </c>
      <c r="O143" s="3">
        <v>8</v>
      </c>
    </row>
    <row r="144" spans="1:21" x14ac:dyDescent="0.3">
      <c r="A144" s="3" t="s">
        <v>85</v>
      </c>
      <c r="B144" s="3">
        <v>2020</v>
      </c>
      <c r="C144" s="2">
        <v>44154</v>
      </c>
      <c r="D144" s="12">
        <v>0.41875000000000001</v>
      </c>
      <c r="E144" s="3" t="s">
        <v>91</v>
      </c>
      <c r="F144" s="3">
        <v>1</v>
      </c>
      <c r="G144" s="17" t="s">
        <v>295</v>
      </c>
      <c r="H144" s="19">
        <v>27.629651800000001</v>
      </c>
      <c r="I144" s="19">
        <v>-82.708313099999998</v>
      </c>
      <c r="J144" s="6">
        <f>SUMIF(G:G,G144,N:N)</f>
        <v>65</v>
      </c>
      <c r="K144" s="6">
        <f>SUMIF(G:G,G144,O:O)</f>
        <v>47</v>
      </c>
      <c r="L144" s="3" t="s">
        <v>24</v>
      </c>
      <c r="N144" s="3">
        <v>40</v>
      </c>
      <c r="O144" s="3">
        <v>30</v>
      </c>
      <c r="U144" t="s">
        <v>162</v>
      </c>
    </row>
    <row r="145" spans="1:21" x14ac:dyDescent="0.3">
      <c r="A145" s="3" t="s">
        <v>85</v>
      </c>
      <c r="B145" s="3">
        <v>2020</v>
      </c>
      <c r="C145" s="2">
        <v>44154</v>
      </c>
      <c r="D145" s="12">
        <v>0.41875000000000001</v>
      </c>
      <c r="E145" s="3" t="s">
        <v>91</v>
      </c>
      <c r="F145" s="3">
        <v>1</v>
      </c>
      <c r="G145" s="17" t="s">
        <v>295</v>
      </c>
      <c r="H145" s="19">
        <v>27.629651800000001</v>
      </c>
      <c r="I145" s="19">
        <v>-82.708313099999998</v>
      </c>
      <c r="L145" s="3" t="s">
        <v>26</v>
      </c>
      <c r="N145" s="3">
        <v>20</v>
      </c>
      <c r="O145" s="3">
        <v>12</v>
      </c>
    </row>
    <row r="146" spans="1:21" x14ac:dyDescent="0.3">
      <c r="A146" s="3" t="s">
        <v>85</v>
      </c>
      <c r="B146" s="3">
        <v>2020</v>
      </c>
      <c r="C146" s="2">
        <v>44154</v>
      </c>
      <c r="D146" s="12">
        <v>0.41875000000000001</v>
      </c>
      <c r="E146" s="3" t="s">
        <v>91</v>
      </c>
      <c r="F146" s="3">
        <v>1</v>
      </c>
      <c r="G146" s="17" t="s">
        <v>295</v>
      </c>
      <c r="H146" s="19">
        <v>27.629651800000001</v>
      </c>
      <c r="I146" s="19">
        <v>-82.708313099999998</v>
      </c>
      <c r="L146" s="3" t="s">
        <v>173</v>
      </c>
      <c r="N146" s="3">
        <v>5</v>
      </c>
      <c r="O146" s="3">
        <v>5</v>
      </c>
    </row>
    <row r="147" spans="1:21" x14ac:dyDescent="0.3">
      <c r="A147" s="3" t="s">
        <v>85</v>
      </c>
      <c r="B147" s="3">
        <v>2020</v>
      </c>
      <c r="C147" s="2">
        <v>44154</v>
      </c>
      <c r="D147" s="12">
        <v>0.375</v>
      </c>
      <c r="E147" s="3" t="s">
        <v>91</v>
      </c>
      <c r="F147" s="3">
        <v>2</v>
      </c>
      <c r="G147" s="17" t="s">
        <v>291</v>
      </c>
      <c r="H147" s="19">
        <v>27.6293732</v>
      </c>
      <c r="I147" s="19">
        <v>-82.708273700000007</v>
      </c>
      <c r="J147" s="6">
        <f>SUMIF(G:G,G147,N:N)</f>
        <v>25</v>
      </c>
      <c r="K147" s="6">
        <f>SUMIF(G:G,G147,O:O)</f>
        <v>20</v>
      </c>
      <c r="L147" s="3" t="s">
        <v>254</v>
      </c>
      <c r="N147" s="3">
        <v>15</v>
      </c>
      <c r="O147" s="3">
        <v>10</v>
      </c>
    </row>
    <row r="148" spans="1:21" x14ac:dyDescent="0.3">
      <c r="A148" s="3" t="s">
        <v>85</v>
      </c>
      <c r="B148" s="3">
        <v>2020</v>
      </c>
      <c r="C148" s="2">
        <v>44154</v>
      </c>
      <c r="D148" s="12">
        <v>0.375</v>
      </c>
      <c r="E148" s="3" t="s">
        <v>91</v>
      </c>
      <c r="F148" s="3">
        <v>2</v>
      </c>
      <c r="G148" s="17" t="s">
        <v>291</v>
      </c>
      <c r="H148" s="19">
        <v>27.6293732</v>
      </c>
      <c r="I148" s="19">
        <v>-82.708273700000007</v>
      </c>
      <c r="L148" s="3" t="s">
        <v>173</v>
      </c>
      <c r="N148" s="3">
        <v>10</v>
      </c>
      <c r="O148" s="3">
        <v>10</v>
      </c>
    </row>
    <row r="149" spans="1:21" x14ac:dyDescent="0.3">
      <c r="A149" s="3" t="s">
        <v>85</v>
      </c>
      <c r="B149" s="3">
        <v>2020</v>
      </c>
      <c r="C149" s="2">
        <v>44154</v>
      </c>
      <c r="D149" s="12">
        <v>0.39305555555555555</v>
      </c>
      <c r="E149" s="3" t="s">
        <v>91</v>
      </c>
      <c r="F149" s="3">
        <v>3</v>
      </c>
      <c r="G149" s="17" t="s">
        <v>292</v>
      </c>
      <c r="H149" s="19">
        <v>27.629594999999998</v>
      </c>
      <c r="I149" s="19">
        <v>-82.7087018</v>
      </c>
      <c r="J149" s="6">
        <f>SUMIF(G:G,G149,N:N)</f>
        <v>97</v>
      </c>
      <c r="K149" s="6">
        <f>SUMIF(G:G,G149,O:O)</f>
        <v>73</v>
      </c>
      <c r="L149" s="3" t="s">
        <v>24</v>
      </c>
      <c r="N149" s="3">
        <v>10</v>
      </c>
      <c r="O149" s="3">
        <v>5</v>
      </c>
      <c r="U149" t="s">
        <v>278</v>
      </c>
    </row>
    <row r="150" spans="1:21" x14ac:dyDescent="0.3">
      <c r="A150" s="3" t="s">
        <v>85</v>
      </c>
      <c r="B150" s="3">
        <v>2020</v>
      </c>
      <c r="C150" s="2">
        <v>44154</v>
      </c>
      <c r="D150" s="12">
        <v>0.39305555555555555</v>
      </c>
      <c r="E150" s="3" t="s">
        <v>91</v>
      </c>
      <c r="F150" s="3">
        <v>3</v>
      </c>
      <c r="G150" s="17" t="s">
        <v>292</v>
      </c>
      <c r="H150" s="19">
        <v>27.629594999999998</v>
      </c>
      <c r="I150" s="19">
        <v>-82.7087018</v>
      </c>
      <c r="L150" s="3" t="s">
        <v>8</v>
      </c>
      <c r="N150" s="3">
        <v>50</v>
      </c>
      <c r="O150" s="3">
        <v>40</v>
      </c>
    </row>
    <row r="151" spans="1:21" x14ac:dyDescent="0.3">
      <c r="A151" s="3" t="s">
        <v>85</v>
      </c>
      <c r="B151" s="3">
        <v>2020</v>
      </c>
      <c r="C151" s="2">
        <v>44154</v>
      </c>
      <c r="D151" s="12">
        <v>0.39305555555555555</v>
      </c>
      <c r="E151" s="3" t="s">
        <v>91</v>
      </c>
      <c r="F151" s="3">
        <v>3</v>
      </c>
      <c r="G151" s="17" t="s">
        <v>292</v>
      </c>
      <c r="H151" s="19">
        <v>27.629594999999998</v>
      </c>
      <c r="I151" s="19">
        <v>-82.7087018</v>
      </c>
      <c r="L151" s="3" t="s">
        <v>28</v>
      </c>
      <c r="N151" s="3">
        <v>6</v>
      </c>
      <c r="O151" s="3">
        <v>4</v>
      </c>
    </row>
    <row r="152" spans="1:21" x14ac:dyDescent="0.3">
      <c r="A152" s="3" t="s">
        <v>85</v>
      </c>
      <c r="B152" s="3">
        <v>2020</v>
      </c>
      <c r="C152" s="2">
        <v>44154</v>
      </c>
      <c r="D152" s="12">
        <v>0.39305555555555555</v>
      </c>
      <c r="E152" s="3" t="s">
        <v>91</v>
      </c>
      <c r="F152" s="3">
        <v>3</v>
      </c>
      <c r="G152" s="17" t="s">
        <v>292</v>
      </c>
      <c r="H152" s="19">
        <v>27.629594999999998</v>
      </c>
      <c r="I152" s="19">
        <v>-82.7087018</v>
      </c>
      <c r="L152" s="3" t="s">
        <v>26</v>
      </c>
      <c r="N152" s="3">
        <v>3</v>
      </c>
      <c r="O152" s="3">
        <v>2</v>
      </c>
    </row>
    <row r="153" spans="1:21" x14ac:dyDescent="0.3">
      <c r="A153" s="3" t="s">
        <v>85</v>
      </c>
      <c r="B153" s="3">
        <v>2020</v>
      </c>
      <c r="C153" s="2">
        <v>44154</v>
      </c>
      <c r="D153" s="12">
        <v>0.39305555555555555</v>
      </c>
      <c r="E153" s="3" t="s">
        <v>91</v>
      </c>
      <c r="F153" s="3">
        <v>3</v>
      </c>
      <c r="G153" s="17" t="s">
        <v>292</v>
      </c>
      <c r="H153" s="19">
        <v>27.629594999999998</v>
      </c>
      <c r="I153" s="19">
        <v>-82.7087018</v>
      </c>
      <c r="L153" s="3" t="s">
        <v>27</v>
      </c>
      <c r="N153" s="3">
        <v>3</v>
      </c>
      <c r="O153" s="3">
        <v>2</v>
      </c>
    </row>
    <row r="154" spans="1:21" x14ac:dyDescent="0.3">
      <c r="A154" s="3" t="s">
        <v>85</v>
      </c>
      <c r="B154" s="3">
        <v>2020</v>
      </c>
      <c r="C154" s="2">
        <v>44154</v>
      </c>
      <c r="D154" s="12">
        <v>0.39305555555555555</v>
      </c>
      <c r="E154" s="3" t="s">
        <v>91</v>
      </c>
      <c r="F154" s="3">
        <v>3</v>
      </c>
      <c r="G154" s="17" t="s">
        <v>292</v>
      </c>
      <c r="H154" s="19">
        <v>27.629594999999998</v>
      </c>
      <c r="I154" s="19">
        <v>-82.7087018</v>
      </c>
      <c r="L154" s="3" t="s">
        <v>245</v>
      </c>
      <c r="N154" s="3">
        <v>15</v>
      </c>
      <c r="O154" s="3">
        <v>10</v>
      </c>
    </row>
    <row r="155" spans="1:21" x14ac:dyDescent="0.3">
      <c r="A155" s="3" t="s">
        <v>85</v>
      </c>
      <c r="B155" s="3">
        <v>2020</v>
      </c>
      <c r="C155" s="2">
        <v>44154</v>
      </c>
      <c r="D155" s="12">
        <v>0.39305555555555555</v>
      </c>
      <c r="E155" s="3" t="s">
        <v>91</v>
      </c>
      <c r="F155" s="3">
        <v>3</v>
      </c>
      <c r="G155" s="17" t="s">
        <v>292</v>
      </c>
      <c r="H155" s="19">
        <v>27.629594999999998</v>
      </c>
      <c r="I155" s="19">
        <v>-82.7087018</v>
      </c>
      <c r="L155" s="3" t="s">
        <v>173</v>
      </c>
      <c r="N155" s="3">
        <v>10</v>
      </c>
      <c r="O155" s="3">
        <v>10</v>
      </c>
    </row>
    <row r="156" spans="1:21" x14ac:dyDescent="0.3">
      <c r="A156" s="3" t="s">
        <v>85</v>
      </c>
      <c r="B156" s="3">
        <v>2020</v>
      </c>
      <c r="C156" s="2">
        <v>44154</v>
      </c>
      <c r="D156" s="12">
        <v>0.41597222222222219</v>
      </c>
      <c r="E156" s="3" t="s">
        <v>91</v>
      </c>
      <c r="F156" s="3">
        <v>4</v>
      </c>
      <c r="G156" s="17" t="s">
        <v>293</v>
      </c>
      <c r="H156" s="19">
        <v>27.6295669</v>
      </c>
      <c r="I156" s="19">
        <v>-82.708367899999999</v>
      </c>
      <c r="J156" s="6">
        <f>SUMIF(G:G,G156,N:N)</f>
        <v>101</v>
      </c>
      <c r="K156" s="6">
        <f>SUMIF(G:G,G156,O:O)</f>
        <v>66</v>
      </c>
      <c r="L156" s="3" t="s">
        <v>245</v>
      </c>
      <c r="N156" s="3">
        <v>30</v>
      </c>
      <c r="O156" s="3">
        <v>20</v>
      </c>
    </row>
    <row r="157" spans="1:21" x14ac:dyDescent="0.3">
      <c r="A157" s="3" t="s">
        <v>85</v>
      </c>
      <c r="B157" s="3">
        <v>2020</v>
      </c>
      <c r="C157" s="2">
        <v>44154</v>
      </c>
      <c r="D157" s="12">
        <v>0.41597222222222219</v>
      </c>
      <c r="E157" s="3" t="s">
        <v>91</v>
      </c>
      <c r="F157" s="3">
        <v>4</v>
      </c>
      <c r="G157" s="17" t="s">
        <v>293</v>
      </c>
      <c r="H157" s="19">
        <v>27.6295669</v>
      </c>
      <c r="I157" s="19">
        <v>-82.708367899999999</v>
      </c>
      <c r="L157" s="3" t="s">
        <v>8</v>
      </c>
      <c r="N157" s="3">
        <v>70</v>
      </c>
      <c r="O157" s="3">
        <v>45</v>
      </c>
    </row>
    <row r="158" spans="1:21" x14ac:dyDescent="0.3">
      <c r="A158" s="3" t="s">
        <v>85</v>
      </c>
      <c r="B158" s="3">
        <v>2020</v>
      </c>
      <c r="C158" s="2">
        <v>44154</v>
      </c>
      <c r="D158" s="12">
        <v>0.41597222222222219</v>
      </c>
      <c r="E158" s="3" t="s">
        <v>91</v>
      </c>
      <c r="F158" s="3">
        <v>4</v>
      </c>
      <c r="G158" s="17" t="s">
        <v>293</v>
      </c>
      <c r="H158" s="19">
        <v>27.6295669</v>
      </c>
      <c r="I158" s="19">
        <v>-82.708367899999999</v>
      </c>
      <c r="L158" s="3" t="s">
        <v>27</v>
      </c>
      <c r="N158" s="3">
        <v>1</v>
      </c>
      <c r="O158" s="3">
        <v>1</v>
      </c>
    </row>
    <row r="159" spans="1:21" x14ac:dyDescent="0.3">
      <c r="A159" s="3" t="s">
        <v>85</v>
      </c>
      <c r="B159" s="3">
        <v>2020</v>
      </c>
      <c r="C159" s="2">
        <v>44154</v>
      </c>
      <c r="D159" s="12">
        <v>0.41736111111111113</v>
      </c>
      <c r="E159" s="3" t="s">
        <v>91</v>
      </c>
      <c r="F159" s="3">
        <v>5</v>
      </c>
      <c r="G159" s="17" t="s">
        <v>294</v>
      </c>
      <c r="H159" s="19">
        <v>27.6295681</v>
      </c>
      <c r="I159" s="19">
        <v>-82.708377299999995</v>
      </c>
      <c r="J159" s="6">
        <f>SUMIF(G:G,G159,N:N)</f>
        <v>50</v>
      </c>
      <c r="K159" s="6">
        <f>SUMIF(G:G,G159,O:O)</f>
        <v>40</v>
      </c>
      <c r="L159" s="3" t="s">
        <v>254</v>
      </c>
      <c r="N159" s="3">
        <v>20</v>
      </c>
      <c r="O159" s="3">
        <v>10</v>
      </c>
    </row>
    <row r="160" spans="1:21" x14ac:dyDescent="0.3">
      <c r="A160" s="3" t="s">
        <v>85</v>
      </c>
      <c r="B160" s="3">
        <v>2020</v>
      </c>
      <c r="C160" s="2">
        <v>44154</v>
      </c>
      <c r="D160" s="12">
        <v>0.41736111111111113</v>
      </c>
      <c r="E160" s="3" t="s">
        <v>91</v>
      </c>
      <c r="F160" s="3">
        <v>5</v>
      </c>
      <c r="G160" s="17" t="s">
        <v>294</v>
      </c>
      <c r="H160" s="19">
        <v>27.6295681</v>
      </c>
      <c r="I160" s="19">
        <v>-82.708377299999995</v>
      </c>
      <c r="L160" s="3" t="s">
        <v>173</v>
      </c>
      <c r="N160" s="3">
        <v>30</v>
      </c>
      <c r="O160" s="3">
        <v>30</v>
      </c>
    </row>
    <row r="161" spans="1:21" x14ac:dyDescent="0.3">
      <c r="A161" s="3" t="s">
        <v>85</v>
      </c>
      <c r="B161" s="3">
        <v>2020</v>
      </c>
      <c r="C161" s="2">
        <v>44154</v>
      </c>
      <c r="D161" s="12">
        <v>0.45208333333333334</v>
      </c>
      <c r="E161" s="3" t="s">
        <v>92</v>
      </c>
      <c r="F161" s="3">
        <v>1</v>
      </c>
      <c r="G161" s="17" t="s">
        <v>308</v>
      </c>
      <c r="H161" s="20">
        <v>27.628950799999998</v>
      </c>
      <c r="I161" s="20">
        <v>-82.707993700000003</v>
      </c>
      <c r="J161" s="6">
        <f>SUMIF(G:G,G161,N:N)</f>
        <v>91</v>
      </c>
      <c r="K161" s="6">
        <f>SUMIF(G:G,G161,O:O)</f>
        <v>34</v>
      </c>
      <c r="L161" s="3" t="s">
        <v>27</v>
      </c>
      <c r="N161" s="3">
        <v>50</v>
      </c>
      <c r="O161" s="3">
        <v>8</v>
      </c>
      <c r="P161" t="s">
        <v>31</v>
      </c>
      <c r="Q161" t="s">
        <v>27</v>
      </c>
      <c r="R161">
        <v>1.35</v>
      </c>
      <c r="S161">
        <v>11.7</v>
      </c>
      <c r="T161">
        <v>4.4000000000000004</v>
      </c>
    </row>
    <row r="162" spans="1:21" x14ac:dyDescent="0.3">
      <c r="A162" s="3" t="s">
        <v>85</v>
      </c>
      <c r="B162" s="3">
        <v>2020</v>
      </c>
      <c r="C162" s="2">
        <v>44154</v>
      </c>
      <c r="D162" s="12">
        <v>0.45208333333333334</v>
      </c>
      <c r="E162" s="3" t="s">
        <v>92</v>
      </c>
      <c r="F162" s="3">
        <v>1</v>
      </c>
      <c r="G162" s="17" t="s">
        <v>308</v>
      </c>
      <c r="H162" s="20">
        <v>27.628950799999998</v>
      </c>
      <c r="I162" s="20">
        <v>-82.707993700000003</v>
      </c>
      <c r="L162" s="3" t="s">
        <v>86</v>
      </c>
      <c r="N162" s="3">
        <v>35</v>
      </c>
      <c r="O162" s="3">
        <v>20</v>
      </c>
      <c r="P162" t="s">
        <v>32</v>
      </c>
      <c r="Q162" t="s">
        <v>27</v>
      </c>
      <c r="R162">
        <v>2.5499999999999998</v>
      </c>
      <c r="S162">
        <v>11</v>
      </c>
      <c r="T162">
        <v>5.5</v>
      </c>
    </row>
    <row r="163" spans="1:21" x14ac:dyDescent="0.3">
      <c r="A163" s="3" t="s">
        <v>85</v>
      </c>
      <c r="B163" s="3">
        <v>2020</v>
      </c>
      <c r="C163" s="2">
        <v>44154</v>
      </c>
      <c r="D163" s="12">
        <v>0.45208333333333334</v>
      </c>
      <c r="E163" s="3" t="s">
        <v>92</v>
      </c>
      <c r="F163" s="3">
        <v>1</v>
      </c>
      <c r="G163" s="17" t="s">
        <v>308</v>
      </c>
      <c r="H163" s="20">
        <v>27.628950799999998</v>
      </c>
      <c r="I163" s="20">
        <v>-82.707993700000003</v>
      </c>
      <c r="L163" s="3" t="s">
        <v>20</v>
      </c>
      <c r="N163" s="3">
        <v>1</v>
      </c>
      <c r="O163" s="3">
        <v>1</v>
      </c>
      <c r="P163" t="s">
        <v>29</v>
      </c>
      <c r="Q163" t="s">
        <v>27</v>
      </c>
      <c r="R163">
        <v>3.8</v>
      </c>
      <c r="S163">
        <v>8.1</v>
      </c>
      <c r="T163">
        <v>7.3</v>
      </c>
      <c r="U163" t="s">
        <v>309</v>
      </c>
    </row>
    <row r="164" spans="1:21" x14ac:dyDescent="0.3">
      <c r="A164" s="3" t="s">
        <v>85</v>
      </c>
      <c r="B164" s="3">
        <v>2020</v>
      </c>
      <c r="C164" s="2">
        <v>44154</v>
      </c>
      <c r="D164" s="12">
        <v>0.45208333333333334</v>
      </c>
      <c r="E164" s="3" t="s">
        <v>92</v>
      </c>
      <c r="F164" s="3">
        <v>1</v>
      </c>
      <c r="G164" s="17" t="s">
        <v>308</v>
      </c>
      <c r="H164" s="20">
        <v>27.628950799999998</v>
      </c>
      <c r="I164" s="20">
        <v>-82.707993700000003</v>
      </c>
      <c r="L164" s="3" t="s">
        <v>25</v>
      </c>
      <c r="N164" s="3">
        <v>5</v>
      </c>
      <c r="O164" s="3">
        <v>5</v>
      </c>
      <c r="P164" t="s">
        <v>30</v>
      </c>
      <c r="Q164" t="s">
        <v>27</v>
      </c>
      <c r="R164">
        <v>2.5</v>
      </c>
      <c r="S164">
        <v>15</v>
      </c>
      <c r="T164">
        <v>4</v>
      </c>
    </row>
    <row r="165" spans="1:21" x14ac:dyDescent="0.3">
      <c r="A165" s="3" t="s">
        <v>85</v>
      </c>
      <c r="B165" s="3">
        <v>2020</v>
      </c>
      <c r="C165" s="2">
        <v>44154</v>
      </c>
      <c r="D165" s="12">
        <v>0.48125000000000001</v>
      </c>
      <c r="E165" s="3" t="s">
        <v>92</v>
      </c>
      <c r="F165" s="3">
        <v>2</v>
      </c>
      <c r="G165" s="17" t="s">
        <v>312</v>
      </c>
      <c r="H165" s="19">
        <v>27.629076000000001</v>
      </c>
      <c r="I165" s="19">
        <v>-82.708700399999998</v>
      </c>
      <c r="J165" s="6">
        <f>SUMIF(G:G,G165,N:N)</f>
        <v>155</v>
      </c>
      <c r="K165" s="6">
        <f>SUMIF(G:G,G165,O:O)</f>
        <v>60</v>
      </c>
      <c r="L165" s="3" t="s">
        <v>27</v>
      </c>
      <c r="N165" s="3">
        <v>90</v>
      </c>
      <c r="O165" s="3">
        <v>30</v>
      </c>
      <c r="P165" t="s">
        <v>32</v>
      </c>
      <c r="Q165" t="s">
        <v>27</v>
      </c>
      <c r="R165">
        <v>1.55</v>
      </c>
      <c r="S165">
        <v>11.7</v>
      </c>
      <c r="T165">
        <v>3.8</v>
      </c>
    </row>
    <row r="166" spans="1:21" x14ac:dyDescent="0.3">
      <c r="A166" s="3" t="s">
        <v>85</v>
      </c>
      <c r="B166" s="3">
        <v>2020</v>
      </c>
      <c r="C166" s="2">
        <v>44154</v>
      </c>
      <c r="D166" s="12">
        <v>0.48125000000000001</v>
      </c>
      <c r="E166" s="3" t="s">
        <v>92</v>
      </c>
      <c r="F166" s="3">
        <v>2</v>
      </c>
      <c r="G166" s="17" t="s">
        <v>312</v>
      </c>
      <c r="H166" s="19">
        <v>27.629076000000001</v>
      </c>
      <c r="I166" s="19">
        <v>-82.708700399999998</v>
      </c>
      <c r="L166" s="3" t="s">
        <v>26</v>
      </c>
      <c r="N166" s="3">
        <v>55</v>
      </c>
      <c r="O166" s="3">
        <v>20</v>
      </c>
      <c r="P166" t="s">
        <v>29</v>
      </c>
      <c r="Q166" t="s">
        <v>28</v>
      </c>
      <c r="R166">
        <v>1.6</v>
      </c>
      <c r="S166">
        <v>16</v>
      </c>
      <c r="T166">
        <v>4.8</v>
      </c>
    </row>
    <row r="167" spans="1:21" x14ac:dyDescent="0.3">
      <c r="A167" s="3" t="s">
        <v>85</v>
      </c>
      <c r="B167" s="3">
        <v>2020</v>
      </c>
      <c r="C167" s="2">
        <v>44154</v>
      </c>
      <c r="D167" s="12">
        <v>0.48125000000000001</v>
      </c>
      <c r="E167" s="3" t="s">
        <v>92</v>
      </c>
      <c r="F167" s="3">
        <v>2</v>
      </c>
      <c r="G167" s="17" t="s">
        <v>312</v>
      </c>
      <c r="H167" s="19">
        <v>27.629076000000001</v>
      </c>
      <c r="I167" s="19">
        <v>-82.708700399999998</v>
      </c>
      <c r="L167" s="3" t="s">
        <v>25</v>
      </c>
      <c r="N167" s="3">
        <v>10</v>
      </c>
      <c r="O167" s="3">
        <v>10</v>
      </c>
      <c r="P167" t="s">
        <v>30</v>
      </c>
      <c r="Q167" t="s">
        <v>27</v>
      </c>
      <c r="R167">
        <v>0.45</v>
      </c>
      <c r="S167">
        <v>2.5</v>
      </c>
      <c r="T167">
        <v>2.6</v>
      </c>
    </row>
    <row r="168" spans="1:21" x14ac:dyDescent="0.3">
      <c r="A168" s="3" t="s">
        <v>85</v>
      </c>
      <c r="B168" s="3">
        <v>2020</v>
      </c>
      <c r="C168" s="2">
        <v>44154</v>
      </c>
      <c r="D168" s="12">
        <v>0.46458333333333335</v>
      </c>
      <c r="E168" s="3" t="s">
        <v>92</v>
      </c>
      <c r="F168" s="3">
        <v>3</v>
      </c>
      <c r="G168" s="17" t="s">
        <v>310</v>
      </c>
      <c r="H168" s="20">
        <v>27.628686600000002</v>
      </c>
      <c r="I168" s="20">
        <v>-82.708613400000004</v>
      </c>
      <c r="J168" s="6">
        <f>SUMIF(G:G,G168,N:N)</f>
        <v>141</v>
      </c>
      <c r="K168" s="6">
        <f>SUMIF(G:G,G168,O:O)</f>
        <v>46</v>
      </c>
      <c r="L168" s="3" t="s">
        <v>27</v>
      </c>
      <c r="N168" s="3">
        <v>45</v>
      </c>
      <c r="O168" s="3">
        <v>10</v>
      </c>
      <c r="P168" t="s">
        <v>29</v>
      </c>
      <c r="Q168" t="s">
        <v>28</v>
      </c>
      <c r="R168">
        <v>1.4</v>
      </c>
      <c r="S168">
        <v>10.4</v>
      </c>
      <c r="T168">
        <v>3.7</v>
      </c>
    </row>
    <row r="169" spans="1:21" x14ac:dyDescent="0.3">
      <c r="A169" s="3" t="s">
        <v>85</v>
      </c>
      <c r="B169" s="3">
        <v>2020</v>
      </c>
      <c r="C169" s="2">
        <v>44154</v>
      </c>
      <c r="D169" s="12">
        <v>0.46458333333333335</v>
      </c>
      <c r="E169" s="3" t="s">
        <v>92</v>
      </c>
      <c r="F169" s="3">
        <v>3</v>
      </c>
      <c r="G169" s="17" t="s">
        <v>310</v>
      </c>
      <c r="H169" s="20">
        <v>27.628686600000002</v>
      </c>
      <c r="I169" s="20">
        <v>-82.708613400000004</v>
      </c>
      <c r="L169" s="3" t="s">
        <v>20</v>
      </c>
      <c r="N169" s="3">
        <v>3</v>
      </c>
      <c r="O169" s="3">
        <v>2</v>
      </c>
      <c r="P169" t="s">
        <v>30</v>
      </c>
      <c r="Q169" t="s">
        <v>28</v>
      </c>
      <c r="R169">
        <v>2.1</v>
      </c>
      <c r="S169">
        <v>9.6999999999999993</v>
      </c>
      <c r="T169">
        <v>3.9</v>
      </c>
    </row>
    <row r="170" spans="1:21" x14ac:dyDescent="0.3">
      <c r="A170" s="3" t="s">
        <v>85</v>
      </c>
      <c r="B170" s="3">
        <v>2020</v>
      </c>
      <c r="C170" s="2">
        <v>44154</v>
      </c>
      <c r="D170" s="12">
        <v>0.46458333333333335</v>
      </c>
      <c r="E170" s="3" t="s">
        <v>92</v>
      </c>
      <c r="F170" s="3">
        <v>3</v>
      </c>
      <c r="G170" s="17" t="s">
        <v>310</v>
      </c>
      <c r="H170" s="20">
        <v>27.628686600000002</v>
      </c>
      <c r="I170" s="20">
        <v>-82.708613400000004</v>
      </c>
      <c r="L170" s="3" t="s">
        <v>33</v>
      </c>
      <c r="N170" s="3">
        <v>8</v>
      </c>
      <c r="O170" s="3">
        <v>4</v>
      </c>
    </row>
    <row r="171" spans="1:21" x14ac:dyDescent="0.3">
      <c r="A171" s="3" t="s">
        <v>85</v>
      </c>
      <c r="B171" s="3">
        <v>2020</v>
      </c>
      <c r="C171" s="2">
        <v>44154</v>
      </c>
      <c r="D171" s="12">
        <v>0.46458333333333335</v>
      </c>
      <c r="E171" s="3" t="s">
        <v>92</v>
      </c>
      <c r="F171" s="3">
        <v>3</v>
      </c>
      <c r="G171" s="17" t="s">
        <v>310</v>
      </c>
      <c r="H171" s="20">
        <v>27.628686600000002</v>
      </c>
      <c r="I171" s="20">
        <v>-82.708613400000004</v>
      </c>
      <c r="L171" s="3" t="s">
        <v>26</v>
      </c>
      <c r="N171" s="3">
        <v>45</v>
      </c>
      <c r="O171" s="3">
        <v>20</v>
      </c>
    </row>
    <row r="172" spans="1:21" x14ac:dyDescent="0.3">
      <c r="A172" s="3" t="s">
        <v>85</v>
      </c>
      <c r="B172" s="3">
        <v>2020</v>
      </c>
      <c r="C172" s="2">
        <v>44154</v>
      </c>
      <c r="D172" s="12">
        <v>0.46458333333333335</v>
      </c>
      <c r="E172" s="3" t="s">
        <v>92</v>
      </c>
      <c r="F172" s="3">
        <v>3</v>
      </c>
      <c r="G172" s="17" t="s">
        <v>310</v>
      </c>
      <c r="H172" s="20">
        <v>27.628686600000002</v>
      </c>
      <c r="I172" s="20">
        <v>-82.708613400000004</v>
      </c>
      <c r="L172" s="3" t="s">
        <v>28</v>
      </c>
      <c r="N172" s="3">
        <v>30</v>
      </c>
      <c r="O172" s="3">
        <v>0</v>
      </c>
    </row>
    <row r="173" spans="1:21" x14ac:dyDescent="0.3">
      <c r="A173" s="3" t="s">
        <v>85</v>
      </c>
      <c r="B173" s="3">
        <v>2020</v>
      </c>
      <c r="C173" s="2">
        <v>44154</v>
      </c>
      <c r="D173" s="12">
        <v>0.46458333333333335</v>
      </c>
      <c r="E173" s="3" t="s">
        <v>92</v>
      </c>
      <c r="F173" s="3">
        <v>3</v>
      </c>
      <c r="G173" s="17" t="s">
        <v>310</v>
      </c>
      <c r="H173" s="20">
        <v>27.628686600000002</v>
      </c>
      <c r="I173" s="20">
        <v>-82.708613400000004</v>
      </c>
      <c r="L173" s="3" t="s">
        <v>25</v>
      </c>
      <c r="N173" s="3">
        <v>10</v>
      </c>
      <c r="O173" s="3">
        <v>10</v>
      </c>
    </row>
    <row r="174" spans="1:21" x14ac:dyDescent="0.3">
      <c r="A174" s="3" t="s">
        <v>85</v>
      </c>
      <c r="B174" s="3">
        <v>2020</v>
      </c>
      <c r="C174" s="2">
        <v>44154</v>
      </c>
      <c r="D174" s="12">
        <v>0.43402777777777773</v>
      </c>
      <c r="E174" s="3" t="s">
        <v>92</v>
      </c>
      <c r="F174" s="3">
        <v>4</v>
      </c>
      <c r="G174" s="17" t="s">
        <v>307</v>
      </c>
      <c r="H174" s="20">
        <v>27.6297453</v>
      </c>
      <c r="I174" s="20">
        <v>-82.708152299999995</v>
      </c>
      <c r="J174" s="6">
        <f>SUMIF(G:G,G174,N:N)</f>
        <v>151</v>
      </c>
      <c r="K174" s="6">
        <f>SUMIF(G:G,G174,O:O)</f>
        <v>79</v>
      </c>
      <c r="L174" s="3" t="s">
        <v>26</v>
      </c>
      <c r="N174" s="3">
        <v>20</v>
      </c>
      <c r="O174" s="3">
        <v>3</v>
      </c>
      <c r="P174" t="s">
        <v>32</v>
      </c>
      <c r="Q174" t="s">
        <v>28</v>
      </c>
      <c r="R174">
        <v>0.65</v>
      </c>
      <c r="S174">
        <v>11.7</v>
      </c>
      <c r="T174">
        <v>2.2000000000000002</v>
      </c>
    </row>
    <row r="175" spans="1:21" x14ac:dyDescent="0.3">
      <c r="A175" s="3" t="s">
        <v>85</v>
      </c>
      <c r="B175" s="3">
        <v>2020</v>
      </c>
      <c r="C175" s="2">
        <v>44154</v>
      </c>
      <c r="D175" s="12">
        <v>0.43402777777777773</v>
      </c>
      <c r="E175" s="3" t="s">
        <v>92</v>
      </c>
      <c r="F175" s="3">
        <v>4</v>
      </c>
      <c r="G175" s="17" t="s">
        <v>307</v>
      </c>
      <c r="H175" s="20">
        <v>27.6297453</v>
      </c>
      <c r="I175" s="20">
        <v>-82.708152299999995</v>
      </c>
      <c r="L175" s="3" t="s">
        <v>27</v>
      </c>
      <c r="N175" s="3">
        <v>1</v>
      </c>
      <c r="O175" s="3">
        <v>1</v>
      </c>
      <c r="P175" t="s">
        <v>29</v>
      </c>
      <c r="Q175" t="s">
        <v>26</v>
      </c>
      <c r="R175">
        <v>1.1000000000000001</v>
      </c>
      <c r="S175">
        <v>2.2999999999999998</v>
      </c>
      <c r="T175">
        <v>2</v>
      </c>
    </row>
    <row r="176" spans="1:21" x14ac:dyDescent="0.3">
      <c r="A176" s="3" t="s">
        <v>85</v>
      </c>
      <c r="B176" s="3">
        <v>2020</v>
      </c>
      <c r="C176" s="2">
        <v>44154</v>
      </c>
      <c r="D176" s="12">
        <v>0.43402777777777773</v>
      </c>
      <c r="E176" s="3" t="s">
        <v>92</v>
      </c>
      <c r="F176" s="3">
        <v>4</v>
      </c>
      <c r="G176" s="17" t="s">
        <v>307</v>
      </c>
      <c r="H176" s="20">
        <v>27.6297453</v>
      </c>
      <c r="I176" s="20">
        <v>-82.708152299999995</v>
      </c>
      <c r="L176" s="3" t="s">
        <v>28</v>
      </c>
      <c r="N176" s="3">
        <v>40</v>
      </c>
      <c r="O176" s="3">
        <v>0</v>
      </c>
      <c r="P176" t="s">
        <v>31</v>
      </c>
      <c r="Q176" t="s">
        <v>28</v>
      </c>
      <c r="R176">
        <v>2.1</v>
      </c>
      <c r="S176">
        <v>8.9</v>
      </c>
      <c r="T176">
        <v>2.1</v>
      </c>
    </row>
    <row r="177" spans="1:21" x14ac:dyDescent="0.3">
      <c r="A177" s="3" t="s">
        <v>85</v>
      </c>
      <c r="B177" s="3">
        <v>2020</v>
      </c>
      <c r="C177" s="2">
        <v>44154</v>
      </c>
      <c r="D177" s="12">
        <v>0.43402777777777773</v>
      </c>
      <c r="E177" s="3" t="s">
        <v>92</v>
      </c>
      <c r="F177" s="3">
        <v>4</v>
      </c>
      <c r="G177" s="17" t="s">
        <v>307</v>
      </c>
      <c r="H177" s="20">
        <v>27.6297453</v>
      </c>
      <c r="I177" s="20">
        <v>-82.708152299999995</v>
      </c>
      <c r="L177" s="3" t="s">
        <v>25</v>
      </c>
      <c r="N177" s="3">
        <v>80</v>
      </c>
      <c r="O177" s="3">
        <v>65</v>
      </c>
    </row>
    <row r="178" spans="1:21" x14ac:dyDescent="0.3">
      <c r="A178" s="3" t="s">
        <v>85</v>
      </c>
      <c r="B178" s="3">
        <v>2020</v>
      </c>
      <c r="C178" s="2">
        <v>44154</v>
      </c>
      <c r="D178" s="12">
        <v>0.43402777777777773</v>
      </c>
      <c r="E178" s="3" t="s">
        <v>92</v>
      </c>
      <c r="F178" s="3">
        <v>4</v>
      </c>
      <c r="G178" s="17" t="s">
        <v>307</v>
      </c>
      <c r="H178" s="20">
        <v>27.6297453</v>
      </c>
      <c r="I178" s="20">
        <v>-82.708152299999995</v>
      </c>
      <c r="L178" s="3" t="s">
        <v>173</v>
      </c>
      <c r="N178" s="3">
        <v>10</v>
      </c>
      <c r="O178" s="3">
        <v>10</v>
      </c>
    </row>
    <row r="179" spans="1:21" x14ac:dyDescent="0.3">
      <c r="A179" s="3" t="s">
        <v>85</v>
      </c>
      <c r="B179" s="3">
        <v>2020</v>
      </c>
      <c r="C179" s="2">
        <v>44154</v>
      </c>
      <c r="D179" s="12">
        <v>0.47222222222222227</v>
      </c>
      <c r="E179" s="3" t="s">
        <v>92</v>
      </c>
      <c r="F179" s="3">
        <v>5</v>
      </c>
      <c r="G179" s="17" t="s">
        <v>311</v>
      </c>
      <c r="H179" s="19">
        <v>27.628631899999998</v>
      </c>
      <c r="I179" s="19">
        <v>-82.708594300000001</v>
      </c>
      <c r="J179" s="6">
        <f>SUMIF(G:G,G179,N:N)</f>
        <v>117</v>
      </c>
      <c r="K179" s="6">
        <f>SUMIF(G:G,G179,O:O)</f>
        <v>44</v>
      </c>
      <c r="L179" s="3" t="s">
        <v>86</v>
      </c>
      <c r="N179" s="3">
        <v>50</v>
      </c>
      <c r="O179" s="3">
        <v>30</v>
      </c>
      <c r="P179" t="s">
        <v>29</v>
      </c>
      <c r="Q179" t="s">
        <v>27</v>
      </c>
      <c r="R179">
        <v>4.5</v>
      </c>
      <c r="S179">
        <v>4.8</v>
      </c>
      <c r="T179">
        <v>4.8</v>
      </c>
      <c r="U179" t="s">
        <v>309</v>
      </c>
    </row>
    <row r="180" spans="1:21" x14ac:dyDescent="0.3">
      <c r="A180" s="3" t="s">
        <v>85</v>
      </c>
      <c r="B180" s="3">
        <v>2020</v>
      </c>
      <c r="C180" s="2">
        <v>44154</v>
      </c>
      <c r="D180" s="12">
        <v>0.47222222222222227</v>
      </c>
      <c r="E180" s="3" t="s">
        <v>92</v>
      </c>
      <c r="F180" s="3">
        <v>5</v>
      </c>
      <c r="G180" s="17" t="s">
        <v>311</v>
      </c>
      <c r="H180" s="19">
        <v>27.628631899999998</v>
      </c>
      <c r="I180" s="19">
        <v>-82.708594300000001</v>
      </c>
      <c r="L180" s="3" t="s">
        <v>33</v>
      </c>
      <c r="N180" s="3">
        <v>8</v>
      </c>
      <c r="O180" s="3">
        <v>5</v>
      </c>
      <c r="P180" t="s">
        <v>30</v>
      </c>
      <c r="Q180" t="s">
        <v>28</v>
      </c>
      <c r="R180">
        <v>2.8</v>
      </c>
      <c r="S180">
        <v>1.8</v>
      </c>
      <c r="T180">
        <v>1.72</v>
      </c>
    </row>
    <row r="181" spans="1:21" x14ac:dyDescent="0.3">
      <c r="A181" s="3" t="s">
        <v>85</v>
      </c>
      <c r="B181" s="3">
        <v>2020</v>
      </c>
      <c r="C181" s="2">
        <v>44154</v>
      </c>
      <c r="D181" s="12">
        <v>0.47222222222222227</v>
      </c>
      <c r="E181" s="3" t="s">
        <v>92</v>
      </c>
      <c r="F181" s="3">
        <v>5</v>
      </c>
      <c r="G181" s="17" t="s">
        <v>311</v>
      </c>
      <c r="H181" s="19">
        <v>27.628631899999998</v>
      </c>
      <c r="I181" s="19">
        <v>-82.708594300000001</v>
      </c>
      <c r="L181" s="3" t="s">
        <v>26</v>
      </c>
      <c r="N181" s="3">
        <v>3</v>
      </c>
      <c r="O181" s="3">
        <v>1</v>
      </c>
    </row>
    <row r="182" spans="1:21" x14ac:dyDescent="0.3">
      <c r="A182" s="3" t="s">
        <v>85</v>
      </c>
      <c r="B182" s="3">
        <v>2020</v>
      </c>
      <c r="C182" s="2">
        <v>44154</v>
      </c>
      <c r="D182" s="12">
        <v>0.47222222222222227</v>
      </c>
      <c r="E182" s="3" t="s">
        <v>92</v>
      </c>
      <c r="F182" s="3">
        <v>5</v>
      </c>
      <c r="G182" s="17" t="s">
        <v>311</v>
      </c>
      <c r="H182" s="19">
        <v>27.628631899999998</v>
      </c>
      <c r="I182" s="19">
        <v>-82.708594300000001</v>
      </c>
      <c r="L182" s="3" t="s">
        <v>245</v>
      </c>
      <c r="N182" s="3">
        <v>4</v>
      </c>
      <c r="O182" s="3">
        <v>2</v>
      </c>
    </row>
    <row r="183" spans="1:21" x14ac:dyDescent="0.3">
      <c r="A183" s="3" t="s">
        <v>85</v>
      </c>
      <c r="B183" s="3">
        <v>2020</v>
      </c>
      <c r="C183" s="2">
        <v>44154</v>
      </c>
      <c r="D183" s="12">
        <v>0.47222222222222227</v>
      </c>
      <c r="E183" s="3" t="s">
        <v>92</v>
      </c>
      <c r="F183" s="3">
        <v>5</v>
      </c>
      <c r="G183" s="17" t="s">
        <v>311</v>
      </c>
      <c r="H183" s="19">
        <v>27.628631899999998</v>
      </c>
      <c r="I183" s="19">
        <v>-82.708594300000001</v>
      </c>
      <c r="L183" s="3" t="s">
        <v>27</v>
      </c>
      <c r="N183" s="3">
        <v>50</v>
      </c>
      <c r="O183" s="3">
        <v>4</v>
      </c>
    </row>
    <row r="184" spans="1:21" x14ac:dyDescent="0.3">
      <c r="A184" s="3" t="s">
        <v>85</v>
      </c>
      <c r="B184" s="3">
        <v>2020</v>
      </c>
      <c r="C184" s="2">
        <v>44154</v>
      </c>
      <c r="D184" s="12">
        <v>0.47222222222222227</v>
      </c>
      <c r="E184" s="3" t="s">
        <v>92</v>
      </c>
      <c r="F184" s="3">
        <v>5</v>
      </c>
      <c r="G184" s="17" t="s">
        <v>311</v>
      </c>
      <c r="H184" s="19">
        <v>27.628631899999998</v>
      </c>
      <c r="I184" s="19">
        <v>-82.708594300000001</v>
      </c>
      <c r="L184" s="3" t="s">
        <v>25</v>
      </c>
      <c r="N184" s="3">
        <v>2</v>
      </c>
      <c r="O184" s="3">
        <v>2</v>
      </c>
    </row>
  </sheetData>
  <autoFilter ref="A1:U184" xr:uid="{1EA42F7B-9E04-4366-A9FB-92DA0A1740F4}">
    <sortState xmlns:xlrd2="http://schemas.microsoft.com/office/spreadsheetml/2017/richdata2" ref="A2:U184">
      <sortCondition ref="C2:C184"/>
      <sortCondition ref="E2:E184"/>
      <sortCondition ref="F2:F18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4243-F5F6-4CDF-B5DF-6DA4873DD019}">
  <dimension ref="A1:AD304"/>
  <sheetViews>
    <sheetView workbookViewId="0">
      <pane ySplit="1" topLeftCell="A2" activePane="bottomLeft" state="frozen"/>
      <selection pane="bottomLeft" activeCell="E267" sqref="E267"/>
    </sheetView>
  </sheetViews>
  <sheetFormatPr defaultRowHeight="14.4" x14ac:dyDescent="0.3"/>
  <cols>
    <col min="1" max="1" width="7" customWidth="1"/>
    <col min="2" max="2" width="6.33203125" customWidth="1"/>
    <col min="3" max="3" width="10.6640625" bestFit="1" customWidth="1"/>
    <col min="4" max="4" width="10.5546875" customWidth="1"/>
    <col min="5" max="5" width="5.109375" customWidth="1"/>
    <col min="6" max="6" width="4.33203125" bestFit="1" customWidth="1"/>
    <col min="7" max="7" width="13.88671875" bestFit="1" customWidth="1"/>
    <col min="8" max="9" width="13.88671875" customWidth="1"/>
    <col min="10" max="10" width="9.33203125" bestFit="1" customWidth="1"/>
    <col min="11" max="11" width="9.5546875" bestFit="1" customWidth="1"/>
    <col min="12" max="12" width="23.88671875" bestFit="1" customWidth="1"/>
    <col min="13" max="14" width="9" customWidth="1"/>
    <col min="15" max="15" width="68.33203125" bestFit="1" customWidth="1"/>
    <col min="16" max="16" width="9.6640625" bestFit="1" customWidth="1"/>
    <col min="19" max="19" width="17.44140625" bestFit="1" customWidth="1"/>
  </cols>
  <sheetData>
    <row r="1" spans="1:30" s="9" customFormat="1" ht="36.75" customHeight="1" x14ac:dyDescent="0.3">
      <c r="A1" s="8" t="s">
        <v>188</v>
      </c>
      <c r="B1" s="8" t="s">
        <v>170</v>
      </c>
      <c r="C1" s="8" t="s">
        <v>0</v>
      </c>
      <c r="D1" s="8" t="s">
        <v>169</v>
      </c>
      <c r="E1" s="8" t="s">
        <v>1</v>
      </c>
      <c r="F1" s="8" t="s">
        <v>34</v>
      </c>
      <c r="G1" s="8" t="s">
        <v>95</v>
      </c>
      <c r="H1" s="8" t="s">
        <v>186</v>
      </c>
      <c r="I1" s="8" t="s">
        <v>187</v>
      </c>
      <c r="J1" s="8" t="s">
        <v>171</v>
      </c>
      <c r="K1" s="8" t="s">
        <v>172</v>
      </c>
      <c r="L1" s="8" t="s">
        <v>3</v>
      </c>
      <c r="M1" s="8" t="s">
        <v>93</v>
      </c>
      <c r="N1" s="8" t="s">
        <v>94</v>
      </c>
      <c r="O1" s="8" t="s">
        <v>35</v>
      </c>
      <c r="P1" s="8" t="s">
        <v>87</v>
      </c>
      <c r="Q1" s="7"/>
    </row>
    <row r="2" spans="1:30" x14ac:dyDescent="0.3">
      <c r="A2" t="s">
        <v>85</v>
      </c>
      <c r="B2">
        <v>2019</v>
      </c>
      <c r="C2" s="2">
        <v>43516</v>
      </c>
      <c r="D2" s="12">
        <v>0.3444444444444445</v>
      </c>
      <c r="E2" t="s">
        <v>32</v>
      </c>
      <c r="F2">
        <v>1</v>
      </c>
      <c r="G2" t="s">
        <v>96</v>
      </c>
      <c r="H2">
        <v>27.629334</v>
      </c>
      <c r="I2">
        <v>-82.708316999999994</v>
      </c>
      <c r="J2">
        <f>SUMIFS(M:M,C:C,C2,E:E,E2,F:F,F2)</f>
        <v>0</v>
      </c>
      <c r="K2">
        <f>SUMIFS(N:N,C:C,C2,E:E,E2,F:F,F2)</f>
        <v>92</v>
      </c>
      <c r="L2" t="s">
        <v>24</v>
      </c>
      <c r="N2">
        <v>30</v>
      </c>
      <c r="O2" t="s">
        <v>36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x14ac:dyDescent="0.3">
      <c r="A3" t="s">
        <v>85</v>
      </c>
      <c r="B3">
        <v>2019</v>
      </c>
      <c r="C3" s="2">
        <v>43516</v>
      </c>
      <c r="D3" s="12">
        <v>0.3444444444444445</v>
      </c>
      <c r="E3" t="s">
        <v>32</v>
      </c>
      <c r="F3">
        <v>1</v>
      </c>
      <c r="G3" t="s">
        <v>96</v>
      </c>
      <c r="H3">
        <v>27.629334</v>
      </c>
      <c r="I3">
        <v>-82.708316999999994</v>
      </c>
      <c r="L3" t="s">
        <v>37</v>
      </c>
      <c r="N3">
        <v>5</v>
      </c>
    </row>
    <row r="4" spans="1:30" x14ac:dyDescent="0.3">
      <c r="A4" t="s">
        <v>85</v>
      </c>
      <c r="B4">
        <v>2019</v>
      </c>
      <c r="C4" s="2">
        <v>43516</v>
      </c>
      <c r="D4" s="12">
        <v>0.3444444444444445</v>
      </c>
      <c r="E4" t="s">
        <v>32</v>
      </c>
      <c r="F4">
        <v>1</v>
      </c>
      <c r="G4" t="s">
        <v>96</v>
      </c>
      <c r="H4">
        <v>27.629334</v>
      </c>
      <c r="I4">
        <v>-82.708316999999994</v>
      </c>
      <c r="L4" t="s">
        <v>38</v>
      </c>
      <c r="N4">
        <v>2</v>
      </c>
    </row>
    <row r="5" spans="1:30" x14ac:dyDescent="0.3">
      <c r="A5" t="s">
        <v>85</v>
      </c>
      <c r="B5">
        <v>2019</v>
      </c>
      <c r="C5" s="2">
        <v>43516</v>
      </c>
      <c r="D5" s="12">
        <v>0.3444444444444445</v>
      </c>
      <c r="E5" t="s">
        <v>32</v>
      </c>
      <c r="F5">
        <v>1</v>
      </c>
      <c r="G5" t="s">
        <v>96</v>
      </c>
      <c r="H5">
        <v>27.629334</v>
      </c>
      <c r="I5">
        <v>-82.708316999999994</v>
      </c>
      <c r="L5" t="s">
        <v>173</v>
      </c>
      <c r="N5">
        <v>55</v>
      </c>
    </row>
    <row r="6" spans="1:30" x14ac:dyDescent="0.3">
      <c r="A6" t="s">
        <v>85</v>
      </c>
      <c r="B6">
        <v>2019</v>
      </c>
      <c r="C6" s="2">
        <v>43516</v>
      </c>
      <c r="D6" s="12">
        <v>0.35069444444444442</v>
      </c>
      <c r="E6" t="s">
        <v>32</v>
      </c>
      <c r="F6">
        <v>2</v>
      </c>
      <c r="G6" t="s">
        <v>98</v>
      </c>
      <c r="H6">
        <v>27.629334</v>
      </c>
      <c r="I6">
        <v>-82.708316999999994</v>
      </c>
      <c r="J6">
        <f>SUMIFS(M:M,C:C,C6,E:E,E6,F:F,F6)</f>
        <v>0</v>
      </c>
      <c r="K6">
        <f>SUMIFS(N:N,C:C,C6,E:E,E6,F:F,F6)</f>
        <v>96</v>
      </c>
      <c r="L6" t="s">
        <v>24</v>
      </c>
      <c r="N6">
        <v>15</v>
      </c>
      <c r="O6" t="s">
        <v>174</v>
      </c>
    </row>
    <row r="7" spans="1:30" x14ac:dyDescent="0.3">
      <c r="A7" t="s">
        <v>85</v>
      </c>
      <c r="B7">
        <v>2019</v>
      </c>
      <c r="C7" s="2">
        <v>43516</v>
      </c>
      <c r="D7" s="12">
        <v>0.35069444444444442</v>
      </c>
      <c r="E7" t="s">
        <v>32</v>
      </c>
      <c r="F7">
        <v>2</v>
      </c>
      <c r="G7" t="s">
        <v>98</v>
      </c>
      <c r="H7">
        <v>27.629334</v>
      </c>
      <c r="I7">
        <v>-82.708316999999994</v>
      </c>
      <c r="L7" t="s">
        <v>38</v>
      </c>
      <c r="N7">
        <v>5</v>
      </c>
    </row>
    <row r="8" spans="1:30" x14ac:dyDescent="0.3">
      <c r="A8" t="s">
        <v>85</v>
      </c>
      <c r="B8">
        <v>2019</v>
      </c>
      <c r="C8" s="2">
        <v>43516</v>
      </c>
      <c r="D8" s="12">
        <v>0.35069444444444442</v>
      </c>
      <c r="E8" t="s">
        <v>32</v>
      </c>
      <c r="F8">
        <v>2</v>
      </c>
      <c r="G8" t="s">
        <v>98</v>
      </c>
      <c r="H8">
        <v>27.629334</v>
      </c>
      <c r="I8">
        <v>-82.708316999999994</v>
      </c>
      <c r="L8" t="s">
        <v>173</v>
      </c>
      <c r="N8">
        <v>70</v>
      </c>
    </row>
    <row r="9" spans="1:30" x14ac:dyDescent="0.3">
      <c r="A9" t="s">
        <v>85</v>
      </c>
      <c r="B9">
        <v>2019</v>
      </c>
      <c r="C9" s="2">
        <v>43516</v>
      </c>
      <c r="D9" s="12">
        <v>0.35069444444444442</v>
      </c>
      <c r="E9" t="s">
        <v>32</v>
      </c>
      <c r="F9">
        <v>2</v>
      </c>
      <c r="G9" t="s">
        <v>98</v>
      </c>
      <c r="H9">
        <v>27.629334</v>
      </c>
      <c r="I9">
        <v>-82.708316999999994</v>
      </c>
      <c r="L9" t="s">
        <v>37</v>
      </c>
      <c r="N9">
        <v>5</v>
      </c>
    </row>
    <row r="10" spans="1:30" x14ac:dyDescent="0.3">
      <c r="A10" t="s">
        <v>85</v>
      </c>
      <c r="B10">
        <v>2019</v>
      </c>
      <c r="C10" s="2">
        <v>43516</v>
      </c>
      <c r="D10" s="12">
        <v>0.35069444444444442</v>
      </c>
      <c r="E10" t="s">
        <v>32</v>
      </c>
      <c r="F10">
        <v>2</v>
      </c>
      <c r="G10" t="s">
        <v>98</v>
      </c>
      <c r="H10">
        <v>27.629334</v>
      </c>
      <c r="I10">
        <v>-82.708316999999994</v>
      </c>
      <c r="L10" t="s">
        <v>40</v>
      </c>
      <c r="N10">
        <v>1</v>
      </c>
    </row>
    <row r="11" spans="1:30" x14ac:dyDescent="0.3">
      <c r="A11" t="s">
        <v>85</v>
      </c>
      <c r="B11">
        <v>2019</v>
      </c>
      <c r="C11" s="2">
        <v>43516</v>
      </c>
      <c r="D11" s="12">
        <v>0.35416666666666669</v>
      </c>
      <c r="E11" t="s">
        <v>32</v>
      </c>
      <c r="F11">
        <v>3</v>
      </c>
      <c r="G11" t="s">
        <v>99</v>
      </c>
      <c r="H11">
        <v>27.629334</v>
      </c>
      <c r="I11">
        <v>-82.708316999999994</v>
      </c>
      <c r="J11">
        <f>SUMIFS(M:M,C:C,C11,E:E,E11,F:F,F11)</f>
        <v>0</v>
      </c>
      <c r="K11">
        <f>SUMIFS(N:N,C:C,C11,E:E,E11,F:F,F11)</f>
        <v>64</v>
      </c>
      <c r="L11" t="s">
        <v>24</v>
      </c>
      <c r="N11">
        <v>12</v>
      </c>
      <c r="O11" t="s">
        <v>42</v>
      </c>
    </row>
    <row r="12" spans="1:30" x14ac:dyDescent="0.3">
      <c r="A12" t="s">
        <v>85</v>
      </c>
      <c r="B12">
        <v>2019</v>
      </c>
      <c r="C12" s="2">
        <v>43516</v>
      </c>
      <c r="D12" s="12">
        <v>0.35416666666666669</v>
      </c>
      <c r="E12" t="s">
        <v>32</v>
      </c>
      <c r="F12">
        <v>3</v>
      </c>
      <c r="G12" t="s">
        <v>99</v>
      </c>
      <c r="H12">
        <v>27.629334</v>
      </c>
      <c r="I12">
        <v>-82.708316999999994</v>
      </c>
      <c r="L12" t="s">
        <v>26</v>
      </c>
      <c r="N12">
        <v>1</v>
      </c>
    </row>
    <row r="13" spans="1:30" x14ac:dyDescent="0.3">
      <c r="A13" t="s">
        <v>85</v>
      </c>
      <c r="B13">
        <v>2019</v>
      </c>
      <c r="C13" s="2">
        <v>43516</v>
      </c>
      <c r="D13" s="12">
        <v>0.35416666666666669</v>
      </c>
      <c r="E13" t="s">
        <v>32</v>
      </c>
      <c r="F13">
        <v>3</v>
      </c>
      <c r="G13" t="s">
        <v>99</v>
      </c>
      <c r="H13">
        <v>27.629334</v>
      </c>
      <c r="I13">
        <v>-82.708316999999994</v>
      </c>
      <c r="L13" t="s">
        <v>173</v>
      </c>
      <c r="N13">
        <v>50</v>
      </c>
    </row>
    <row r="14" spans="1:30" x14ac:dyDescent="0.3">
      <c r="A14" t="s">
        <v>85</v>
      </c>
      <c r="B14">
        <v>2019</v>
      </c>
      <c r="C14" s="2">
        <v>43516</v>
      </c>
      <c r="D14" s="12">
        <v>0.35416666666666669</v>
      </c>
      <c r="E14" t="s">
        <v>32</v>
      </c>
      <c r="F14">
        <v>3</v>
      </c>
      <c r="G14" t="s">
        <v>99</v>
      </c>
      <c r="H14">
        <v>27.629334</v>
      </c>
      <c r="I14">
        <v>-82.708316999999994</v>
      </c>
      <c r="L14" t="s">
        <v>38</v>
      </c>
      <c r="N14">
        <v>1</v>
      </c>
    </row>
    <row r="15" spans="1:30" x14ac:dyDescent="0.3">
      <c r="A15" t="s">
        <v>85</v>
      </c>
      <c r="B15">
        <v>2019</v>
      </c>
      <c r="C15" s="2">
        <v>43516</v>
      </c>
      <c r="D15" s="12">
        <v>0.35694444444444445</v>
      </c>
      <c r="E15" t="s">
        <v>32</v>
      </c>
      <c r="F15">
        <v>4</v>
      </c>
      <c r="G15" t="s">
        <v>100</v>
      </c>
      <c r="H15">
        <v>27.629334</v>
      </c>
      <c r="I15">
        <v>-82.708316999999994</v>
      </c>
      <c r="J15">
        <f>SUMIFS(M:M,C:C,C15,E:E,E15,F:F,F15)</f>
        <v>0</v>
      </c>
      <c r="K15">
        <f>SUMIFS(N:N,C:C,C15,E:E,E15,F:F,F15)</f>
        <v>96</v>
      </c>
      <c r="L15" t="s">
        <v>24</v>
      </c>
      <c r="N15">
        <v>10</v>
      </c>
      <c r="O15" t="s">
        <v>43</v>
      </c>
    </row>
    <row r="16" spans="1:30" x14ac:dyDescent="0.3">
      <c r="A16" t="s">
        <v>85</v>
      </c>
      <c r="B16">
        <v>2019</v>
      </c>
      <c r="C16" s="2">
        <v>43516</v>
      </c>
      <c r="D16" s="12">
        <v>0.35694444444444445</v>
      </c>
      <c r="E16" t="s">
        <v>32</v>
      </c>
      <c r="F16">
        <v>4</v>
      </c>
      <c r="G16" t="s">
        <v>100</v>
      </c>
      <c r="H16">
        <v>27.629334</v>
      </c>
      <c r="I16">
        <v>-82.708316999999994</v>
      </c>
      <c r="L16" t="s">
        <v>26</v>
      </c>
      <c r="N16">
        <v>1</v>
      </c>
    </row>
    <row r="17" spans="1:15" x14ac:dyDescent="0.3">
      <c r="A17" t="s">
        <v>85</v>
      </c>
      <c r="B17">
        <v>2019</v>
      </c>
      <c r="C17" s="2">
        <v>43516</v>
      </c>
      <c r="D17" s="12">
        <v>0.35694444444444445</v>
      </c>
      <c r="E17" t="s">
        <v>32</v>
      </c>
      <c r="F17">
        <v>4</v>
      </c>
      <c r="G17" t="s">
        <v>100</v>
      </c>
      <c r="H17">
        <v>27.629334</v>
      </c>
      <c r="I17">
        <v>-82.708316999999994</v>
      </c>
      <c r="L17" t="s">
        <v>25</v>
      </c>
      <c r="N17">
        <v>30</v>
      </c>
    </row>
    <row r="18" spans="1:15" x14ac:dyDescent="0.3">
      <c r="A18" t="s">
        <v>85</v>
      </c>
      <c r="B18">
        <v>2019</v>
      </c>
      <c r="C18" s="2">
        <v>43516</v>
      </c>
      <c r="D18" s="12">
        <v>0.35694444444444445</v>
      </c>
      <c r="E18" t="s">
        <v>32</v>
      </c>
      <c r="F18">
        <v>4</v>
      </c>
      <c r="G18" t="s">
        <v>100</v>
      </c>
      <c r="H18">
        <v>27.629334</v>
      </c>
      <c r="I18">
        <v>-82.708316999999994</v>
      </c>
      <c r="L18" t="s">
        <v>38</v>
      </c>
      <c r="N18">
        <v>4</v>
      </c>
    </row>
    <row r="19" spans="1:15" x14ac:dyDescent="0.3">
      <c r="A19" t="s">
        <v>85</v>
      </c>
      <c r="B19">
        <v>2019</v>
      </c>
      <c r="C19" s="2">
        <v>43516</v>
      </c>
      <c r="D19" s="12">
        <v>0.35694444444444401</v>
      </c>
      <c r="E19" t="s">
        <v>32</v>
      </c>
      <c r="F19">
        <v>4</v>
      </c>
      <c r="G19" t="s">
        <v>100</v>
      </c>
      <c r="H19">
        <v>27.629334</v>
      </c>
      <c r="I19">
        <v>-82.708316999999994</v>
      </c>
      <c r="L19" t="s">
        <v>173</v>
      </c>
      <c r="N19">
        <v>50</v>
      </c>
    </row>
    <row r="20" spans="1:15" x14ac:dyDescent="0.3">
      <c r="A20" t="s">
        <v>85</v>
      </c>
      <c r="B20">
        <v>2019</v>
      </c>
      <c r="C20" s="2">
        <v>43516</v>
      </c>
      <c r="D20" s="12">
        <v>0.35694444444444445</v>
      </c>
      <c r="E20" t="s">
        <v>32</v>
      </c>
      <c r="F20">
        <v>4</v>
      </c>
      <c r="G20" t="s">
        <v>100</v>
      </c>
      <c r="H20">
        <v>27.629334</v>
      </c>
      <c r="I20">
        <v>-82.708316999999994</v>
      </c>
      <c r="L20" t="s">
        <v>40</v>
      </c>
      <c r="N20">
        <v>1</v>
      </c>
    </row>
    <row r="21" spans="1:15" x14ac:dyDescent="0.3">
      <c r="A21" t="s">
        <v>85</v>
      </c>
      <c r="B21">
        <v>2019</v>
      </c>
      <c r="C21" s="2">
        <v>43516</v>
      </c>
      <c r="D21" s="12">
        <v>0.36249999999999999</v>
      </c>
      <c r="E21" t="s">
        <v>30</v>
      </c>
      <c r="F21">
        <v>1</v>
      </c>
      <c r="G21" t="s">
        <v>97</v>
      </c>
      <c r="H21">
        <v>27.629280999999999</v>
      </c>
      <c r="I21">
        <v>-82.708607999999998</v>
      </c>
      <c r="J21">
        <f>SUMIFS(M:M,C:C,C21,E:E,E21,F:F,F21)</f>
        <v>0</v>
      </c>
      <c r="K21">
        <f>SUMIFS(N:N,C:C,C21,E:E,E21,F:F,F21)</f>
        <v>5</v>
      </c>
      <c r="L21" t="s">
        <v>24</v>
      </c>
      <c r="N21">
        <v>2</v>
      </c>
      <c r="O21" t="s">
        <v>44</v>
      </c>
    </row>
    <row r="22" spans="1:15" x14ac:dyDescent="0.3">
      <c r="A22" t="s">
        <v>85</v>
      </c>
      <c r="B22">
        <v>2019</v>
      </c>
      <c r="C22" s="2">
        <v>43516</v>
      </c>
      <c r="D22" s="12">
        <v>0.36249999999999999</v>
      </c>
      <c r="E22" t="s">
        <v>30</v>
      </c>
      <c r="F22">
        <v>1</v>
      </c>
      <c r="G22" t="s">
        <v>97</v>
      </c>
      <c r="H22">
        <v>27.629280999999999</v>
      </c>
      <c r="I22">
        <v>-82.708607999999998</v>
      </c>
      <c r="L22" t="s">
        <v>26</v>
      </c>
      <c r="N22">
        <v>2</v>
      </c>
      <c r="O22" t="s">
        <v>45</v>
      </c>
    </row>
    <row r="23" spans="1:15" x14ac:dyDescent="0.3">
      <c r="A23" t="s">
        <v>85</v>
      </c>
      <c r="B23">
        <v>2019</v>
      </c>
      <c r="C23" s="2">
        <v>43516</v>
      </c>
      <c r="D23" s="12">
        <v>0.36249999999999999</v>
      </c>
      <c r="E23" t="s">
        <v>30</v>
      </c>
      <c r="F23">
        <v>1</v>
      </c>
      <c r="G23" t="s">
        <v>97</v>
      </c>
      <c r="H23">
        <v>27.629280999999999</v>
      </c>
      <c r="I23">
        <v>-82.708607999999998</v>
      </c>
      <c r="L23" t="s">
        <v>38</v>
      </c>
      <c r="N23">
        <v>1</v>
      </c>
    </row>
    <row r="24" spans="1:15" x14ac:dyDescent="0.3">
      <c r="A24" t="s">
        <v>85</v>
      </c>
      <c r="B24">
        <v>2019</v>
      </c>
      <c r="C24" s="2">
        <v>43516</v>
      </c>
      <c r="D24" s="12">
        <v>0.36458333333333331</v>
      </c>
      <c r="E24" t="s">
        <v>30</v>
      </c>
      <c r="F24">
        <v>2</v>
      </c>
      <c r="G24" t="s">
        <v>102</v>
      </c>
      <c r="H24">
        <v>27.629280999999999</v>
      </c>
      <c r="I24">
        <v>-82.708607999999998</v>
      </c>
      <c r="J24">
        <f>SUMIFS(M:M,C:C,C24,E:E,E24,F:F,F24)</f>
        <v>0</v>
      </c>
      <c r="K24">
        <f>SUMIFS(N:N,C:C,C24,E:E,E24,F:F,F24)</f>
        <v>43</v>
      </c>
      <c r="L24" t="s">
        <v>24</v>
      </c>
      <c r="N24">
        <v>6</v>
      </c>
      <c r="O24" t="s">
        <v>46</v>
      </c>
    </row>
    <row r="25" spans="1:15" x14ac:dyDescent="0.3">
      <c r="A25" t="s">
        <v>85</v>
      </c>
      <c r="B25">
        <v>2019</v>
      </c>
      <c r="C25" s="2">
        <v>43516</v>
      </c>
      <c r="D25" s="12">
        <v>0.36458333333333331</v>
      </c>
      <c r="E25" t="s">
        <v>30</v>
      </c>
      <c r="F25">
        <v>2</v>
      </c>
      <c r="G25" t="s">
        <v>102</v>
      </c>
      <c r="H25">
        <v>27.629280999999999</v>
      </c>
      <c r="I25">
        <v>-82.708607999999998</v>
      </c>
      <c r="L25" t="s">
        <v>37</v>
      </c>
      <c r="N25">
        <v>2</v>
      </c>
    </row>
    <row r="26" spans="1:15" x14ac:dyDescent="0.3">
      <c r="A26" t="s">
        <v>85</v>
      </c>
      <c r="B26">
        <v>2019</v>
      </c>
      <c r="C26" s="2">
        <v>43516</v>
      </c>
      <c r="D26" s="12">
        <v>0.36458333333333331</v>
      </c>
      <c r="E26" t="s">
        <v>30</v>
      </c>
      <c r="F26">
        <v>2</v>
      </c>
      <c r="G26" t="s">
        <v>102</v>
      </c>
      <c r="H26">
        <v>27.629280999999999</v>
      </c>
      <c r="I26">
        <v>-82.708607999999998</v>
      </c>
      <c r="L26" t="s">
        <v>38</v>
      </c>
      <c r="N26">
        <v>35</v>
      </c>
    </row>
    <row r="27" spans="1:15" x14ac:dyDescent="0.3">
      <c r="A27" t="s">
        <v>85</v>
      </c>
      <c r="B27">
        <v>2019</v>
      </c>
      <c r="C27" s="2">
        <v>43516</v>
      </c>
      <c r="D27" s="12">
        <v>0.36874999999999997</v>
      </c>
      <c r="E27" t="s">
        <v>30</v>
      </c>
      <c r="F27">
        <v>3</v>
      </c>
      <c r="G27" t="s">
        <v>103</v>
      </c>
      <c r="H27">
        <v>27.629280999999999</v>
      </c>
      <c r="I27">
        <v>-82.708607999999998</v>
      </c>
      <c r="J27">
        <f>SUMIFS(M:M,C:C,C27,E:E,E27,F:F,F27)</f>
        <v>0</v>
      </c>
      <c r="K27">
        <f>SUMIFS(N:N,C:C,C27,E:E,E27,F:F,F27)</f>
        <v>56</v>
      </c>
      <c r="L27" t="s">
        <v>24</v>
      </c>
      <c r="N27">
        <v>10</v>
      </c>
      <c r="O27" t="s">
        <v>47</v>
      </c>
    </row>
    <row r="28" spans="1:15" x14ac:dyDescent="0.3">
      <c r="A28" t="s">
        <v>85</v>
      </c>
      <c r="B28">
        <v>2019</v>
      </c>
      <c r="C28" s="2">
        <v>43516</v>
      </c>
      <c r="D28" s="12">
        <v>0.36874999999999997</v>
      </c>
      <c r="E28" t="s">
        <v>30</v>
      </c>
      <c r="F28">
        <v>3</v>
      </c>
      <c r="G28" t="s">
        <v>103</v>
      </c>
      <c r="H28">
        <v>27.629280999999999</v>
      </c>
      <c r="I28">
        <v>-82.708607999999998</v>
      </c>
      <c r="L28" t="s">
        <v>37</v>
      </c>
      <c r="N28">
        <v>5</v>
      </c>
    </row>
    <row r="29" spans="1:15" x14ac:dyDescent="0.3">
      <c r="A29" t="s">
        <v>85</v>
      </c>
      <c r="B29">
        <v>2019</v>
      </c>
      <c r="C29" s="2">
        <v>43516</v>
      </c>
      <c r="D29" s="12">
        <v>0.36874999999999997</v>
      </c>
      <c r="E29" t="s">
        <v>30</v>
      </c>
      <c r="F29">
        <v>3</v>
      </c>
      <c r="G29" t="s">
        <v>103</v>
      </c>
      <c r="H29">
        <v>27.629280999999999</v>
      </c>
      <c r="I29">
        <v>-82.708607999999998</v>
      </c>
      <c r="L29" t="s">
        <v>38</v>
      </c>
      <c r="N29">
        <v>41</v>
      </c>
    </row>
    <row r="30" spans="1:15" x14ac:dyDescent="0.3">
      <c r="A30" t="s">
        <v>85</v>
      </c>
      <c r="B30">
        <v>2019</v>
      </c>
      <c r="C30" s="2">
        <v>43516</v>
      </c>
      <c r="D30" s="12">
        <v>0.37083333333333335</v>
      </c>
      <c r="E30" t="s">
        <v>30</v>
      </c>
      <c r="F30">
        <v>4</v>
      </c>
      <c r="G30" t="s">
        <v>104</v>
      </c>
      <c r="H30">
        <v>27.629280999999999</v>
      </c>
      <c r="I30">
        <v>-82.708607999999998</v>
      </c>
      <c r="J30">
        <f>SUMIFS(M:M,C:C,C30,E:E,E30,F:F,F30)</f>
        <v>0</v>
      </c>
      <c r="K30">
        <f>SUMIFS(N:N,C:C,C30,E:E,E30,F:F,F30)</f>
        <v>9</v>
      </c>
      <c r="L30" t="s">
        <v>24</v>
      </c>
      <c r="N30">
        <v>6</v>
      </c>
      <c r="O30" t="s">
        <v>48</v>
      </c>
    </row>
    <row r="31" spans="1:15" x14ac:dyDescent="0.3">
      <c r="A31" t="s">
        <v>85</v>
      </c>
      <c r="B31">
        <v>2019</v>
      </c>
      <c r="C31" s="2">
        <v>43516</v>
      </c>
      <c r="D31" s="12">
        <v>0.37083333333333335</v>
      </c>
      <c r="E31" t="s">
        <v>30</v>
      </c>
      <c r="F31">
        <v>4</v>
      </c>
      <c r="G31" t="s">
        <v>104</v>
      </c>
      <c r="H31">
        <v>27.629280999999999</v>
      </c>
      <c r="I31">
        <v>-82.708607999999998</v>
      </c>
      <c r="L31" t="s">
        <v>26</v>
      </c>
      <c r="N31">
        <v>1</v>
      </c>
    </row>
    <row r="32" spans="1:15" x14ac:dyDescent="0.3">
      <c r="A32" t="s">
        <v>85</v>
      </c>
      <c r="B32">
        <v>2019</v>
      </c>
      <c r="C32" s="2">
        <v>43516</v>
      </c>
      <c r="D32" s="12">
        <v>0.37083333333333335</v>
      </c>
      <c r="E32" t="s">
        <v>30</v>
      </c>
      <c r="F32">
        <v>4</v>
      </c>
      <c r="G32" t="s">
        <v>104</v>
      </c>
      <c r="H32">
        <v>27.629280999999999</v>
      </c>
      <c r="I32">
        <v>-82.708607999999998</v>
      </c>
      <c r="L32" t="s">
        <v>38</v>
      </c>
      <c r="N32">
        <v>2</v>
      </c>
    </row>
    <row r="33" spans="1:15" x14ac:dyDescent="0.3">
      <c r="A33" t="s">
        <v>85</v>
      </c>
      <c r="B33">
        <v>2019</v>
      </c>
      <c r="C33" s="2">
        <v>43516</v>
      </c>
      <c r="D33" s="12">
        <v>0.37847222222222227</v>
      </c>
      <c r="E33" t="s">
        <v>29</v>
      </c>
      <c r="F33">
        <v>1</v>
      </c>
      <c r="G33" t="s">
        <v>101</v>
      </c>
      <c r="H33">
        <v>27.629529000000002</v>
      </c>
      <c r="I33">
        <v>-82.708670999999995</v>
      </c>
      <c r="J33">
        <f>SUMIFS(M:M,C:C,C33,E:E,E33,F:F,F33)</f>
        <v>0</v>
      </c>
      <c r="K33">
        <f>SUMIFS(N:N,C:C,C33,E:E,E33,F:F,F33)</f>
        <v>23</v>
      </c>
      <c r="L33" t="s">
        <v>24</v>
      </c>
      <c r="N33">
        <v>20</v>
      </c>
      <c r="O33" t="s">
        <v>49</v>
      </c>
    </row>
    <row r="34" spans="1:15" x14ac:dyDescent="0.3">
      <c r="A34" t="s">
        <v>85</v>
      </c>
      <c r="B34">
        <v>2019</v>
      </c>
      <c r="C34" s="2">
        <v>43516</v>
      </c>
      <c r="D34" s="12">
        <v>0.37847222222222227</v>
      </c>
      <c r="E34" t="s">
        <v>29</v>
      </c>
      <c r="F34">
        <v>1</v>
      </c>
      <c r="G34" t="s">
        <v>101</v>
      </c>
      <c r="H34">
        <v>27.629529000000002</v>
      </c>
      <c r="I34">
        <v>-82.708670999999995</v>
      </c>
      <c r="L34" t="s">
        <v>26</v>
      </c>
      <c r="N34">
        <v>1</v>
      </c>
      <c r="O34" t="s">
        <v>50</v>
      </c>
    </row>
    <row r="35" spans="1:15" x14ac:dyDescent="0.3">
      <c r="A35" t="s">
        <v>85</v>
      </c>
      <c r="B35">
        <v>2019</v>
      </c>
      <c r="C35" s="2">
        <v>43516</v>
      </c>
      <c r="D35" s="12">
        <v>0.37847222222222227</v>
      </c>
      <c r="E35" t="s">
        <v>29</v>
      </c>
      <c r="F35">
        <v>1</v>
      </c>
      <c r="G35" t="s">
        <v>101</v>
      </c>
      <c r="H35">
        <v>27.629529000000002</v>
      </c>
      <c r="I35">
        <v>-82.708670999999995</v>
      </c>
      <c r="L35" t="s">
        <v>40</v>
      </c>
      <c r="N35">
        <v>1</v>
      </c>
    </row>
    <row r="36" spans="1:15" x14ac:dyDescent="0.3">
      <c r="A36" t="s">
        <v>85</v>
      </c>
      <c r="B36">
        <v>2019</v>
      </c>
      <c r="C36" s="2">
        <v>43516</v>
      </c>
      <c r="D36" s="12">
        <v>0.37847222222222227</v>
      </c>
      <c r="E36" t="s">
        <v>29</v>
      </c>
      <c r="F36">
        <v>1</v>
      </c>
      <c r="G36" t="s">
        <v>101</v>
      </c>
      <c r="H36">
        <v>27.629529000000002</v>
      </c>
      <c r="I36">
        <v>-82.708670999999995</v>
      </c>
      <c r="L36" t="s">
        <v>38</v>
      </c>
      <c r="N36">
        <v>1</v>
      </c>
    </row>
    <row r="37" spans="1:15" x14ac:dyDescent="0.3">
      <c r="A37" t="s">
        <v>85</v>
      </c>
      <c r="B37">
        <v>2019</v>
      </c>
      <c r="C37" s="2">
        <v>43516</v>
      </c>
      <c r="D37" s="12">
        <v>0.38194444444444442</v>
      </c>
      <c r="E37" t="s">
        <v>29</v>
      </c>
      <c r="F37">
        <v>2</v>
      </c>
      <c r="G37" t="s">
        <v>105</v>
      </c>
      <c r="H37">
        <v>27.629529000000002</v>
      </c>
      <c r="I37">
        <v>-82.708670999999995</v>
      </c>
      <c r="J37">
        <f>SUMIFS(M:M,C:C,C37,E:E,E37,F:F,F37)</f>
        <v>0</v>
      </c>
      <c r="K37">
        <f>SUMIFS(N:N,C:C,C37,E:E,E37,F:F,F37)</f>
        <v>32</v>
      </c>
      <c r="L37" t="s">
        <v>24</v>
      </c>
      <c r="N37">
        <v>20</v>
      </c>
      <c r="O37" t="s">
        <v>51</v>
      </c>
    </row>
    <row r="38" spans="1:15" x14ac:dyDescent="0.3">
      <c r="A38" t="s">
        <v>85</v>
      </c>
      <c r="B38">
        <v>2019</v>
      </c>
      <c r="C38" s="2">
        <v>43516</v>
      </c>
      <c r="D38" s="12">
        <v>0.38194444444444442</v>
      </c>
      <c r="E38" t="s">
        <v>29</v>
      </c>
      <c r="F38">
        <v>2</v>
      </c>
      <c r="G38" t="s">
        <v>105</v>
      </c>
      <c r="H38">
        <v>27.629529000000002</v>
      </c>
      <c r="I38">
        <v>-82.708670999999995</v>
      </c>
      <c r="L38" t="s">
        <v>37</v>
      </c>
      <c r="N38">
        <v>1</v>
      </c>
    </row>
    <row r="39" spans="1:15" x14ac:dyDescent="0.3">
      <c r="A39" t="s">
        <v>85</v>
      </c>
      <c r="B39">
        <v>2019</v>
      </c>
      <c r="C39" s="2">
        <v>43516</v>
      </c>
      <c r="D39" s="12">
        <v>0.38194444444444442</v>
      </c>
      <c r="E39" t="s">
        <v>29</v>
      </c>
      <c r="F39">
        <v>2</v>
      </c>
      <c r="G39" t="s">
        <v>105</v>
      </c>
      <c r="H39">
        <v>27.629529000000002</v>
      </c>
      <c r="I39">
        <v>-82.708670999999995</v>
      </c>
      <c r="L39" t="s">
        <v>38</v>
      </c>
      <c r="N39">
        <v>11</v>
      </c>
    </row>
    <row r="40" spans="1:15" x14ac:dyDescent="0.3">
      <c r="A40" t="s">
        <v>85</v>
      </c>
      <c r="B40">
        <v>2019</v>
      </c>
      <c r="C40" s="2">
        <v>43516</v>
      </c>
      <c r="D40" s="12">
        <v>0.38611111111111113</v>
      </c>
      <c r="E40" t="s">
        <v>29</v>
      </c>
      <c r="F40">
        <v>3</v>
      </c>
      <c r="G40" t="s">
        <v>106</v>
      </c>
      <c r="H40">
        <v>27.629529000000002</v>
      </c>
      <c r="I40">
        <v>-82.708670999999995</v>
      </c>
      <c r="J40">
        <f>SUMIFS(M:M,C:C,C40,E:E,E40,F:F,F40)</f>
        <v>0</v>
      </c>
      <c r="K40">
        <f>SUMIFS(N:N,C:C,C40,E:E,E40,F:F,F40)</f>
        <v>100</v>
      </c>
      <c r="L40" t="s">
        <v>24</v>
      </c>
      <c r="N40">
        <v>8</v>
      </c>
      <c r="O40" t="s">
        <v>52</v>
      </c>
    </row>
    <row r="41" spans="1:15" x14ac:dyDescent="0.3">
      <c r="A41" t="s">
        <v>85</v>
      </c>
      <c r="B41">
        <v>2019</v>
      </c>
      <c r="C41" s="2">
        <v>43516</v>
      </c>
      <c r="D41" s="12">
        <v>0.38611111111111113</v>
      </c>
      <c r="E41" t="s">
        <v>29</v>
      </c>
      <c r="F41">
        <v>3</v>
      </c>
      <c r="G41" t="s">
        <v>106</v>
      </c>
      <c r="H41">
        <v>27.629529000000002</v>
      </c>
      <c r="I41">
        <v>-82.708670999999995</v>
      </c>
      <c r="L41" t="s">
        <v>37</v>
      </c>
      <c r="N41">
        <v>80</v>
      </c>
    </row>
    <row r="42" spans="1:15" x14ac:dyDescent="0.3">
      <c r="A42" t="s">
        <v>85</v>
      </c>
      <c r="B42">
        <v>2019</v>
      </c>
      <c r="C42" s="2">
        <v>43516</v>
      </c>
      <c r="D42" s="12">
        <v>0.38611111111111113</v>
      </c>
      <c r="E42" t="s">
        <v>29</v>
      </c>
      <c r="F42">
        <v>3</v>
      </c>
      <c r="G42" t="s">
        <v>106</v>
      </c>
      <c r="H42">
        <v>27.629529000000002</v>
      </c>
      <c r="I42">
        <v>-82.708670999999995</v>
      </c>
      <c r="L42" t="s">
        <v>38</v>
      </c>
      <c r="N42">
        <v>11</v>
      </c>
    </row>
    <row r="43" spans="1:15" x14ac:dyDescent="0.3">
      <c r="A43" t="s">
        <v>85</v>
      </c>
      <c r="B43">
        <v>2019</v>
      </c>
      <c r="C43" s="2">
        <v>43516</v>
      </c>
      <c r="D43" s="12">
        <v>0.38611111111111113</v>
      </c>
      <c r="E43" t="s">
        <v>29</v>
      </c>
      <c r="F43">
        <v>3</v>
      </c>
      <c r="G43" t="s">
        <v>106</v>
      </c>
      <c r="H43">
        <v>27.629529000000002</v>
      </c>
      <c r="I43">
        <v>-82.708670999999995</v>
      </c>
      <c r="L43" t="s">
        <v>27</v>
      </c>
      <c r="N43">
        <v>1</v>
      </c>
      <c r="O43" t="s">
        <v>53</v>
      </c>
    </row>
    <row r="44" spans="1:15" x14ac:dyDescent="0.3">
      <c r="A44" t="s">
        <v>85</v>
      </c>
      <c r="B44">
        <v>2019</v>
      </c>
      <c r="C44" s="2">
        <v>43516</v>
      </c>
      <c r="D44" s="12">
        <v>0.39097222222222222</v>
      </c>
      <c r="E44" t="s">
        <v>29</v>
      </c>
      <c r="F44">
        <v>4</v>
      </c>
      <c r="G44" t="s">
        <v>107</v>
      </c>
      <c r="H44">
        <v>27.629529000000002</v>
      </c>
      <c r="I44">
        <v>-82.708670999999995</v>
      </c>
      <c r="J44">
        <f>SUMIFS(M:M,C:C,C44,E:E,E44,F:F,F44)</f>
        <v>0</v>
      </c>
      <c r="K44">
        <f>SUMIFS(N:N,C:C,C44,E:E,E44,F:F,F44)</f>
        <v>20</v>
      </c>
      <c r="L44" t="s">
        <v>24</v>
      </c>
      <c r="N44">
        <v>10</v>
      </c>
      <c r="O44" t="s">
        <v>54</v>
      </c>
    </row>
    <row r="45" spans="1:15" x14ac:dyDescent="0.3">
      <c r="A45" t="s">
        <v>85</v>
      </c>
      <c r="B45">
        <v>2019</v>
      </c>
      <c r="C45" s="2">
        <v>43516</v>
      </c>
      <c r="D45" s="12">
        <v>0.39097222222222222</v>
      </c>
      <c r="E45" t="s">
        <v>29</v>
      </c>
      <c r="F45">
        <v>4</v>
      </c>
      <c r="G45" t="s">
        <v>107</v>
      </c>
      <c r="H45">
        <v>27.629529000000002</v>
      </c>
      <c r="I45">
        <v>-82.708670999999995</v>
      </c>
      <c r="L45" t="s">
        <v>26</v>
      </c>
      <c r="N45">
        <v>3</v>
      </c>
    </row>
    <row r="46" spans="1:15" x14ac:dyDescent="0.3">
      <c r="A46" t="s">
        <v>85</v>
      </c>
      <c r="B46">
        <v>2019</v>
      </c>
      <c r="C46" s="2">
        <v>43516</v>
      </c>
      <c r="D46" s="12">
        <v>0.39097222222222222</v>
      </c>
      <c r="E46" t="s">
        <v>29</v>
      </c>
      <c r="F46">
        <v>4</v>
      </c>
      <c r="G46" t="s">
        <v>107</v>
      </c>
      <c r="H46">
        <v>27.629529000000002</v>
      </c>
      <c r="I46">
        <v>-82.708670999999995</v>
      </c>
      <c r="L46" t="s">
        <v>25</v>
      </c>
      <c r="N46">
        <v>5</v>
      </c>
    </row>
    <row r="47" spans="1:15" x14ac:dyDescent="0.3">
      <c r="A47" t="s">
        <v>85</v>
      </c>
      <c r="B47">
        <v>2019</v>
      </c>
      <c r="C47" s="2">
        <v>43516</v>
      </c>
      <c r="D47" s="12">
        <v>0.39097222222222222</v>
      </c>
      <c r="E47" t="s">
        <v>29</v>
      </c>
      <c r="F47">
        <v>4</v>
      </c>
      <c r="G47" t="s">
        <v>107</v>
      </c>
      <c r="H47">
        <v>27.629529000000002</v>
      </c>
      <c r="I47">
        <v>-82.708670999999995</v>
      </c>
      <c r="L47" t="s">
        <v>38</v>
      </c>
      <c r="N47">
        <v>2</v>
      </c>
    </row>
    <row r="48" spans="1:15" x14ac:dyDescent="0.3">
      <c r="A48" t="s">
        <v>85</v>
      </c>
      <c r="B48">
        <v>2019</v>
      </c>
      <c r="C48" s="2">
        <v>43516</v>
      </c>
      <c r="D48" s="12">
        <v>0.3979166666666667</v>
      </c>
      <c r="E48" t="s">
        <v>31</v>
      </c>
      <c r="F48">
        <v>1</v>
      </c>
      <c r="G48" t="s">
        <v>108</v>
      </c>
      <c r="H48">
        <v>27.629552</v>
      </c>
      <c r="I48">
        <v>-82.708378999999994</v>
      </c>
      <c r="J48">
        <f>SUMIFS(M:M,C:C,C48,E:E,E48,F:F,F48)</f>
        <v>0</v>
      </c>
      <c r="K48">
        <f>SUMIFS(N:N,C:C,C48,E:E,E48,F:F,F48)</f>
        <v>32</v>
      </c>
      <c r="L48" t="s">
        <v>24</v>
      </c>
      <c r="N48">
        <v>20</v>
      </c>
      <c r="O48" t="s">
        <v>55</v>
      </c>
    </row>
    <row r="49" spans="1:16" x14ac:dyDescent="0.3">
      <c r="A49" t="s">
        <v>85</v>
      </c>
      <c r="B49">
        <v>2019</v>
      </c>
      <c r="C49" s="2">
        <v>43516</v>
      </c>
      <c r="D49" s="12">
        <v>0.3979166666666667</v>
      </c>
      <c r="E49" t="s">
        <v>31</v>
      </c>
      <c r="F49">
        <v>1</v>
      </c>
      <c r="G49" t="s">
        <v>108</v>
      </c>
      <c r="H49">
        <v>27.629552</v>
      </c>
      <c r="I49">
        <v>-82.708378999999994</v>
      </c>
      <c r="L49" t="s">
        <v>26</v>
      </c>
      <c r="N49">
        <v>1</v>
      </c>
    </row>
    <row r="50" spans="1:16" x14ac:dyDescent="0.3">
      <c r="A50" t="s">
        <v>85</v>
      </c>
      <c r="B50">
        <v>2019</v>
      </c>
      <c r="C50" s="2">
        <v>43516</v>
      </c>
      <c r="D50" s="12">
        <v>0.3979166666666667</v>
      </c>
      <c r="E50" t="s">
        <v>31</v>
      </c>
      <c r="F50">
        <v>1</v>
      </c>
      <c r="G50" t="s">
        <v>108</v>
      </c>
      <c r="H50">
        <v>27.629552</v>
      </c>
      <c r="I50">
        <v>-82.708378999999994</v>
      </c>
      <c r="L50" t="s">
        <v>15</v>
      </c>
      <c r="N50">
        <v>8</v>
      </c>
    </row>
    <row r="51" spans="1:16" x14ac:dyDescent="0.3">
      <c r="A51" t="s">
        <v>85</v>
      </c>
      <c r="B51">
        <v>2019</v>
      </c>
      <c r="C51" s="2">
        <v>43516</v>
      </c>
      <c r="D51" s="12">
        <v>0.3979166666666667</v>
      </c>
      <c r="E51" t="s">
        <v>31</v>
      </c>
      <c r="F51">
        <v>1</v>
      </c>
      <c r="G51" t="s">
        <v>108</v>
      </c>
      <c r="H51">
        <v>27.629552</v>
      </c>
      <c r="I51">
        <v>-82.708378999999994</v>
      </c>
      <c r="L51" t="s">
        <v>38</v>
      </c>
      <c r="N51">
        <v>3</v>
      </c>
    </row>
    <row r="52" spans="1:16" x14ac:dyDescent="0.3">
      <c r="A52" t="s">
        <v>85</v>
      </c>
      <c r="B52">
        <v>2019</v>
      </c>
      <c r="C52" s="2">
        <v>43516</v>
      </c>
      <c r="D52" s="12">
        <v>0.40208333333333335</v>
      </c>
      <c r="E52" t="s">
        <v>31</v>
      </c>
      <c r="F52">
        <v>2</v>
      </c>
      <c r="G52" t="s">
        <v>109</v>
      </c>
      <c r="H52">
        <v>27.629552</v>
      </c>
      <c r="I52">
        <v>-82.708378999999994</v>
      </c>
      <c r="J52">
        <f>SUMIFS(M:M,C:C,C52,E:E,E52,F:F,F52)</f>
        <v>0</v>
      </c>
      <c r="K52">
        <f>SUMIFS(N:N,C:C,C52,E:E,E52,F:F,F52)</f>
        <v>32</v>
      </c>
      <c r="L52" t="s">
        <v>24</v>
      </c>
      <c r="N52">
        <v>15</v>
      </c>
      <c r="O52" t="s">
        <v>56</v>
      </c>
    </row>
    <row r="53" spans="1:16" x14ac:dyDescent="0.3">
      <c r="A53" t="s">
        <v>85</v>
      </c>
      <c r="B53">
        <v>2019</v>
      </c>
      <c r="C53" s="2">
        <v>43516</v>
      </c>
      <c r="D53" s="12">
        <v>0.40208333333333335</v>
      </c>
      <c r="E53" t="s">
        <v>31</v>
      </c>
      <c r="F53">
        <v>2</v>
      </c>
      <c r="G53" t="s">
        <v>109</v>
      </c>
      <c r="H53">
        <v>27.629552</v>
      </c>
      <c r="I53">
        <v>-82.708378999999994</v>
      </c>
      <c r="L53" t="s">
        <v>38</v>
      </c>
      <c r="N53">
        <v>16</v>
      </c>
    </row>
    <row r="54" spans="1:16" x14ac:dyDescent="0.3">
      <c r="A54" t="s">
        <v>85</v>
      </c>
      <c r="B54">
        <v>2019</v>
      </c>
      <c r="C54" s="2">
        <v>43516</v>
      </c>
      <c r="D54" s="12">
        <v>0.40208333333333335</v>
      </c>
      <c r="E54" t="s">
        <v>31</v>
      </c>
      <c r="F54">
        <v>2</v>
      </c>
      <c r="G54" t="s">
        <v>109</v>
      </c>
      <c r="H54">
        <v>27.629552</v>
      </c>
      <c r="I54">
        <v>-82.708378999999994</v>
      </c>
      <c r="L54" t="s">
        <v>57</v>
      </c>
      <c r="N54">
        <v>1</v>
      </c>
    </row>
    <row r="55" spans="1:16" x14ac:dyDescent="0.3">
      <c r="A55" t="s">
        <v>85</v>
      </c>
      <c r="B55">
        <v>2019</v>
      </c>
      <c r="C55" s="2">
        <v>43516</v>
      </c>
      <c r="D55" s="12">
        <v>0.4055555555555555</v>
      </c>
      <c r="E55" t="s">
        <v>31</v>
      </c>
      <c r="F55">
        <v>3</v>
      </c>
      <c r="G55" t="s">
        <v>110</v>
      </c>
      <c r="H55">
        <v>27.629552</v>
      </c>
      <c r="I55">
        <v>-82.708378999999994</v>
      </c>
      <c r="J55">
        <f>SUMIFS(M:M,C:C,C55,E:E,E55,F:F,F55)</f>
        <v>0</v>
      </c>
      <c r="K55">
        <f>SUMIFS(N:N,C:C,C55,E:E,E55,F:F,F55)</f>
        <v>44</v>
      </c>
      <c r="L55" t="s">
        <v>24</v>
      </c>
      <c r="N55">
        <v>25</v>
      </c>
      <c r="O55" t="s">
        <v>58</v>
      </c>
    </row>
    <row r="56" spans="1:16" x14ac:dyDescent="0.3">
      <c r="A56" t="s">
        <v>85</v>
      </c>
      <c r="B56">
        <v>2019</v>
      </c>
      <c r="C56" s="2">
        <v>43516</v>
      </c>
      <c r="D56" s="12">
        <v>0.4055555555555555</v>
      </c>
      <c r="E56" t="s">
        <v>31</v>
      </c>
      <c r="F56">
        <v>3</v>
      </c>
      <c r="G56" t="s">
        <v>110</v>
      </c>
      <c r="H56">
        <v>27.629552</v>
      </c>
      <c r="I56">
        <v>-82.708378999999994</v>
      </c>
      <c r="L56" t="s">
        <v>26</v>
      </c>
      <c r="N56">
        <v>3</v>
      </c>
    </row>
    <row r="57" spans="1:16" x14ac:dyDescent="0.3">
      <c r="A57" t="s">
        <v>85</v>
      </c>
      <c r="B57">
        <v>2019</v>
      </c>
      <c r="C57" s="2">
        <v>43516</v>
      </c>
      <c r="D57" s="12">
        <v>0.4055555555555555</v>
      </c>
      <c r="E57" t="s">
        <v>31</v>
      </c>
      <c r="F57">
        <v>3</v>
      </c>
      <c r="G57" t="s">
        <v>110</v>
      </c>
      <c r="H57">
        <v>27.629552</v>
      </c>
      <c r="I57">
        <v>-82.708378999999994</v>
      </c>
      <c r="L57" t="s">
        <v>38</v>
      </c>
      <c r="N57">
        <v>13</v>
      </c>
    </row>
    <row r="58" spans="1:16" x14ac:dyDescent="0.3">
      <c r="A58" t="s">
        <v>85</v>
      </c>
      <c r="B58">
        <v>2019</v>
      </c>
      <c r="C58" s="2">
        <v>43516</v>
      </c>
      <c r="D58" s="12">
        <v>0.4055555555555555</v>
      </c>
      <c r="E58" t="s">
        <v>31</v>
      </c>
      <c r="F58">
        <v>3</v>
      </c>
      <c r="G58" t="s">
        <v>110</v>
      </c>
      <c r="H58">
        <v>27.629552</v>
      </c>
      <c r="I58">
        <v>-82.708378999999994</v>
      </c>
      <c r="L58" t="s">
        <v>40</v>
      </c>
      <c r="N58">
        <v>3</v>
      </c>
    </row>
    <row r="59" spans="1:16" x14ac:dyDescent="0.3">
      <c r="A59" t="s">
        <v>85</v>
      </c>
      <c r="B59">
        <v>2019</v>
      </c>
      <c r="C59" s="2">
        <v>43516</v>
      </c>
      <c r="D59" s="12">
        <v>0.40833333333333338</v>
      </c>
      <c r="E59" t="s">
        <v>31</v>
      </c>
      <c r="F59">
        <v>4</v>
      </c>
      <c r="G59" t="s">
        <v>111</v>
      </c>
      <c r="H59">
        <v>27.629552</v>
      </c>
      <c r="I59">
        <v>-82.708378999999994</v>
      </c>
      <c r="J59">
        <f>SUMIFS(M:M,C:C,C59,E:E,E59,F:F,F59)</f>
        <v>0</v>
      </c>
      <c r="K59">
        <f>SUMIFS(N:N,C:C,C59,E:E,E59,F:F,F59)</f>
        <v>38</v>
      </c>
      <c r="L59" t="s">
        <v>24</v>
      </c>
      <c r="N59">
        <v>6</v>
      </c>
      <c r="O59" t="s">
        <v>59</v>
      </c>
    </row>
    <row r="60" spans="1:16" x14ac:dyDescent="0.3">
      <c r="A60" t="s">
        <v>85</v>
      </c>
      <c r="B60">
        <v>2019</v>
      </c>
      <c r="C60" s="2">
        <v>43516</v>
      </c>
      <c r="D60" s="12">
        <v>0.40833333333333338</v>
      </c>
      <c r="E60" t="s">
        <v>31</v>
      </c>
      <c r="F60">
        <v>4</v>
      </c>
      <c r="G60" t="s">
        <v>111</v>
      </c>
      <c r="H60">
        <v>27.629552</v>
      </c>
      <c r="I60">
        <v>-82.708378999999994</v>
      </c>
      <c r="L60" t="s">
        <v>38</v>
      </c>
      <c r="N60">
        <v>30</v>
      </c>
    </row>
    <row r="61" spans="1:16" x14ac:dyDescent="0.3">
      <c r="A61" t="s">
        <v>85</v>
      </c>
      <c r="B61">
        <v>2019</v>
      </c>
      <c r="C61" s="2">
        <v>43516</v>
      </c>
      <c r="D61" s="12">
        <v>0.40833333333333338</v>
      </c>
      <c r="E61" t="s">
        <v>31</v>
      </c>
      <c r="F61">
        <v>4</v>
      </c>
      <c r="G61" t="s">
        <v>111</v>
      </c>
      <c r="H61">
        <v>27.629552</v>
      </c>
      <c r="I61">
        <v>-82.708378999999994</v>
      </c>
      <c r="L61" t="s">
        <v>37</v>
      </c>
      <c r="N61">
        <v>1</v>
      </c>
    </row>
    <row r="62" spans="1:16" x14ac:dyDescent="0.3">
      <c r="A62" t="s">
        <v>85</v>
      </c>
      <c r="B62">
        <v>2019</v>
      </c>
      <c r="C62" s="2">
        <v>43516</v>
      </c>
      <c r="D62" s="12">
        <v>0.40833333333333338</v>
      </c>
      <c r="E62" t="s">
        <v>31</v>
      </c>
      <c r="F62">
        <v>4</v>
      </c>
      <c r="G62" t="s">
        <v>111</v>
      </c>
      <c r="H62">
        <v>27.629552</v>
      </c>
      <c r="I62">
        <v>-82.708378999999994</v>
      </c>
      <c r="L62" t="s">
        <v>60</v>
      </c>
      <c r="N62">
        <v>1</v>
      </c>
    </row>
    <row r="63" spans="1:16" s="22" customFormat="1" x14ac:dyDescent="0.3">
      <c r="A63" s="22" t="s">
        <v>85</v>
      </c>
      <c r="B63" s="22">
        <v>2019</v>
      </c>
      <c r="C63" s="23">
        <v>43615</v>
      </c>
      <c r="D63" s="24">
        <v>0.59236111111111112</v>
      </c>
      <c r="E63" s="22" t="s">
        <v>32</v>
      </c>
      <c r="F63" s="22">
        <v>1</v>
      </c>
      <c r="G63" s="22" t="s">
        <v>113</v>
      </c>
      <c r="H63" s="22">
        <v>27.629334</v>
      </c>
      <c r="I63" s="22">
        <v>-82.708316999999994</v>
      </c>
      <c r="J63" s="22">
        <f>SUMIFS(M:M,C:C,C63,E:E,E63,F:F,F63)</f>
        <v>39</v>
      </c>
      <c r="K63" s="22">
        <f>SUMIFS(N:N,C:C,C63,E:E,E63,F:F,F63)</f>
        <v>27</v>
      </c>
      <c r="L63" s="22" t="s">
        <v>24</v>
      </c>
      <c r="M63" s="22">
        <v>35</v>
      </c>
      <c r="N63" s="22">
        <v>25</v>
      </c>
      <c r="O63" s="22" t="s">
        <v>61</v>
      </c>
      <c r="P63" s="22">
        <v>5.3</v>
      </c>
    </row>
    <row r="64" spans="1:16" x14ac:dyDescent="0.3">
      <c r="A64" t="s">
        <v>85</v>
      </c>
      <c r="B64">
        <v>2019</v>
      </c>
      <c r="C64" s="2">
        <v>43615</v>
      </c>
      <c r="D64" s="12">
        <v>0.59236111111111112</v>
      </c>
      <c r="E64" t="s">
        <v>32</v>
      </c>
      <c r="F64">
        <v>1</v>
      </c>
      <c r="G64" t="s">
        <v>113</v>
      </c>
      <c r="H64">
        <v>27.629334</v>
      </c>
      <c r="I64">
        <v>-82.708316999999994</v>
      </c>
      <c r="L64" t="s">
        <v>26</v>
      </c>
      <c r="M64">
        <v>3</v>
      </c>
      <c r="N64">
        <v>1</v>
      </c>
      <c r="O64" t="s">
        <v>62</v>
      </c>
      <c r="P64">
        <v>5.3</v>
      </c>
    </row>
    <row r="65" spans="1:21" x14ac:dyDescent="0.3">
      <c r="A65" t="s">
        <v>85</v>
      </c>
      <c r="B65">
        <v>2019</v>
      </c>
      <c r="C65" s="2">
        <v>43615</v>
      </c>
      <c r="D65" s="12">
        <v>0.59236111111111112</v>
      </c>
      <c r="E65" t="s">
        <v>32</v>
      </c>
      <c r="F65">
        <v>1</v>
      </c>
      <c r="G65" t="s">
        <v>113</v>
      </c>
      <c r="H65">
        <v>27.629334</v>
      </c>
      <c r="I65">
        <v>-82.708316999999994</v>
      </c>
      <c r="L65" t="s">
        <v>20</v>
      </c>
      <c r="M65">
        <v>1</v>
      </c>
      <c r="N65">
        <v>1</v>
      </c>
      <c r="P65">
        <v>5.3</v>
      </c>
    </row>
    <row r="66" spans="1:21" x14ac:dyDescent="0.3">
      <c r="A66" t="s">
        <v>85</v>
      </c>
      <c r="B66">
        <v>2019</v>
      </c>
      <c r="C66" s="2">
        <v>43615</v>
      </c>
      <c r="D66" s="12">
        <v>0.59583333333333333</v>
      </c>
      <c r="E66" t="s">
        <v>32</v>
      </c>
      <c r="F66">
        <v>2</v>
      </c>
      <c r="G66" t="s">
        <v>115</v>
      </c>
      <c r="H66">
        <v>27.629334</v>
      </c>
      <c r="I66">
        <v>-82.708316999999994</v>
      </c>
      <c r="J66">
        <f>SUMIFS(M:M,C:C,C66,E:E,E66,F:F,F66)</f>
        <v>36</v>
      </c>
      <c r="K66">
        <f>SUMIFS(N:N,C:C,C66,E:E,E66,F:F,F66)</f>
        <v>23</v>
      </c>
      <c r="L66" t="s">
        <v>24</v>
      </c>
      <c r="M66">
        <v>25</v>
      </c>
      <c r="N66">
        <v>12</v>
      </c>
      <c r="P66">
        <v>5.3</v>
      </c>
    </row>
    <row r="67" spans="1:21" x14ac:dyDescent="0.3">
      <c r="A67" t="s">
        <v>85</v>
      </c>
      <c r="B67">
        <v>2019</v>
      </c>
      <c r="C67" s="2">
        <v>43615</v>
      </c>
      <c r="D67" s="12">
        <v>0.59583333333333333</v>
      </c>
      <c r="E67" t="s">
        <v>32</v>
      </c>
      <c r="F67">
        <v>2</v>
      </c>
      <c r="G67" t="s">
        <v>115</v>
      </c>
      <c r="H67">
        <v>27.629334</v>
      </c>
      <c r="I67">
        <v>-82.708316999999994</v>
      </c>
      <c r="L67" t="s">
        <v>173</v>
      </c>
      <c r="M67">
        <v>10</v>
      </c>
      <c r="N67">
        <v>10</v>
      </c>
      <c r="P67">
        <v>5.3</v>
      </c>
    </row>
    <row r="68" spans="1:21" x14ac:dyDescent="0.3">
      <c r="A68" t="s">
        <v>85</v>
      </c>
      <c r="B68">
        <v>2019</v>
      </c>
      <c r="C68" s="2">
        <v>43615</v>
      </c>
      <c r="D68" s="12">
        <v>0.59583333333333333</v>
      </c>
      <c r="E68" t="s">
        <v>32</v>
      </c>
      <c r="F68">
        <v>2</v>
      </c>
      <c r="G68" t="s">
        <v>115</v>
      </c>
      <c r="H68">
        <v>27.629334</v>
      </c>
      <c r="I68">
        <v>-82.708316999999994</v>
      </c>
      <c r="L68" t="s">
        <v>112</v>
      </c>
      <c r="M68">
        <v>1</v>
      </c>
      <c r="N68">
        <v>1</v>
      </c>
      <c r="P68">
        <v>5.3</v>
      </c>
    </row>
    <row r="69" spans="1:21" x14ac:dyDescent="0.3">
      <c r="A69" t="s">
        <v>85</v>
      </c>
      <c r="B69">
        <v>2019</v>
      </c>
      <c r="C69" s="2">
        <v>43615</v>
      </c>
      <c r="D69" s="12">
        <v>0.59930555555555554</v>
      </c>
      <c r="E69" t="s">
        <v>32</v>
      </c>
      <c r="F69">
        <v>3</v>
      </c>
      <c r="G69" t="s">
        <v>116</v>
      </c>
      <c r="H69">
        <v>27.629334</v>
      </c>
      <c r="I69">
        <v>-82.708316999999994</v>
      </c>
      <c r="J69">
        <f>SUMIFS(M:M,C:C,C69,E:E,E69,F:F,F69)</f>
        <v>31</v>
      </c>
      <c r="K69">
        <f>SUMIFS(N:N,C:C,C69,E:E,E69,F:F,F69)</f>
        <v>19</v>
      </c>
      <c r="L69" t="s">
        <v>24</v>
      </c>
      <c r="M69">
        <v>25</v>
      </c>
      <c r="N69">
        <v>15</v>
      </c>
      <c r="O69" t="s">
        <v>63</v>
      </c>
      <c r="P69">
        <v>5.3</v>
      </c>
    </row>
    <row r="70" spans="1:21" x14ac:dyDescent="0.3">
      <c r="A70" t="s">
        <v>85</v>
      </c>
      <c r="B70">
        <v>2019</v>
      </c>
      <c r="C70" s="2">
        <v>43615</v>
      </c>
      <c r="D70" s="12">
        <v>0.59930555555555554</v>
      </c>
      <c r="E70" t="s">
        <v>32</v>
      </c>
      <c r="F70">
        <v>3</v>
      </c>
      <c r="G70" t="s">
        <v>116</v>
      </c>
      <c r="H70">
        <v>27.629334</v>
      </c>
      <c r="I70">
        <v>-82.708316999999994</v>
      </c>
      <c r="L70" t="s">
        <v>26</v>
      </c>
      <c r="M70">
        <v>4</v>
      </c>
      <c r="N70">
        <v>2</v>
      </c>
      <c r="P70">
        <v>5.3</v>
      </c>
    </row>
    <row r="71" spans="1:21" x14ac:dyDescent="0.3">
      <c r="A71" t="s">
        <v>85</v>
      </c>
      <c r="B71">
        <v>2019</v>
      </c>
      <c r="C71" s="2">
        <v>43615</v>
      </c>
      <c r="D71" s="12">
        <v>0.59930555555555554</v>
      </c>
      <c r="E71" t="s">
        <v>32</v>
      </c>
      <c r="F71">
        <v>3</v>
      </c>
      <c r="G71" t="s">
        <v>116</v>
      </c>
      <c r="H71">
        <v>27.629334</v>
      </c>
      <c r="I71">
        <v>-82.708316999999994</v>
      </c>
      <c r="L71" t="s">
        <v>173</v>
      </c>
      <c r="M71">
        <v>2</v>
      </c>
      <c r="N71">
        <v>2</v>
      </c>
      <c r="P71">
        <v>5.3</v>
      </c>
    </row>
    <row r="72" spans="1:21" x14ac:dyDescent="0.3">
      <c r="A72" t="s">
        <v>85</v>
      </c>
      <c r="B72">
        <v>2019</v>
      </c>
      <c r="C72" s="2">
        <v>43615</v>
      </c>
      <c r="D72" s="12">
        <v>0.60138888888888886</v>
      </c>
      <c r="E72" t="s">
        <v>32</v>
      </c>
      <c r="F72">
        <v>4</v>
      </c>
      <c r="G72" t="s">
        <v>117</v>
      </c>
      <c r="H72">
        <v>27.629334</v>
      </c>
      <c r="I72">
        <v>-82.708316999999994</v>
      </c>
      <c r="J72">
        <f>SUMIFS(M:M,C:C,C72,E:E,E72,F:F,F72)</f>
        <v>57</v>
      </c>
      <c r="K72">
        <f>SUMIFS(N:N,C:C,C72,E:E,E72,F:F,F72)</f>
        <v>44</v>
      </c>
      <c r="L72" t="s">
        <v>24</v>
      </c>
      <c r="M72">
        <v>30</v>
      </c>
      <c r="N72">
        <v>18</v>
      </c>
      <c r="O72" s="1"/>
      <c r="P72">
        <v>5.3</v>
      </c>
      <c r="T72" s="21"/>
      <c r="U72" s="21"/>
    </row>
    <row r="73" spans="1:21" x14ac:dyDescent="0.3">
      <c r="A73" t="s">
        <v>85</v>
      </c>
      <c r="B73">
        <v>2019</v>
      </c>
      <c r="C73" s="2">
        <v>43615</v>
      </c>
      <c r="D73" s="12">
        <v>0.60138888888888886</v>
      </c>
      <c r="E73" t="s">
        <v>32</v>
      </c>
      <c r="F73">
        <v>4</v>
      </c>
      <c r="G73" t="s">
        <v>117</v>
      </c>
      <c r="H73">
        <v>27.629334</v>
      </c>
      <c r="I73">
        <v>-82.708316999999994</v>
      </c>
      <c r="L73" t="s">
        <v>25</v>
      </c>
      <c r="M73">
        <v>2</v>
      </c>
      <c r="N73">
        <v>1</v>
      </c>
      <c r="P73">
        <v>5.3</v>
      </c>
      <c r="T73" s="21"/>
      <c r="U73" s="21"/>
    </row>
    <row r="74" spans="1:21" x14ac:dyDescent="0.3">
      <c r="A74" t="s">
        <v>85</v>
      </c>
      <c r="B74">
        <v>2019</v>
      </c>
      <c r="C74" s="2">
        <v>43615</v>
      </c>
      <c r="D74" s="12">
        <v>0.60138888888888886</v>
      </c>
      <c r="E74" t="s">
        <v>32</v>
      </c>
      <c r="F74">
        <v>4</v>
      </c>
      <c r="G74" t="s">
        <v>117</v>
      </c>
      <c r="H74">
        <v>27.629334</v>
      </c>
      <c r="I74">
        <v>-82.708316999999994</v>
      </c>
      <c r="L74" t="s">
        <v>173</v>
      </c>
      <c r="M74">
        <v>25</v>
      </c>
      <c r="N74">
        <v>25</v>
      </c>
      <c r="P74">
        <v>5.3</v>
      </c>
      <c r="T74" s="21"/>
      <c r="U74" s="21"/>
    </row>
    <row r="75" spans="1:21" x14ac:dyDescent="0.3">
      <c r="A75" t="s">
        <v>85</v>
      </c>
      <c r="B75">
        <v>2019</v>
      </c>
      <c r="C75" s="2">
        <v>43615</v>
      </c>
      <c r="D75" s="12">
        <v>0.61597222222222225</v>
      </c>
      <c r="E75" t="s">
        <v>30</v>
      </c>
      <c r="F75">
        <v>1</v>
      </c>
      <c r="G75" t="s">
        <v>114</v>
      </c>
      <c r="H75">
        <v>27.629280999999999</v>
      </c>
      <c r="I75">
        <v>-82.708607999999998</v>
      </c>
      <c r="J75">
        <f>SUMIFS(M:M,C:C,C75,E:E,E75,F:F,F75)</f>
        <v>20</v>
      </c>
      <c r="K75">
        <f>SUMIFS(N:N,C:C,C75,E:E,E75,F:F,F75)</f>
        <v>17</v>
      </c>
      <c r="L75" t="s">
        <v>24</v>
      </c>
      <c r="M75">
        <v>12</v>
      </c>
      <c r="N75">
        <v>10</v>
      </c>
      <c r="O75" t="s">
        <v>64</v>
      </c>
      <c r="P75">
        <v>5.2</v>
      </c>
      <c r="T75" s="21"/>
      <c r="U75" s="21"/>
    </row>
    <row r="76" spans="1:21" x14ac:dyDescent="0.3">
      <c r="A76" t="s">
        <v>85</v>
      </c>
      <c r="B76">
        <v>2019</v>
      </c>
      <c r="C76" s="2">
        <v>43615</v>
      </c>
      <c r="D76" s="12">
        <v>0.61597222222222225</v>
      </c>
      <c r="E76" t="s">
        <v>30</v>
      </c>
      <c r="F76">
        <v>1</v>
      </c>
      <c r="G76" t="s">
        <v>114</v>
      </c>
      <c r="H76">
        <v>27.629280999999999</v>
      </c>
      <c r="I76">
        <v>-82.708607999999998</v>
      </c>
      <c r="L76" t="s">
        <v>26</v>
      </c>
      <c r="M76">
        <v>2</v>
      </c>
      <c r="N76">
        <v>1</v>
      </c>
      <c r="O76" t="s">
        <v>65</v>
      </c>
      <c r="P76">
        <v>5.2</v>
      </c>
    </row>
    <row r="77" spans="1:21" x14ac:dyDescent="0.3">
      <c r="A77" t="s">
        <v>85</v>
      </c>
      <c r="B77">
        <v>2019</v>
      </c>
      <c r="C77" s="2">
        <v>43615</v>
      </c>
      <c r="D77" s="12">
        <v>0.61597222222222225</v>
      </c>
      <c r="E77" t="s">
        <v>30</v>
      </c>
      <c r="F77">
        <v>1</v>
      </c>
      <c r="G77" t="s">
        <v>114</v>
      </c>
      <c r="H77">
        <v>27.629280999999999</v>
      </c>
      <c r="I77">
        <v>-82.708607999999998</v>
      </c>
      <c r="L77" t="s">
        <v>173</v>
      </c>
      <c r="M77">
        <v>6</v>
      </c>
      <c r="N77">
        <v>6</v>
      </c>
      <c r="P77">
        <v>5.2</v>
      </c>
    </row>
    <row r="78" spans="1:21" x14ac:dyDescent="0.3">
      <c r="A78" t="s">
        <v>85</v>
      </c>
      <c r="B78">
        <v>2019</v>
      </c>
      <c r="C78" s="2">
        <v>43615</v>
      </c>
      <c r="D78" s="12">
        <v>0.61944444444444446</v>
      </c>
      <c r="E78" t="s">
        <v>30</v>
      </c>
      <c r="F78">
        <v>2</v>
      </c>
      <c r="G78" t="s">
        <v>120</v>
      </c>
      <c r="H78">
        <v>27.629280999999999</v>
      </c>
      <c r="I78">
        <v>-82.708607999999998</v>
      </c>
      <c r="J78">
        <f>SUMIFS(M:M,C:C,C78,E:E,E78,F:F,F78)</f>
        <v>90</v>
      </c>
      <c r="K78">
        <f>SUMIFS(N:N,C:C,C78,E:E,E78,F:F,F78)</f>
        <v>80</v>
      </c>
      <c r="L78" t="s">
        <v>24</v>
      </c>
      <c r="M78">
        <v>20</v>
      </c>
      <c r="N78">
        <v>10</v>
      </c>
      <c r="P78">
        <v>5.2</v>
      </c>
    </row>
    <row r="79" spans="1:21" x14ac:dyDescent="0.3">
      <c r="A79" t="s">
        <v>85</v>
      </c>
      <c r="B79">
        <v>2019</v>
      </c>
      <c r="C79" s="2">
        <v>43615</v>
      </c>
      <c r="D79" s="12">
        <v>0.61944444444444446</v>
      </c>
      <c r="E79" t="s">
        <v>30</v>
      </c>
      <c r="F79">
        <v>2</v>
      </c>
      <c r="G79" t="s">
        <v>120</v>
      </c>
      <c r="H79">
        <v>27.629280999999999</v>
      </c>
      <c r="I79">
        <v>-82.708607999999998</v>
      </c>
      <c r="L79" t="s">
        <v>173</v>
      </c>
      <c r="M79">
        <v>70</v>
      </c>
      <c r="N79">
        <v>70</v>
      </c>
      <c r="P79">
        <v>5.2</v>
      </c>
    </row>
    <row r="80" spans="1:21" x14ac:dyDescent="0.3">
      <c r="A80" t="s">
        <v>85</v>
      </c>
      <c r="B80">
        <v>2019</v>
      </c>
      <c r="C80" s="2">
        <v>43615</v>
      </c>
      <c r="D80" s="12">
        <v>0.62152777777777779</v>
      </c>
      <c r="E80" t="s">
        <v>30</v>
      </c>
      <c r="F80">
        <v>3</v>
      </c>
      <c r="G80" t="s">
        <v>121</v>
      </c>
      <c r="H80">
        <v>27.629280999999999</v>
      </c>
      <c r="I80">
        <v>-82.708607999999998</v>
      </c>
      <c r="J80">
        <f>SUMIFS(M:M,C:C,C80,E:E,E80,F:F,F80)</f>
        <v>22</v>
      </c>
      <c r="K80">
        <f>SUMIFS(N:N,C:C,C80,E:E,E80,F:F,F80)</f>
        <v>14</v>
      </c>
      <c r="L80" t="s">
        <v>24</v>
      </c>
      <c r="M80">
        <v>20</v>
      </c>
      <c r="N80">
        <v>12</v>
      </c>
      <c r="P80">
        <v>5.2</v>
      </c>
    </row>
    <row r="81" spans="1:16" x14ac:dyDescent="0.3">
      <c r="A81" t="s">
        <v>85</v>
      </c>
      <c r="B81">
        <v>2019</v>
      </c>
      <c r="C81" s="2">
        <v>43615</v>
      </c>
      <c r="D81" s="12">
        <v>0.62152777777777779</v>
      </c>
      <c r="E81" t="s">
        <v>30</v>
      </c>
      <c r="F81">
        <v>3</v>
      </c>
      <c r="G81" t="s">
        <v>121</v>
      </c>
      <c r="H81">
        <v>27.629280999999999</v>
      </c>
      <c r="I81">
        <v>-82.708607999999998</v>
      </c>
      <c r="L81" t="s">
        <v>173</v>
      </c>
      <c r="M81">
        <v>2</v>
      </c>
      <c r="N81">
        <v>2</v>
      </c>
      <c r="P81">
        <v>5.2</v>
      </c>
    </row>
    <row r="82" spans="1:16" x14ac:dyDescent="0.3">
      <c r="A82" t="s">
        <v>85</v>
      </c>
      <c r="B82">
        <v>2019</v>
      </c>
      <c r="C82" s="2">
        <v>43615</v>
      </c>
      <c r="D82" s="12">
        <v>0.62430555555555556</v>
      </c>
      <c r="E82" t="s">
        <v>30</v>
      </c>
      <c r="F82">
        <v>4</v>
      </c>
      <c r="G82" t="s">
        <v>122</v>
      </c>
      <c r="H82">
        <v>27.629280999999999</v>
      </c>
      <c r="I82">
        <v>-82.708607999999998</v>
      </c>
      <c r="J82">
        <f>SUMIFS(M:M,C:C,C82,E:E,E82,F:F,F82)</f>
        <v>15</v>
      </c>
      <c r="K82">
        <f>SUMIFS(N:N,C:C,C82,E:E,E82,F:F,F82)</f>
        <v>10</v>
      </c>
      <c r="L82" t="s">
        <v>24</v>
      </c>
      <c r="M82">
        <v>15</v>
      </c>
      <c r="N82">
        <v>10</v>
      </c>
      <c r="O82" s="1"/>
      <c r="P82">
        <v>5.2</v>
      </c>
    </row>
    <row r="83" spans="1:16" x14ac:dyDescent="0.3">
      <c r="A83" t="s">
        <v>85</v>
      </c>
      <c r="B83">
        <v>2019</v>
      </c>
      <c r="C83" s="2">
        <v>43615</v>
      </c>
      <c r="D83" s="12">
        <v>0.64097222222222217</v>
      </c>
      <c r="E83" t="s">
        <v>29</v>
      </c>
      <c r="F83">
        <v>1</v>
      </c>
      <c r="G83" t="s">
        <v>118</v>
      </c>
      <c r="H83">
        <v>27.629529000000002</v>
      </c>
      <c r="I83">
        <v>-82.708670999999995</v>
      </c>
      <c r="J83">
        <f>SUMIFS(M:M,C:C,C83,E:E,E83,F:F,F83)</f>
        <v>37</v>
      </c>
      <c r="K83">
        <f>SUMIFS(N:N,C:C,C83,E:E,E83,F:F,F83)</f>
        <v>27</v>
      </c>
      <c r="L83" t="s">
        <v>26</v>
      </c>
      <c r="M83">
        <v>4</v>
      </c>
      <c r="N83">
        <v>1</v>
      </c>
      <c r="O83" t="s">
        <v>66</v>
      </c>
      <c r="P83">
        <v>5.4</v>
      </c>
    </row>
    <row r="84" spans="1:16" x14ac:dyDescent="0.3">
      <c r="A84" t="s">
        <v>85</v>
      </c>
      <c r="B84">
        <v>2019</v>
      </c>
      <c r="C84" s="2">
        <v>43615</v>
      </c>
      <c r="D84" s="12">
        <v>0.64097222222222217</v>
      </c>
      <c r="E84" t="s">
        <v>29</v>
      </c>
      <c r="F84">
        <v>1</v>
      </c>
      <c r="G84" t="s">
        <v>118</v>
      </c>
      <c r="H84">
        <v>27.629529000000002</v>
      </c>
      <c r="I84">
        <v>-82.708670999999995</v>
      </c>
      <c r="L84" t="s">
        <v>24</v>
      </c>
      <c r="M84">
        <v>32</v>
      </c>
      <c r="N84">
        <v>25</v>
      </c>
      <c r="P84">
        <v>5.4</v>
      </c>
    </row>
    <row r="85" spans="1:16" x14ac:dyDescent="0.3">
      <c r="A85" t="s">
        <v>85</v>
      </c>
      <c r="B85">
        <v>2019</v>
      </c>
      <c r="C85" s="2">
        <v>43615</v>
      </c>
      <c r="D85" s="12">
        <v>0.64097222222222217</v>
      </c>
      <c r="E85" t="s">
        <v>29</v>
      </c>
      <c r="F85">
        <v>1</v>
      </c>
      <c r="G85" t="s">
        <v>118</v>
      </c>
      <c r="H85">
        <v>27.629529000000002</v>
      </c>
      <c r="I85">
        <v>-82.708670999999995</v>
      </c>
      <c r="L85" t="s">
        <v>60</v>
      </c>
      <c r="M85">
        <v>1</v>
      </c>
      <c r="N85">
        <v>1</v>
      </c>
      <c r="P85">
        <v>5.4</v>
      </c>
    </row>
    <row r="86" spans="1:16" x14ac:dyDescent="0.3">
      <c r="A86" t="s">
        <v>85</v>
      </c>
      <c r="B86">
        <v>2019</v>
      </c>
      <c r="C86" s="2">
        <v>43615</v>
      </c>
      <c r="D86" s="12">
        <v>0.64374999999999993</v>
      </c>
      <c r="E86" t="s">
        <v>29</v>
      </c>
      <c r="F86">
        <v>2</v>
      </c>
      <c r="G86" t="s">
        <v>123</v>
      </c>
      <c r="H86">
        <v>27.629529000000002</v>
      </c>
      <c r="I86">
        <v>-82.708670999999995</v>
      </c>
      <c r="J86">
        <f>SUMIFS(M:M,C:C,C86,E:E,E86,F:F,F86)</f>
        <v>25</v>
      </c>
      <c r="K86">
        <f>SUMIFS(N:N,C:C,C86,E:E,E86,F:F,F86)</f>
        <v>15</v>
      </c>
      <c r="L86" t="s">
        <v>24</v>
      </c>
      <c r="M86">
        <v>25</v>
      </c>
      <c r="N86">
        <v>15</v>
      </c>
      <c r="O86" t="s">
        <v>67</v>
      </c>
      <c r="P86">
        <v>5.4</v>
      </c>
    </row>
    <row r="87" spans="1:16" x14ac:dyDescent="0.3">
      <c r="A87" t="s">
        <v>85</v>
      </c>
      <c r="B87">
        <v>2019</v>
      </c>
      <c r="C87" s="2">
        <v>43615</v>
      </c>
      <c r="D87" s="12">
        <v>0.64583333333333337</v>
      </c>
      <c r="E87" t="s">
        <v>29</v>
      </c>
      <c r="F87">
        <v>3</v>
      </c>
      <c r="G87" t="s">
        <v>124</v>
      </c>
      <c r="H87">
        <v>27.629529000000002</v>
      </c>
      <c r="I87">
        <v>-82.708670999999995</v>
      </c>
      <c r="J87">
        <f>SUMIFS(M:M,C:C,C87,E:E,E87,F:F,F87)</f>
        <v>24</v>
      </c>
      <c r="K87">
        <f>SUMIFS(N:N,C:C,C87,E:E,E87,F:F,F87)</f>
        <v>16</v>
      </c>
      <c r="L87" t="s">
        <v>26</v>
      </c>
      <c r="M87">
        <v>4</v>
      </c>
      <c r="N87">
        <v>2</v>
      </c>
      <c r="O87" t="s">
        <v>68</v>
      </c>
      <c r="P87">
        <v>5.4</v>
      </c>
    </row>
    <row r="88" spans="1:16" x14ac:dyDescent="0.3">
      <c r="A88" t="s">
        <v>85</v>
      </c>
      <c r="B88">
        <v>2019</v>
      </c>
      <c r="C88" s="2">
        <v>43615</v>
      </c>
      <c r="D88" s="12">
        <v>0.64583333333333337</v>
      </c>
      <c r="E88" t="s">
        <v>29</v>
      </c>
      <c r="F88">
        <v>3</v>
      </c>
      <c r="G88" t="s">
        <v>124</v>
      </c>
      <c r="H88">
        <v>27.629529000000002</v>
      </c>
      <c r="I88">
        <v>-82.708670999999995</v>
      </c>
      <c r="L88" t="s">
        <v>24</v>
      </c>
      <c r="M88">
        <v>10</v>
      </c>
      <c r="N88">
        <v>8</v>
      </c>
      <c r="P88">
        <v>5.4</v>
      </c>
    </row>
    <row r="89" spans="1:16" x14ac:dyDescent="0.3">
      <c r="A89" t="s">
        <v>85</v>
      </c>
      <c r="B89">
        <v>2019</v>
      </c>
      <c r="C89" s="2">
        <v>43615</v>
      </c>
      <c r="D89" s="12">
        <v>0.64583333333333337</v>
      </c>
      <c r="E89" t="s">
        <v>29</v>
      </c>
      <c r="F89">
        <v>3</v>
      </c>
      <c r="G89" t="s">
        <v>124</v>
      </c>
      <c r="H89">
        <v>27.629529000000002</v>
      </c>
      <c r="I89">
        <v>-82.708670999999995</v>
      </c>
      <c r="L89" t="s">
        <v>27</v>
      </c>
      <c r="M89">
        <v>2</v>
      </c>
      <c r="N89">
        <v>1</v>
      </c>
      <c r="P89">
        <v>5.4</v>
      </c>
    </row>
    <row r="90" spans="1:16" x14ac:dyDescent="0.3">
      <c r="A90" t="s">
        <v>85</v>
      </c>
      <c r="B90">
        <v>2019</v>
      </c>
      <c r="C90" s="2">
        <v>43615</v>
      </c>
      <c r="D90" s="12">
        <v>0.64583333333333337</v>
      </c>
      <c r="E90" t="s">
        <v>29</v>
      </c>
      <c r="F90">
        <v>3</v>
      </c>
      <c r="G90" t="s">
        <v>124</v>
      </c>
      <c r="H90">
        <v>27.629529000000002</v>
      </c>
      <c r="I90">
        <v>-82.708670999999995</v>
      </c>
      <c r="L90" t="s">
        <v>8</v>
      </c>
      <c r="M90">
        <v>8</v>
      </c>
      <c r="N90">
        <v>5</v>
      </c>
      <c r="P90">
        <v>5.4</v>
      </c>
    </row>
    <row r="91" spans="1:16" x14ac:dyDescent="0.3">
      <c r="A91" t="s">
        <v>85</v>
      </c>
      <c r="B91">
        <v>2019</v>
      </c>
      <c r="C91" s="2">
        <v>43615</v>
      </c>
      <c r="D91" s="12">
        <v>0.64861111111111114</v>
      </c>
      <c r="E91" t="s">
        <v>29</v>
      </c>
      <c r="F91">
        <v>4</v>
      </c>
      <c r="G91" t="s">
        <v>125</v>
      </c>
      <c r="H91">
        <v>27.629529000000002</v>
      </c>
      <c r="I91">
        <v>-82.708670999999995</v>
      </c>
      <c r="J91">
        <f>SUMIFS(M:M,C:C,C91,E:E,E91,F:F,F91)</f>
        <v>30</v>
      </c>
      <c r="K91">
        <f>SUMIFS(N:N,C:C,C91,E:E,E91,F:F,F91)</f>
        <v>20</v>
      </c>
      <c r="L91" t="s">
        <v>24</v>
      </c>
      <c r="M91">
        <v>30</v>
      </c>
      <c r="N91">
        <v>20</v>
      </c>
      <c r="O91" s="1"/>
      <c r="P91">
        <v>5.4</v>
      </c>
    </row>
    <row r="92" spans="1:16" x14ac:dyDescent="0.3">
      <c r="A92" t="s">
        <v>85</v>
      </c>
      <c r="B92">
        <v>2019</v>
      </c>
      <c r="C92" s="2">
        <v>43615</v>
      </c>
      <c r="D92" s="12">
        <v>0.65416666666666667</v>
      </c>
      <c r="E92" t="s">
        <v>31</v>
      </c>
      <c r="F92">
        <v>1</v>
      </c>
      <c r="G92" t="s">
        <v>119</v>
      </c>
      <c r="H92">
        <v>27.629552</v>
      </c>
      <c r="I92">
        <v>-82.708378999999994</v>
      </c>
      <c r="J92">
        <f>SUMIFS(M:M,C:C,C92,E:E,E92,F:F,F92)</f>
        <v>25</v>
      </c>
      <c r="K92">
        <f>SUMIFS(N:N,C:C,C92,E:E,E92,F:F,F92)</f>
        <v>14</v>
      </c>
      <c r="L92" t="s">
        <v>15</v>
      </c>
      <c r="M92">
        <v>4</v>
      </c>
      <c r="N92">
        <v>2</v>
      </c>
      <c r="O92" t="s">
        <v>69</v>
      </c>
      <c r="P92">
        <v>4.5</v>
      </c>
    </row>
    <row r="93" spans="1:16" x14ac:dyDescent="0.3">
      <c r="A93" t="s">
        <v>85</v>
      </c>
      <c r="B93">
        <v>2019</v>
      </c>
      <c r="C93" s="2">
        <v>43615</v>
      </c>
      <c r="D93" s="12">
        <v>0.65416666666666667</v>
      </c>
      <c r="E93" t="s">
        <v>31</v>
      </c>
      <c r="F93">
        <v>1</v>
      </c>
      <c r="G93" t="s">
        <v>119</v>
      </c>
      <c r="H93">
        <v>27.629552</v>
      </c>
      <c r="I93">
        <v>-82.708378999999994</v>
      </c>
      <c r="L93" t="s">
        <v>26</v>
      </c>
      <c r="M93">
        <v>3</v>
      </c>
      <c r="N93">
        <v>1</v>
      </c>
      <c r="O93" t="s">
        <v>67</v>
      </c>
      <c r="P93">
        <v>4.5</v>
      </c>
    </row>
    <row r="94" spans="1:16" x14ac:dyDescent="0.3">
      <c r="A94" t="s">
        <v>85</v>
      </c>
      <c r="B94">
        <v>2019</v>
      </c>
      <c r="C94" s="2">
        <v>43615</v>
      </c>
      <c r="D94" s="12">
        <v>0.65416666666666667</v>
      </c>
      <c r="E94" t="s">
        <v>31</v>
      </c>
      <c r="F94">
        <v>1</v>
      </c>
      <c r="G94" t="s">
        <v>119</v>
      </c>
      <c r="H94">
        <v>27.629552</v>
      </c>
      <c r="I94">
        <v>-82.708378999999994</v>
      </c>
      <c r="L94" t="s">
        <v>24</v>
      </c>
      <c r="M94">
        <v>10</v>
      </c>
      <c r="N94">
        <v>5</v>
      </c>
      <c r="P94">
        <v>4.5</v>
      </c>
    </row>
    <row r="95" spans="1:16" x14ac:dyDescent="0.3">
      <c r="A95" t="s">
        <v>85</v>
      </c>
      <c r="B95">
        <v>2019</v>
      </c>
      <c r="C95" s="2">
        <v>43615</v>
      </c>
      <c r="D95" s="12">
        <v>0.65416666666666667</v>
      </c>
      <c r="E95" t="s">
        <v>31</v>
      </c>
      <c r="F95">
        <v>1</v>
      </c>
      <c r="G95" t="s">
        <v>119</v>
      </c>
      <c r="H95">
        <v>27.629552</v>
      </c>
      <c r="I95">
        <v>-82.708378999999994</v>
      </c>
      <c r="L95" t="s">
        <v>8</v>
      </c>
      <c r="M95">
        <v>1</v>
      </c>
      <c r="N95">
        <v>1</v>
      </c>
      <c r="P95">
        <v>4.5</v>
      </c>
    </row>
    <row r="96" spans="1:16" x14ac:dyDescent="0.3">
      <c r="A96" t="s">
        <v>85</v>
      </c>
      <c r="B96">
        <v>2019</v>
      </c>
      <c r="C96" s="2">
        <v>43615</v>
      </c>
      <c r="D96" s="12">
        <v>0.65416666666666667</v>
      </c>
      <c r="E96" t="s">
        <v>31</v>
      </c>
      <c r="F96">
        <v>1</v>
      </c>
      <c r="G96" t="s">
        <v>119</v>
      </c>
      <c r="H96">
        <v>27.629552</v>
      </c>
      <c r="I96">
        <v>-82.708378999999994</v>
      </c>
      <c r="L96" t="s">
        <v>20</v>
      </c>
      <c r="M96">
        <v>7</v>
      </c>
      <c r="N96">
        <v>5</v>
      </c>
      <c r="O96" t="s">
        <v>70</v>
      </c>
      <c r="P96">
        <v>4.5</v>
      </c>
    </row>
    <row r="97" spans="1:16" x14ac:dyDescent="0.3">
      <c r="A97" t="s">
        <v>85</v>
      </c>
      <c r="B97">
        <v>2019</v>
      </c>
      <c r="C97" s="2">
        <v>43615</v>
      </c>
      <c r="D97" s="12">
        <v>0.65972222222222221</v>
      </c>
      <c r="E97" t="s">
        <v>31</v>
      </c>
      <c r="F97">
        <v>2</v>
      </c>
      <c r="G97" t="s">
        <v>126</v>
      </c>
      <c r="H97">
        <v>27.629552</v>
      </c>
      <c r="I97">
        <v>-82.708378999999994</v>
      </c>
      <c r="J97">
        <f>SUMIFS(M:M,C:C,C97,E:E,E97,F:F,F97)</f>
        <v>30</v>
      </c>
      <c r="K97">
        <f>SUMIFS(N:N,C:C,C97,E:E,E97,F:F,F97)</f>
        <v>22</v>
      </c>
      <c r="L97" t="s">
        <v>15</v>
      </c>
      <c r="M97">
        <v>5</v>
      </c>
      <c r="N97">
        <v>3</v>
      </c>
      <c r="P97">
        <v>4.5</v>
      </c>
    </row>
    <row r="98" spans="1:16" x14ac:dyDescent="0.3">
      <c r="A98" t="s">
        <v>85</v>
      </c>
      <c r="B98">
        <v>2019</v>
      </c>
      <c r="C98" s="2">
        <v>43615</v>
      </c>
      <c r="D98" s="12">
        <v>0.65972222222222221</v>
      </c>
      <c r="E98" t="s">
        <v>31</v>
      </c>
      <c r="F98">
        <v>2</v>
      </c>
      <c r="G98" t="s">
        <v>126</v>
      </c>
      <c r="H98">
        <v>27.629552</v>
      </c>
      <c r="I98">
        <v>-82.708378999999994</v>
      </c>
      <c r="L98" t="s">
        <v>26</v>
      </c>
      <c r="M98">
        <v>2</v>
      </c>
      <c r="N98">
        <v>1</v>
      </c>
      <c r="P98">
        <v>4.5</v>
      </c>
    </row>
    <row r="99" spans="1:16" x14ac:dyDescent="0.3">
      <c r="A99" t="s">
        <v>85</v>
      </c>
      <c r="B99">
        <v>2019</v>
      </c>
      <c r="C99" s="2">
        <v>43615</v>
      </c>
      <c r="D99" s="12">
        <v>0.65972222222222221</v>
      </c>
      <c r="E99" t="s">
        <v>31</v>
      </c>
      <c r="F99">
        <v>2</v>
      </c>
      <c r="G99" t="s">
        <v>126</v>
      </c>
      <c r="H99">
        <v>27.629552</v>
      </c>
      <c r="I99">
        <v>-82.708378999999994</v>
      </c>
      <c r="L99" t="s">
        <v>8</v>
      </c>
      <c r="M99">
        <v>1</v>
      </c>
      <c r="N99">
        <v>1</v>
      </c>
      <c r="P99">
        <v>4.5</v>
      </c>
    </row>
    <row r="100" spans="1:16" x14ac:dyDescent="0.3">
      <c r="A100" t="s">
        <v>85</v>
      </c>
      <c r="B100">
        <v>2019</v>
      </c>
      <c r="C100" s="2">
        <v>43615</v>
      </c>
      <c r="D100" s="12">
        <v>0.65972222222222221</v>
      </c>
      <c r="E100" t="s">
        <v>31</v>
      </c>
      <c r="F100">
        <v>2</v>
      </c>
      <c r="G100" t="s">
        <v>126</v>
      </c>
      <c r="H100">
        <v>27.629552</v>
      </c>
      <c r="I100">
        <v>-82.708378999999994</v>
      </c>
      <c r="L100" t="s">
        <v>24</v>
      </c>
      <c r="M100">
        <v>20</v>
      </c>
      <c r="N100">
        <v>15</v>
      </c>
      <c r="P100">
        <v>4.5</v>
      </c>
    </row>
    <row r="101" spans="1:16" x14ac:dyDescent="0.3">
      <c r="A101" t="s">
        <v>85</v>
      </c>
      <c r="B101">
        <v>2019</v>
      </c>
      <c r="C101" s="2">
        <v>43615</v>
      </c>
      <c r="D101" s="12">
        <v>0.65972222222222221</v>
      </c>
      <c r="E101" t="s">
        <v>31</v>
      </c>
      <c r="F101">
        <v>2</v>
      </c>
      <c r="G101" t="s">
        <v>126</v>
      </c>
      <c r="H101">
        <v>27.629552</v>
      </c>
      <c r="I101">
        <v>-82.708378999999994</v>
      </c>
      <c r="L101" t="s">
        <v>173</v>
      </c>
      <c r="M101">
        <v>2</v>
      </c>
      <c r="N101">
        <v>2</v>
      </c>
      <c r="P101">
        <v>4.5</v>
      </c>
    </row>
    <row r="102" spans="1:16" x14ac:dyDescent="0.3">
      <c r="A102" t="s">
        <v>85</v>
      </c>
      <c r="B102">
        <v>2019</v>
      </c>
      <c r="C102" s="2">
        <v>43615</v>
      </c>
      <c r="D102" s="12">
        <v>0.66180555555555554</v>
      </c>
      <c r="E102" t="s">
        <v>31</v>
      </c>
      <c r="F102">
        <v>3</v>
      </c>
      <c r="G102" t="s">
        <v>127</v>
      </c>
      <c r="H102">
        <v>27.629552</v>
      </c>
      <c r="I102">
        <v>-82.708378999999994</v>
      </c>
      <c r="J102">
        <f>SUMIFS(M:M,C:C,C102,E:E,E102,F:F,F102)</f>
        <v>15</v>
      </c>
      <c r="K102">
        <f>SUMIFS(N:N,C:C,C102,E:E,E102,F:F,F102)</f>
        <v>8</v>
      </c>
      <c r="L102" t="s">
        <v>24</v>
      </c>
      <c r="M102">
        <v>15</v>
      </c>
      <c r="N102">
        <v>8</v>
      </c>
      <c r="P102">
        <v>4.5</v>
      </c>
    </row>
    <row r="103" spans="1:16" x14ac:dyDescent="0.3">
      <c r="A103" t="s">
        <v>85</v>
      </c>
      <c r="B103">
        <v>2019</v>
      </c>
      <c r="C103" s="2">
        <v>43615</v>
      </c>
      <c r="D103" s="12">
        <v>0.66319444444444442</v>
      </c>
      <c r="E103" t="s">
        <v>31</v>
      </c>
      <c r="F103">
        <v>4</v>
      </c>
      <c r="G103" t="s">
        <v>128</v>
      </c>
      <c r="H103">
        <v>27.629552</v>
      </c>
      <c r="I103">
        <v>-82.708378999999994</v>
      </c>
      <c r="L103" t="s">
        <v>26</v>
      </c>
      <c r="M103">
        <v>3</v>
      </c>
      <c r="N103">
        <v>1</v>
      </c>
      <c r="O103" t="s">
        <v>71</v>
      </c>
      <c r="P103">
        <v>4.5</v>
      </c>
    </row>
    <row r="104" spans="1:16" x14ac:dyDescent="0.3">
      <c r="A104" t="s">
        <v>85</v>
      </c>
      <c r="B104">
        <v>2019</v>
      </c>
      <c r="C104" s="2">
        <v>43615</v>
      </c>
      <c r="D104" s="12">
        <v>0.66319444444444442</v>
      </c>
      <c r="E104" t="s">
        <v>31</v>
      </c>
      <c r="F104">
        <v>4</v>
      </c>
      <c r="G104" t="s">
        <v>128</v>
      </c>
      <c r="H104">
        <v>27.629552</v>
      </c>
      <c r="I104">
        <v>-82.708378999999994</v>
      </c>
      <c r="L104" t="s">
        <v>24</v>
      </c>
      <c r="M104">
        <v>60</v>
      </c>
      <c r="N104">
        <v>45</v>
      </c>
      <c r="O104" s="1"/>
      <c r="P104">
        <v>4.5</v>
      </c>
    </row>
    <row r="105" spans="1:16" s="10" customFormat="1" x14ac:dyDescent="0.3">
      <c r="A105" s="10" t="s">
        <v>85</v>
      </c>
      <c r="B105">
        <v>2019</v>
      </c>
      <c r="C105" s="11">
        <v>43615</v>
      </c>
      <c r="D105" s="12">
        <v>0.66319444444444442</v>
      </c>
      <c r="E105" s="10" t="s">
        <v>31</v>
      </c>
      <c r="F105" s="10">
        <v>4</v>
      </c>
      <c r="G105" s="10" t="s">
        <v>128</v>
      </c>
      <c r="H105">
        <v>27.629552</v>
      </c>
      <c r="I105">
        <v>-82.708378999999994</v>
      </c>
      <c r="L105" s="10" t="s">
        <v>173</v>
      </c>
      <c r="M105" s="10">
        <v>2</v>
      </c>
      <c r="N105" s="10">
        <v>2</v>
      </c>
      <c r="P105">
        <v>4.5</v>
      </c>
    </row>
    <row r="106" spans="1:16" s="22" customFormat="1" x14ac:dyDescent="0.3">
      <c r="A106" s="22" t="s">
        <v>85</v>
      </c>
      <c r="B106" s="22">
        <v>2019</v>
      </c>
      <c r="C106" s="23">
        <v>43720</v>
      </c>
      <c r="D106" s="24">
        <v>0.74722222222222223</v>
      </c>
      <c r="E106" s="22" t="s">
        <v>30</v>
      </c>
      <c r="F106" s="22">
        <v>1</v>
      </c>
      <c r="G106" s="22" t="s">
        <v>129</v>
      </c>
      <c r="H106" s="22">
        <v>27.629280999999999</v>
      </c>
      <c r="I106" s="22">
        <v>-82.708607999999998</v>
      </c>
      <c r="J106" s="22">
        <f>SUMIFS(M:M,C:C,C106,E:E,E106,F:F,F106)</f>
        <v>65</v>
      </c>
      <c r="K106" s="22">
        <f>SUMIFS(N:N,C:C,C106,E:E,E106,F:F,F106)</f>
        <v>41</v>
      </c>
      <c r="L106" s="22" t="s">
        <v>24</v>
      </c>
      <c r="M106" s="22">
        <v>50</v>
      </c>
      <c r="N106" s="22">
        <v>30</v>
      </c>
      <c r="O106" s="22" t="s">
        <v>72</v>
      </c>
    </row>
    <row r="107" spans="1:16" s="10" customFormat="1" x14ac:dyDescent="0.3">
      <c r="A107" s="10" t="s">
        <v>85</v>
      </c>
      <c r="B107">
        <v>2019</v>
      </c>
      <c r="C107" s="11">
        <v>43720</v>
      </c>
      <c r="D107" s="13">
        <v>0.74722222222222223</v>
      </c>
      <c r="E107" s="10" t="s">
        <v>30</v>
      </c>
      <c r="F107" s="10">
        <v>1</v>
      </c>
      <c r="G107" s="10" t="s">
        <v>129</v>
      </c>
      <c r="H107">
        <v>27.629280999999999</v>
      </c>
      <c r="I107">
        <v>-82.708607999999998</v>
      </c>
      <c r="L107" s="10" t="s">
        <v>173</v>
      </c>
      <c r="M107" s="10">
        <v>5</v>
      </c>
      <c r="N107" s="10">
        <v>5</v>
      </c>
      <c r="P107"/>
    </row>
    <row r="108" spans="1:16" x14ac:dyDescent="0.3">
      <c r="A108" t="s">
        <v>85</v>
      </c>
      <c r="B108">
        <v>2019</v>
      </c>
      <c r="C108" s="2">
        <v>43720</v>
      </c>
      <c r="D108" s="12">
        <v>0.74722222222222223</v>
      </c>
      <c r="E108" t="s">
        <v>30</v>
      </c>
      <c r="F108">
        <v>1</v>
      </c>
      <c r="G108" t="s">
        <v>129</v>
      </c>
      <c r="H108">
        <v>27.629280999999999</v>
      </c>
      <c r="I108">
        <v>-82.708607999999998</v>
      </c>
      <c r="L108" t="s">
        <v>25</v>
      </c>
      <c r="M108">
        <v>10</v>
      </c>
      <c r="N108">
        <v>6</v>
      </c>
      <c r="O108" t="s">
        <v>162</v>
      </c>
    </row>
    <row r="109" spans="1:16" x14ac:dyDescent="0.3">
      <c r="A109" t="s">
        <v>85</v>
      </c>
      <c r="B109">
        <v>2019</v>
      </c>
      <c r="C109" s="2">
        <v>43720</v>
      </c>
      <c r="D109" s="12">
        <v>0.74791666666666667</v>
      </c>
      <c r="E109" t="s">
        <v>30</v>
      </c>
      <c r="F109">
        <v>2</v>
      </c>
      <c r="G109" t="s">
        <v>131</v>
      </c>
      <c r="H109">
        <v>27.629280999999999</v>
      </c>
      <c r="I109">
        <v>-82.708607999999998</v>
      </c>
      <c r="J109">
        <f>SUMIFS(M:M,C:C,C109,E:E,E109,F:F,F109)</f>
        <v>42</v>
      </c>
      <c r="K109">
        <f>SUMIFS(N:N,C:C,C109,E:E,E109,F:F,F109)</f>
        <v>20</v>
      </c>
      <c r="L109" t="s">
        <v>24</v>
      </c>
      <c r="M109">
        <v>30</v>
      </c>
      <c r="N109">
        <v>10</v>
      </c>
      <c r="O109" t="s">
        <v>163</v>
      </c>
    </row>
    <row r="110" spans="1:16" s="10" customFormat="1" x14ac:dyDescent="0.3">
      <c r="A110" s="10" t="s">
        <v>85</v>
      </c>
      <c r="B110">
        <v>2019</v>
      </c>
      <c r="C110" s="11">
        <v>43720</v>
      </c>
      <c r="D110" s="12">
        <v>0.74791666666666667</v>
      </c>
      <c r="E110" s="10" t="s">
        <v>30</v>
      </c>
      <c r="F110" s="10">
        <v>2</v>
      </c>
      <c r="G110" s="10" t="s">
        <v>131</v>
      </c>
      <c r="H110">
        <v>27.629280999999999</v>
      </c>
      <c r="I110">
        <v>-82.708607999999998</v>
      </c>
      <c r="L110" s="10" t="s">
        <v>173</v>
      </c>
      <c r="M110" s="10">
        <v>8</v>
      </c>
      <c r="N110" s="10">
        <v>8</v>
      </c>
      <c r="P110"/>
    </row>
    <row r="111" spans="1:16" x14ac:dyDescent="0.3">
      <c r="A111" t="s">
        <v>85</v>
      </c>
      <c r="B111">
        <v>2019</v>
      </c>
      <c r="C111" s="2">
        <v>43720</v>
      </c>
      <c r="D111" s="12">
        <v>0.74791666666666667</v>
      </c>
      <c r="E111" t="s">
        <v>30</v>
      </c>
      <c r="F111">
        <v>2</v>
      </c>
      <c r="G111" t="s">
        <v>131</v>
      </c>
      <c r="H111">
        <v>27.629280999999999</v>
      </c>
      <c r="I111">
        <v>-82.708607999999998</v>
      </c>
      <c r="L111" t="s">
        <v>26</v>
      </c>
      <c r="M111">
        <v>4</v>
      </c>
      <c r="N111">
        <v>2</v>
      </c>
    </row>
    <row r="112" spans="1:16" x14ac:dyDescent="0.3">
      <c r="A112" t="s">
        <v>85</v>
      </c>
      <c r="B112">
        <v>2019</v>
      </c>
      <c r="C112" s="2">
        <v>43720</v>
      </c>
      <c r="D112" s="12">
        <v>0.75</v>
      </c>
      <c r="E112" t="s">
        <v>30</v>
      </c>
      <c r="F112">
        <v>3</v>
      </c>
      <c r="G112" t="s">
        <v>132</v>
      </c>
      <c r="H112">
        <v>27.629280999999999</v>
      </c>
      <c r="I112">
        <v>-82.708607999999998</v>
      </c>
      <c r="J112">
        <f>SUMIFS(M:M,C:C,C112,E:E,E112,F:F,F112)</f>
        <v>51</v>
      </c>
      <c r="K112">
        <f>SUMIFS(N:N,C:C,C112,E:E,E112,F:F,F112)</f>
        <v>42</v>
      </c>
      <c r="L112" t="s">
        <v>24</v>
      </c>
      <c r="M112">
        <v>45</v>
      </c>
      <c r="N112">
        <v>40</v>
      </c>
      <c r="O112" t="s">
        <v>73</v>
      </c>
    </row>
    <row r="113" spans="1:16" x14ac:dyDescent="0.3">
      <c r="A113" t="s">
        <v>85</v>
      </c>
      <c r="B113">
        <v>2019</v>
      </c>
      <c r="C113" s="2">
        <v>43720</v>
      </c>
      <c r="D113" s="12">
        <v>0.75</v>
      </c>
      <c r="E113" t="s">
        <v>30</v>
      </c>
      <c r="F113">
        <v>3</v>
      </c>
      <c r="G113" t="s">
        <v>132</v>
      </c>
      <c r="H113">
        <v>27.629280999999999</v>
      </c>
      <c r="I113">
        <v>-82.708607999999998</v>
      </c>
      <c r="L113" t="s">
        <v>26</v>
      </c>
      <c r="M113">
        <v>6</v>
      </c>
      <c r="N113">
        <v>2</v>
      </c>
    </row>
    <row r="114" spans="1:16" x14ac:dyDescent="0.3">
      <c r="A114" t="s">
        <v>85</v>
      </c>
      <c r="B114">
        <v>2019</v>
      </c>
      <c r="C114" s="2">
        <v>43720</v>
      </c>
      <c r="D114" s="12">
        <v>0.75069444444444444</v>
      </c>
      <c r="E114" t="s">
        <v>30</v>
      </c>
      <c r="F114">
        <v>4</v>
      </c>
      <c r="G114" t="s">
        <v>133</v>
      </c>
      <c r="H114">
        <v>27.629280999999999</v>
      </c>
      <c r="I114">
        <v>-82.708607999999998</v>
      </c>
      <c r="J114">
        <f>SUMIFS(M:M,C:C,C114,E:E,E114,F:F,F114)</f>
        <v>60</v>
      </c>
      <c r="K114">
        <f>SUMIFS(N:N,C:C,C114,E:E,E114,F:F,F114)</f>
        <v>35</v>
      </c>
      <c r="L114" t="s">
        <v>24</v>
      </c>
      <c r="M114">
        <v>30</v>
      </c>
      <c r="N114">
        <v>15</v>
      </c>
      <c r="O114" t="s">
        <v>164</v>
      </c>
    </row>
    <row r="115" spans="1:16" s="10" customFormat="1" x14ac:dyDescent="0.3">
      <c r="A115" s="10" t="s">
        <v>85</v>
      </c>
      <c r="B115" s="10">
        <v>2019</v>
      </c>
      <c r="C115" s="11">
        <v>43720</v>
      </c>
      <c r="D115" s="13">
        <v>0.75069444444444444</v>
      </c>
      <c r="E115" s="10" t="s">
        <v>30</v>
      </c>
      <c r="F115" s="10">
        <v>4</v>
      </c>
      <c r="G115" s="10" t="s">
        <v>133</v>
      </c>
      <c r="H115">
        <v>27.629280999999999</v>
      </c>
      <c r="I115">
        <v>-82.708607999999998</v>
      </c>
      <c r="L115" s="10" t="s">
        <v>173</v>
      </c>
      <c r="M115" s="10">
        <v>10</v>
      </c>
      <c r="N115" s="10">
        <v>10</v>
      </c>
      <c r="P115"/>
    </row>
    <row r="116" spans="1:16" x14ac:dyDescent="0.3">
      <c r="A116" t="s">
        <v>85</v>
      </c>
      <c r="B116">
        <v>2019</v>
      </c>
      <c r="C116" s="2">
        <v>43720</v>
      </c>
      <c r="D116" s="12">
        <v>0.75069444444444444</v>
      </c>
      <c r="E116" t="s">
        <v>30</v>
      </c>
      <c r="F116">
        <v>4</v>
      </c>
      <c r="G116" t="s">
        <v>133</v>
      </c>
      <c r="H116">
        <v>27.629280999999999</v>
      </c>
      <c r="I116">
        <v>-82.708607999999998</v>
      </c>
      <c r="L116" t="s">
        <v>20</v>
      </c>
      <c r="M116">
        <v>20</v>
      </c>
      <c r="N116">
        <v>10</v>
      </c>
    </row>
    <row r="117" spans="1:16" x14ac:dyDescent="0.3">
      <c r="A117" t="s">
        <v>85</v>
      </c>
      <c r="B117">
        <v>2019</v>
      </c>
      <c r="C117" s="2">
        <v>43720</v>
      </c>
      <c r="D117" s="12">
        <v>0.75694444444444453</v>
      </c>
      <c r="E117" t="s">
        <v>32</v>
      </c>
      <c r="F117">
        <v>1</v>
      </c>
      <c r="G117" t="s">
        <v>130</v>
      </c>
      <c r="H117">
        <v>27.629334</v>
      </c>
      <c r="I117">
        <v>-82.708316999999994</v>
      </c>
      <c r="J117">
        <f>SUMIFS(M:M,C:C,C117,E:E,E117,F:F,F117)</f>
        <v>50</v>
      </c>
      <c r="K117">
        <f>SUMIFS(N:N,C:C,C117,E:E,E117,F:F,F117)</f>
        <v>30</v>
      </c>
      <c r="L117" t="s">
        <v>20</v>
      </c>
      <c r="M117">
        <v>8</v>
      </c>
      <c r="N117">
        <v>5</v>
      </c>
      <c r="O117" t="s">
        <v>74</v>
      </c>
    </row>
    <row r="118" spans="1:16" x14ac:dyDescent="0.3">
      <c r="A118" t="s">
        <v>85</v>
      </c>
      <c r="B118">
        <v>2019</v>
      </c>
      <c r="C118" s="2">
        <v>43720</v>
      </c>
      <c r="D118" s="12">
        <v>0.75694444444444453</v>
      </c>
      <c r="E118" t="s">
        <v>32</v>
      </c>
      <c r="F118">
        <v>1</v>
      </c>
      <c r="G118" t="s">
        <v>130</v>
      </c>
      <c r="H118">
        <v>27.629334</v>
      </c>
      <c r="I118">
        <v>-82.708316999999994</v>
      </c>
      <c r="L118" t="s">
        <v>24</v>
      </c>
      <c r="M118">
        <v>15</v>
      </c>
      <c r="N118">
        <v>10</v>
      </c>
      <c r="O118" t="s">
        <v>161</v>
      </c>
    </row>
    <row r="119" spans="1:16" s="10" customFormat="1" x14ac:dyDescent="0.3">
      <c r="A119" s="10" t="s">
        <v>85</v>
      </c>
      <c r="B119" s="10">
        <v>2019</v>
      </c>
      <c r="C119" s="11">
        <v>43720</v>
      </c>
      <c r="D119" s="13">
        <v>0.75694444444444453</v>
      </c>
      <c r="E119" s="10" t="s">
        <v>32</v>
      </c>
      <c r="F119" s="10">
        <v>1</v>
      </c>
      <c r="G119" s="10" t="s">
        <v>130</v>
      </c>
      <c r="H119">
        <v>27.629334</v>
      </c>
      <c r="I119">
        <v>-82.708316999999994</v>
      </c>
      <c r="L119" s="10" t="s">
        <v>173</v>
      </c>
      <c r="M119" s="10">
        <v>5</v>
      </c>
      <c r="N119" s="10">
        <v>5</v>
      </c>
    </row>
    <row r="120" spans="1:16" x14ac:dyDescent="0.3">
      <c r="A120" t="s">
        <v>85</v>
      </c>
      <c r="B120">
        <v>2019</v>
      </c>
      <c r="C120" s="2">
        <v>43720</v>
      </c>
      <c r="D120" s="12">
        <v>0.75694444444444453</v>
      </c>
      <c r="E120" t="s">
        <v>32</v>
      </c>
      <c r="F120">
        <v>1</v>
      </c>
      <c r="G120" t="s">
        <v>130</v>
      </c>
      <c r="H120">
        <v>27.629334</v>
      </c>
      <c r="I120">
        <v>-82.708316999999994</v>
      </c>
      <c r="L120" t="s">
        <v>26</v>
      </c>
      <c r="M120">
        <v>10</v>
      </c>
      <c r="N120">
        <v>4</v>
      </c>
    </row>
    <row r="121" spans="1:16" x14ac:dyDescent="0.3">
      <c r="A121" t="s">
        <v>85</v>
      </c>
      <c r="B121">
        <v>2019</v>
      </c>
      <c r="C121" s="2">
        <v>43720</v>
      </c>
      <c r="D121" s="12">
        <v>0.75694444444444453</v>
      </c>
      <c r="E121" t="s">
        <v>32</v>
      </c>
      <c r="F121">
        <v>1</v>
      </c>
      <c r="G121" t="s">
        <v>130</v>
      </c>
      <c r="H121">
        <v>27.629334</v>
      </c>
      <c r="I121">
        <v>-82.708316999999994</v>
      </c>
      <c r="L121" t="s">
        <v>27</v>
      </c>
      <c r="M121">
        <v>2</v>
      </c>
      <c r="N121">
        <v>1</v>
      </c>
    </row>
    <row r="122" spans="1:16" x14ac:dyDescent="0.3">
      <c r="A122" t="s">
        <v>85</v>
      </c>
      <c r="B122">
        <v>2019</v>
      </c>
      <c r="C122" s="2">
        <v>43720</v>
      </c>
      <c r="D122" s="12">
        <v>0.75694444444444497</v>
      </c>
      <c r="E122" t="s">
        <v>32</v>
      </c>
      <c r="F122">
        <v>1</v>
      </c>
      <c r="G122" t="s">
        <v>130</v>
      </c>
      <c r="H122">
        <v>27.629334</v>
      </c>
      <c r="I122">
        <v>-82.708316999999994</v>
      </c>
      <c r="L122" t="s">
        <v>8</v>
      </c>
      <c r="M122">
        <v>10</v>
      </c>
      <c r="N122">
        <v>5</v>
      </c>
    </row>
    <row r="123" spans="1:16" x14ac:dyDescent="0.3">
      <c r="A123" t="s">
        <v>85</v>
      </c>
      <c r="B123">
        <v>2019</v>
      </c>
      <c r="C123" s="2">
        <v>43720</v>
      </c>
      <c r="D123" s="12">
        <v>0.75902777777777775</v>
      </c>
      <c r="E123" t="s">
        <v>32</v>
      </c>
      <c r="F123">
        <v>2</v>
      </c>
      <c r="G123" t="s">
        <v>135</v>
      </c>
      <c r="H123">
        <v>27.629334</v>
      </c>
      <c r="I123">
        <v>-82.708316999999994</v>
      </c>
      <c r="J123">
        <f>SUMIFS(M:M,C:C,C123,E:E,E123,F:F,F123)</f>
        <v>60</v>
      </c>
      <c r="K123">
        <f>SUMIFS(N:N,C:C,C123,E:E,E123,F:F,F123)</f>
        <v>40</v>
      </c>
      <c r="L123" t="s">
        <v>24</v>
      </c>
      <c r="M123">
        <v>50</v>
      </c>
      <c r="N123">
        <v>30</v>
      </c>
      <c r="O123" t="s">
        <v>162</v>
      </c>
    </row>
    <row r="124" spans="1:16" s="10" customFormat="1" x14ac:dyDescent="0.3">
      <c r="A124" s="10" t="s">
        <v>85</v>
      </c>
      <c r="B124" s="10">
        <v>2019</v>
      </c>
      <c r="C124" s="11">
        <v>43720</v>
      </c>
      <c r="D124" s="13">
        <v>0.75902777777777775</v>
      </c>
      <c r="E124" s="10" t="s">
        <v>32</v>
      </c>
      <c r="F124" s="10">
        <v>2</v>
      </c>
      <c r="G124" s="10" t="s">
        <v>135</v>
      </c>
      <c r="H124">
        <v>27.629334</v>
      </c>
      <c r="I124">
        <v>-82.708316999999994</v>
      </c>
      <c r="L124" s="10" t="s">
        <v>173</v>
      </c>
      <c r="M124" s="10">
        <v>10</v>
      </c>
      <c r="N124" s="10">
        <v>10</v>
      </c>
    </row>
    <row r="125" spans="1:16" x14ac:dyDescent="0.3">
      <c r="A125" t="s">
        <v>85</v>
      </c>
      <c r="B125">
        <v>2019</v>
      </c>
      <c r="C125" s="2">
        <v>43720</v>
      </c>
      <c r="D125" s="12">
        <v>0.76041666666666663</v>
      </c>
      <c r="E125" t="s">
        <v>32</v>
      </c>
      <c r="F125">
        <v>3</v>
      </c>
      <c r="G125" t="s">
        <v>136</v>
      </c>
      <c r="H125">
        <v>27.629334</v>
      </c>
      <c r="I125">
        <v>-82.708316999999994</v>
      </c>
      <c r="J125">
        <f>SUMIFS(M:M,C:C,C125,E:E,E125,F:F,F125)</f>
        <v>15</v>
      </c>
      <c r="K125">
        <f>SUMIFS(N:N,C:C,C125,E:E,E125,F:F,F125)</f>
        <v>9</v>
      </c>
      <c r="L125" t="s">
        <v>24</v>
      </c>
      <c r="M125">
        <v>8</v>
      </c>
      <c r="N125">
        <v>5</v>
      </c>
      <c r="O125" t="s">
        <v>75</v>
      </c>
    </row>
    <row r="126" spans="1:16" x14ac:dyDescent="0.3">
      <c r="A126" t="s">
        <v>85</v>
      </c>
      <c r="B126">
        <v>2019</v>
      </c>
      <c r="C126" s="2">
        <v>43720</v>
      </c>
      <c r="D126" s="12">
        <v>0.76041666666666663</v>
      </c>
      <c r="E126" t="s">
        <v>32</v>
      </c>
      <c r="F126">
        <v>3</v>
      </c>
      <c r="G126" t="s">
        <v>136</v>
      </c>
      <c r="H126">
        <v>27.629334</v>
      </c>
      <c r="I126">
        <v>-82.708316999999994</v>
      </c>
      <c r="L126" t="s">
        <v>26</v>
      </c>
      <c r="M126">
        <v>2</v>
      </c>
      <c r="N126">
        <v>1</v>
      </c>
    </row>
    <row r="127" spans="1:16" ht="15.6" customHeight="1" x14ac:dyDescent="0.3">
      <c r="A127" t="s">
        <v>85</v>
      </c>
      <c r="B127">
        <v>2019</v>
      </c>
      <c r="C127" s="2">
        <v>43720</v>
      </c>
      <c r="D127" s="12">
        <v>0.76041666666666663</v>
      </c>
      <c r="E127" t="s">
        <v>32</v>
      </c>
      <c r="F127">
        <v>3</v>
      </c>
      <c r="G127" t="s">
        <v>136</v>
      </c>
      <c r="H127">
        <v>27.629334</v>
      </c>
      <c r="I127">
        <v>-82.708316999999994</v>
      </c>
      <c r="L127" t="s">
        <v>25</v>
      </c>
      <c r="M127">
        <v>5</v>
      </c>
      <c r="N127">
        <v>3</v>
      </c>
    </row>
    <row r="128" spans="1:16" s="10" customFormat="1" ht="13.95" customHeight="1" x14ac:dyDescent="0.3">
      <c r="A128" s="10" t="s">
        <v>85</v>
      </c>
      <c r="B128" s="10">
        <v>2019</v>
      </c>
      <c r="C128" s="11">
        <v>43720</v>
      </c>
      <c r="D128" s="13">
        <v>0.76180555555555562</v>
      </c>
      <c r="E128" s="10" t="s">
        <v>32</v>
      </c>
      <c r="F128" s="10">
        <v>4</v>
      </c>
      <c r="G128" s="10" t="s">
        <v>137</v>
      </c>
      <c r="H128">
        <v>27.629334</v>
      </c>
      <c r="I128">
        <v>-82.708316999999994</v>
      </c>
      <c r="J128">
        <f>SUMIFS(M:M,C:C,C128,E:E,E128,F:F,F128)</f>
        <v>90</v>
      </c>
      <c r="K128">
        <f>SUMIFS(N:N,C:C,C128,E:E,E128,F:F,F128)</f>
        <v>65</v>
      </c>
      <c r="L128" s="10" t="s">
        <v>173</v>
      </c>
      <c r="M128" s="10">
        <v>20</v>
      </c>
      <c r="N128" s="10">
        <v>20</v>
      </c>
      <c r="O128" s="10" t="s">
        <v>165</v>
      </c>
    </row>
    <row r="129" spans="1:15" x14ac:dyDescent="0.3">
      <c r="A129" t="s">
        <v>85</v>
      </c>
      <c r="B129">
        <v>2019</v>
      </c>
      <c r="C129" s="2">
        <v>43720</v>
      </c>
      <c r="D129" s="12">
        <v>0.76180555555555562</v>
      </c>
      <c r="E129" t="s">
        <v>32</v>
      </c>
      <c r="F129">
        <v>4</v>
      </c>
      <c r="G129" t="s">
        <v>137</v>
      </c>
      <c r="H129">
        <v>27.629334</v>
      </c>
      <c r="I129">
        <v>-82.708316999999994</v>
      </c>
      <c r="L129" t="s">
        <v>24</v>
      </c>
      <c r="M129">
        <v>70</v>
      </c>
      <c r="N129">
        <v>45</v>
      </c>
      <c r="O129" t="s">
        <v>166</v>
      </c>
    </row>
    <row r="130" spans="1:15" x14ac:dyDescent="0.3">
      <c r="A130" t="s">
        <v>85</v>
      </c>
      <c r="B130">
        <v>2019</v>
      </c>
      <c r="C130" s="2">
        <v>43720</v>
      </c>
      <c r="D130" s="12">
        <v>0.76527777777777783</v>
      </c>
      <c r="E130" t="s">
        <v>31</v>
      </c>
      <c r="F130">
        <v>1</v>
      </c>
      <c r="G130" t="s">
        <v>134</v>
      </c>
      <c r="H130">
        <v>27.629552</v>
      </c>
      <c r="I130">
        <v>-82.708378999999994</v>
      </c>
      <c r="J130">
        <f>SUMIFS(M:M,C:C,C130,E:E,E130,F:F,F130)</f>
        <v>105</v>
      </c>
      <c r="K130">
        <f>SUMIFS(N:N,C:C,C130,E:E,E130,F:F,F130)</f>
        <v>72</v>
      </c>
      <c r="L130" t="s">
        <v>24</v>
      </c>
      <c r="M130">
        <v>90</v>
      </c>
      <c r="N130">
        <v>65</v>
      </c>
      <c r="O130" t="s">
        <v>76</v>
      </c>
    </row>
    <row r="131" spans="1:15" s="10" customFormat="1" x14ac:dyDescent="0.3">
      <c r="A131" s="10" t="s">
        <v>85</v>
      </c>
      <c r="B131" s="10">
        <v>2019</v>
      </c>
      <c r="C131" s="11">
        <v>43720</v>
      </c>
      <c r="D131" s="13">
        <v>0.76527777777777783</v>
      </c>
      <c r="E131" s="10" t="s">
        <v>31</v>
      </c>
      <c r="F131" s="10">
        <v>1</v>
      </c>
      <c r="G131" s="10" t="s">
        <v>134</v>
      </c>
      <c r="H131">
        <v>27.629552</v>
      </c>
      <c r="I131">
        <v>-82.708378999999994</v>
      </c>
      <c r="L131" s="10" t="s">
        <v>173</v>
      </c>
      <c r="M131" s="10">
        <v>5</v>
      </c>
      <c r="N131" s="10">
        <v>5</v>
      </c>
    </row>
    <row r="132" spans="1:15" x14ac:dyDescent="0.3">
      <c r="A132" t="s">
        <v>85</v>
      </c>
      <c r="B132">
        <v>2019</v>
      </c>
      <c r="C132" s="2">
        <v>43720</v>
      </c>
      <c r="D132" s="12">
        <v>0.76527777777777783</v>
      </c>
      <c r="E132" t="s">
        <v>31</v>
      </c>
      <c r="F132">
        <v>1</v>
      </c>
      <c r="G132" t="s">
        <v>134</v>
      </c>
      <c r="H132">
        <v>27.629552</v>
      </c>
      <c r="I132">
        <v>-82.708378999999994</v>
      </c>
      <c r="L132" t="s">
        <v>26</v>
      </c>
      <c r="M132">
        <v>10</v>
      </c>
      <c r="N132">
        <v>2</v>
      </c>
    </row>
    <row r="133" spans="1:15" x14ac:dyDescent="0.3">
      <c r="A133" t="s">
        <v>85</v>
      </c>
      <c r="B133">
        <v>2019</v>
      </c>
      <c r="C133" s="2">
        <v>43720</v>
      </c>
      <c r="D133" s="12">
        <v>0.76736111111111116</v>
      </c>
      <c r="E133" t="s">
        <v>31</v>
      </c>
      <c r="F133">
        <v>2</v>
      </c>
      <c r="G133" t="s">
        <v>139</v>
      </c>
      <c r="H133">
        <v>27.629552</v>
      </c>
      <c r="I133">
        <v>-82.708378999999994</v>
      </c>
      <c r="J133">
        <f>SUMIFS(M:M,C:C,C133,E:E,E133,F:F,F133)</f>
        <v>55</v>
      </c>
      <c r="K133">
        <f>SUMIFS(N:N,C:C,C133,E:E,E133,F:F,F133)</f>
        <v>35</v>
      </c>
      <c r="L133" t="s">
        <v>24</v>
      </c>
      <c r="M133">
        <v>50</v>
      </c>
      <c r="N133">
        <v>30</v>
      </c>
      <c r="O133" t="s">
        <v>168</v>
      </c>
    </row>
    <row r="134" spans="1:15" x14ac:dyDescent="0.3">
      <c r="A134" t="s">
        <v>85</v>
      </c>
      <c r="B134">
        <v>2019</v>
      </c>
      <c r="C134" s="2">
        <v>43720</v>
      </c>
      <c r="D134" s="12">
        <v>0.76736111111111116</v>
      </c>
      <c r="E134" t="s">
        <v>31</v>
      </c>
      <c r="F134">
        <v>2</v>
      </c>
      <c r="G134" t="s">
        <v>139</v>
      </c>
      <c r="H134">
        <v>27.629552</v>
      </c>
      <c r="I134">
        <v>-82.708378999999994</v>
      </c>
      <c r="L134" t="s">
        <v>173</v>
      </c>
      <c r="M134">
        <v>5</v>
      </c>
      <c r="N134">
        <v>5</v>
      </c>
    </row>
    <row r="135" spans="1:15" x14ac:dyDescent="0.3">
      <c r="A135" t="s">
        <v>85</v>
      </c>
      <c r="B135">
        <v>2019</v>
      </c>
      <c r="C135" s="2">
        <v>43720</v>
      </c>
      <c r="D135" s="12">
        <v>0.76874999999999993</v>
      </c>
      <c r="E135" t="s">
        <v>31</v>
      </c>
      <c r="F135">
        <v>3</v>
      </c>
      <c r="G135" t="s">
        <v>140</v>
      </c>
      <c r="H135">
        <v>27.629552</v>
      </c>
      <c r="I135">
        <v>-82.708378999999994</v>
      </c>
      <c r="J135">
        <f>SUMIFS(M:M,C:C,C135,E:E,E135,F:F,F135)</f>
        <v>82</v>
      </c>
      <c r="K135">
        <f>SUMIFS(N:N,C:C,C135,E:E,E135,F:F,F135)</f>
        <v>49</v>
      </c>
      <c r="L135" t="s">
        <v>24</v>
      </c>
      <c r="M135">
        <v>55</v>
      </c>
      <c r="N135">
        <v>40</v>
      </c>
      <c r="O135" t="s">
        <v>167</v>
      </c>
    </row>
    <row r="136" spans="1:15" x14ac:dyDescent="0.3">
      <c r="A136" t="s">
        <v>85</v>
      </c>
      <c r="B136">
        <v>2019</v>
      </c>
      <c r="C136" s="2">
        <v>43720</v>
      </c>
      <c r="D136" s="12">
        <v>0.76874999999999993</v>
      </c>
      <c r="E136" t="s">
        <v>31</v>
      </c>
      <c r="F136">
        <v>3</v>
      </c>
      <c r="G136" t="s">
        <v>140</v>
      </c>
      <c r="H136">
        <v>27.629552</v>
      </c>
      <c r="I136">
        <v>-82.708378999999994</v>
      </c>
      <c r="L136" t="s">
        <v>173</v>
      </c>
      <c r="M136">
        <v>5</v>
      </c>
    </row>
    <row r="137" spans="1:15" s="10" customFormat="1" x14ac:dyDescent="0.3">
      <c r="A137" s="10" t="s">
        <v>85</v>
      </c>
      <c r="B137" s="10">
        <v>2019</v>
      </c>
      <c r="C137" s="11">
        <v>43720</v>
      </c>
      <c r="D137" s="12">
        <v>0.76874999999999993</v>
      </c>
      <c r="E137" s="10" t="s">
        <v>31</v>
      </c>
      <c r="F137" s="10">
        <v>3</v>
      </c>
      <c r="G137" s="10" t="s">
        <v>140</v>
      </c>
      <c r="H137">
        <v>27.629552</v>
      </c>
      <c r="I137">
        <v>-82.708378999999994</v>
      </c>
      <c r="L137" s="10" t="s">
        <v>24</v>
      </c>
      <c r="M137" s="10">
        <v>5</v>
      </c>
      <c r="N137" s="10">
        <v>5</v>
      </c>
    </row>
    <row r="138" spans="1:15" x14ac:dyDescent="0.3">
      <c r="A138" t="s">
        <v>85</v>
      </c>
      <c r="B138">
        <v>2019</v>
      </c>
      <c r="C138" s="2">
        <v>43720</v>
      </c>
      <c r="D138" s="12">
        <v>0.76874999999999993</v>
      </c>
      <c r="E138" t="s">
        <v>31</v>
      </c>
      <c r="F138">
        <v>3</v>
      </c>
      <c r="G138" t="s">
        <v>140</v>
      </c>
      <c r="H138">
        <v>27.629552</v>
      </c>
      <c r="I138">
        <v>-82.708378999999994</v>
      </c>
      <c r="L138" t="s">
        <v>26</v>
      </c>
      <c r="M138">
        <v>12</v>
      </c>
      <c r="N138">
        <v>4</v>
      </c>
    </row>
    <row r="139" spans="1:15" x14ac:dyDescent="0.3">
      <c r="A139" t="s">
        <v>85</v>
      </c>
      <c r="B139">
        <v>2019</v>
      </c>
      <c r="C139" s="2">
        <v>43720</v>
      </c>
      <c r="D139" s="12">
        <v>0.76874999999999993</v>
      </c>
      <c r="E139" t="s">
        <v>31</v>
      </c>
      <c r="F139">
        <v>3</v>
      </c>
      <c r="G139" t="s">
        <v>140</v>
      </c>
      <c r="H139">
        <v>27.629552</v>
      </c>
      <c r="I139">
        <v>-82.708378999999994</v>
      </c>
      <c r="L139" t="s">
        <v>41</v>
      </c>
      <c r="M139">
        <v>5</v>
      </c>
      <c r="N139">
        <v>0</v>
      </c>
    </row>
    <row r="140" spans="1:15" x14ac:dyDescent="0.3">
      <c r="A140" t="s">
        <v>85</v>
      </c>
      <c r="B140">
        <v>2019</v>
      </c>
      <c r="C140" s="2">
        <v>43720</v>
      </c>
      <c r="D140" s="12">
        <v>0.77083333333333337</v>
      </c>
      <c r="E140" t="s">
        <v>31</v>
      </c>
      <c r="F140">
        <v>4</v>
      </c>
      <c r="G140" t="s">
        <v>141</v>
      </c>
      <c r="H140">
        <v>27.629552</v>
      </c>
      <c r="I140">
        <v>-82.708378999999994</v>
      </c>
      <c r="J140">
        <f>SUMIFS(M:M,C:C,C140,E:E,E140,F:F,F140)</f>
        <v>80</v>
      </c>
      <c r="K140">
        <f>SUMIFS(N:N,C:C,C140,E:E,E140,F:F,F140)</f>
        <v>55</v>
      </c>
      <c r="L140" t="s">
        <v>8</v>
      </c>
      <c r="M140">
        <v>60</v>
      </c>
      <c r="N140">
        <v>45</v>
      </c>
    </row>
    <row r="141" spans="1:15" s="10" customFormat="1" x14ac:dyDescent="0.3">
      <c r="A141" s="10" t="s">
        <v>85</v>
      </c>
      <c r="B141" s="10">
        <v>2019</v>
      </c>
      <c r="C141" s="11">
        <v>43720</v>
      </c>
      <c r="D141" s="13">
        <v>0.77083333333333337</v>
      </c>
      <c r="E141" s="10" t="s">
        <v>31</v>
      </c>
      <c r="F141" s="10">
        <v>4</v>
      </c>
      <c r="G141" s="10" t="s">
        <v>141</v>
      </c>
      <c r="H141">
        <v>27.629552</v>
      </c>
      <c r="I141">
        <v>-82.708378999999994</v>
      </c>
      <c r="L141" s="10" t="s">
        <v>173</v>
      </c>
      <c r="M141" s="10">
        <v>3</v>
      </c>
      <c r="N141" s="10">
        <v>3</v>
      </c>
    </row>
    <row r="142" spans="1:15" x14ac:dyDescent="0.3">
      <c r="A142" t="s">
        <v>85</v>
      </c>
      <c r="B142">
        <v>2019</v>
      </c>
      <c r="C142" s="2">
        <v>43720</v>
      </c>
      <c r="D142" s="12">
        <v>0.77083333333333337</v>
      </c>
      <c r="E142" t="s">
        <v>31</v>
      </c>
      <c r="F142">
        <v>4</v>
      </c>
      <c r="G142" t="s">
        <v>141</v>
      </c>
      <c r="H142">
        <v>27.629552</v>
      </c>
      <c r="I142">
        <v>-82.708378999999994</v>
      </c>
      <c r="L142" t="s">
        <v>15</v>
      </c>
      <c r="M142">
        <v>6</v>
      </c>
      <c r="N142">
        <v>3</v>
      </c>
    </row>
    <row r="143" spans="1:15" x14ac:dyDescent="0.3">
      <c r="A143" t="s">
        <v>85</v>
      </c>
      <c r="B143">
        <v>2019</v>
      </c>
      <c r="C143" s="2">
        <v>43720</v>
      </c>
      <c r="D143" s="12">
        <v>0.77083333333333337</v>
      </c>
      <c r="E143" t="s">
        <v>31</v>
      </c>
      <c r="F143">
        <v>4</v>
      </c>
      <c r="G143" t="s">
        <v>141</v>
      </c>
      <c r="H143">
        <v>27.629552</v>
      </c>
      <c r="I143">
        <v>-82.708378999999994</v>
      </c>
      <c r="L143" t="s">
        <v>27</v>
      </c>
      <c r="M143">
        <v>9</v>
      </c>
      <c r="N143">
        <v>3</v>
      </c>
    </row>
    <row r="144" spans="1:15" x14ac:dyDescent="0.3">
      <c r="A144" t="s">
        <v>85</v>
      </c>
      <c r="B144">
        <v>2019</v>
      </c>
      <c r="C144" s="2">
        <v>43720</v>
      </c>
      <c r="D144" s="12">
        <v>0.77083333333333337</v>
      </c>
      <c r="E144" t="s">
        <v>31</v>
      </c>
      <c r="F144">
        <v>4</v>
      </c>
      <c r="G144" t="s">
        <v>141</v>
      </c>
      <c r="H144">
        <v>27.629552</v>
      </c>
      <c r="I144">
        <v>-82.708378999999994</v>
      </c>
      <c r="L144" t="s">
        <v>26</v>
      </c>
      <c r="M144">
        <v>2</v>
      </c>
      <c r="N144">
        <v>1</v>
      </c>
    </row>
    <row r="145" spans="1:16" x14ac:dyDescent="0.3">
      <c r="A145" t="s">
        <v>85</v>
      </c>
      <c r="B145">
        <v>2019</v>
      </c>
      <c r="C145" s="2">
        <v>43720</v>
      </c>
      <c r="D145" s="12">
        <v>0.77500000000000002</v>
      </c>
      <c r="E145" t="s">
        <v>29</v>
      </c>
      <c r="F145">
        <v>1</v>
      </c>
      <c r="G145" t="s">
        <v>138</v>
      </c>
      <c r="H145">
        <v>27.629529000000002</v>
      </c>
      <c r="I145">
        <v>-82.708670999999995</v>
      </c>
      <c r="J145">
        <f>SUMIFS(M:M,C:C,C145,E:E,E145,F:F,F145)</f>
        <v>45</v>
      </c>
      <c r="K145">
        <f>SUMIFS(N:N,C:C,C145,E:E,E145,F:F,F145)</f>
        <v>17</v>
      </c>
      <c r="L145" t="s">
        <v>24</v>
      </c>
      <c r="M145">
        <v>30</v>
      </c>
      <c r="N145">
        <v>10</v>
      </c>
      <c r="O145" t="s">
        <v>77</v>
      </c>
    </row>
    <row r="146" spans="1:16" s="10" customFormat="1" x14ac:dyDescent="0.3">
      <c r="A146" s="10" t="s">
        <v>85</v>
      </c>
      <c r="B146" s="10">
        <v>2019</v>
      </c>
      <c r="C146" s="11">
        <v>43720</v>
      </c>
      <c r="D146" s="13">
        <v>0.77500000000000002</v>
      </c>
      <c r="E146" s="10" t="s">
        <v>29</v>
      </c>
      <c r="F146" s="10">
        <v>1</v>
      </c>
      <c r="G146" s="10" t="s">
        <v>138</v>
      </c>
      <c r="H146">
        <v>27.629529000000002</v>
      </c>
      <c r="I146">
        <v>-82.708670999999995</v>
      </c>
      <c r="L146" s="10" t="s">
        <v>173</v>
      </c>
      <c r="M146" s="10">
        <v>5</v>
      </c>
      <c r="N146" s="10">
        <v>5</v>
      </c>
    </row>
    <row r="147" spans="1:16" x14ac:dyDescent="0.3">
      <c r="A147" t="s">
        <v>85</v>
      </c>
      <c r="B147">
        <v>2019</v>
      </c>
      <c r="C147" s="2">
        <v>43720</v>
      </c>
      <c r="D147" s="12">
        <v>0.77500000000000002</v>
      </c>
      <c r="E147" t="s">
        <v>29</v>
      </c>
      <c r="F147">
        <v>1</v>
      </c>
      <c r="G147" t="s">
        <v>138</v>
      </c>
      <c r="H147">
        <v>27.629529000000002</v>
      </c>
      <c r="I147">
        <v>-82.708670999999995</v>
      </c>
      <c r="L147" t="s">
        <v>26</v>
      </c>
      <c r="M147">
        <v>10</v>
      </c>
      <c r="N147">
        <v>2</v>
      </c>
      <c r="O147" t="s">
        <v>162</v>
      </c>
    </row>
    <row r="148" spans="1:16" s="10" customFormat="1" x14ac:dyDescent="0.3">
      <c r="A148" s="10" t="s">
        <v>85</v>
      </c>
      <c r="B148" s="10">
        <v>2019</v>
      </c>
      <c r="C148" s="11">
        <v>43720</v>
      </c>
      <c r="D148" s="13">
        <v>0.77638888888888891</v>
      </c>
      <c r="E148" s="10" t="s">
        <v>29</v>
      </c>
      <c r="F148" s="10">
        <v>2</v>
      </c>
      <c r="G148" s="10" t="s">
        <v>142</v>
      </c>
      <c r="H148">
        <v>27.629529000000002</v>
      </c>
      <c r="I148">
        <v>-82.708670999999995</v>
      </c>
      <c r="J148">
        <f>SUMIFS(M:M,C:C,C148,E:E,E148,F:F,F148)</f>
        <v>97</v>
      </c>
      <c r="K148">
        <f>SUMIFS(N:N,C:C,C148,E:E,E148,F:F,F148)</f>
        <v>51</v>
      </c>
      <c r="L148" s="10" t="s">
        <v>24</v>
      </c>
      <c r="M148" s="10">
        <v>70</v>
      </c>
      <c r="N148" s="10">
        <v>40</v>
      </c>
      <c r="O148" s="10" t="s">
        <v>168</v>
      </c>
    </row>
    <row r="149" spans="1:16" s="10" customFormat="1" x14ac:dyDescent="0.3">
      <c r="A149" s="10" t="s">
        <v>85</v>
      </c>
      <c r="B149" s="10">
        <v>2019</v>
      </c>
      <c r="C149" s="11">
        <v>43720</v>
      </c>
      <c r="D149" s="13">
        <v>0.77638888888888891</v>
      </c>
      <c r="E149" s="10" t="s">
        <v>29</v>
      </c>
      <c r="F149" s="10">
        <v>2</v>
      </c>
      <c r="G149" s="10" t="s">
        <v>142</v>
      </c>
      <c r="H149">
        <v>27.629529000000002</v>
      </c>
      <c r="I149">
        <v>-82.708670999999995</v>
      </c>
      <c r="L149" s="10" t="s">
        <v>173</v>
      </c>
      <c r="M149" s="10">
        <v>5</v>
      </c>
      <c r="N149" s="10">
        <v>5</v>
      </c>
    </row>
    <row r="150" spans="1:16" s="10" customFormat="1" x14ac:dyDescent="0.3">
      <c r="A150" s="10" t="s">
        <v>85</v>
      </c>
      <c r="B150" s="10">
        <v>2019</v>
      </c>
      <c r="C150" s="11">
        <v>43720</v>
      </c>
      <c r="D150" s="13">
        <v>0.77638888888888891</v>
      </c>
      <c r="E150" s="10" t="s">
        <v>29</v>
      </c>
      <c r="F150" s="10">
        <v>2</v>
      </c>
      <c r="G150" s="10" t="s">
        <v>142</v>
      </c>
      <c r="H150">
        <v>27.629529000000002</v>
      </c>
      <c r="I150">
        <v>-82.708670999999995</v>
      </c>
      <c r="L150" s="10" t="s">
        <v>26</v>
      </c>
      <c r="M150" s="10">
        <v>20</v>
      </c>
      <c r="N150" s="10">
        <v>5</v>
      </c>
    </row>
    <row r="151" spans="1:16" s="10" customFormat="1" x14ac:dyDescent="0.3">
      <c r="A151" s="10" t="s">
        <v>85</v>
      </c>
      <c r="B151" s="10">
        <v>2019</v>
      </c>
      <c r="C151" s="11">
        <v>43720</v>
      </c>
      <c r="D151" s="13">
        <v>0.77638888888888891</v>
      </c>
      <c r="E151" s="10" t="s">
        <v>29</v>
      </c>
      <c r="F151" s="10">
        <v>2</v>
      </c>
      <c r="G151" s="10" t="s">
        <v>142</v>
      </c>
      <c r="H151">
        <v>27.629529000000002</v>
      </c>
      <c r="I151">
        <v>-82.708670999999995</v>
      </c>
      <c r="L151" s="10" t="s">
        <v>8</v>
      </c>
      <c r="M151" s="10">
        <v>2</v>
      </c>
      <c r="N151" s="10">
        <v>1</v>
      </c>
    </row>
    <row r="152" spans="1:16" s="10" customFormat="1" x14ac:dyDescent="0.3">
      <c r="A152" s="10" t="s">
        <v>85</v>
      </c>
      <c r="B152" s="10">
        <v>2019</v>
      </c>
      <c r="C152" s="11">
        <v>43720</v>
      </c>
      <c r="D152" s="13">
        <v>0.77777777777777779</v>
      </c>
      <c r="E152" s="10" t="s">
        <v>29</v>
      </c>
      <c r="F152" s="10">
        <v>3</v>
      </c>
      <c r="G152" s="10" t="s">
        <v>143</v>
      </c>
      <c r="H152">
        <v>27.629529000000002</v>
      </c>
      <c r="I152">
        <v>-82.708670999999995</v>
      </c>
      <c r="J152">
        <f>SUMIFS(M:M,C:C,C152,E:E,E152,F:F,F152)</f>
        <v>70</v>
      </c>
      <c r="K152">
        <f>SUMIFS(N:N,C:C,C152,E:E,E152,F:F,F152)</f>
        <v>55</v>
      </c>
      <c r="L152" s="10" t="s">
        <v>24</v>
      </c>
      <c r="M152" s="10">
        <v>20</v>
      </c>
      <c r="N152" s="10">
        <v>10</v>
      </c>
    </row>
    <row r="153" spans="1:16" s="10" customFormat="1" x14ac:dyDescent="0.3">
      <c r="A153" s="10" t="s">
        <v>85</v>
      </c>
      <c r="B153" s="10">
        <v>2019</v>
      </c>
      <c r="C153" s="11">
        <v>43720</v>
      </c>
      <c r="D153" s="13">
        <v>0.77777777777777779</v>
      </c>
      <c r="E153" s="10" t="s">
        <v>29</v>
      </c>
      <c r="F153" s="10">
        <v>3</v>
      </c>
      <c r="G153" s="10" t="s">
        <v>143</v>
      </c>
      <c r="H153">
        <v>27.629529000000002</v>
      </c>
      <c r="I153">
        <v>-82.708670999999995</v>
      </c>
      <c r="L153" s="10" t="s">
        <v>173</v>
      </c>
      <c r="M153" s="10">
        <v>40</v>
      </c>
      <c r="N153" s="10">
        <v>40</v>
      </c>
    </row>
    <row r="154" spans="1:16" s="10" customFormat="1" x14ac:dyDescent="0.3">
      <c r="A154" s="10" t="s">
        <v>85</v>
      </c>
      <c r="B154" s="10">
        <v>2019</v>
      </c>
      <c r="C154" s="11">
        <v>43720</v>
      </c>
      <c r="D154" s="13">
        <v>0.77777777777777779</v>
      </c>
      <c r="E154" s="10" t="s">
        <v>29</v>
      </c>
      <c r="F154" s="10">
        <v>3</v>
      </c>
      <c r="G154" s="10" t="s">
        <v>143</v>
      </c>
      <c r="H154">
        <v>27.629529000000002</v>
      </c>
      <c r="I154">
        <v>-82.708670999999995</v>
      </c>
      <c r="L154" s="10" t="s">
        <v>25</v>
      </c>
      <c r="M154" s="10">
        <v>10</v>
      </c>
      <c r="N154" s="10">
        <v>5</v>
      </c>
    </row>
    <row r="155" spans="1:16" s="10" customFormat="1" x14ac:dyDescent="0.3">
      <c r="A155" s="10" t="s">
        <v>85</v>
      </c>
      <c r="B155" s="10">
        <v>2019</v>
      </c>
      <c r="C155" s="11">
        <v>43720</v>
      </c>
      <c r="D155" s="13">
        <v>0.77916666666666667</v>
      </c>
      <c r="E155" s="10" t="s">
        <v>29</v>
      </c>
      <c r="F155" s="10">
        <v>4</v>
      </c>
      <c r="G155" s="10" t="s">
        <v>144</v>
      </c>
      <c r="H155">
        <v>27.629529000000002</v>
      </c>
      <c r="I155">
        <v>-82.708670999999995</v>
      </c>
      <c r="J155">
        <f>SUMIFS(M:M,C:C,C155,E:E,E155,F:F,F155)</f>
        <v>45</v>
      </c>
      <c r="K155">
        <f>SUMIFS(N:N,C:C,C155,E:E,E155,F:F,F155)</f>
        <v>22</v>
      </c>
      <c r="L155" s="10" t="s">
        <v>24</v>
      </c>
      <c r="M155" s="10">
        <v>30</v>
      </c>
      <c r="N155" s="10">
        <v>15</v>
      </c>
      <c r="O155" s="10" t="s">
        <v>78</v>
      </c>
    </row>
    <row r="156" spans="1:16" s="10" customFormat="1" x14ac:dyDescent="0.3">
      <c r="A156" s="10" t="s">
        <v>85</v>
      </c>
      <c r="B156" s="10">
        <v>2019</v>
      </c>
      <c r="C156" s="11">
        <v>43720</v>
      </c>
      <c r="D156" s="13">
        <v>0.77916666666666667</v>
      </c>
      <c r="E156" s="10" t="s">
        <v>29</v>
      </c>
      <c r="F156" s="10">
        <v>4</v>
      </c>
      <c r="G156" s="10" t="s">
        <v>144</v>
      </c>
      <c r="H156">
        <v>27.629529000000002</v>
      </c>
      <c r="I156">
        <v>-82.708670999999995</v>
      </c>
      <c r="L156" s="10" t="s">
        <v>8</v>
      </c>
      <c r="M156" s="10">
        <v>10</v>
      </c>
      <c r="N156" s="10">
        <v>5</v>
      </c>
    </row>
    <row r="157" spans="1:16" x14ac:dyDescent="0.3">
      <c r="A157" t="s">
        <v>85</v>
      </c>
      <c r="B157">
        <v>2019</v>
      </c>
      <c r="C157" s="2">
        <v>43720</v>
      </c>
      <c r="D157" s="13">
        <v>0.77916666666666667</v>
      </c>
      <c r="E157" t="s">
        <v>29</v>
      </c>
      <c r="F157">
        <v>4</v>
      </c>
      <c r="G157" t="s">
        <v>144</v>
      </c>
      <c r="H157">
        <v>27.629529000000002</v>
      </c>
      <c r="I157">
        <v>-82.708670999999995</v>
      </c>
      <c r="L157" t="s">
        <v>26</v>
      </c>
      <c r="M157">
        <v>5</v>
      </c>
      <c r="N157">
        <v>2</v>
      </c>
    </row>
    <row r="158" spans="1:16" s="22" customFormat="1" x14ac:dyDescent="0.3">
      <c r="A158" s="22" t="s">
        <v>85</v>
      </c>
      <c r="B158" s="22">
        <v>2019</v>
      </c>
      <c r="C158" s="23">
        <v>43788</v>
      </c>
      <c r="D158" s="24">
        <v>0.45277777777777778</v>
      </c>
      <c r="E158" s="22" t="s">
        <v>31</v>
      </c>
      <c r="F158" s="22">
        <v>1</v>
      </c>
      <c r="G158" s="22" t="s">
        <v>145</v>
      </c>
      <c r="H158" s="22">
        <v>27.629552</v>
      </c>
      <c r="I158" s="22">
        <v>-82.708378999999994</v>
      </c>
      <c r="J158" s="22">
        <f>SUMIFS(M:M,C:C,C159,E:E,E159,F:F,F159)</f>
        <v>93</v>
      </c>
      <c r="K158" s="22">
        <f>SUMIFS(N:N,C:C,C159,E:E,E159,F:F,F159)</f>
        <v>83</v>
      </c>
      <c r="L158" s="22" t="s">
        <v>173</v>
      </c>
      <c r="M158" s="22">
        <v>8</v>
      </c>
      <c r="N158" s="22">
        <v>8</v>
      </c>
    </row>
    <row r="159" spans="1:16" x14ac:dyDescent="0.3">
      <c r="A159" t="s">
        <v>85</v>
      </c>
      <c r="B159">
        <v>2019</v>
      </c>
      <c r="C159" s="2">
        <v>43788</v>
      </c>
      <c r="D159" s="12">
        <v>0.45277777777777778</v>
      </c>
      <c r="E159" t="s">
        <v>31</v>
      </c>
      <c r="F159">
        <v>1</v>
      </c>
      <c r="G159" t="s">
        <v>145</v>
      </c>
      <c r="H159">
        <v>27.629552</v>
      </c>
      <c r="I159">
        <v>-82.708378999999994</v>
      </c>
      <c r="L159" t="s">
        <v>24</v>
      </c>
      <c r="M159">
        <v>85</v>
      </c>
      <c r="N159">
        <v>75</v>
      </c>
      <c r="O159" t="s">
        <v>176</v>
      </c>
      <c r="P159">
        <v>4.5</v>
      </c>
    </row>
    <row r="160" spans="1:16" x14ac:dyDescent="0.3">
      <c r="A160" t="s">
        <v>85</v>
      </c>
      <c r="B160">
        <v>2019</v>
      </c>
      <c r="C160" s="2">
        <v>43788</v>
      </c>
      <c r="D160" s="12">
        <v>0.4548611111111111</v>
      </c>
      <c r="E160" t="s">
        <v>31</v>
      </c>
      <c r="F160">
        <v>2</v>
      </c>
      <c r="G160" t="s">
        <v>148</v>
      </c>
      <c r="H160">
        <v>27.629552</v>
      </c>
      <c r="I160">
        <v>-82.708378999999994</v>
      </c>
      <c r="J160">
        <f>SUMIFS(M:M,C:C,C160,E:E,E160,F:F,F160)</f>
        <v>100</v>
      </c>
      <c r="K160">
        <f>SUMIFS(N:N,C:C,C160,E:E,E160,F:F,F160)</f>
        <v>83</v>
      </c>
      <c r="L160" t="s">
        <v>24</v>
      </c>
      <c r="M160">
        <v>90</v>
      </c>
      <c r="N160">
        <v>75</v>
      </c>
      <c r="O160" t="s">
        <v>177</v>
      </c>
      <c r="P160">
        <v>4.5</v>
      </c>
    </row>
    <row r="161" spans="1:16" x14ac:dyDescent="0.3">
      <c r="A161" t="s">
        <v>85</v>
      </c>
      <c r="B161">
        <v>2019</v>
      </c>
      <c r="C161" s="2">
        <v>43788</v>
      </c>
      <c r="D161" s="12">
        <v>0.4548611111111111</v>
      </c>
      <c r="E161" t="s">
        <v>31</v>
      </c>
      <c r="F161">
        <v>2</v>
      </c>
      <c r="G161" t="s">
        <v>148</v>
      </c>
      <c r="H161">
        <v>27.629552</v>
      </c>
      <c r="I161">
        <v>-82.708378999999994</v>
      </c>
      <c r="L161" t="s">
        <v>173</v>
      </c>
      <c r="M161">
        <v>6</v>
      </c>
      <c r="N161">
        <v>6</v>
      </c>
      <c r="P161">
        <v>4.5</v>
      </c>
    </row>
    <row r="162" spans="1:16" x14ac:dyDescent="0.3">
      <c r="A162" t="s">
        <v>85</v>
      </c>
      <c r="B162">
        <v>2019</v>
      </c>
      <c r="C162" s="2">
        <v>43788</v>
      </c>
      <c r="D162" s="12">
        <v>0.4548611111111111</v>
      </c>
      <c r="E162" t="s">
        <v>31</v>
      </c>
      <c r="F162">
        <v>2</v>
      </c>
      <c r="G162" t="s">
        <v>148</v>
      </c>
      <c r="H162">
        <v>27.629552</v>
      </c>
      <c r="I162">
        <v>-82.708378999999994</v>
      </c>
      <c r="L162" t="s">
        <v>26</v>
      </c>
      <c r="M162">
        <v>4</v>
      </c>
      <c r="N162">
        <v>2</v>
      </c>
      <c r="P162">
        <v>4.5</v>
      </c>
    </row>
    <row r="163" spans="1:16" x14ac:dyDescent="0.3">
      <c r="A163" t="s">
        <v>85</v>
      </c>
      <c r="B163">
        <v>2019</v>
      </c>
      <c r="C163" s="2">
        <v>43788</v>
      </c>
      <c r="D163" s="12">
        <v>0.45694444444444443</v>
      </c>
      <c r="E163" t="s">
        <v>31</v>
      </c>
      <c r="F163">
        <v>3</v>
      </c>
      <c r="G163" t="s">
        <v>149</v>
      </c>
      <c r="H163">
        <v>27.629552</v>
      </c>
      <c r="I163">
        <v>-82.708378999999994</v>
      </c>
      <c r="J163">
        <f>SUMIFS(M:M,C:C,C163,E:E,E163,F:F,F163)</f>
        <v>88</v>
      </c>
      <c r="K163">
        <f>SUMIFS(N:N,C:C,C163,E:E,E163,F:F,F163)</f>
        <v>67</v>
      </c>
      <c r="L163" t="s">
        <v>24</v>
      </c>
      <c r="M163">
        <v>75</v>
      </c>
      <c r="N163">
        <v>60</v>
      </c>
      <c r="O163" t="s">
        <v>184</v>
      </c>
      <c r="P163">
        <v>4.5</v>
      </c>
    </row>
    <row r="164" spans="1:16" x14ac:dyDescent="0.3">
      <c r="A164" t="s">
        <v>85</v>
      </c>
      <c r="B164">
        <v>2019</v>
      </c>
      <c r="C164" s="2">
        <v>43788</v>
      </c>
      <c r="D164" s="12">
        <v>0.45694444444444443</v>
      </c>
      <c r="E164" t="s">
        <v>31</v>
      </c>
      <c r="F164">
        <v>3</v>
      </c>
      <c r="G164" t="s">
        <v>149</v>
      </c>
      <c r="H164">
        <v>27.629552</v>
      </c>
      <c r="I164">
        <v>-82.708378999999994</v>
      </c>
      <c r="L164" t="s">
        <v>26</v>
      </c>
      <c r="M164">
        <v>8</v>
      </c>
      <c r="N164">
        <v>5</v>
      </c>
      <c r="P164">
        <v>4.5</v>
      </c>
    </row>
    <row r="165" spans="1:16" x14ac:dyDescent="0.3">
      <c r="A165" t="s">
        <v>85</v>
      </c>
      <c r="B165">
        <v>2019</v>
      </c>
      <c r="C165" s="2">
        <v>43788</v>
      </c>
      <c r="D165" s="12">
        <v>0.45694444444444443</v>
      </c>
      <c r="E165" t="s">
        <v>31</v>
      </c>
      <c r="F165">
        <v>3</v>
      </c>
      <c r="G165" t="s">
        <v>149</v>
      </c>
      <c r="H165">
        <v>27.629552</v>
      </c>
      <c r="I165">
        <v>-82.708378999999994</v>
      </c>
      <c r="L165" t="s">
        <v>15</v>
      </c>
      <c r="M165">
        <v>5</v>
      </c>
      <c r="N165">
        <v>2</v>
      </c>
      <c r="P165">
        <v>4.5</v>
      </c>
    </row>
    <row r="166" spans="1:16" x14ac:dyDescent="0.3">
      <c r="A166" t="s">
        <v>85</v>
      </c>
      <c r="B166">
        <v>2019</v>
      </c>
      <c r="C166" s="2">
        <v>43788</v>
      </c>
      <c r="D166" s="12">
        <v>0.45902777777777781</v>
      </c>
      <c r="E166" t="s">
        <v>31</v>
      </c>
      <c r="F166">
        <v>4</v>
      </c>
      <c r="G166" t="s">
        <v>150</v>
      </c>
      <c r="H166">
        <v>27.629552</v>
      </c>
      <c r="I166">
        <v>-82.708378999999994</v>
      </c>
      <c r="J166">
        <f>SUMIFS(M:M,C:C,C166,E:E,E166,F:F,F166)</f>
        <v>100</v>
      </c>
      <c r="K166">
        <f>SUMIFS(N:N,C:C,C166,E:E,E166,F:F,F166)</f>
        <v>82</v>
      </c>
      <c r="L166" t="s">
        <v>24</v>
      </c>
      <c r="M166">
        <v>80</v>
      </c>
      <c r="N166">
        <v>65</v>
      </c>
      <c r="O166" t="s">
        <v>185</v>
      </c>
      <c r="P166">
        <v>4.5</v>
      </c>
    </row>
    <row r="167" spans="1:16" x14ac:dyDescent="0.3">
      <c r="A167" t="s">
        <v>85</v>
      </c>
      <c r="B167">
        <v>2019</v>
      </c>
      <c r="C167" s="2">
        <v>43788</v>
      </c>
      <c r="D167" s="12">
        <v>0.45902777777777781</v>
      </c>
      <c r="E167" t="s">
        <v>31</v>
      </c>
      <c r="F167">
        <v>4</v>
      </c>
      <c r="G167" t="s">
        <v>150</v>
      </c>
      <c r="H167">
        <v>27.629552</v>
      </c>
      <c r="I167">
        <v>-82.708378999999994</v>
      </c>
      <c r="L167" t="s">
        <v>173</v>
      </c>
      <c r="M167">
        <v>15</v>
      </c>
      <c r="N167">
        <v>15</v>
      </c>
      <c r="P167">
        <v>4.5</v>
      </c>
    </row>
    <row r="168" spans="1:16" x14ac:dyDescent="0.3">
      <c r="A168" t="s">
        <v>85</v>
      </c>
      <c r="B168">
        <v>2019</v>
      </c>
      <c r="C168" s="2">
        <v>43788</v>
      </c>
      <c r="D168" s="12">
        <v>0.45902777777777781</v>
      </c>
      <c r="E168" t="s">
        <v>31</v>
      </c>
      <c r="F168">
        <v>4</v>
      </c>
      <c r="G168" t="s">
        <v>150</v>
      </c>
      <c r="H168">
        <v>27.629552</v>
      </c>
      <c r="I168">
        <v>-82.708378999999994</v>
      </c>
      <c r="L168" t="s">
        <v>26</v>
      </c>
      <c r="M168">
        <v>5</v>
      </c>
      <c r="N168">
        <v>2</v>
      </c>
      <c r="P168">
        <v>4.5</v>
      </c>
    </row>
    <row r="169" spans="1:16" x14ac:dyDescent="0.3">
      <c r="A169" t="s">
        <v>85</v>
      </c>
      <c r="B169">
        <v>2019</v>
      </c>
      <c r="C169" s="2">
        <v>43788</v>
      </c>
      <c r="D169" s="12">
        <v>0.46180555555555558</v>
      </c>
      <c r="E169" t="s">
        <v>29</v>
      </c>
      <c r="F169">
        <v>1</v>
      </c>
      <c r="G169" t="s">
        <v>146</v>
      </c>
      <c r="H169">
        <v>27.629529000000002</v>
      </c>
      <c r="I169">
        <v>-82.708670999999995</v>
      </c>
      <c r="J169">
        <f>SUMIFS(M:M,C:C,C169,E:E,E169,F:F,F169)</f>
        <v>100</v>
      </c>
      <c r="K169">
        <f>SUMIFS(N:N,C:C,C169,E:E,E169,F:F,F169)</f>
        <v>82</v>
      </c>
      <c r="L169" t="s">
        <v>24</v>
      </c>
      <c r="M169">
        <v>90</v>
      </c>
      <c r="N169">
        <v>75</v>
      </c>
      <c r="O169" t="s">
        <v>79</v>
      </c>
      <c r="P169">
        <v>5.2</v>
      </c>
    </row>
    <row r="170" spans="1:16" x14ac:dyDescent="0.3">
      <c r="A170" t="s">
        <v>85</v>
      </c>
      <c r="B170">
        <v>2019</v>
      </c>
      <c r="C170" s="2">
        <v>43788</v>
      </c>
      <c r="D170" s="12">
        <v>0.46180555555555558</v>
      </c>
      <c r="E170" t="s">
        <v>29</v>
      </c>
      <c r="F170">
        <v>1</v>
      </c>
      <c r="G170" t="s">
        <v>146</v>
      </c>
      <c r="H170">
        <v>27.629529000000002</v>
      </c>
      <c r="I170">
        <v>-82.708670999999995</v>
      </c>
      <c r="L170" t="s">
        <v>26</v>
      </c>
      <c r="M170">
        <v>10</v>
      </c>
      <c r="N170">
        <v>7</v>
      </c>
      <c r="P170">
        <v>5.2</v>
      </c>
    </row>
    <row r="171" spans="1:16" x14ac:dyDescent="0.3">
      <c r="A171" t="s">
        <v>85</v>
      </c>
      <c r="B171">
        <v>2019</v>
      </c>
      <c r="C171" s="2">
        <v>43788</v>
      </c>
      <c r="D171" s="12">
        <v>0.46458333333333335</v>
      </c>
      <c r="E171" t="s">
        <v>29</v>
      </c>
      <c r="F171">
        <v>2</v>
      </c>
      <c r="G171" t="s">
        <v>151</v>
      </c>
      <c r="H171">
        <v>27.629529000000002</v>
      </c>
      <c r="I171">
        <v>-82.708670999999995</v>
      </c>
      <c r="J171">
        <f>SUMIFS(M:M,C:C,C171,E:E,E171,F:F,F171)</f>
        <v>76</v>
      </c>
      <c r="K171">
        <f>SUMIFS(N:N,C:C,C171,E:E,E171,F:F,F171)</f>
        <v>58</v>
      </c>
      <c r="L171" t="s">
        <v>24</v>
      </c>
      <c r="M171">
        <v>70</v>
      </c>
      <c r="N171">
        <v>55</v>
      </c>
      <c r="P171">
        <v>5.2</v>
      </c>
    </row>
    <row r="172" spans="1:16" x14ac:dyDescent="0.3">
      <c r="A172" t="s">
        <v>85</v>
      </c>
      <c r="B172">
        <v>2019</v>
      </c>
      <c r="C172" s="2">
        <v>43788</v>
      </c>
      <c r="D172" s="12">
        <v>0.46458333333333335</v>
      </c>
      <c r="E172" t="s">
        <v>29</v>
      </c>
      <c r="F172">
        <v>2</v>
      </c>
      <c r="G172" t="s">
        <v>151</v>
      </c>
      <c r="H172">
        <v>27.629529000000002</v>
      </c>
      <c r="I172">
        <v>-82.708670999999995</v>
      </c>
      <c r="L172" t="s">
        <v>26</v>
      </c>
      <c r="M172">
        <v>6</v>
      </c>
      <c r="N172">
        <v>3</v>
      </c>
      <c r="P172">
        <v>5.2</v>
      </c>
    </row>
    <row r="173" spans="1:16" x14ac:dyDescent="0.3">
      <c r="A173" t="s">
        <v>85</v>
      </c>
      <c r="B173">
        <v>2019</v>
      </c>
      <c r="C173" s="2">
        <v>43788</v>
      </c>
      <c r="D173" s="12">
        <v>0.46666666666666662</v>
      </c>
      <c r="E173" t="s">
        <v>29</v>
      </c>
      <c r="F173">
        <v>3</v>
      </c>
      <c r="G173" t="s">
        <v>152</v>
      </c>
      <c r="H173">
        <v>27.629529000000002</v>
      </c>
      <c r="I173">
        <v>-82.708670999999995</v>
      </c>
      <c r="J173">
        <f>SUMIFS(M:M,C:C,C173,E:E,E173,F:F,F173)</f>
        <v>50</v>
      </c>
      <c r="K173">
        <f>SUMIFS(N:N,C:C,C173,E:E,E173,F:F,F173)</f>
        <v>35</v>
      </c>
      <c r="L173" t="s">
        <v>24</v>
      </c>
      <c r="M173">
        <v>50</v>
      </c>
      <c r="N173">
        <v>35</v>
      </c>
      <c r="O173" t="s">
        <v>80</v>
      </c>
      <c r="P173">
        <v>5.2</v>
      </c>
    </row>
    <row r="174" spans="1:16" x14ac:dyDescent="0.3">
      <c r="A174" t="s">
        <v>85</v>
      </c>
      <c r="B174">
        <v>2019</v>
      </c>
      <c r="C174" s="2">
        <v>43788</v>
      </c>
      <c r="D174" s="12">
        <v>0.4680555555555555</v>
      </c>
      <c r="E174" t="s">
        <v>29</v>
      </c>
      <c r="F174">
        <v>4</v>
      </c>
      <c r="G174" t="s">
        <v>153</v>
      </c>
      <c r="H174">
        <v>27.629529000000002</v>
      </c>
      <c r="I174">
        <v>-82.708670999999995</v>
      </c>
      <c r="J174">
        <f>SUMIFS(M:M,C:C,C174,E:E,E174,F:F,F174)</f>
        <v>90</v>
      </c>
      <c r="K174">
        <f>SUMIFS(N:N,C:C,C174,E:E,E174,F:F,F174)</f>
        <v>61</v>
      </c>
      <c r="L174" t="s">
        <v>24</v>
      </c>
      <c r="M174">
        <v>80</v>
      </c>
      <c r="N174">
        <v>55</v>
      </c>
      <c r="P174">
        <v>5.2</v>
      </c>
    </row>
    <row r="175" spans="1:16" x14ac:dyDescent="0.3">
      <c r="A175" t="s">
        <v>85</v>
      </c>
      <c r="B175">
        <v>2019</v>
      </c>
      <c r="C175" s="2">
        <v>43788</v>
      </c>
      <c r="D175" s="12">
        <v>0.4680555555555555</v>
      </c>
      <c r="E175" t="s">
        <v>29</v>
      </c>
      <c r="F175">
        <v>4</v>
      </c>
      <c r="G175" t="s">
        <v>153</v>
      </c>
      <c r="H175">
        <v>27.629529000000002</v>
      </c>
      <c r="I175">
        <v>-82.708670999999995</v>
      </c>
      <c r="L175" t="s">
        <v>26</v>
      </c>
      <c r="M175">
        <v>10</v>
      </c>
      <c r="N175">
        <v>6</v>
      </c>
      <c r="P175">
        <v>5.2</v>
      </c>
    </row>
    <row r="176" spans="1:16" x14ac:dyDescent="0.3">
      <c r="A176" t="s">
        <v>85</v>
      </c>
      <c r="B176">
        <v>2019</v>
      </c>
      <c r="C176" s="2">
        <v>43788</v>
      </c>
      <c r="D176" s="12">
        <v>0.47222222222222227</v>
      </c>
      <c r="E176" t="s">
        <v>30</v>
      </c>
      <c r="F176">
        <v>1</v>
      </c>
      <c r="G176" t="s">
        <v>147</v>
      </c>
      <c r="H176">
        <v>27.629280999999999</v>
      </c>
      <c r="I176">
        <v>-82.708607999999998</v>
      </c>
      <c r="J176">
        <f>SUMIFS(M:M,C:C,C176,E:E,E176,F:F,F176)</f>
        <v>50</v>
      </c>
      <c r="K176">
        <f>SUMIFS(N:N,C:C,C176,E:E,E176,F:F,F176)</f>
        <v>30</v>
      </c>
      <c r="L176" t="s">
        <v>24</v>
      </c>
      <c r="M176">
        <v>40</v>
      </c>
      <c r="N176">
        <v>20</v>
      </c>
      <c r="O176" t="s">
        <v>182</v>
      </c>
      <c r="P176">
        <v>5.7</v>
      </c>
    </row>
    <row r="177" spans="1:16" x14ac:dyDescent="0.3">
      <c r="A177" t="s">
        <v>85</v>
      </c>
      <c r="B177">
        <v>2019</v>
      </c>
      <c r="C177" s="2">
        <v>43788</v>
      </c>
      <c r="D177" s="12">
        <v>0.47222222222222227</v>
      </c>
      <c r="E177" t="s">
        <v>30</v>
      </c>
      <c r="F177">
        <v>1</v>
      </c>
      <c r="G177" t="s">
        <v>147</v>
      </c>
      <c r="H177">
        <v>27.629280999999999</v>
      </c>
      <c r="I177">
        <v>-82.708607999999998</v>
      </c>
      <c r="L177" t="s">
        <v>173</v>
      </c>
      <c r="M177">
        <v>10</v>
      </c>
      <c r="N177">
        <v>10</v>
      </c>
      <c r="P177">
        <v>5.7</v>
      </c>
    </row>
    <row r="178" spans="1:16" x14ac:dyDescent="0.3">
      <c r="A178" t="s">
        <v>85</v>
      </c>
      <c r="B178">
        <v>2019</v>
      </c>
      <c r="C178" s="2">
        <v>43788</v>
      </c>
      <c r="D178" s="12">
        <v>0.47638888888888892</v>
      </c>
      <c r="E178" t="s">
        <v>30</v>
      </c>
      <c r="F178">
        <v>2</v>
      </c>
      <c r="G178" t="s">
        <v>154</v>
      </c>
      <c r="H178">
        <v>27.629280999999999</v>
      </c>
      <c r="I178">
        <v>-82.708607999999998</v>
      </c>
      <c r="J178">
        <f>SUMIFS(M:M,C:C,C178,E:E,E178,F:F,F178)</f>
        <v>37</v>
      </c>
      <c r="K178">
        <f>SUMIFS(N:N,C:C,C178,E:E,E178,F:F,F178)</f>
        <v>21</v>
      </c>
      <c r="L178" t="s">
        <v>24</v>
      </c>
      <c r="M178">
        <v>15</v>
      </c>
      <c r="N178">
        <v>6</v>
      </c>
      <c r="O178" t="s">
        <v>181</v>
      </c>
      <c r="P178">
        <v>5.7</v>
      </c>
    </row>
    <row r="179" spans="1:16" x14ac:dyDescent="0.3">
      <c r="A179" t="s">
        <v>85</v>
      </c>
      <c r="B179">
        <v>2019</v>
      </c>
      <c r="C179" s="2">
        <v>43788</v>
      </c>
      <c r="D179" s="12">
        <v>0.47638888888888892</v>
      </c>
      <c r="E179" t="s">
        <v>30</v>
      </c>
      <c r="F179">
        <v>2</v>
      </c>
      <c r="G179" t="s">
        <v>154</v>
      </c>
      <c r="H179">
        <v>27.629280999999999</v>
      </c>
      <c r="I179">
        <v>-82.708607999999998</v>
      </c>
      <c r="J179">
        <f>SUMIFS(M:M,C:C,C179,E:E,E179,F:F,F179)</f>
        <v>37</v>
      </c>
      <c r="K179">
        <f>SUMIFS(N:N,C:C,C179,E:E,E179,F:F,F179)</f>
        <v>21</v>
      </c>
      <c r="L179" t="s">
        <v>173</v>
      </c>
      <c r="M179">
        <v>12</v>
      </c>
      <c r="N179">
        <v>12</v>
      </c>
      <c r="P179">
        <v>5.7</v>
      </c>
    </row>
    <row r="180" spans="1:16" x14ac:dyDescent="0.3">
      <c r="A180" t="s">
        <v>85</v>
      </c>
      <c r="B180">
        <v>2019</v>
      </c>
      <c r="C180" s="2">
        <v>43788</v>
      </c>
      <c r="D180" s="12">
        <v>0.47638888888888892</v>
      </c>
      <c r="E180" t="s">
        <v>30</v>
      </c>
      <c r="F180">
        <v>2</v>
      </c>
      <c r="G180" t="s">
        <v>154</v>
      </c>
      <c r="H180">
        <v>27.629280999999999</v>
      </c>
      <c r="I180">
        <v>-82.708607999999998</v>
      </c>
      <c r="L180" t="s">
        <v>39</v>
      </c>
      <c r="M180">
        <v>5</v>
      </c>
      <c r="N180">
        <v>0</v>
      </c>
      <c r="P180">
        <v>5.7</v>
      </c>
    </row>
    <row r="181" spans="1:16" x14ac:dyDescent="0.3">
      <c r="A181" t="s">
        <v>85</v>
      </c>
      <c r="B181">
        <v>2019</v>
      </c>
      <c r="C181" s="2">
        <v>43788</v>
      </c>
      <c r="D181" s="12">
        <v>0.47638888888888892</v>
      </c>
      <c r="E181" t="s">
        <v>30</v>
      </c>
      <c r="F181">
        <v>2</v>
      </c>
      <c r="G181" t="s">
        <v>154</v>
      </c>
      <c r="H181">
        <v>27.629280999999999</v>
      </c>
      <c r="I181">
        <v>-82.708607999999998</v>
      </c>
      <c r="L181" t="s">
        <v>25</v>
      </c>
      <c r="M181">
        <v>5</v>
      </c>
      <c r="N181">
        <v>3</v>
      </c>
      <c r="P181">
        <v>5.7</v>
      </c>
    </row>
    <row r="182" spans="1:16" x14ac:dyDescent="0.3">
      <c r="A182" t="s">
        <v>85</v>
      </c>
      <c r="B182">
        <v>2019</v>
      </c>
      <c r="C182" s="2">
        <v>43788</v>
      </c>
      <c r="D182" s="12">
        <v>0.48125000000000001</v>
      </c>
      <c r="E182" t="s">
        <v>30</v>
      </c>
      <c r="F182">
        <v>3</v>
      </c>
      <c r="G182" t="s">
        <v>155</v>
      </c>
      <c r="H182">
        <v>27.629280999999999</v>
      </c>
      <c r="I182">
        <v>-82.708607999999998</v>
      </c>
      <c r="J182">
        <f>SUMIFS(M:M,C:C,C182,E:E,E182,F:F,F182)</f>
        <v>75</v>
      </c>
      <c r="K182">
        <f>SUMIFS(N:N,C:C,C182,E:E,E182,F:F,F182)</f>
        <v>60</v>
      </c>
      <c r="L182" t="s">
        <v>24</v>
      </c>
      <c r="M182">
        <v>70</v>
      </c>
      <c r="N182">
        <v>55</v>
      </c>
      <c r="O182" t="s">
        <v>183</v>
      </c>
      <c r="P182">
        <v>5.7</v>
      </c>
    </row>
    <row r="183" spans="1:16" x14ac:dyDescent="0.3">
      <c r="A183" t="s">
        <v>85</v>
      </c>
      <c r="B183">
        <v>2019</v>
      </c>
      <c r="C183" s="2">
        <v>43788</v>
      </c>
      <c r="D183" s="12">
        <v>0.48125000000000001</v>
      </c>
      <c r="E183" t="s">
        <v>30</v>
      </c>
      <c r="F183">
        <v>3</v>
      </c>
      <c r="G183" t="s">
        <v>155</v>
      </c>
      <c r="H183">
        <v>27.629280999999999</v>
      </c>
      <c r="I183">
        <v>-82.708607999999998</v>
      </c>
      <c r="L183" t="s">
        <v>173</v>
      </c>
      <c r="M183">
        <v>5</v>
      </c>
      <c r="N183">
        <v>5</v>
      </c>
      <c r="P183">
        <v>5.7</v>
      </c>
    </row>
    <row r="184" spans="1:16" x14ac:dyDescent="0.3">
      <c r="A184" t="s">
        <v>85</v>
      </c>
      <c r="B184">
        <v>2019</v>
      </c>
      <c r="C184" s="2">
        <v>43788</v>
      </c>
      <c r="D184" s="12">
        <v>0.4826388888888889</v>
      </c>
      <c r="E184" t="s">
        <v>30</v>
      </c>
      <c r="F184">
        <v>4</v>
      </c>
      <c r="G184" t="s">
        <v>156</v>
      </c>
      <c r="H184">
        <v>27.629280999999999</v>
      </c>
      <c r="I184">
        <v>-82.708607999999998</v>
      </c>
      <c r="J184">
        <f>SUMIFS(M:M,C:C,C184,E:E,E184,F:F,F184)</f>
        <v>50</v>
      </c>
      <c r="K184">
        <f>SUMIFS(N:N,C:C,C184,E:E,E184,F:F,F184)</f>
        <v>30</v>
      </c>
      <c r="L184" t="s">
        <v>24</v>
      </c>
      <c r="M184">
        <v>50</v>
      </c>
      <c r="N184">
        <v>30</v>
      </c>
      <c r="O184" t="s">
        <v>81</v>
      </c>
      <c r="P184">
        <v>5.7</v>
      </c>
    </row>
    <row r="185" spans="1:16" x14ac:dyDescent="0.3">
      <c r="A185" t="s">
        <v>85</v>
      </c>
      <c r="B185">
        <v>2019</v>
      </c>
      <c r="C185" s="2">
        <v>43788</v>
      </c>
      <c r="D185" s="12">
        <v>0.48749999999999999</v>
      </c>
      <c r="E185" t="s">
        <v>32</v>
      </c>
      <c r="F185">
        <v>1</v>
      </c>
      <c r="G185" t="s">
        <v>157</v>
      </c>
      <c r="H185">
        <v>27.629334</v>
      </c>
      <c r="I185">
        <v>-82.708316999999994</v>
      </c>
      <c r="J185">
        <f>SUMIFS(M:M,C:C,C185,E:E,E185,F:F,F185)</f>
        <v>13</v>
      </c>
      <c r="K185">
        <f>SUMIFS(N:N,C:C,C185,E:E,E185,F:F,F185)</f>
        <v>10</v>
      </c>
      <c r="L185" t="s">
        <v>24</v>
      </c>
      <c r="M185">
        <v>10</v>
      </c>
      <c r="N185">
        <v>7</v>
      </c>
      <c r="O185" t="s">
        <v>179</v>
      </c>
      <c r="P185">
        <v>5</v>
      </c>
    </row>
    <row r="186" spans="1:16" x14ac:dyDescent="0.3">
      <c r="A186" t="s">
        <v>85</v>
      </c>
      <c r="B186">
        <v>2019</v>
      </c>
      <c r="C186" s="2">
        <v>43788</v>
      </c>
      <c r="D186" s="12">
        <v>0.48749999999999999</v>
      </c>
      <c r="E186" t="s">
        <v>32</v>
      </c>
      <c r="F186">
        <v>1</v>
      </c>
      <c r="G186" t="s">
        <v>157</v>
      </c>
      <c r="H186">
        <v>27.629334</v>
      </c>
      <c r="I186">
        <v>-82.708316999999994</v>
      </c>
      <c r="L186" t="s">
        <v>173</v>
      </c>
      <c r="M186">
        <v>3</v>
      </c>
      <c r="N186">
        <v>3</v>
      </c>
      <c r="P186">
        <v>5</v>
      </c>
    </row>
    <row r="187" spans="1:16" x14ac:dyDescent="0.3">
      <c r="A187" t="s">
        <v>85</v>
      </c>
      <c r="B187">
        <v>2019</v>
      </c>
      <c r="C187" s="2">
        <v>43788</v>
      </c>
      <c r="D187" s="12">
        <v>0.49027777777777781</v>
      </c>
      <c r="E187" t="s">
        <v>32</v>
      </c>
      <c r="F187">
        <v>2</v>
      </c>
      <c r="G187" t="s">
        <v>158</v>
      </c>
      <c r="H187">
        <v>27.629334</v>
      </c>
      <c r="I187">
        <v>-82.708316999999994</v>
      </c>
      <c r="J187">
        <f>SUMIFS(M:M,C:C,C187,E:E,E187,F:F,F187)</f>
        <v>50</v>
      </c>
      <c r="K187">
        <f>SUMIFS(N:N,C:C,C187,E:E,E187,F:F,F187)</f>
        <v>33</v>
      </c>
      <c r="L187" t="s">
        <v>24</v>
      </c>
      <c r="M187">
        <v>40</v>
      </c>
      <c r="N187">
        <v>25</v>
      </c>
      <c r="O187" t="s">
        <v>178</v>
      </c>
      <c r="P187">
        <v>5</v>
      </c>
    </row>
    <row r="188" spans="1:16" x14ac:dyDescent="0.3">
      <c r="A188" t="s">
        <v>85</v>
      </c>
      <c r="B188">
        <v>2019</v>
      </c>
      <c r="C188" s="2">
        <v>43788</v>
      </c>
      <c r="D188" s="12">
        <v>0.49027777777777781</v>
      </c>
      <c r="E188" t="s">
        <v>32</v>
      </c>
      <c r="F188">
        <v>2</v>
      </c>
      <c r="G188" t="s">
        <v>158</v>
      </c>
      <c r="H188">
        <v>27.629334</v>
      </c>
      <c r="I188">
        <v>-82.708316999999994</v>
      </c>
      <c r="L188" t="s">
        <v>173</v>
      </c>
      <c r="M188">
        <v>5</v>
      </c>
      <c r="N188">
        <v>5</v>
      </c>
      <c r="P188">
        <v>5</v>
      </c>
    </row>
    <row r="189" spans="1:16" x14ac:dyDescent="0.3">
      <c r="A189" t="s">
        <v>85</v>
      </c>
      <c r="B189">
        <v>2019</v>
      </c>
      <c r="C189" s="2">
        <v>43788</v>
      </c>
      <c r="D189" s="12">
        <v>0.49027777777777781</v>
      </c>
      <c r="E189" t="s">
        <v>32</v>
      </c>
      <c r="F189">
        <v>2</v>
      </c>
      <c r="G189" t="s">
        <v>158</v>
      </c>
      <c r="H189">
        <v>27.629334</v>
      </c>
      <c r="I189">
        <v>-82.708316999999994</v>
      </c>
      <c r="L189" t="s">
        <v>26</v>
      </c>
      <c r="M189">
        <v>5</v>
      </c>
      <c r="N189">
        <v>3</v>
      </c>
      <c r="P189">
        <v>5</v>
      </c>
    </row>
    <row r="190" spans="1:16" x14ac:dyDescent="0.3">
      <c r="A190" t="s">
        <v>85</v>
      </c>
      <c r="B190">
        <v>2019</v>
      </c>
      <c r="C190" s="2">
        <v>43788</v>
      </c>
      <c r="D190" s="12">
        <v>0.4909722222222222</v>
      </c>
      <c r="E190" t="s">
        <v>32</v>
      </c>
      <c r="F190">
        <v>3</v>
      </c>
      <c r="G190" t="s">
        <v>159</v>
      </c>
      <c r="H190">
        <v>27.629334</v>
      </c>
      <c r="I190">
        <v>-82.708316999999994</v>
      </c>
      <c r="J190">
        <f>SUMIFS(M:M,C:C,C190,E:E,E190,F:F,F190)</f>
        <v>105</v>
      </c>
      <c r="K190">
        <f>SUMIFS(N:N,C:C,C190,E:E,E190,F:F,F190)</f>
        <v>85</v>
      </c>
      <c r="L190" t="s">
        <v>24</v>
      </c>
      <c r="M190">
        <v>45</v>
      </c>
      <c r="N190">
        <v>25</v>
      </c>
      <c r="P190">
        <v>5</v>
      </c>
    </row>
    <row r="191" spans="1:16" x14ac:dyDescent="0.3">
      <c r="A191" t="s">
        <v>85</v>
      </c>
      <c r="B191">
        <v>2019</v>
      </c>
      <c r="C191" s="2">
        <v>43788</v>
      </c>
      <c r="D191" s="12">
        <v>0.4909722222222222</v>
      </c>
      <c r="E191" t="s">
        <v>32</v>
      </c>
      <c r="F191">
        <v>3</v>
      </c>
      <c r="G191" t="s">
        <v>159</v>
      </c>
      <c r="H191">
        <v>27.629334</v>
      </c>
      <c r="I191">
        <v>-82.708316999999994</v>
      </c>
      <c r="L191" t="s">
        <v>173</v>
      </c>
      <c r="M191">
        <v>60</v>
      </c>
      <c r="N191">
        <v>60</v>
      </c>
      <c r="O191" t="s">
        <v>180</v>
      </c>
      <c r="P191">
        <v>5</v>
      </c>
    </row>
    <row r="192" spans="1:16" x14ac:dyDescent="0.3">
      <c r="A192" t="s">
        <v>85</v>
      </c>
      <c r="B192">
        <v>2019</v>
      </c>
      <c r="C192" s="2">
        <v>43788</v>
      </c>
      <c r="D192" s="12">
        <v>0.49236111111111108</v>
      </c>
      <c r="E192" t="s">
        <v>32</v>
      </c>
      <c r="F192">
        <v>4</v>
      </c>
      <c r="G192" t="s">
        <v>160</v>
      </c>
      <c r="H192">
        <v>27.629334</v>
      </c>
      <c r="I192">
        <v>-82.708316999999994</v>
      </c>
      <c r="J192">
        <f>SUMIFS(M:M,C:C,C192,E:E,E192,F:F,F192)</f>
        <v>102</v>
      </c>
      <c r="K192">
        <f>SUMIFS(N:N,C:C,C192,E:E,E192,F:F,F192)</f>
        <v>79</v>
      </c>
      <c r="L192" t="s">
        <v>24</v>
      </c>
      <c r="M192">
        <v>40</v>
      </c>
      <c r="N192">
        <v>20</v>
      </c>
      <c r="P192">
        <v>5</v>
      </c>
    </row>
    <row r="193" spans="1:16" x14ac:dyDescent="0.3">
      <c r="A193" t="s">
        <v>85</v>
      </c>
      <c r="B193">
        <v>2019</v>
      </c>
      <c r="C193" s="2">
        <v>43788</v>
      </c>
      <c r="D193" s="12">
        <v>0.49236111111111108</v>
      </c>
      <c r="E193" t="s">
        <v>32</v>
      </c>
      <c r="F193">
        <v>4</v>
      </c>
      <c r="G193" t="s">
        <v>160</v>
      </c>
      <c r="H193">
        <v>27.629334</v>
      </c>
      <c r="I193">
        <v>-82.708316999999994</v>
      </c>
      <c r="L193" t="s">
        <v>173</v>
      </c>
      <c r="M193">
        <v>55</v>
      </c>
      <c r="N193">
        <v>55</v>
      </c>
      <c r="O193" t="s">
        <v>180</v>
      </c>
      <c r="P193">
        <v>5</v>
      </c>
    </row>
    <row r="194" spans="1:16" x14ac:dyDescent="0.3">
      <c r="A194" t="s">
        <v>85</v>
      </c>
      <c r="B194">
        <v>2019</v>
      </c>
      <c r="C194" s="2">
        <v>43788</v>
      </c>
      <c r="D194" s="12">
        <v>0.49236111111111108</v>
      </c>
      <c r="E194" t="s">
        <v>32</v>
      </c>
      <c r="F194">
        <v>4</v>
      </c>
      <c r="G194" t="s">
        <v>160</v>
      </c>
      <c r="H194">
        <v>27.629334</v>
      </c>
      <c r="I194">
        <v>-82.708316999999994</v>
      </c>
      <c r="L194" t="s">
        <v>26</v>
      </c>
      <c r="M194">
        <v>7</v>
      </c>
      <c r="N194">
        <v>4</v>
      </c>
      <c r="P194">
        <v>5</v>
      </c>
    </row>
    <row r="195" spans="1:16" s="22" customFormat="1" x14ac:dyDescent="0.3">
      <c r="A195" s="22" t="s">
        <v>85</v>
      </c>
      <c r="B195" s="22">
        <v>2020</v>
      </c>
      <c r="C195" s="23">
        <v>43956</v>
      </c>
      <c r="D195" s="24">
        <v>0.59583333333333333</v>
      </c>
      <c r="E195" s="22" t="s">
        <v>29</v>
      </c>
      <c r="F195" s="22">
        <v>1</v>
      </c>
      <c r="G195" s="22" t="s">
        <v>189</v>
      </c>
      <c r="H195" s="22">
        <v>27.629529000000002</v>
      </c>
      <c r="I195" s="22">
        <v>-82.708670999999995</v>
      </c>
      <c r="J195" s="22">
        <f>SUMIFS(M:M,C:C,C195,E:E,E195,F:F,F195)</f>
        <v>80</v>
      </c>
      <c r="K195" s="22">
        <f>SUMIFS(N:N,C:C,C195,E:E,E195,F:F,F195)</f>
        <v>34</v>
      </c>
      <c r="L195" s="22" t="s">
        <v>24</v>
      </c>
      <c r="M195" s="22">
        <v>30</v>
      </c>
      <c r="N195" s="22">
        <v>10</v>
      </c>
      <c r="O195" s="22" t="s">
        <v>190</v>
      </c>
      <c r="P195" s="22">
        <v>5.3</v>
      </c>
    </row>
    <row r="196" spans="1:16" x14ac:dyDescent="0.3">
      <c r="A196" t="s">
        <v>85</v>
      </c>
      <c r="B196">
        <v>2020</v>
      </c>
      <c r="C196" s="2">
        <v>43956</v>
      </c>
      <c r="D196" s="12">
        <v>0.59583333333333333</v>
      </c>
      <c r="E196" t="s">
        <v>29</v>
      </c>
      <c r="F196">
        <v>1</v>
      </c>
      <c r="G196" t="s">
        <v>189</v>
      </c>
      <c r="H196">
        <v>27.629529000000002</v>
      </c>
      <c r="I196">
        <v>-82.708670999999995</v>
      </c>
      <c r="L196" t="s">
        <v>8</v>
      </c>
      <c r="M196">
        <v>35</v>
      </c>
      <c r="N196">
        <v>15</v>
      </c>
      <c r="P196">
        <v>5.3</v>
      </c>
    </row>
    <row r="197" spans="1:16" x14ac:dyDescent="0.3">
      <c r="A197" t="s">
        <v>85</v>
      </c>
      <c r="B197">
        <v>2020</v>
      </c>
      <c r="C197" s="2">
        <v>43956</v>
      </c>
      <c r="D197" s="12">
        <v>0.59583333333333333</v>
      </c>
      <c r="E197" t="s">
        <v>29</v>
      </c>
      <c r="F197">
        <v>1</v>
      </c>
      <c r="G197" t="s">
        <v>189</v>
      </c>
      <c r="H197">
        <v>27.629529000000002</v>
      </c>
      <c r="I197">
        <v>-82.708670999999995</v>
      </c>
      <c r="L197" t="s">
        <v>20</v>
      </c>
      <c r="M197">
        <v>2</v>
      </c>
      <c r="N197">
        <v>2</v>
      </c>
      <c r="P197">
        <v>5.3</v>
      </c>
    </row>
    <row r="198" spans="1:16" x14ac:dyDescent="0.3">
      <c r="A198" t="s">
        <v>85</v>
      </c>
      <c r="B198">
        <v>2020</v>
      </c>
      <c r="C198" s="2">
        <v>43956</v>
      </c>
      <c r="D198" s="12">
        <v>0.59583333333333333</v>
      </c>
      <c r="E198" t="s">
        <v>29</v>
      </c>
      <c r="F198">
        <v>1</v>
      </c>
      <c r="G198" t="s">
        <v>189</v>
      </c>
      <c r="H198">
        <v>27.629529000000002</v>
      </c>
      <c r="I198">
        <v>-82.708670999999995</v>
      </c>
      <c r="L198" t="s">
        <v>27</v>
      </c>
      <c r="M198">
        <v>3</v>
      </c>
      <c r="N198">
        <v>1</v>
      </c>
      <c r="P198">
        <v>5.3</v>
      </c>
    </row>
    <row r="199" spans="1:16" x14ac:dyDescent="0.3">
      <c r="A199" t="s">
        <v>85</v>
      </c>
      <c r="B199">
        <v>2020</v>
      </c>
      <c r="C199" s="2">
        <v>43956</v>
      </c>
      <c r="D199" s="12">
        <v>0.59583333333333333</v>
      </c>
      <c r="E199" t="s">
        <v>29</v>
      </c>
      <c r="F199">
        <v>1</v>
      </c>
      <c r="G199" t="s">
        <v>189</v>
      </c>
      <c r="H199">
        <v>27.629529000000002</v>
      </c>
      <c r="I199">
        <v>-82.708670999999995</v>
      </c>
      <c r="L199" t="s">
        <v>26</v>
      </c>
      <c r="M199">
        <v>9</v>
      </c>
      <c r="N199">
        <v>5</v>
      </c>
      <c r="P199">
        <v>5.3</v>
      </c>
    </row>
    <row r="200" spans="1:16" x14ac:dyDescent="0.3">
      <c r="A200" t="s">
        <v>85</v>
      </c>
      <c r="B200">
        <v>2020</v>
      </c>
      <c r="C200" s="2">
        <v>43956</v>
      </c>
      <c r="D200" s="12">
        <v>0.59583333333333333</v>
      </c>
      <c r="E200" t="s">
        <v>29</v>
      </c>
      <c r="F200">
        <v>1</v>
      </c>
      <c r="G200" t="s">
        <v>189</v>
      </c>
      <c r="H200">
        <v>27.629529000000002</v>
      </c>
      <c r="I200">
        <v>-82.708670999999995</v>
      </c>
      <c r="L200" t="s">
        <v>28</v>
      </c>
      <c r="M200">
        <v>1</v>
      </c>
      <c r="N200">
        <v>1</v>
      </c>
      <c r="P200">
        <v>5.3</v>
      </c>
    </row>
    <row r="201" spans="1:16" x14ac:dyDescent="0.3">
      <c r="A201" t="s">
        <v>85</v>
      </c>
      <c r="B201">
        <v>2020</v>
      </c>
      <c r="C201" s="2">
        <v>43956</v>
      </c>
      <c r="D201" s="12">
        <v>0.59930555555555554</v>
      </c>
      <c r="E201" t="s">
        <v>29</v>
      </c>
      <c r="F201">
        <v>2</v>
      </c>
      <c r="G201" t="s">
        <v>191</v>
      </c>
      <c r="H201">
        <v>27.629529000000002</v>
      </c>
      <c r="I201">
        <v>-82.708670999999995</v>
      </c>
      <c r="J201">
        <f>SUMIFS(M:M,C:C,C201,E:E,E201,F:F,F201)</f>
        <v>76</v>
      </c>
      <c r="K201">
        <f>SUMIFS(N:N,C:C,C201,E:E,E201,F:F,F201)</f>
        <v>32</v>
      </c>
      <c r="L201" t="s">
        <v>24</v>
      </c>
      <c r="M201">
        <v>20</v>
      </c>
      <c r="N201">
        <v>5</v>
      </c>
      <c r="O201" t="s">
        <v>192</v>
      </c>
      <c r="P201">
        <v>5.3</v>
      </c>
    </row>
    <row r="202" spans="1:16" x14ac:dyDescent="0.3">
      <c r="A202" t="s">
        <v>85</v>
      </c>
      <c r="B202">
        <v>2020</v>
      </c>
      <c r="C202" s="2">
        <v>43956</v>
      </c>
      <c r="D202" s="12">
        <v>0.59930555555555554</v>
      </c>
      <c r="E202" t="s">
        <v>29</v>
      </c>
      <c r="F202">
        <v>2</v>
      </c>
      <c r="G202" t="s">
        <v>191</v>
      </c>
      <c r="H202">
        <v>27.629529000000002</v>
      </c>
      <c r="I202">
        <v>-82.708670999999995</v>
      </c>
      <c r="L202" t="s">
        <v>8</v>
      </c>
      <c r="M202">
        <v>45</v>
      </c>
      <c r="N202">
        <v>20</v>
      </c>
      <c r="P202">
        <v>5.3</v>
      </c>
    </row>
    <row r="203" spans="1:16" x14ac:dyDescent="0.3">
      <c r="A203" t="s">
        <v>85</v>
      </c>
      <c r="B203">
        <v>2020</v>
      </c>
      <c r="C203" s="2">
        <v>43956</v>
      </c>
      <c r="D203" s="12">
        <v>0.59930555555555554</v>
      </c>
      <c r="E203" t="s">
        <v>29</v>
      </c>
      <c r="F203">
        <v>2</v>
      </c>
      <c r="G203" t="s">
        <v>191</v>
      </c>
      <c r="H203">
        <v>27.629529000000002</v>
      </c>
      <c r="I203">
        <v>-82.708670999999995</v>
      </c>
      <c r="L203" t="s">
        <v>27</v>
      </c>
      <c r="M203">
        <v>1</v>
      </c>
      <c r="N203">
        <v>1</v>
      </c>
      <c r="P203">
        <v>5.3</v>
      </c>
    </row>
    <row r="204" spans="1:16" x14ac:dyDescent="0.3">
      <c r="A204" t="s">
        <v>85</v>
      </c>
      <c r="B204">
        <v>2020</v>
      </c>
      <c r="C204" s="2">
        <v>43956</v>
      </c>
      <c r="D204" s="12">
        <v>0.59930555555555554</v>
      </c>
      <c r="E204" t="s">
        <v>29</v>
      </c>
      <c r="F204">
        <v>2</v>
      </c>
      <c r="G204" t="s">
        <v>191</v>
      </c>
      <c r="H204">
        <v>27.629529000000002</v>
      </c>
      <c r="I204">
        <v>-82.708670999999995</v>
      </c>
      <c r="L204" t="s">
        <v>26</v>
      </c>
      <c r="M204">
        <v>1</v>
      </c>
      <c r="N204">
        <v>1</v>
      </c>
      <c r="P204">
        <v>5.3</v>
      </c>
    </row>
    <row r="205" spans="1:16" x14ac:dyDescent="0.3">
      <c r="A205" t="s">
        <v>85</v>
      </c>
      <c r="B205">
        <v>2020</v>
      </c>
      <c r="C205" s="2">
        <v>43956</v>
      </c>
      <c r="D205" s="12">
        <v>0.59930555555555554</v>
      </c>
      <c r="E205" t="s">
        <v>29</v>
      </c>
      <c r="F205">
        <v>2</v>
      </c>
      <c r="G205" t="s">
        <v>191</v>
      </c>
      <c r="H205">
        <v>27.629529000000002</v>
      </c>
      <c r="I205">
        <v>-82.708670999999995</v>
      </c>
      <c r="L205" t="s">
        <v>20</v>
      </c>
      <c r="M205">
        <v>1</v>
      </c>
      <c r="N205">
        <v>1</v>
      </c>
      <c r="P205">
        <v>5.3</v>
      </c>
    </row>
    <row r="206" spans="1:16" x14ac:dyDescent="0.3">
      <c r="A206" t="s">
        <v>85</v>
      </c>
      <c r="B206">
        <v>2020</v>
      </c>
      <c r="C206" s="2">
        <v>43956</v>
      </c>
      <c r="D206" s="12">
        <v>0.59930555555555554</v>
      </c>
      <c r="E206" t="s">
        <v>29</v>
      </c>
      <c r="F206">
        <v>2</v>
      </c>
      <c r="G206" t="s">
        <v>191</v>
      </c>
      <c r="H206">
        <v>27.629529000000002</v>
      </c>
      <c r="I206">
        <v>-82.708670999999995</v>
      </c>
      <c r="L206" t="s">
        <v>15</v>
      </c>
      <c r="M206">
        <v>8</v>
      </c>
      <c r="N206">
        <v>4</v>
      </c>
      <c r="P206">
        <v>5.3</v>
      </c>
    </row>
    <row r="207" spans="1:16" x14ac:dyDescent="0.3">
      <c r="A207" t="s">
        <v>85</v>
      </c>
      <c r="B207">
        <v>2020</v>
      </c>
      <c r="C207" s="2">
        <v>43956</v>
      </c>
      <c r="D207" s="12">
        <v>0.6020833333333333</v>
      </c>
      <c r="E207" t="s">
        <v>29</v>
      </c>
      <c r="F207">
        <v>3</v>
      </c>
      <c r="G207" t="s">
        <v>193</v>
      </c>
      <c r="H207">
        <v>27.629529000000002</v>
      </c>
      <c r="I207">
        <v>-82.708670999999995</v>
      </c>
      <c r="J207">
        <f>SUMIFS(M:M,C:C,C207,E:E,E207,F:F,F207)</f>
        <v>64</v>
      </c>
      <c r="K207">
        <f>SUMIFS(N:N,C:C,C207,E:E,E207,F:F,F207)</f>
        <v>42</v>
      </c>
      <c r="L207" t="s">
        <v>24</v>
      </c>
      <c r="M207">
        <v>60</v>
      </c>
      <c r="N207">
        <v>40</v>
      </c>
      <c r="O207" t="s">
        <v>194</v>
      </c>
      <c r="P207">
        <v>5.3</v>
      </c>
    </row>
    <row r="208" spans="1:16" x14ac:dyDescent="0.3">
      <c r="A208" t="s">
        <v>85</v>
      </c>
      <c r="B208">
        <v>2020</v>
      </c>
      <c r="C208" s="2">
        <v>43956</v>
      </c>
      <c r="D208" s="12">
        <v>0.6020833333333333</v>
      </c>
      <c r="E208" t="s">
        <v>29</v>
      </c>
      <c r="F208">
        <v>3</v>
      </c>
      <c r="G208" t="s">
        <v>193</v>
      </c>
      <c r="H208">
        <v>27.629529000000002</v>
      </c>
      <c r="I208">
        <v>-82.708670999999995</v>
      </c>
      <c r="L208" t="s">
        <v>26</v>
      </c>
      <c r="M208">
        <v>4</v>
      </c>
      <c r="N208">
        <v>2</v>
      </c>
      <c r="P208">
        <v>5.3</v>
      </c>
    </row>
    <row r="209" spans="1:16" x14ac:dyDescent="0.3">
      <c r="A209" t="s">
        <v>85</v>
      </c>
      <c r="B209">
        <v>2020</v>
      </c>
      <c r="C209" s="2">
        <v>43956</v>
      </c>
      <c r="D209" s="12">
        <v>0.60416666666666663</v>
      </c>
      <c r="E209" t="s">
        <v>29</v>
      </c>
      <c r="F209">
        <v>4</v>
      </c>
      <c r="G209" t="s">
        <v>195</v>
      </c>
      <c r="H209">
        <v>27.629529000000002</v>
      </c>
      <c r="I209">
        <v>-82.708670999999995</v>
      </c>
      <c r="J209">
        <f>SUMIFS(M:M,C:C,C209,E:E,E209,F:F,F209)</f>
        <v>103</v>
      </c>
      <c r="K209">
        <f>SUMIFS(N:N,C:C,C209,E:E,E209,F:F,F209)</f>
        <v>79</v>
      </c>
      <c r="L209" t="s">
        <v>24</v>
      </c>
      <c r="M209">
        <v>85</v>
      </c>
      <c r="N209">
        <v>65</v>
      </c>
      <c r="O209" t="s">
        <v>196</v>
      </c>
      <c r="P209">
        <v>5.3</v>
      </c>
    </row>
    <row r="210" spans="1:16" x14ac:dyDescent="0.3">
      <c r="A210" t="s">
        <v>85</v>
      </c>
      <c r="B210">
        <v>2020</v>
      </c>
      <c r="C210" s="2">
        <v>43956</v>
      </c>
      <c r="D210" s="12">
        <v>0.60416666666666663</v>
      </c>
      <c r="E210" t="s">
        <v>29</v>
      </c>
      <c r="F210">
        <v>4</v>
      </c>
      <c r="G210" t="s">
        <v>195</v>
      </c>
      <c r="H210">
        <v>27.629529000000002</v>
      </c>
      <c r="I210">
        <v>-82.708670999999995</v>
      </c>
      <c r="L210" t="s">
        <v>26</v>
      </c>
      <c r="M210">
        <v>8</v>
      </c>
      <c r="N210">
        <v>4</v>
      </c>
      <c r="P210">
        <v>5.3</v>
      </c>
    </row>
    <row r="211" spans="1:16" x14ac:dyDescent="0.3">
      <c r="A211" t="s">
        <v>85</v>
      </c>
      <c r="B211">
        <v>2020</v>
      </c>
      <c r="C211" s="2">
        <v>43956</v>
      </c>
      <c r="D211" s="12">
        <v>0.60416666666666663</v>
      </c>
      <c r="E211" t="s">
        <v>29</v>
      </c>
      <c r="F211">
        <v>4</v>
      </c>
      <c r="G211" t="s">
        <v>195</v>
      </c>
      <c r="H211">
        <v>27.629529000000002</v>
      </c>
      <c r="I211">
        <v>-82.708670999999995</v>
      </c>
      <c r="L211" t="s">
        <v>173</v>
      </c>
      <c r="M211">
        <v>10</v>
      </c>
      <c r="N211">
        <v>10</v>
      </c>
      <c r="P211">
        <v>5.3</v>
      </c>
    </row>
    <row r="212" spans="1:16" x14ac:dyDescent="0.3">
      <c r="A212" t="s">
        <v>85</v>
      </c>
      <c r="B212">
        <v>2020</v>
      </c>
      <c r="C212" s="2">
        <v>43956</v>
      </c>
      <c r="D212" s="12">
        <v>0.60833333333333328</v>
      </c>
      <c r="E212" t="s">
        <v>31</v>
      </c>
      <c r="F212">
        <v>1</v>
      </c>
      <c r="G212" t="s">
        <v>197</v>
      </c>
      <c r="H212">
        <v>27.629552</v>
      </c>
      <c r="I212">
        <v>-82.708378999999994</v>
      </c>
      <c r="J212">
        <f>SUMIFS(M:M,C:C,C212,E:E,E212,F:F,F212)</f>
        <v>116</v>
      </c>
      <c r="K212">
        <f>SUMIFS(N:N,C:C,C212,E:E,E212,F:F,F212)</f>
        <v>83</v>
      </c>
      <c r="L212" t="s">
        <v>24</v>
      </c>
      <c r="M212">
        <v>75</v>
      </c>
      <c r="N212">
        <v>50</v>
      </c>
      <c r="O212" t="s">
        <v>198</v>
      </c>
      <c r="P212">
        <v>4.5</v>
      </c>
    </row>
    <row r="213" spans="1:16" x14ac:dyDescent="0.3">
      <c r="A213" t="s">
        <v>85</v>
      </c>
      <c r="B213">
        <v>2020</v>
      </c>
      <c r="C213" s="2">
        <v>43956</v>
      </c>
      <c r="D213" s="12">
        <v>0.60833333333333328</v>
      </c>
      <c r="E213" t="s">
        <v>31</v>
      </c>
      <c r="F213">
        <v>1</v>
      </c>
      <c r="G213" t="s">
        <v>197</v>
      </c>
      <c r="H213">
        <v>27.629552</v>
      </c>
      <c r="I213">
        <v>-82.708378999999994</v>
      </c>
      <c r="L213" t="s">
        <v>15</v>
      </c>
      <c r="M213">
        <v>3</v>
      </c>
      <c r="N213">
        <v>1</v>
      </c>
      <c r="P213">
        <v>4.5</v>
      </c>
    </row>
    <row r="214" spans="1:16" x14ac:dyDescent="0.3">
      <c r="A214" t="s">
        <v>85</v>
      </c>
      <c r="B214">
        <v>2020</v>
      </c>
      <c r="C214" s="2">
        <v>43956</v>
      </c>
      <c r="D214" s="12">
        <v>0.60833333333333328</v>
      </c>
      <c r="E214" t="s">
        <v>31</v>
      </c>
      <c r="F214">
        <v>1</v>
      </c>
      <c r="G214" t="s">
        <v>197</v>
      </c>
      <c r="H214">
        <v>27.629552</v>
      </c>
      <c r="I214">
        <v>-82.708378999999994</v>
      </c>
      <c r="L214" t="s">
        <v>26</v>
      </c>
      <c r="M214">
        <v>12</v>
      </c>
      <c r="N214">
        <v>6</v>
      </c>
      <c r="P214">
        <v>4.5</v>
      </c>
    </row>
    <row r="215" spans="1:16" x14ac:dyDescent="0.3">
      <c r="A215" t="s">
        <v>85</v>
      </c>
      <c r="B215">
        <v>2020</v>
      </c>
      <c r="C215" s="2">
        <v>43956</v>
      </c>
      <c r="D215" s="12">
        <v>0.60833333333333328</v>
      </c>
      <c r="E215" t="s">
        <v>31</v>
      </c>
      <c r="F215">
        <v>1</v>
      </c>
      <c r="G215" t="s">
        <v>197</v>
      </c>
      <c r="H215">
        <v>27.629552</v>
      </c>
      <c r="I215">
        <v>-82.708378999999994</v>
      </c>
      <c r="L215" t="s">
        <v>8</v>
      </c>
      <c r="M215">
        <v>1</v>
      </c>
      <c r="N215">
        <v>1</v>
      </c>
      <c r="P215">
        <v>4.5</v>
      </c>
    </row>
    <row r="216" spans="1:16" x14ac:dyDescent="0.3">
      <c r="A216" t="s">
        <v>85</v>
      </c>
      <c r="B216">
        <v>2020</v>
      </c>
      <c r="C216" s="2">
        <v>43956</v>
      </c>
      <c r="D216" s="12">
        <v>0.60833333333333328</v>
      </c>
      <c r="E216" t="s">
        <v>31</v>
      </c>
      <c r="F216">
        <v>1</v>
      </c>
      <c r="G216" t="s">
        <v>197</v>
      </c>
      <c r="H216">
        <v>27.629552</v>
      </c>
      <c r="I216">
        <v>-82.708378999999994</v>
      </c>
      <c r="L216" t="s">
        <v>173</v>
      </c>
      <c r="M216">
        <v>25</v>
      </c>
      <c r="N216">
        <v>25</v>
      </c>
      <c r="P216">
        <v>4.5</v>
      </c>
    </row>
    <row r="217" spans="1:16" x14ac:dyDescent="0.3">
      <c r="A217" t="s">
        <v>85</v>
      </c>
      <c r="B217">
        <v>2020</v>
      </c>
      <c r="C217" s="2">
        <v>43956</v>
      </c>
      <c r="D217" s="12">
        <v>0.61249999999999993</v>
      </c>
      <c r="E217" t="s">
        <v>31</v>
      </c>
      <c r="F217">
        <v>2</v>
      </c>
      <c r="G217" t="s">
        <v>199</v>
      </c>
      <c r="H217">
        <v>27.629552</v>
      </c>
      <c r="I217">
        <v>-82.708378999999994</v>
      </c>
      <c r="J217">
        <f>SUMIFS(M:M,C:C,C217,E:E,E217,F:F,F217)</f>
        <v>75</v>
      </c>
      <c r="K217">
        <f>SUMIFS(N:N,C:C,C217,E:E,E217,F:F,F217)</f>
        <v>45</v>
      </c>
      <c r="L217" t="s">
        <v>24</v>
      </c>
      <c r="M217">
        <v>60</v>
      </c>
      <c r="N217">
        <v>30</v>
      </c>
      <c r="P217">
        <v>4.5</v>
      </c>
    </row>
    <row r="218" spans="1:16" x14ac:dyDescent="0.3">
      <c r="A218" t="s">
        <v>85</v>
      </c>
      <c r="B218">
        <v>2020</v>
      </c>
      <c r="C218" s="2">
        <v>43956</v>
      </c>
      <c r="D218" s="12">
        <v>0.61249999999999993</v>
      </c>
      <c r="E218" t="s">
        <v>31</v>
      </c>
      <c r="F218">
        <v>2</v>
      </c>
      <c r="G218" t="s">
        <v>199</v>
      </c>
      <c r="H218">
        <v>27.629552</v>
      </c>
      <c r="I218">
        <v>-82.708378999999994</v>
      </c>
      <c r="L218" t="s">
        <v>173</v>
      </c>
      <c r="M218">
        <v>15</v>
      </c>
      <c r="N218">
        <v>15</v>
      </c>
      <c r="P218">
        <v>4.5</v>
      </c>
    </row>
    <row r="219" spans="1:16" x14ac:dyDescent="0.3">
      <c r="A219" t="s">
        <v>85</v>
      </c>
      <c r="B219">
        <v>2020</v>
      </c>
      <c r="C219" s="2">
        <v>43956</v>
      </c>
      <c r="D219" s="12">
        <v>0.61458333333333337</v>
      </c>
      <c r="E219" t="s">
        <v>31</v>
      </c>
      <c r="F219">
        <v>3</v>
      </c>
      <c r="G219" t="s">
        <v>200</v>
      </c>
      <c r="H219">
        <v>27.629552</v>
      </c>
      <c r="I219">
        <v>-82.708378999999994</v>
      </c>
      <c r="J219">
        <f>SUMIFS(M:M,C:C,C219,E:E,E219,F:F,F219)</f>
        <v>102</v>
      </c>
      <c r="K219">
        <f>SUMIFS(N:N,C:C,C219,E:E,E219,F:F,F219)</f>
        <v>75</v>
      </c>
      <c r="L219" t="s">
        <v>24</v>
      </c>
      <c r="M219">
        <v>65</v>
      </c>
      <c r="N219">
        <v>40</v>
      </c>
      <c r="O219" t="s">
        <v>201</v>
      </c>
      <c r="P219">
        <v>4.5</v>
      </c>
    </row>
    <row r="220" spans="1:16" x14ac:dyDescent="0.3">
      <c r="A220" t="s">
        <v>85</v>
      </c>
      <c r="B220">
        <v>2020</v>
      </c>
      <c r="C220" s="2">
        <v>43956</v>
      </c>
      <c r="D220" s="12">
        <v>0.61458333333333337</v>
      </c>
      <c r="E220" t="s">
        <v>31</v>
      </c>
      <c r="F220">
        <v>3</v>
      </c>
      <c r="G220" t="s">
        <v>200</v>
      </c>
      <c r="H220">
        <v>27.629552</v>
      </c>
      <c r="I220">
        <v>-82.708378999999994</v>
      </c>
      <c r="L220" t="s">
        <v>26</v>
      </c>
      <c r="M220">
        <v>35</v>
      </c>
      <c r="N220">
        <v>35</v>
      </c>
      <c r="P220">
        <v>4.5</v>
      </c>
    </row>
    <row r="221" spans="1:16" x14ac:dyDescent="0.3">
      <c r="A221" t="s">
        <v>85</v>
      </c>
      <c r="B221">
        <v>2020</v>
      </c>
      <c r="C221" s="2">
        <v>43956</v>
      </c>
      <c r="D221" s="12">
        <v>0.61458333333333337</v>
      </c>
      <c r="E221" t="s">
        <v>31</v>
      </c>
      <c r="F221">
        <v>3</v>
      </c>
      <c r="G221" t="s">
        <v>200</v>
      </c>
      <c r="H221">
        <v>27.629552</v>
      </c>
      <c r="I221">
        <v>-82.708378999999994</v>
      </c>
      <c r="L221" t="s">
        <v>173</v>
      </c>
      <c r="M221">
        <v>2</v>
      </c>
      <c r="N221">
        <v>0</v>
      </c>
      <c r="P221">
        <v>4.5</v>
      </c>
    </row>
    <row r="222" spans="1:16" x14ac:dyDescent="0.3">
      <c r="A222" t="s">
        <v>85</v>
      </c>
      <c r="B222">
        <v>2020</v>
      </c>
      <c r="C222" s="2">
        <v>43956</v>
      </c>
      <c r="D222" s="12">
        <v>0.61597222222222225</v>
      </c>
      <c r="E222" t="s">
        <v>31</v>
      </c>
      <c r="F222">
        <v>4</v>
      </c>
      <c r="G222" t="s">
        <v>203</v>
      </c>
      <c r="H222">
        <v>27.629552</v>
      </c>
      <c r="I222">
        <v>-82.708378999999994</v>
      </c>
      <c r="J222">
        <f>SUMIFS(M:M,C:C,C222,E:E,E222,F:F,F222)</f>
        <v>138</v>
      </c>
      <c r="K222">
        <f>SUMIFS(N:N,C:C,C222,E:E,E222,F:F,F222)</f>
        <v>87</v>
      </c>
      <c r="L222" t="s">
        <v>24</v>
      </c>
      <c r="M222">
        <v>5</v>
      </c>
      <c r="N222">
        <v>2</v>
      </c>
      <c r="O222" t="s">
        <v>202</v>
      </c>
      <c r="P222">
        <v>4.5</v>
      </c>
    </row>
    <row r="223" spans="1:16" x14ac:dyDescent="0.3">
      <c r="A223" t="s">
        <v>85</v>
      </c>
      <c r="B223">
        <v>2020</v>
      </c>
      <c r="C223" s="2">
        <v>43956</v>
      </c>
      <c r="D223" s="12">
        <v>0.61597222222222225</v>
      </c>
      <c r="E223" t="s">
        <v>31</v>
      </c>
      <c r="F223">
        <v>4</v>
      </c>
      <c r="G223" t="s">
        <v>203</v>
      </c>
      <c r="H223">
        <v>27.629552</v>
      </c>
      <c r="I223">
        <v>-82.708378999999994</v>
      </c>
      <c r="L223" t="s">
        <v>27</v>
      </c>
      <c r="M223">
        <v>10</v>
      </c>
      <c r="N223">
        <v>6</v>
      </c>
      <c r="P223">
        <v>4.5</v>
      </c>
    </row>
    <row r="224" spans="1:16" x14ac:dyDescent="0.3">
      <c r="A224" t="s">
        <v>85</v>
      </c>
      <c r="B224">
        <v>2020</v>
      </c>
      <c r="C224" s="2">
        <v>43956</v>
      </c>
      <c r="D224" s="12">
        <v>0.61597222222222225</v>
      </c>
      <c r="E224" t="s">
        <v>31</v>
      </c>
      <c r="F224">
        <v>4</v>
      </c>
      <c r="G224" t="s">
        <v>203</v>
      </c>
      <c r="H224">
        <v>27.629552</v>
      </c>
      <c r="I224">
        <v>-82.708378999999994</v>
      </c>
      <c r="L224" t="s">
        <v>26</v>
      </c>
      <c r="M224">
        <v>3</v>
      </c>
      <c r="N224">
        <v>3</v>
      </c>
      <c r="P224">
        <v>4.5</v>
      </c>
    </row>
    <row r="225" spans="1:16" x14ac:dyDescent="0.3">
      <c r="A225" t="s">
        <v>85</v>
      </c>
      <c r="B225">
        <v>2020</v>
      </c>
      <c r="C225" s="2">
        <v>43956</v>
      </c>
      <c r="D225" s="12">
        <v>0.61597222222222203</v>
      </c>
      <c r="E225" t="s">
        <v>31</v>
      </c>
      <c r="F225">
        <v>4</v>
      </c>
      <c r="G225" t="s">
        <v>203</v>
      </c>
      <c r="H225">
        <v>27.629552</v>
      </c>
      <c r="I225">
        <v>-82.708378999999994</v>
      </c>
      <c r="L225" t="s">
        <v>28</v>
      </c>
      <c r="M225">
        <v>5</v>
      </c>
      <c r="N225">
        <v>3</v>
      </c>
      <c r="P225">
        <v>4.5</v>
      </c>
    </row>
    <row r="226" spans="1:16" x14ac:dyDescent="0.3">
      <c r="A226" t="s">
        <v>85</v>
      </c>
      <c r="B226">
        <v>2020</v>
      </c>
      <c r="C226" s="2">
        <v>43956</v>
      </c>
      <c r="D226" s="12">
        <v>0.61597222222222203</v>
      </c>
      <c r="E226" t="s">
        <v>31</v>
      </c>
      <c r="F226">
        <v>4</v>
      </c>
      <c r="G226" t="s">
        <v>203</v>
      </c>
      <c r="H226">
        <v>27.629552</v>
      </c>
      <c r="I226">
        <v>-82.708378999999994</v>
      </c>
      <c r="L226" t="s">
        <v>8</v>
      </c>
      <c r="M226">
        <v>60</v>
      </c>
      <c r="N226">
        <v>30</v>
      </c>
      <c r="P226">
        <v>4.5</v>
      </c>
    </row>
    <row r="227" spans="1:16" x14ac:dyDescent="0.3">
      <c r="A227" t="s">
        <v>85</v>
      </c>
      <c r="B227">
        <v>2020</v>
      </c>
      <c r="C227" s="2">
        <v>43956</v>
      </c>
      <c r="D227" s="12">
        <v>0.61597222222222203</v>
      </c>
      <c r="E227" t="s">
        <v>31</v>
      </c>
      <c r="F227">
        <v>4</v>
      </c>
      <c r="G227" t="s">
        <v>203</v>
      </c>
      <c r="H227">
        <v>27.629552</v>
      </c>
      <c r="I227">
        <v>-82.708378999999994</v>
      </c>
      <c r="L227" t="s">
        <v>15</v>
      </c>
      <c r="M227">
        <v>20</v>
      </c>
      <c r="N227">
        <v>10</v>
      </c>
      <c r="P227">
        <v>4.5</v>
      </c>
    </row>
    <row r="228" spans="1:16" x14ac:dyDescent="0.3">
      <c r="A228" t="s">
        <v>85</v>
      </c>
      <c r="B228">
        <v>2020</v>
      </c>
      <c r="C228" s="2">
        <v>43956</v>
      </c>
      <c r="D228" s="12">
        <v>0.61597222222222203</v>
      </c>
      <c r="E228" t="s">
        <v>31</v>
      </c>
      <c r="F228">
        <v>4</v>
      </c>
      <c r="G228" t="s">
        <v>203</v>
      </c>
      <c r="H228">
        <v>27.629552</v>
      </c>
      <c r="I228">
        <v>-82.708378999999994</v>
      </c>
      <c r="L228" t="s">
        <v>20</v>
      </c>
      <c r="M228">
        <v>5</v>
      </c>
      <c r="N228">
        <v>3</v>
      </c>
      <c r="P228">
        <v>4.5</v>
      </c>
    </row>
    <row r="229" spans="1:16" x14ac:dyDescent="0.3">
      <c r="A229" t="s">
        <v>85</v>
      </c>
      <c r="B229">
        <v>2020</v>
      </c>
      <c r="C229" s="2">
        <v>43956</v>
      </c>
      <c r="D229" s="12">
        <v>0.61597222222222203</v>
      </c>
      <c r="E229" t="s">
        <v>31</v>
      </c>
      <c r="F229">
        <v>4</v>
      </c>
      <c r="G229" t="s">
        <v>203</v>
      </c>
      <c r="H229">
        <v>27.629552</v>
      </c>
      <c r="I229">
        <v>-82.708378999999994</v>
      </c>
      <c r="L229" t="s">
        <v>173</v>
      </c>
      <c r="M229">
        <v>30</v>
      </c>
      <c r="N229">
        <v>30</v>
      </c>
      <c r="P229">
        <v>4.5</v>
      </c>
    </row>
    <row r="230" spans="1:16" x14ac:dyDescent="0.3">
      <c r="A230" t="s">
        <v>85</v>
      </c>
      <c r="B230">
        <v>2020</v>
      </c>
      <c r="C230" s="2">
        <v>43956</v>
      </c>
      <c r="D230" s="12">
        <v>0.62569444444444444</v>
      </c>
      <c r="E230" t="s">
        <v>32</v>
      </c>
      <c r="F230">
        <v>1</v>
      </c>
      <c r="G230" t="s">
        <v>204</v>
      </c>
      <c r="H230">
        <v>27.629334</v>
      </c>
      <c r="I230">
        <v>-82.708316999999994</v>
      </c>
      <c r="J230">
        <f>SUMIFS(M:M,C:C,C230,E:E,E230,F:F,F230)</f>
        <v>70</v>
      </c>
      <c r="K230">
        <f>SUMIFS(N:N,C:C,C230,E:E,E230,F:F,F230)</f>
        <v>50</v>
      </c>
      <c r="L230" t="s">
        <v>24</v>
      </c>
      <c r="M230">
        <v>60</v>
      </c>
      <c r="N230">
        <v>40</v>
      </c>
      <c r="O230" t="s">
        <v>205</v>
      </c>
      <c r="P230">
        <v>4.0999999999999996</v>
      </c>
    </row>
    <row r="231" spans="1:16" x14ac:dyDescent="0.3">
      <c r="A231" t="s">
        <v>85</v>
      </c>
      <c r="B231">
        <v>2020</v>
      </c>
      <c r="C231" s="2">
        <v>43956</v>
      </c>
      <c r="D231" s="12">
        <v>0.62569444444444444</v>
      </c>
      <c r="E231" t="s">
        <v>32</v>
      </c>
      <c r="F231">
        <v>1</v>
      </c>
      <c r="G231" t="s">
        <v>204</v>
      </c>
      <c r="H231">
        <v>27.629334</v>
      </c>
      <c r="I231">
        <v>-82.708316999999994</v>
      </c>
      <c r="L231" t="s">
        <v>173</v>
      </c>
      <c r="M231">
        <v>10</v>
      </c>
      <c r="N231">
        <v>10</v>
      </c>
      <c r="P231">
        <v>4.0999999999999996</v>
      </c>
    </row>
    <row r="232" spans="1:16" x14ac:dyDescent="0.3">
      <c r="A232" t="s">
        <v>85</v>
      </c>
      <c r="B232">
        <v>2020</v>
      </c>
      <c r="C232" s="2">
        <v>43956</v>
      </c>
      <c r="D232" s="12">
        <v>0.62708333333333333</v>
      </c>
      <c r="E232" t="s">
        <v>32</v>
      </c>
      <c r="F232">
        <v>2</v>
      </c>
      <c r="G232" t="s">
        <v>206</v>
      </c>
      <c r="H232">
        <v>27.629334</v>
      </c>
      <c r="I232">
        <v>-82.708316999999994</v>
      </c>
      <c r="J232">
        <f>SUMIFS(M:M,C:C,C232,E:E,E232,F:F,F232)</f>
        <v>110</v>
      </c>
      <c r="K232">
        <f>SUMIFS(N:N,C:C,C232,E:E,E232,F:F,F232)</f>
        <v>65</v>
      </c>
      <c r="L232" t="s">
        <v>24</v>
      </c>
      <c r="M232">
        <v>30</v>
      </c>
      <c r="N232">
        <v>12</v>
      </c>
      <c r="O232" t="s">
        <v>207</v>
      </c>
      <c r="P232">
        <v>4.0999999999999996</v>
      </c>
    </row>
    <row r="233" spans="1:16" x14ac:dyDescent="0.3">
      <c r="A233" t="s">
        <v>85</v>
      </c>
      <c r="B233">
        <v>2020</v>
      </c>
      <c r="C233" s="2">
        <v>43956</v>
      </c>
      <c r="D233" s="12">
        <v>0.62708333333333333</v>
      </c>
      <c r="E233" t="s">
        <v>32</v>
      </c>
      <c r="F233">
        <v>2</v>
      </c>
      <c r="G233" t="s">
        <v>206</v>
      </c>
      <c r="H233">
        <v>27.629334</v>
      </c>
      <c r="I233">
        <v>-82.708316999999994</v>
      </c>
      <c r="L233" t="s">
        <v>26</v>
      </c>
      <c r="M233">
        <v>25</v>
      </c>
      <c r="N233">
        <v>8</v>
      </c>
      <c r="P233">
        <v>4.0999999999999996</v>
      </c>
    </row>
    <row r="234" spans="1:16" x14ac:dyDescent="0.3">
      <c r="A234" t="s">
        <v>85</v>
      </c>
      <c r="B234">
        <v>2020</v>
      </c>
      <c r="C234" s="2">
        <v>43956</v>
      </c>
      <c r="D234" s="12">
        <v>0.62708333333333333</v>
      </c>
      <c r="E234" t="s">
        <v>32</v>
      </c>
      <c r="F234">
        <v>2</v>
      </c>
      <c r="G234" t="s">
        <v>206</v>
      </c>
      <c r="H234">
        <v>27.629334</v>
      </c>
      <c r="I234">
        <v>-82.708316999999994</v>
      </c>
      <c r="L234" t="s">
        <v>20</v>
      </c>
      <c r="M234">
        <v>15</v>
      </c>
      <c r="N234">
        <v>5</v>
      </c>
      <c r="P234">
        <v>4.0999999999999996</v>
      </c>
    </row>
    <row r="235" spans="1:16" x14ac:dyDescent="0.3">
      <c r="A235" t="s">
        <v>85</v>
      </c>
      <c r="B235">
        <v>2020</v>
      </c>
      <c r="C235" s="2">
        <v>43956</v>
      </c>
      <c r="D235" s="12">
        <v>0.62708333333333333</v>
      </c>
      <c r="E235" t="s">
        <v>32</v>
      </c>
      <c r="F235">
        <v>2</v>
      </c>
      <c r="G235" t="s">
        <v>206</v>
      </c>
      <c r="H235">
        <v>27.629334</v>
      </c>
      <c r="I235">
        <v>-82.708316999999994</v>
      </c>
      <c r="L235" t="s">
        <v>173</v>
      </c>
      <c r="M235">
        <v>40</v>
      </c>
      <c r="N235">
        <v>40</v>
      </c>
      <c r="P235">
        <v>4.0999999999999996</v>
      </c>
    </row>
    <row r="236" spans="1:16" x14ac:dyDescent="0.3">
      <c r="A236" t="s">
        <v>85</v>
      </c>
      <c r="B236">
        <v>2020</v>
      </c>
      <c r="C236" s="2">
        <v>43956</v>
      </c>
      <c r="D236" s="12">
        <v>0.63124999999999998</v>
      </c>
      <c r="E236" t="s">
        <v>32</v>
      </c>
      <c r="F236">
        <v>3</v>
      </c>
      <c r="G236" t="s">
        <v>208</v>
      </c>
      <c r="H236">
        <v>27.629334</v>
      </c>
      <c r="I236">
        <v>-82.708316999999994</v>
      </c>
      <c r="J236">
        <f>SUMIFS(M:M,C:C,C236,E:E,E236,F:F,F236)</f>
        <v>85</v>
      </c>
      <c r="K236">
        <f>SUMIFS(N:N,C:C,C236,E:E,E236,F:F,F236)</f>
        <v>50</v>
      </c>
      <c r="L236" t="s">
        <v>24</v>
      </c>
      <c r="M236">
        <v>55</v>
      </c>
      <c r="N236">
        <v>20</v>
      </c>
      <c r="O236" t="s">
        <v>209</v>
      </c>
      <c r="P236">
        <v>4.0999999999999996</v>
      </c>
    </row>
    <row r="237" spans="1:16" x14ac:dyDescent="0.3">
      <c r="A237" t="s">
        <v>85</v>
      </c>
      <c r="B237">
        <v>2020</v>
      </c>
      <c r="C237" s="2">
        <v>43956</v>
      </c>
      <c r="D237" s="12">
        <v>0.63124999999999998</v>
      </c>
      <c r="E237" t="s">
        <v>32</v>
      </c>
      <c r="F237">
        <v>3</v>
      </c>
      <c r="G237" t="s">
        <v>208</v>
      </c>
      <c r="H237">
        <v>27.629334</v>
      </c>
      <c r="I237">
        <v>-82.708316999999994</v>
      </c>
      <c r="L237" t="s">
        <v>173</v>
      </c>
      <c r="M237">
        <v>30</v>
      </c>
      <c r="N237">
        <v>30</v>
      </c>
      <c r="P237">
        <v>4.0999999999999996</v>
      </c>
    </row>
    <row r="238" spans="1:16" x14ac:dyDescent="0.3">
      <c r="A238" t="s">
        <v>85</v>
      </c>
      <c r="B238">
        <v>2020</v>
      </c>
      <c r="C238" s="2">
        <v>43956</v>
      </c>
      <c r="D238" s="12">
        <v>0.63263888888888886</v>
      </c>
      <c r="E238" t="s">
        <v>32</v>
      </c>
      <c r="F238">
        <v>4</v>
      </c>
      <c r="G238" t="s">
        <v>210</v>
      </c>
      <c r="H238">
        <v>27.629334</v>
      </c>
      <c r="I238">
        <v>-82.708316999999994</v>
      </c>
      <c r="J238">
        <f>SUMIFS(M:M,C:C,C238,E:E,E238,F:F,F238)</f>
        <v>85</v>
      </c>
      <c r="K238">
        <f>SUMIFS(N:N,C:C,C238,E:E,E238,F:F,F238)</f>
        <v>45</v>
      </c>
      <c r="L238" t="s">
        <v>24</v>
      </c>
      <c r="M238">
        <v>60</v>
      </c>
      <c r="N238">
        <v>30</v>
      </c>
      <c r="O238" t="s">
        <v>211</v>
      </c>
      <c r="P238">
        <v>4.0999999999999996</v>
      </c>
    </row>
    <row r="239" spans="1:16" x14ac:dyDescent="0.3">
      <c r="A239" t="s">
        <v>85</v>
      </c>
      <c r="B239">
        <v>2020</v>
      </c>
      <c r="C239" s="2">
        <v>43956</v>
      </c>
      <c r="D239" s="12">
        <v>0.63263888888888886</v>
      </c>
      <c r="E239" t="s">
        <v>32</v>
      </c>
      <c r="F239">
        <v>4</v>
      </c>
      <c r="G239" t="s">
        <v>210</v>
      </c>
      <c r="H239">
        <v>27.629334</v>
      </c>
      <c r="I239">
        <v>-82.708316999999994</v>
      </c>
      <c r="L239" t="s">
        <v>26</v>
      </c>
      <c r="M239">
        <v>15</v>
      </c>
      <c r="N239">
        <v>5</v>
      </c>
      <c r="P239">
        <v>4.0999999999999996</v>
      </c>
    </row>
    <row r="240" spans="1:16" x14ac:dyDescent="0.3">
      <c r="A240" t="s">
        <v>85</v>
      </c>
      <c r="B240">
        <v>2020</v>
      </c>
      <c r="C240" s="2">
        <v>43956</v>
      </c>
      <c r="D240" s="12">
        <v>0.63263888888888886</v>
      </c>
      <c r="E240" t="s">
        <v>32</v>
      </c>
      <c r="F240">
        <v>4</v>
      </c>
      <c r="G240" t="s">
        <v>210</v>
      </c>
      <c r="H240">
        <v>27.629334</v>
      </c>
      <c r="I240">
        <v>-82.708316999999994</v>
      </c>
      <c r="L240" t="s">
        <v>173</v>
      </c>
      <c r="M240">
        <v>10</v>
      </c>
      <c r="N240">
        <v>10</v>
      </c>
      <c r="P240">
        <v>4.0999999999999996</v>
      </c>
    </row>
    <row r="241" spans="1:16" x14ac:dyDescent="0.3">
      <c r="A241" t="s">
        <v>85</v>
      </c>
      <c r="B241">
        <v>2020</v>
      </c>
      <c r="C241" s="2">
        <v>43956</v>
      </c>
      <c r="D241" s="12">
        <v>0.63958333333333328</v>
      </c>
      <c r="E241" t="s">
        <v>30</v>
      </c>
      <c r="F241">
        <v>1</v>
      </c>
      <c r="G241" t="s">
        <v>212</v>
      </c>
      <c r="H241">
        <v>27.629280999999999</v>
      </c>
      <c r="I241">
        <v>-82.708607999999998</v>
      </c>
      <c r="J241">
        <f>SUMIFS(M:M,C:C,C241,E:E,E241,F:F,F241)</f>
        <v>72</v>
      </c>
      <c r="K241">
        <f>SUMIFS(N:N,C:C,C241,E:E,E241,F:F,F241)</f>
        <v>47</v>
      </c>
      <c r="L241" t="s">
        <v>24</v>
      </c>
      <c r="M241">
        <v>65</v>
      </c>
      <c r="N241">
        <v>40</v>
      </c>
      <c r="P241">
        <v>5.4</v>
      </c>
    </row>
    <row r="242" spans="1:16" x14ac:dyDescent="0.3">
      <c r="A242" t="s">
        <v>85</v>
      </c>
      <c r="B242">
        <v>2020</v>
      </c>
      <c r="C242" s="2">
        <v>43956</v>
      </c>
      <c r="D242" s="12">
        <v>0.63958333333333328</v>
      </c>
      <c r="E242" t="s">
        <v>30</v>
      </c>
      <c r="F242">
        <v>1</v>
      </c>
      <c r="G242" t="s">
        <v>212</v>
      </c>
      <c r="H242">
        <v>27.629280999999999</v>
      </c>
      <c r="I242">
        <v>-82.708607999999998</v>
      </c>
      <c r="L242" t="s">
        <v>38</v>
      </c>
      <c r="M242">
        <v>2</v>
      </c>
      <c r="N242">
        <v>2</v>
      </c>
      <c r="P242">
        <v>5.4</v>
      </c>
    </row>
    <row r="243" spans="1:16" x14ac:dyDescent="0.3">
      <c r="A243" t="s">
        <v>85</v>
      </c>
      <c r="B243">
        <v>2020</v>
      </c>
      <c r="C243" s="2">
        <v>43956</v>
      </c>
      <c r="D243" s="12">
        <v>0.63958333333333328</v>
      </c>
      <c r="E243" t="s">
        <v>30</v>
      </c>
      <c r="F243">
        <v>1</v>
      </c>
      <c r="G243" t="s">
        <v>212</v>
      </c>
      <c r="H243">
        <v>27.629280999999999</v>
      </c>
      <c r="I243">
        <v>-82.708607999999998</v>
      </c>
      <c r="L243" t="s">
        <v>173</v>
      </c>
      <c r="M243">
        <v>5</v>
      </c>
      <c r="N243">
        <v>5</v>
      </c>
      <c r="P243">
        <v>5.4</v>
      </c>
    </row>
    <row r="244" spans="1:16" x14ac:dyDescent="0.3">
      <c r="A244" t="s">
        <v>85</v>
      </c>
      <c r="B244">
        <v>2020</v>
      </c>
      <c r="C244" s="2">
        <v>43956</v>
      </c>
      <c r="D244" s="12">
        <v>0.64374999999999993</v>
      </c>
      <c r="E244" t="s">
        <v>30</v>
      </c>
      <c r="F244">
        <v>2</v>
      </c>
      <c r="G244" t="s">
        <v>214</v>
      </c>
      <c r="H244">
        <v>27.629280999999999</v>
      </c>
      <c r="I244">
        <v>-82.708607999999998</v>
      </c>
      <c r="J244">
        <f>SUMIFS(M:M,C:C,C244,E:E,E244,F:F,F244)</f>
        <v>98</v>
      </c>
      <c r="K244">
        <f>SUMIFS(N:N,C:C,C244,E:E,E244,F:F,F244)</f>
        <v>63</v>
      </c>
      <c r="L244" t="s">
        <v>24</v>
      </c>
      <c r="M244">
        <v>65</v>
      </c>
      <c r="N244">
        <v>40</v>
      </c>
      <c r="O244" t="s">
        <v>213</v>
      </c>
      <c r="P244">
        <v>5.4</v>
      </c>
    </row>
    <row r="245" spans="1:16" x14ac:dyDescent="0.3">
      <c r="A245" t="s">
        <v>85</v>
      </c>
      <c r="B245">
        <v>2020</v>
      </c>
      <c r="C245" s="2">
        <v>43956</v>
      </c>
      <c r="D245" s="12">
        <v>0.64374999999999993</v>
      </c>
      <c r="E245" t="s">
        <v>30</v>
      </c>
      <c r="F245">
        <v>2</v>
      </c>
      <c r="G245" t="s">
        <v>214</v>
      </c>
      <c r="H245">
        <v>27.629280999999999</v>
      </c>
      <c r="I245">
        <v>-82.708607999999998</v>
      </c>
      <c r="L245" t="s">
        <v>26</v>
      </c>
      <c r="M245">
        <v>15</v>
      </c>
      <c r="N245">
        <v>5</v>
      </c>
      <c r="P245">
        <v>5.4</v>
      </c>
    </row>
    <row r="246" spans="1:16" x14ac:dyDescent="0.3">
      <c r="A246" t="s">
        <v>85</v>
      </c>
      <c r="B246">
        <v>2020</v>
      </c>
      <c r="C246" s="2">
        <v>43956</v>
      </c>
      <c r="D246" s="12">
        <v>0.64374999999999993</v>
      </c>
      <c r="E246" t="s">
        <v>30</v>
      </c>
      <c r="F246">
        <v>2</v>
      </c>
      <c r="G246" t="s">
        <v>214</v>
      </c>
      <c r="H246">
        <v>27.629280999999999</v>
      </c>
      <c r="I246">
        <v>-82.708607999999998</v>
      </c>
      <c r="L246" t="s">
        <v>38</v>
      </c>
      <c r="M246">
        <v>3</v>
      </c>
      <c r="N246">
        <v>3</v>
      </c>
      <c r="P246">
        <v>5.4</v>
      </c>
    </row>
    <row r="247" spans="1:16" x14ac:dyDescent="0.3">
      <c r="A247" t="s">
        <v>85</v>
      </c>
      <c r="B247">
        <v>2020</v>
      </c>
      <c r="C247" s="2">
        <v>43956</v>
      </c>
      <c r="D247" s="12">
        <v>0.64374999999999993</v>
      </c>
      <c r="E247" t="s">
        <v>30</v>
      </c>
      <c r="F247">
        <v>2</v>
      </c>
      <c r="G247" t="s">
        <v>214</v>
      </c>
      <c r="H247">
        <v>27.629280999999999</v>
      </c>
      <c r="I247">
        <v>-82.708607999999998</v>
      </c>
      <c r="L247" t="s">
        <v>173</v>
      </c>
      <c r="M247">
        <v>15</v>
      </c>
      <c r="N247">
        <v>15</v>
      </c>
      <c r="P247">
        <v>5.4</v>
      </c>
    </row>
    <row r="248" spans="1:16" x14ac:dyDescent="0.3">
      <c r="A248" t="s">
        <v>85</v>
      </c>
      <c r="B248">
        <v>2020</v>
      </c>
      <c r="C248" s="2">
        <v>43956</v>
      </c>
      <c r="D248" s="12">
        <v>0.64583333333333337</v>
      </c>
      <c r="E248" t="s">
        <v>30</v>
      </c>
      <c r="F248">
        <v>3</v>
      </c>
      <c r="G248" t="s">
        <v>215</v>
      </c>
      <c r="H248">
        <v>27.629280999999999</v>
      </c>
      <c r="I248">
        <v>-82.708607999999998</v>
      </c>
      <c r="J248">
        <f>SUMIFS(M:M,C:C,C248,E:E,E248,F:F,F248)</f>
        <v>72</v>
      </c>
      <c r="K248">
        <f>SUMIFS(N:N,C:C,C248,E:E,E248,F:F,F248)</f>
        <v>52</v>
      </c>
      <c r="L248" t="s">
        <v>24</v>
      </c>
      <c r="M248">
        <v>60</v>
      </c>
      <c r="N248">
        <v>40</v>
      </c>
      <c r="O248" t="s">
        <v>216</v>
      </c>
      <c r="P248">
        <v>5.4</v>
      </c>
    </row>
    <row r="249" spans="1:16" x14ac:dyDescent="0.3">
      <c r="A249" t="s">
        <v>85</v>
      </c>
      <c r="B249">
        <v>2020</v>
      </c>
      <c r="C249" s="2">
        <v>43956</v>
      </c>
      <c r="D249" s="12">
        <v>0.64583333333333337</v>
      </c>
      <c r="E249" t="s">
        <v>30</v>
      </c>
      <c r="F249">
        <v>3</v>
      </c>
      <c r="G249" t="s">
        <v>215</v>
      </c>
      <c r="H249">
        <v>27.629280999999999</v>
      </c>
      <c r="I249">
        <v>-82.708607999999998</v>
      </c>
      <c r="L249" t="s">
        <v>38</v>
      </c>
      <c r="M249">
        <v>2</v>
      </c>
      <c r="N249">
        <v>2</v>
      </c>
      <c r="P249">
        <v>5.4</v>
      </c>
    </row>
    <row r="250" spans="1:16" x14ac:dyDescent="0.3">
      <c r="A250" t="s">
        <v>85</v>
      </c>
      <c r="B250">
        <v>2020</v>
      </c>
      <c r="C250" s="2">
        <v>43956</v>
      </c>
      <c r="D250" s="12">
        <v>0.64583333333333337</v>
      </c>
      <c r="E250" t="s">
        <v>30</v>
      </c>
      <c r="F250">
        <v>3</v>
      </c>
      <c r="G250" t="s">
        <v>215</v>
      </c>
      <c r="H250">
        <v>27.629280999999999</v>
      </c>
      <c r="I250">
        <v>-82.708607999999998</v>
      </c>
      <c r="L250" t="s">
        <v>173</v>
      </c>
      <c r="M250">
        <v>10</v>
      </c>
      <c r="N250">
        <v>10</v>
      </c>
      <c r="P250">
        <v>5.4</v>
      </c>
    </row>
    <row r="251" spans="1:16" x14ac:dyDescent="0.3">
      <c r="A251" t="s">
        <v>85</v>
      </c>
      <c r="B251">
        <v>2020</v>
      </c>
      <c r="C251" s="2">
        <v>43956</v>
      </c>
      <c r="D251" s="12">
        <v>0.64722222222222225</v>
      </c>
      <c r="E251" t="s">
        <v>30</v>
      </c>
      <c r="F251">
        <v>4</v>
      </c>
      <c r="G251" t="s">
        <v>217</v>
      </c>
      <c r="H251">
        <v>27.629280999999999</v>
      </c>
      <c r="I251">
        <v>-82.708607999999998</v>
      </c>
      <c r="J251">
        <f>SUMIFS(M:M,C:C,C251,E:E,E251,F:F,F251)</f>
        <v>79</v>
      </c>
      <c r="K251">
        <f>SUMIFS(N:N,C:C,C251,E:E,E251,F:F,F251)</f>
        <v>48</v>
      </c>
      <c r="L251" t="s">
        <v>24</v>
      </c>
      <c r="M251">
        <v>50</v>
      </c>
      <c r="N251">
        <v>30</v>
      </c>
      <c r="O251" t="s">
        <v>218</v>
      </c>
      <c r="P251">
        <v>5.4</v>
      </c>
    </row>
    <row r="252" spans="1:16" x14ac:dyDescent="0.3">
      <c r="A252" t="s">
        <v>85</v>
      </c>
      <c r="B252">
        <v>2020</v>
      </c>
      <c r="C252" s="2">
        <v>43956</v>
      </c>
      <c r="D252" s="12">
        <v>0.64722222222222225</v>
      </c>
      <c r="E252" t="s">
        <v>30</v>
      </c>
      <c r="F252">
        <v>4</v>
      </c>
      <c r="G252" t="s">
        <v>217</v>
      </c>
      <c r="H252">
        <v>27.629280999999999</v>
      </c>
      <c r="I252">
        <v>-82.708607999999998</v>
      </c>
      <c r="L252" t="s">
        <v>20</v>
      </c>
      <c r="M252">
        <v>20</v>
      </c>
      <c r="N252">
        <v>10</v>
      </c>
      <c r="P252">
        <v>5.4</v>
      </c>
    </row>
    <row r="253" spans="1:16" x14ac:dyDescent="0.3">
      <c r="A253" t="s">
        <v>85</v>
      </c>
      <c r="B253">
        <v>2020</v>
      </c>
      <c r="C253" s="2">
        <v>43956</v>
      </c>
      <c r="D253" s="12">
        <v>0.64722222222222225</v>
      </c>
      <c r="E253" t="s">
        <v>30</v>
      </c>
      <c r="F253">
        <v>4</v>
      </c>
      <c r="G253" t="s">
        <v>217</v>
      </c>
      <c r="H253">
        <v>27.629280999999999</v>
      </c>
      <c r="I253">
        <v>-82.708607999999998</v>
      </c>
      <c r="L253" t="s">
        <v>27</v>
      </c>
      <c r="M253">
        <v>2</v>
      </c>
      <c r="N253">
        <v>1</v>
      </c>
      <c r="P253">
        <v>5.4</v>
      </c>
    </row>
    <row r="254" spans="1:16" x14ac:dyDescent="0.3">
      <c r="A254" t="s">
        <v>85</v>
      </c>
      <c r="B254">
        <v>2020</v>
      </c>
      <c r="C254" s="2">
        <v>43956</v>
      </c>
      <c r="D254" s="12">
        <v>0.64722222222222225</v>
      </c>
      <c r="E254" t="s">
        <v>30</v>
      </c>
      <c r="F254">
        <v>4</v>
      </c>
      <c r="G254" t="s">
        <v>217</v>
      </c>
      <c r="H254">
        <v>27.629280999999999</v>
      </c>
      <c r="I254">
        <v>-82.708607999999998</v>
      </c>
      <c r="L254" t="s">
        <v>26</v>
      </c>
      <c r="M254">
        <v>1</v>
      </c>
      <c r="N254">
        <v>1</v>
      </c>
      <c r="P254">
        <v>5.4</v>
      </c>
    </row>
    <row r="255" spans="1:16" x14ac:dyDescent="0.3">
      <c r="A255" t="s">
        <v>85</v>
      </c>
      <c r="B255">
        <v>2020</v>
      </c>
      <c r="C255" s="2">
        <v>43956</v>
      </c>
      <c r="D255" s="12">
        <v>0.64722222222222225</v>
      </c>
      <c r="E255" t="s">
        <v>30</v>
      </c>
      <c r="F255">
        <v>4</v>
      </c>
      <c r="G255" t="s">
        <v>217</v>
      </c>
      <c r="H255">
        <v>27.629280999999999</v>
      </c>
      <c r="I255">
        <v>-82.708607999999998</v>
      </c>
      <c r="L255" t="s">
        <v>28</v>
      </c>
      <c r="M255">
        <v>1</v>
      </c>
      <c r="N255">
        <v>1</v>
      </c>
      <c r="P255">
        <v>5.4</v>
      </c>
    </row>
    <row r="256" spans="1:16" x14ac:dyDescent="0.3">
      <c r="A256" t="s">
        <v>85</v>
      </c>
      <c r="B256">
        <v>2020</v>
      </c>
      <c r="C256" s="2">
        <v>43956</v>
      </c>
      <c r="D256" s="12">
        <v>0.64722222222222225</v>
      </c>
      <c r="E256" t="s">
        <v>30</v>
      </c>
      <c r="F256">
        <v>4</v>
      </c>
      <c r="G256" t="s">
        <v>217</v>
      </c>
      <c r="H256">
        <v>27.629280999999999</v>
      </c>
      <c r="I256">
        <v>-82.708607999999998</v>
      </c>
      <c r="L256" t="s">
        <v>173</v>
      </c>
      <c r="M256">
        <v>5</v>
      </c>
      <c r="N256">
        <v>5</v>
      </c>
      <c r="P256">
        <v>5.4</v>
      </c>
    </row>
    <row r="257" spans="1:16" s="22" customFormat="1" x14ac:dyDescent="0.3">
      <c r="A257" s="22" t="s">
        <v>85</v>
      </c>
      <c r="B257" s="22">
        <v>2020</v>
      </c>
      <c r="C257" s="23">
        <v>44154</v>
      </c>
      <c r="D257" s="24">
        <v>0.3666666666666667</v>
      </c>
      <c r="E257" s="22" t="s">
        <v>32</v>
      </c>
      <c r="F257" s="22">
        <v>1</v>
      </c>
      <c r="G257" s="22" t="s">
        <v>266</v>
      </c>
      <c r="H257" s="22">
        <v>27.629334</v>
      </c>
      <c r="I257" s="22">
        <v>-82.708316999999994</v>
      </c>
      <c r="J257" s="22">
        <f>SUMIFS(M:M,C:C,C257,E:E,E257,F:F,F257)</f>
        <v>22</v>
      </c>
      <c r="K257" s="22">
        <f>SUMIFS(N:N,C:C,C257,E:E,E257,F:F,F257)</f>
        <v>17</v>
      </c>
      <c r="L257" s="22" t="s">
        <v>24</v>
      </c>
      <c r="M257" s="22">
        <v>15</v>
      </c>
      <c r="N257" s="22">
        <v>10</v>
      </c>
      <c r="O257" s="22" t="s">
        <v>267</v>
      </c>
      <c r="P257" s="22">
        <v>4.4000000000000004</v>
      </c>
    </row>
    <row r="258" spans="1:16" x14ac:dyDescent="0.3">
      <c r="A258" t="s">
        <v>85</v>
      </c>
      <c r="B258">
        <v>2020</v>
      </c>
      <c r="C258" s="2">
        <v>44154</v>
      </c>
      <c r="D258" s="12">
        <v>0.3666666666666667</v>
      </c>
      <c r="E258" t="s">
        <v>32</v>
      </c>
      <c r="F258">
        <v>1</v>
      </c>
      <c r="G258" t="s">
        <v>266</v>
      </c>
      <c r="H258">
        <v>27.629334</v>
      </c>
      <c r="I258">
        <v>-82.708316999999994</v>
      </c>
      <c r="L258" t="s">
        <v>268</v>
      </c>
      <c r="M258">
        <v>5</v>
      </c>
      <c r="N258">
        <v>5</v>
      </c>
      <c r="P258">
        <v>4.4000000000000004</v>
      </c>
    </row>
    <row r="259" spans="1:16" x14ac:dyDescent="0.3">
      <c r="A259" t="s">
        <v>85</v>
      </c>
      <c r="B259">
        <v>2020</v>
      </c>
      <c r="C259" s="2">
        <v>44154</v>
      </c>
      <c r="D259" s="12">
        <v>0.3666666666666667</v>
      </c>
      <c r="E259" t="s">
        <v>32</v>
      </c>
      <c r="F259">
        <v>1</v>
      </c>
      <c r="G259" t="s">
        <v>266</v>
      </c>
      <c r="H259">
        <v>27.629334</v>
      </c>
      <c r="I259">
        <v>-82.708316999999994</v>
      </c>
      <c r="L259" t="s">
        <v>38</v>
      </c>
      <c r="M259">
        <v>2</v>
      </c>
      <c r="N259">
        <v>2</v>
      </c>
      <c r="P259">
        <v>4.4000000000000004</v>
      </c>
    </row>
    <row r="260" spans="1:16" x14ac:dyDescent="0.3">
      <c r="A260" t="s">
        <v>85</v>
      </c>
      <c r="B260">
        <v>2020</v>
      </c>
      <c r="C260" s="2">
        <v>44154</v>
      </c>
      <c r="D260" s="12">
        <v>0.36805555555555558</v>
      </c>
      <c r="E260" t="s">
        <v>32</v>
      </c>
      <c r="F260">
        <v>2</v>
      </c>
      <c r="G260" t="s">
        <v>269</v>
      </c>
      <c r="H260">
        <v>27.629334</v>
      </c>
      <c r="I260">
        <v>-82.708316999999994</v>
      </c>
      <c r="J260">
        <f>SUMIFS(M:M,C:C,C260,E:E,E260,F:F,F260)</f>
        <v>45</v>
      </c>
      <c r="K260">
        <f>SUMIFS(N:N,C:C,C260,E:E,E260,F:F,F260)</f>
        <v>40</v>
      </c>
      <c r="L260" t="s">
        <v>24</v>
      </c>
      <c r="M260">
        <v>40</v>
      </c>
      <c r="N260">
        <v>35</v>
      </c>
      <c r="P260">
        <v>4.4000000000000004</v>
      </c>
    </row>
    <row r="261" spans="1:16" x14ac:dyDescent="0.3">
      <c r="A261" t="s">
        <v>85</v>
      </c>
      <c r="B261">
        <v>2020</v>
      </c>
      <c r="C261" s="2">
        <v>44154</v>
      </c>
      <c r="D261" s="12">
        <v>0.36805555555555558</v>
      </c>
      <c r="E261" t="s">
        <v>32</v>
      </c>
      <c r="F261">
        <v>2</v>
      </c>
      <c r="G261" t="s">
        <v>269</v>
      </c>
      <c r="H261">
        <v>27.629334</v>
      </c>
      <c r="I261">
        <v>-82.708316999999994</v>
      </c>
      <c r="L261" t="s">
        <v>173</v>
      </c>
      <c r="M261">
        <v>5</v>
      </c>
      <c r="N261">
        <v>5</v>
      </c>
      <c r="P261">
        <v>4.4000000000000004</v>
      </c>
    </row>
    <row r="262" spans="1:16" x14ac:dyDescent="0.3">
      <c r="A262" t="s">
        <v>85</v>
      </c>
      <c r="B262">
        <v>2020</v>
      </c>
      <c r="C262" s="2">
        <v>44154</v>
      </c>
      <c r="D262" s="12">
        <v>0.36944444444444446</v>
      </c>
      <c r="E262" t="s">
        <v>32</v>
      </c>
      <c r="F262">
        <v>3</v>
      </c>
      <c r="G262" t="s">
        <v>270</v>
      </c>
      <c r="H262">
        <v>27.629334</v>
      </c>
      <c r="I262">
        <v>-82.708316999999994</v>
      </c>
      <c r="J262">
        <f>SUMIFS(M:M,C:C,C262,E:E,E262,F:F,F262)</f>
        <v>15</v>
      </c>
      <c r="K262">
        <f>SUMIFS(N:N,C:C,C262,E:E,E262,F:F,F262)</f>
        <v>11</v>
      </c>
      <c r="L262" t="s">
        <v>24</v>
      </c>
      <c r="M262">
        <v>5</v>
      </c>
      <c r="N262">
        <v>3</v>
      </c>
      <c r="O262" t="s">
        <v>271</v>
      </c>
      <c r="P262">
        <v>4.4000000000000004</v>
      </c>
    </row>
    <row r="263" spans="1:16" x14ac:dyDescent="0.3">
      <c r="A263" t="s">
        <v>85</v>
      </c>
      <c r="B263">
        <v>2020</v>
      </c>
      <c r="C263" s="2">
        <v>44154</v>
      </c>
      <c r="D263" s="12">
        <v>0.36944444444444446</v>
      </c>
      <c r="E263" t="s">
        <v>32</v>
      </c>
      <c r="F263">
        <v>3</v>
      </c>
      <c r="G263" t="s">
        <v>270</v>
      </c>
      <c r="H263">
        <v>27.629334</v>
      </c>
      <c r="I263">
        <v>-82.708316999999994</v>
      </c>
      <c r="L263" t="s">
        <v>26</v>
      </c>
      <c r="M263">
        <v>10</v>
      </c>
      <c r="N263">
        <v>8</v>
      </c>
      <c r="P263">
        <v>4.4000000000000004</v>
      </c>
    </row>
    <row r="264" spans="1:16" x14ac:dyDescent="0.3">
      <c r="A264" t="s">
        <v>85</v>
      </c>
      <c r="B264">
        <v>2020</v>
      </c>
      <c r="C264" s="2">
        <v>44154</v>
      </c>
      <c r="D264" s="12">
        <v>0.37083333333333335</v>
      </c>
      <c r="E264" t="s">
        <v>32</v>
      </c>
      <c r="F264">
        <v>4</v>
      </c>
      <c r="G264" t="s">
        <v>272</v>
      </c>
      <c r="H264">
        <v>27.629334</v>
      </c>
      <c r="I264">
        <v>-82.708316999999994</v>
      </c>
      <c r="J264">
        <f>SUMIFS(M:M,C:C,C264,E:E,E264,F:F,F264)</f>
        <v>35</v>
      </c>
      <c r="K264">
        <f>SUMIFS(N:N,C:C,C264,E:E,E264,F:F,F264)</f>
        <v>30</v>
      </c>
      <c r="L264" t="s">
        <v>24</v>
      </c>
      <c r="M264">
        <v>30</v>
      </c>
      <c r="N264">
        <v>25</v>
      </c>
      <c r="O264" t="s">
        <v>273</v>
      </c>
      <c r="P264">
        <v>4.4000000000000004</v>
      </c>
    </row>
    <row r="265" spans="1:16" x14ac:dyDescent="0.3">
      <c r="A265" t="s">
        <v>85</v>
      </c>
      <c r="B265">
        <v>2020</v>
      </c>
      <c r="C265" s="2">
        <v>44154</v>
      </c>
      <c r="D265" s="12">
        <v>0.37083333333333335</v>
      </c>
      <c r="E265" t="s">
        <v>32</v>
      </c>
      <c r="F265">
        <v>4</v>
      </c>
      <c r="G265" t="s">
        <v>272</v>
      </c>
      <c r="H265">
        <v>27.629334</v>
      </c>
      <c r="I265">
        <v>-82.708316999999994</v>
      </c>
      <c r="L265" t="s">
        <v>173</v>
      </c>
      <c r="M265">
        <v>5</v>
      </c>
      <c r="N265">
        <v>5</v>
      </c>
      <c r="P265">
        <v>4.4000000000000004</v>
      </c>
    </row>
    <row r="266" spans="1:16" x14ac:dyDescent="0.3">
      <c r="A266" t="s">
        <v>85</v>
      </c>
      <c r="B266">
        <v>2020</v>
      </c>
      <c r="C266" s="2">
        <v>44154</v>
      </c>
      <c r="D266" s="12">
        <v>0.37708333333333338</v>
      </c>
      <c r="E266" t="s">
        <v>30</v>
      </c>
      <c r="F266">
        <v>1</v>
      </c>
      <c r="G266" t="s">
        <v>274</v>
      </c>
      <c r="H266">
        <v>27.629280999999999</v>
      </c>
      <c r="I266">
        <v>-82.708607999999998</v>
      </c>
      <c r="J266">
        <f>SUMIFS(M:M,C:C,C266,E:E,E266,F:F,F266)</f>
        <v>82</v>
      </c>
      <c r="K266">
        <f>SUMIFS(N:N,C:C,C266,E:E,E266,F:F,F266)</f>
        <v>64</v>
      </c>
      <c r="L266" t="s">
        <v>24</v>
      </c>
      <c r="M266">
        <v>65</v>
      </c>
      <c r="N266">
        <v>50</v>
      </c>
      <c r="O266" t="s">
        <v>275</v>
      </c>
      <c r="P266">
        <v>5.25</v>
      </c>
    </row>
    <row r="267" spans="1:16" x14ac:dyDescent="0.3">
      <c r="A267" t="s">
        <v>85</v>
      </c>
      <c r="B267">
        <v>2020</v>
      </c>
      <c r="C267" s="2">
        <v>44154</v>
      </c>
      <c r="D267" s="12">
        <v>0.37708333333333338</v>
      </c>
      <c r="E267" t="s">
        <v>30</v>
      </c>
      <c r="F267">
        <v>1</v>
      </c>
      <c r="G267" t="s">
        <v>274</v>
      </c>
      <c r="H267">
        <v>27.629280999999999</v>
      </c>
      <c r="I267">
        <v>-82.708607999999998</v>
      </c>
      <c r="L267" t="s">
        <v>26</v>
      </c>
      <c r="M267">
        <v>2</v>
      </c>
      <c r="N267">
        <v>1</v>
      </c>
      <c r="P267">
        <v>5.25</v>
      </c>
    </row>
    <row r="268" spans="1:16" x14ac:dyDescent="0.3">
      <c r="A268" t="s">
        <v>85</v>
      </c>
      <c r="B268">
        <v>2020</v>
      </c>
      <c r="C268" s="2">
        <v>44154</v>
      </c>
      <c r="D268" s="12">
        <v>0.37708333333333338</v>
      </c>
      <c r="E268" t="s">
        <v>30</v>
      </c>
      <c r="F268">
        <v>1</v>
      </c>
      <c r="G268" t="s">
        <v>274</v>
      </c>
      <c r="H268">
        <v>27.629280999999999</v>
      </c>
      <c r="I268">
        <v>-82.708607999999998</v>
      </c>
      <c r="L268" t="s">
        <v>27</v>
      </c>
      <c r="M268">
        <v>4</v>
      </c>
      <c r="N268">
        <v>2</v>
      </c>
      <c r="P268">
        <v>5.25</v>
      </c>
    </row>
    <row r="269" spans="1:16" x14ac:dyDescent="0.3">
      <c r="A269" t="s">
        <v>85</v>
      </c>
      <c r="B269">
        <v>2020</v>
      </c>
      <c r="C269" s="2">
        <v>44154</v>
      </c>
      <c r="D269" s="12">
        <v>0.37708333333333338</v>
      </c>
      <c r="E269" t="s">
        <v>30</v>
      </c>
      <c r="F269">
        <v>1</v>
      </c>
      <c r="G269" t="s">
        <v>274</v>
      </c>
      <c r="H269">
        <v>27.629280999999999</v>
      </c>
      <c r="I269">
        <v>-82.708607999999998</v>
      </c>
      <c r="L269" t="s">
        <v>28</v>
      </c>
      <c r="M269">
        <v>1</v>
      </c>
      <c r="N269">
        <v>1</v>
      </c>
      <c r="P269">
        <v>5.25</v>
      </c>
    </row>
    <row r="270" spans="1:16" x14ac:dyDescent="0.3">
      <c r="A270" t="s">
        <v>85</v>
      </c>
      <c r="B270">
        <v>2020</v>
      </c>
      <c r="C270" s="2">
        <v>44154</v>
      </c>
      <c r="D270" s="12">
        <v>0.37708333333333338</v>
      </c>
      <c r="E270" t="s">
        <v>30</v>
      </c>
      <c r="F270">
        <v>1</v>
      </c>
      <c r="G270" t="s">
        <v>274</v>
      </c>
      <c r="H270">
        <v>27.629280999999999</v>
      </c>
      <c r="I270">
        <v>-82.708607999999998</v>
      </c>
      <c r="L270" t="s">
        <v>173</v>
      </c>
      <c r="M270">
        <v>10</v>
      </c>
      <c r="N270">
        <v>10</v>
      </c>
      <c r="P270">
        <v>5.25</v>
      </c>
    </row>
    <row r="271" spans="1:16" x14ac:dyDescent="0.3">
      <c r="A271" t="s">
        <v>85</v>
      </c>
      <c r="B271">
        <v>2020</v>
      </c>
      <c r="C271" s="2">
        <v>44154</v>
      </c>
      <c r="D271" s="12">
        <v>0.37916666666666665</v>
      </c>
      <c r="E271" t="s">
        <v>30</v>
      </c>
      <c r="F271">
        <v>2</v>
      </c>
      <c r="G271" t="s">
        <v>276</v>
      </c>
      <c r="H271">
        <v>27.629280999999999</v>
      </c>
      <c r="I271">
        <v>-82.708607999999998</v>
      </c>
      <c r="J271">
        <f>SUMIFS(M:M,C:C,C271,E:E,E271,F:F,F271)</f>
        <v>97</v>
      </c>
      <c r="K271">
        <f>SUMIFS(N:N,C:C,C271,E:E,E271,F:F,F271)</f>
        <v>79</v>
      </c>
      <c r="L271" t="s">
        <v>24</v>
      </c>
      <c r="M271">
        <v>70</v>
      </c>
      <c r="N271">
        <v>60</v>
      </c>
      <c r="P271">
        <v>5.25</v>
      </c>
    </row>
    <row r="272" spans="1:16" x14ac:dyDescent="0.3">
      <c r="A272" t="s">
        <v>85</v>
      </c>
      <c r="B272">
        <v>2020</v>
      </c>
      <c r="C272" s="2">
        <v>44154</v>
      </c>
      <c r="D272" s="12">
        <v>0.37916666666666665</v>
      </c>
      <c r="E272" t="s">
        <v>30</v>
      </c>
      <c r="F272">
        <v>2</v>
      </c>
      <c r="G272" t="s">
        <v>276</v>
      </c>
      <c r="H272">
        <v>27.629280999999999</v>
      </c>
      <c r="I272">
        <v>-82.708607999999998</v>
      </c>
      <c r="L272" t="s">
        <v>26</v>
      </c>
      <c r="M272">
        <v>10</v>
      </c>
      <c r="N272">
        <v>8</v>
      </c>
      <c r="P272">
        <v>5.25</v>
      </c>
    </row>
    <row r="273" spans="1:16" x14ac:dyDescent="0.3">
      <c r="A273" t="s">
        <v>85</v>
      </c>
      <c r="B273">
        <v>2020</v>
      </c>
      <c r="C273" s="2">
        <v>44154</v>
      </c>
      <c r="D273" s="12">
        <v>0.37916666666666665</v>
      </c>
      <c r="E273" t="s">
        <v>30</v>
      </c>
      <c r="F273">
        <v>2</v>
      </c>
      <c r="G273" t="s">
        <v>276</v>
      </c>
      <c r="H273">
        <v>27.629280999999999</v>
      </c>
      <c r="I273">
        <v>-82.708607999999998</v>
      </c>
      <c r="L273" t="s">
        <v>27</v>
      </c>
      <c r="M273">
        <v>2</v>
      </c>
      <c r="N273">
        <v>1</v>
      </c>
      <c r="P273">
        <v>5.25</v>
      </c>
    </row>
    <row r="274" spans="1:16" x14ac:dyDescent="0.3">
      <c r="A274" t="s">
        <v>85</v>
      </c>
      <c r="B274">
        <v>2020</v>
      </c>
      <c r="C274" s="2">
        <v>44154</v>
      </c>
      <c r="D274" s="12">
        <v>0.37916666666666665</v>
      </c>
      <c r="E274" t="s">
        <v>30</v>
      </c>
      <c r="F274">
        <v>2</v>
      </c>
      <c r="G274" t="s">
        <v>276</v>
      </c>
      <c r="H274">
        <v>27.629280999999999</v>
      </c>
      <c r="I274">
        <v>-82.708607999999998</v>
      </c>
      <c r="L274" t="s">
        <v>173</v>
      </c>
      <c r="M274">
        <v>15</v>
      </c>
      <c r="N274">
        <v>10</v>
      </c>
      <c r="P274">
        <v>5.25</v>
      </c>
    </row>
    <row r="275" spans="1:16" x14ac:dyDescent="0.3">
      <c r="A275" t="s">
        <v>85</v>
      </c>
      <c r="B275">
        <v>2020</v>
      </c>
      <c r="C275" s="2">
        <v>44154</v>
      </c>
      <c r="D275" s="12">
        <v>0.38055555555555554</v>
      </c>
      <c r="E275" t="s">
        <v>30</v>
      </c>
      <c r="F275">
        <v>3</v>
      </c>
      <c r="G275" t="s">
        <v>277</v>
      </c>
      <c r="H275">
        <v>27.629280999999999</v>
      </c>
      <c r="I275">
        <v>-82.708607999999998</v>
      </c>
      <c r="J275">
        <f>SUMIFS(M:M,C:C,C275,E:E,E275,F:F,F275)</f>
        <v>80</v>
      </c>
      <c r="K275">
        <f>SUMIFS(N:N,C:C,C275,E:E,E275,F:F,F275)</f>
        <v>65</v>
      </c>
      <c r="L275" t="s">
        <v>24</v>
      </c>
      <c r="M275">
        <v>70</v>
      </c>
      <c r="N275">
        <v>55</v>
      </c>
      <c r="O275" t="s">
        <v>278</v>
      </c>
      <c r="P275">
        <v>5.25</v>
      </c>
    </row>
    <row r="276" spans="1:16" x14ac:dyDescent="0.3">
      <c r="A276" t="s">
        <v>85</v>
      </c>
      <c r="B276">
        <v>2020</v>
      </c>
      <c r="C276" s="2">
        <v>44154</v>
      </c>
      <c r="D276" s="12">
        <v>0.38055555555555554</v>
      </c>
      <c r="E276" t="s">
        <v>30</v>
      </c>
      <c r="F276">
        <v>3</v>
      </c>
      <c r="G276" t="s">
        <v>277</v>
      </c>
      <c r="H276">
        <v>27.629280999999999</v>
      </c>
      <c r="I276">
        <v>-82.708607999999998</v>
      </c>
      <c r="L276" t="s">
        <v>173</v>
      </c>
      <c r="M276">
        <v>10</v>
      </c>
      <c r="N276">
        <v>10</v>
      </c>
      <c r="P276">
        <v>5.25</v>
      </c>
    </row>
    <row r="277" spans="1:16" x14ac:dyDescent="0.3">
      <c r="A277" t="s">
        <v>85</v>
      </c>
      <c r="B277">
        <v>2020</v>
      </c>
      <c r="C277" s="2">
        <v>44154</v>
      </c>
      <c r="D277" s="12">
        <v>0.38125000000000003</v>
      </c>
      <c r="E277" t="s">
        <v>30</v>
      </c>
      <c r="F277">
        <v>4</v>
      </c>
      <c r="G277" t="s">
        <v>279</v>
      </c>
      <c r="H277">
        <v>27.629280999999999</v>
      </c>
      <c r="I277">
        <v>-82.708607999999998</v>
      </c>
      <c r="J277">
        <f>SUMIFS(M:M,C:C,C277,E:E,E277,F:F,F277)</f>
        <v>90</v>
      </c>
      <c r="K277">
        <f>SUMIFS(N:N,C:C,C277,E:E,E277,F:F,F277)</f>
        <v>70</v>
      </c>
      <c r="L277" t="s">
        <v>24</v>
      </c>
      <c r="M277">
        <v>60</v>
      </c>
      <c r="N277">
        <v>50</v>
      </c>
      <c r="O277" t="s">
        <v>278</v>
      </c>
      <c r="P277">
        <v>5.25</v>
      </c>
    </row>
    <row r="278" spans="1:16" x14ac:dyDescent="0.3">
      <c r="A278" t="s">
        <v>85</v>
      </c>
      <c r="B278">
        <v>2020</v>
      </c>
      <c r="C278" s="2">
        <v>44154</v>
      </c>
      <c r="D278" s="12">
        <v>0.38125000000000003</v>
      </c>
      <c r="E278" t="s">
        <v>30</v>
      </c>
      <c r="F278">
        <v>4</v>
      </c>
      <c r="G278" t="s">
        <v>279</v>
      </c>
      <c r="H278">
        <v>27.629280999999999</v>
      </c>
      <c r="I278">
        <v>-82.708607999999998</v>
      </c>
      <c r="L278" t="s">
        <v>26</v>
      </c>
      <c r="M278">
        <v>20</v>
      </c>
      <c r="N278">
        <v>10</v>
      </c>
      <c r="P278">
        <v>5.25</v>
      </c>
    </row>
    <row r="279" spans="1:16" x14ac:dyDescent="0.3">
      <c r="A279" t="s">
        <v>85</v>
      </c>
      <c r="B279">
        <v>2020</v>
      </c>
      <c r="C279" s="2">
        <v>44154</v>
      </c>
      <c r="D279" s="12">
        <v>0.38125000000000003</v>
      </c>
      <c r="E279" t="s">
        <v>30</v>
      </c>
      <c r="F279">
        <v>4</v>
      </c>
      <c r="G279" t="s">
        <v>279</v>
      </c>
      <c r="H279">
        <v>27.629280999999999</v>
      </c>
      <c r="I279">
        <v>-82.708607999999998</v>
      </c>
      <c r="L279" t="s">
        <v>173</v>
      </c>
      <c r="M279">
        <v>10</v>
      </c>
      <c r="N279">
        <v>10</v>
      </c>
      <c r="P279">
        <v>5.25</v>
      </c>
    </row>
    <row r="280" spans="1:16" x14ac:dyDescent="0.3">
      <c r="A280" t="s">
        <v>85</v>
      </c>
      <c r="B280">
        <v>2020</v>
      </c>
      <c r="C280" s="2">
        <v>44154</v>
      </c>
      <c r="D280" s="12">
        <v>0.38541666666666669</v>
      </c>
      <c r="E280" t="s">
        <v>29</v>
      </c>
      <c r="F280">
        <v>1</v>
      </c>
      <c r="G280" t="s">
        <v>280</v>
      </c>
      <c r="H280">
        <v>27.629529000000002</v>
      </c>
      <c r="I280">
        <v>-82.708670999999995</v>
      </c>
      <c r="J280">
        <f>SUMIFS(M:M,C:C,C280,E:E,E280,F:F,F280)</f>
        <v>110</v>
      </c>
      <c r="K280">
        <f>SUMIFS(N:N,C:C,C280,E:E,E280,F:F,F280)</f>
        <v>85</v>
      </c>
      <c r="L280" t="s">
        <v>24</v>
      </c>
      <c r="M280">
        <v>60</v>
      </c>
      <c r="N280">
        <v>50</v>
      </c>
      <c r="O280" t="s">
        <v>278</v>
      </c>
      <c r="P280">
        <v>5.6</v>
      </c>
    </row>
    <row r="281" spans="1:16" x14ac:dyDescent="0.3">
      <c r="A281" t="s">
        <v>85</v>
      </c>
      <c r="B281">
        <v>2020</v>
      </c>
      <c r="C281" s="2">
        <v>44154</v>
      </c>
      <c r="D281" s="12">
        <v>0.38541666666666669</v>
      </c>
      <c r="E281" t="s">
        <v>29</v>
      </c>
      <c r="F281">
        <v>1</v>
      </c>
      <c r="G281" t="s">
        <v>280</v>
      </c>
      <c r="H281">
        <v>27.629529000000002</v>
      </c>
      <c r="I281">
        <v>-82.708670999999995</v>
      </c>
      <c r="L281" t="s">
        <v>26</v>
      </c>
      <c r="M281">
        <v>30</v>
      </c>
      <c r="N281">
        <v>25</v>
      </c>
      <c r="P281">
        <v>5.6</v>
      </c>
    </row>
    <row r="282" spans="1:16" x14ac:dyDescent="0.3">
      <c r="A282" t="s">
        <v>85</v>
      </c>
      <c r="B282">
        <v>2020</v>
      </c>
      <c r="C282" s="2">
        <v>44154</v>
      </c>
      <c r="D282" s="12">
        <v>0.38541666666666669</v>
      </c>
      <c r="E282" t="s">
        <v>29</v>
      </c>
      <c r="F282">
        <v>1</v>
      </c>
      <c r="G282" t="s">
        <v>280</v>
      </c>
      <c r="H282">
        <v>27.629529000000002</v>
      </c>
      <c r="I282">
        <v>-82.708670999999995</v>
      </c>
      <c r="L282" t="s">
        <v>28</v>
      </c>
      <c r="M282">
        <v>15</v>
      </c>
      <c r="N282">
        <v>5</v>
      </c>
      <c r="P282">
        <v>5.6</v>
      </c>
    </row>
    <row r="283" spans="1:16" x14ac:dyDescent="0.3">
      <c r="A283" t="s">
        <v>85</v>
      </c>
      <c r="B283">
        <v>2020</v>
      </c>
      <c r="C283" s="2">
        <v>44154</v>
      </c>
      <c r="D283" s="12">
        <v>0.38541666666666669</v>
      </c>
      <c r="E283" t="s">
        <v>29</v>
      </c>
      <c r="F283">
        <v>1</v>
      </c>
      <c r="G283" t="s">
        <v>280</v>
      </c>
      <c r="H283">
        <v>27.629529000000002</v>
      </c>
      <c r="I283">
        <v>-82.708670999999995</v>
      </c>
      <c r="L283" t="s">
        <v>173</v>
      </c>
      <c r="M283">
        <v>5</v>
      </c>
      <c r="N283">
        <v>5</v>
      </c>
      <c r="P283">
        <v>5.6</v>
      </c>
    </row>
    <row r="284" spans="1:16" x14ac:dyDescent="0.3">
      <c r="A284" t="s">
        <v>85</v>
      </c>
      <c r="B284">
        <v>2020</v>
      </c>
      <c r="C284" s="2">
        <v>44154</v>
      </c>
      <c r="D284" s="12">
        <v>0.38680555555555557</v>
      </c>
      <c r="E284" t="s">
        <v>29</v>
      </c>
      <c r="F284">
        <v>2</v>
      </c>
      <c r="G284" t="s">
        <v>281</v>
      </c>
      <c r="H284">
        <v>27.629529000000002</v>
      </c>
      <c r="I284">
        <v>-82.708670999999995</v>
      </c>
      <c r="J284">
        <f>SUMIFS(M:M,C:C,C284,E:E,E284,F:F,F284)</f>
        <v>60</v>
      </c>
      <c r="K284">
        <f>SUMIFS(N:N,C:C,C284,E:E,E284,F:F,F284)</f>
        <v>40</v>
      </c>
      <c r="L284" t="s">
        <v>24</v>
      </c>
      <c r="M284">
        <v>30</v>
      </c>
      <c r="N284">
        <v>20</v>
      </c>
      <c r="O284" t="s">
        <v>278</v>
      </c>
      <c r="P284">
        <v>5.6</v>
      </c>
    </row>
    <row r="285" spans="1:16" x14ac:dyDescent="0.3">
      <c r="A285" t="s">
        <v>85</v>
      </c>
      <c r="B285">
        <v>2020</v>
      </c>
      <c r="C285" s="2">
        <v>44154</v>
      </c>
      <c r="D285" s="12">
        <v>0.38680555555555557</v>
      </c>
      <c r="E285" t="s">
        <v>29</v>
      </c>
      <c r="F285">
        <v>2</v>
      </c>
      <c r="G285" t="s">
        <v>281</v>
      </c>
      <c r="H285">
        <v>27.629529000000002</v>
      </c>
      <c r="I285">
        <v>-82.708670999999995</v>
      </c>
      <c r="L285" t="s">
        <v>26</v>
      </c>
      <c r="M285">
        <v>15</v>
      </c>
      <c r="N285">
        <v>5</v>
      </c>
      <c r="P285">
        <v>5.6</v>
      </c>
    </row>
    <row r="286" spans="1:16" x14ac:dyDescent="0.3">
      <c r="A286" t="s">
        <v>85</v>
      </c>
      <c r="B286">
        <v>2020</v>
      </c>
      <c r="C286" s="2">
        <v>44154</v>
      </c>
      <c r="D286" s="12">
        <v>0.38680555555555557</v>
      </c>
      <c r="E286" t="s">
        <v>29</v>
      </c>
      <c r="F286">
        <v>2</v>
      </c>
      <c r="G286" t="s">
        <v>281</v>
      </c>
      <c r="H286">
        <v>27.629529000000002</v>
      </c>
      <c r="I286">
        <v>-82.708670999999995</v>
      </c>
      <c r="L286" t="s">
        <v>173</v>
      </c>
      <c r="M286">
        <v>15</v>
      </c>
      <c r="N286">
        <v>15</v>
      </c>
      <c r="P286">
        <v>5.6</v>
      </c>
    </row>
    <row r="287" spans="1:16" x14ac:dyDescent="0.3">
      <c r="A287" t="s">
        <v>85</v>
      </c>
      <c r="B287">
        <v>2020</v>
      </c>
      <c r="C287" s="2">
        <v>44154</v>
      </c>
      <c r="D287" s="12">
        <v>0.38819444444444445</v>
      </c>
      <c r="E287" t="s">
        <v>29</v>
      </c>
      <c r="F287">
        <v>3</v>
      </c>
      <c r="G287" t="s">
        <v>282</v>
      </c>
      <c r="H287">
        <v>27.629529000000002</v>
      </c>
      <c r="I287">
        <v>-82.708670999999995</v>
      </c>
      <c r="J287">
        <f>SUMIFS(M:M,C:C,C287,E:E,E287,F:F,F287)</f>
        <v>68</v>
      </c>
      <c r="K287">
        <f>SUMIFS(N:N,C:C,C287,E:E,E287,F:F,F287)</f>
        <v>52</v>
      </c>
      <c r="L287" t="s">
        <v>24</v>
      </c>
      <c r="M287">
        <v>55</v>
      </c>
      <c r="N287">
        <v>40</v>
      </c>
      <c r="O287" t="s">
        <v>278</v>
      </c>
      <c r="P287">
        <v>5.6</v>
      </c>
    </row>
    <row r="288" spans="1:16" x14ac:dyDescent="0.3">
      <c r="A288" t="s">
        <v>85</v>
      </c>
      <c r="B288">
        <v>2020</v>
      </c>
      <c r="C288" s="2">
        <v>44154</v>
      </c>
      <c r="D288" s="12">
        <v>0.38819444444444445</v>
      </c>
      <c r="E288" t="s">
        <v>29</v>
      </c>
      <c r="F288">
        <v>3</v>
      </c>
      <c r="G288" t="s">
        <v>282</v>
      </c>
      <c r="H288">
        <v>27.629529000000002</v>
      </c>
      <c r="I288">
        <v>-82.708670999999995</v>
      </c>
      <c r="L288" t="s">
        <v>26</v>
      </c>
      <c r="M288">
        <v>3</v>
      </c>
      <c r="N288">
        <v>2</v>
      </c>
      <c r="P288">
        <v>5.6</v>
      </c>
    </row>
    <row r="289" spans="1:16" x14ac:dyDescent="0.3">
      <c r="A289" t="s">
        <v>85</v>
      </c>
      <c r="B289">
        <v>2020</v>
      </c>
      <c r="C289" s="2">
        <v>44154</v>
      </c>
      <c r="D289" s="12">
        <v>0.38819444444444445</v>
      </c>
      <c r="E289" t="s">
        <v>29</v>
      </c>
      <c r="F289">
        <v>3</v>
      </c>
      <c r="G289" t="s">
        <v>282</v>
      </c>
      <c r="H289">
        <v>27.629529000000002</v>
      </c>
      <c r="I289">
        <v>-82.708670999999995</v>
      </c>
      <c r="L289" t="s">
        <v>173</v>
      </c>
      <c r="M289">
        <v>10</v>
      </c>
      <c r="N289">
        <v>10</v>
      </c>
      <c r="P289">
        <v>5.6</v>
      </c>
    </row>
    <row r="290" spans="1:16" x14ac:dyDescent="0.3">
      <c r="A290" t="s">
        <v>85</v>
      </c>
      <c r="B290">
        <v>2020</v>
      </c>
      <c r="C290" s="2">
        <v>44154</v>
      </c>
      <c r="D290" s="12">
        <v>0.39027777777777778</v>
      </c>
      <c r="E290" t="s">
        <v>29</v>
      </c>
      <c r="F290">
        <v>4</v>
      </c>
      <c r="G290" t="s">
        <v>283</v>
      </c>
      <c r="H290">
        <v>27.629529000000002</v>
      </c>
      <c r="I290">
        <v>-82.708670999999995</v>
      </c>
      <c r="J290">
        <f>SUMIFS(M:M,C:C,C290,E:E,E290,F:F,F290)</f>
        <v>65</v>
      </c>
      <c r="K290">
        <f>SUMIFS(N:N,C:C,C290,E:E,E290,F:F,F290)</f>
        <v>47</v>
      </c>
      <c r="L290" t="s">
        <v>24</v>
      </c>
      <c r="M290">
        <v>30</v>
      </c>
      <c r="N290">
        <v>20</v>
      </c>
      <c r="O290" t="s">
        <v>284</v>
      </c>
      <c r="P290">
        <v>5.6</v>
      </c>
    </row>
    <row r="291" spans="1:16" x14ac:dyDescent="0.3">
      <c r="A291" t="s">
        <v>85</v>
      </c>
      <c r="B291">
        <v>2020</v>
      </c>
      <c r="C291" s="2">
        <v>44154</v>
      </c>
      <c r="D291" s="12">
        <v>0.39027777777777778</v>
      </c>
      <c r="E291" t="s">
        <v>29</v>
      </c>
      <c r="F291">
        <v>4</v>
      </c>
      <c r="G291" t="s">
        <v>283</v>
      </c>
      <c r="H291">
        <v>27.629529000000002</v>
      </c>
      <c r="I291">
        <v>-82.708670999999995</v>
      </c>
      <c r="L291" t="s">
        <v>26</v>
      </c>
      <c r="M291">
        <v>20</v>
      </c>
      <c r="N291">
        <v>12</v>
      </c>
      <c r="P291">
        <v>5.6</v>
      </c>
    </row>
    <row r="292" spans="1:16" x14ac:dyDescent="0.3">
      <c r="A292" t="s">
        <v>85</v>
      </c>
      <c r="B292">
        <v>2020</v>
      </c>
      <c r="C292" s="2">
        <v>44154</v>
      </c>
      <c r="D292" s="12">
        <v>0.39027777777777778</v>
      </c>
      <c r="E292" t="s">
        <v>29</v>
      </c>
      <c r="F292">
        <v>4</v>
      </c>
      <c r="G292" t="s">
        <v>283</v>
      </c>
      <c r="H292">
        <v>27.629529000000002</v>
      </c>
      <c r="I292">
        <v>-82.708670999999995</v>
      </c>
      <c r="L292" t="s">
        <v>173</v>
      </c>
      <c r="M292">
        <v>15</v>
      </c>
      <c r="N292">
        <v>15</v>
      </c>
      <c r="P292">
        <v>5.6</v>
      </c>
    </row>
    <row r="293" spans="1:16" x14ac:dyDescent="0.3">
      <c r="A293" t="s">
        <v>85</v>
      </c>
      <c r="B293">
        <v>2020</v>
      </c>
      <c r="C293" s="2">
        <v>44154</v>
      </c>
      <c r="D293" s="12">
        <v>0.40625</v>
      </c>
      <c r="E293" t="s">
        <v>31</v>
      </c>
      <c r="F293">
        <v>1</v>
      </c>
      <c r="G293" t="s">
        <v>285</v>
      </c>
      <c r="H293">
        <v>27.629552</v>
      </c>
      <c r="I293">
        <v>-82.708378999999994</v>
      </c>
      <c r="J293">
        <f>SUMIFS(M:M,C:C,C293,E:E,E293,F:F,F293)</f>
        <v>80</v>
      </c>
      <c r="K293">
        <f>SUMIFS(N:N,C:C,C293,E:E,E293,F:F,F293)</f>
        <v>57</v>
      </c>
      <c r="L293" t="s">
        <v>24</v>
      </c>
      <c r="M293">
        <v>40</v>
      </c>
      <c r="N293">
        <v>25</v>
      </c>
      <c r="O293" t="s">
        <v>286</v>
      </c>
      <c r="P293">
        <v>4.4000000000000004</v>
      </c>
    </row>
    <row r="294" spans="1:16" x14ac:dyDescent="0.3">
      <c r="A294" t="s">
        <v>85</v>
      </c>
      <c r="B294">
        <v>2020</v>
      </c>
      <c r="C294" s="2">
        <v>44154</v>
      </c>
      <c r="D294" s="12">
        <v>0.40625</v>
      </c>
      <c r="E294" t="s">
        <v>31</v>
      </c>
      <c r="F294">
        <v>1</v>
      </c>
      <c r="G294" t="s">
        <v>285</v>
      </c>
      <c r="H294">
        <v>27.629552</v>
      </c>
      <c r="I294">
        <v>-82.708378999999994</v>
      </c>
      <c r="L294" t="s">
        <v>26</v>
      </c>
      <c r="M294">
        <v>20</v>
      </c>
      <c r="N294">
        <v>12</v>
      </c>
      <c r="P294">
        <v>4.4000000000000004</v>
      </c>
    </row>
    <row r="295" spans="1:16" x14ac:dyDescent="0.3">
      <c r="A295" t="s">
        <v>85</v>
      </c>
      <c r="B295">
        <v>2020</v>
      </c>
      <c r="C295" s="2">
        <v>44154</v>
      </c>
      <c r="D295" s="12">
        <v>0.40625</v>
      </c>
      <c r="E295" t="s">
        <v>31</v>
      </c>
      <c r="F295">
        <v>1</v>
      </c>
      <c r="G295" t="s">
        <v>285</v>
      </c>
      <c r="H295">
        <v>27.629552</v>
      </c>
      <c r="I295">
        <v>-82.708378999999994</v>
      </c>
      <c r="L295" t="s">
        <v>173</v>
      </c>
      <c r="M295">
        <v>20</v>
      </c>
      <c r="N295">
        <v>20</v>
      </c>
      <c r="P295">
        <v>4.4000000000000004</v>
      </c>
    </row>
    <row r="296" spans="1:16" x14ac:dyDescent="0.3">
      <c r="A296" t="s">
        <v>85</v>
      </c>
      <c r="B296">
        <v>2020</v>
      </c>
      <c r="C296" s="2">
        <v>44154</v>
      </c>
      <c r="D296" s="12">
        <v>0.40763888888888888</v>
      </c>
      <c r="E296" t="s">
        <v>31</v>
      </c>
      <c r="F296">
        <v>2</v>
      </c>
      <c r="G296" t="s">
        <v>287</v>
      </c>
      <c r="H296">
        <v>27.629552</v>
      </c>
      <c r="I296">
        <v>-82.708378999999994</v>
      </c>
      <c r="J296">
        <f>SUMIFS(M:M,C:C,C296,E:E,E296,F:F,F296)</f>
        <v>110</v>
      </c>
      <c r="K296">
        <f>SUMIFS(N:N,C:C,C296,E:E,E296,F:F,F296)</f>
        <v>90</v>
      </c>
      <c r="L296" t="s">
        <v>24</v>
      </c>
      <c r="M296">
        <v>75</v>
      </c>
      <c r="N296">
        <v>60</v>
      </c>
      <c r="O296" t="s">
        <v>286</v>
      </c>
      <c r="P296">
        <v>4.4000000000000004</v>
      </c>
    </row>
    <row r="297" spans="1:16" x14ac:dyDescent="0.3">
      <c r="A297" t="s">
        <v>85</v>
      </c>
      <c r="B297">
        <v>2020</v>
      </c>
      <c r="C297" s="2">
        <v>44154</v>
      </c>
      <c r="D297" s="12">
        <v>0.40763888888888888</v>
      </c>
      <c r="E297" t="s">
        <v>31</v>
      </c>
      <c r="F297">
        <v>2</v>
      </c>
      <c r="G297" t="s">
        <v>287</v>
      </c>
      <c r="H297">
        <v>27.629552</v>
      </c>
      <c r="I297">
        <v>-82.708378999999994</v>
      </c>
      <c r="L297" t="s">
        <v>26</v>
      </c>
      <c r="M297">
        <v>15</v>
      </c>
      <c r="N297">
        <v>10</v>
      </c>
      <c r="P297">
        <v>4.4000000000000004</v>
      </c>
    </row>
    <row r="298" spans="1:16" x14ac:dyDescent="0.3">
      <c r="A298" t="s">
        <v>85</v>
      </c>
      <c r="B298">
        <v>2020</v>
      </c>
      <c r="C298" s="2">
        <v>44154</v>
      </c>
      <c r="D298" s="12">
        <v>0.40763888888888888</v>
      </c>
      <c r="E298" t="s">
        <v>31</v>
      </c>
      <c r="F298">
        <v>2</v>
      </c>
      <c r="G298" t="s">
        <v>287</v>
      </c>
      <c r="H298">
        <v>27.629552</v>
      </c>
      <c r="I298">
        <v>-82.708378999999994</v>
      </c>
      <c r="L298" t="s">
        <v>173</v>
      </c>
      <c r="M298">
        <v>20</v>
      </c>
      <c r="N298">
        <v>20</v>
      </c>
      <c r="P298">
        <v>4.4000000000000004</v>
      </c>
    </row>
    <row r="299" spans="1:16" x14ac:dyDescent="0.3">
      <c r="A299" t="s">
        <v>85</v>
      </c>
      <c r="B299">
        <v>2020</v>
      </c>
      <c r="C299" s="2">
        <v>44154</v>
      </c>
      <c r="D299" s="12">
        <v>0.40972222222222227</v>
      </c>
      <c r="E299" t="s">
        <v>31</v>
      </c>
      <c r="F299">
        <v>3</v>
      </c>
      <c r="G299" t="s">
        <v>288</v>
      </c>
      <c r="H299">
        <v>27.629552</v>
      </c>
      <c r="I299">
        <v>-82.708378999999994</v>
      </c>
      <c r="J299">
        <f>SUMIFS(M:M,C:C,C299,E:E,E299,F:F,F299)</f>
        <v>72</v>
      </c>
      <c r="K299">
        <f>SUMIFS(N:N,C:C,C299,E:E,E299,F:F,F299)</f>
        <v>51</v>
      </c>
      <c r="L299" t="s">
        <v>24</v>
      </c>
      <c r="M299">
        <v>50</v>
      </c>
      <c r="N299">
        <v>35</v>
      </c>
      <c r="O299" t="s">
        <v>278</v>
      </c>
      <c r="P299">
        <v>4.4000000000000004</v>
      </c>
    </row>
    <row r="300" spans="1:16" x14ac:dyDescent="0.3">
      <c r="A300" t="s">
        <v>85</v>
      </c>
      <c r="B300">
        <v>2020</v>
      </c>
      <c r="C300" s="2">
        <v>44154</v>
      </c>
      <c r="D300" s="12">
        <v>0.40972222222222227</v>
      </c>
      <c r="E300" t="s">
        <v>31</v>
      </c>
      <c r="F300">
        <v>3</v>
      </c>
      <c r="G300" t="s">
        <v>288</v>
      </c>
      <c r="H300">
        <v>27.629552</v>
      </c>
      <c r="I300">
        <v>-82.708378999999994</v>
      </c>
      <c r="L300" t="s">
        <v>26</v>
      </c>
      <c r="M300">
        <v>12</v>
      </c>
      <c r="N300">
        <v>6</v>
      </c>
      <c r="P300">
        <v>4.4000000000000004</v>
      </c>
    </row>
    <row r="301" spans="1:16" x14ac:dyDescent="0.3">
      <c r="A301" t="s">
        <v>85</v>
      </c>
      <c r="B301">
        <v>2020</v>
      </c>
      <c r="C301" s="2">
        <v>44154</v>
      </c>
      <c r="D301" s="12">
        <v>0.40972222222222227</v>
      </c>
      <c r="E301" t="s">
        <v>31</v>
      </c>
      <c r="F301">
        <v>3</v>
      </c>
      <c r="G301" t="s">
        <v>288</v>
      </c>
      <c r="H301">
        <v>27.629552</v>
      </c>
      <c r="I301">
        <v>-82.708378999999994</v>
      </c>
      <c r="L301" t="s">
        <v>173</v>
      </c>
      <c r="M301">
        <v>10</v>
      </c>
      <c r="N301">
        <v>10</v>
      </c>
      <c r="P301">
        <v>4.4000000000000004</v>
      </c>
    </row>
    <row r="302" spans="1:16" x14ac:dyDescent="0.3">
      <c r="A302" t="s">
        <v>85</v>
      </c>
      <c r="B302">
        <v>2020</v>
      </c>
      <c r="C302" s="2">
        <v>44154</v>
      </c>
      <c r="D302" s="12">
        <v>0.41111111111111115</v>
      </c>
      <c r="E302" t="s">
        <v>31</v>
      </c>
      <c r="F302">
        <v>4</v>
      </c>
      <c r="G302" t="s">
        <v>289</v>
      </c>
      <c r="H302">
        <v>27.629552</v>
      </c>
      <c r="I302">
        <v>-82.708378999999994</v>
      </c>
      <c r="J302">
        <f>SUMIFS(M:M,C:C,C302,E:E,E302,F:F,F302)</f>
        <v>85</v>
      </c>
      <c r="K302">
        <f>SUMIFS(N:N,C:C,C302,E:E,E302,F:F,F302)</f>
        <v>45</v>
      </c>
      <c r="L302" t="s">
        <v>24</v>
      </c>
      <c r="M302">
        <v>40</v>
      </c>
      <c r="N302">
        <v>20</v>
      </c>
      <c r="O302" t="s">
        <v>290</v>
      </c>
      <c r="P302">
        <v>4.4000000000000004</v>
      </c>
    </row>
    <row r="303" spans="1:16" x14ac:dyDescent="0.3">
      <c r="A303" t="s">
        <v>85</v>
      </c>
      <c r="B303">
        <v>2020</v>
      </c>
      <c r="C303" s="2">
        <v>44154</v>
      </c>
      <c r="D303" s="12">
        <v>0.41111111111111115</v>
      </c>
      <c r="E303" t="s">
        <v>31</v>
      </c>
      <c r="F303">
        <v>4</v>
      </c>
      <c r="G303" t="s">
        <v>289</v>
      </c>
      <c r="H303">
        <v>27.629552</v>
      </c>
      <c r="I303">
        <v>-82.708378999999994</v>
      </c>
      <c r="L303" t="s">
        <v>26</v>
      </c>
      <c r="M303">
        <v>40</v>
      </c>
      <c r="N303">
        <v>20</v>
      </c>
      <c r="P303">
        <v>4.4000000000000004</v>
      </c>
    </row>
    <row r="304" spans="1:16" x14ac:dyDescent="0.3">
      <c r="A304" t="s">
        <v>85</v>
      </c>
      <c r="B304">
        <v>2020</v>
      </c>
      <c r="C304" s="2">
        <v>44154</v>
      </c>
      <c r="D304" s="12">
        <v>0.41111111111111115</v>
      </c>
      <c r="E304" t="s">
        <v>31</v>
      </c>
      <c r="F304">
        <v>4</v>
      </c>
      <c r="G304" t="s">
        <v>289</v>
      </c>
      <c r="H304">
        <v>27.629552</v>
      </c>
      <c r="I304">
        <v>-82.708378999999994</v>
      </c>
      <c r="L304" t="s">
        <v>173</v>
      </c>
      <c r="M304">
        <v>5</v>
      </c>
      <c r="N304">
        <v>5</v>
      </c>
      <c r="P304">
        <v>4.4000000000000004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A6CE-80E0-42F5-8F56-B849D003CB48}">
  <dimension ref="A1:XEU184"/>
  <sheetViews>
    <sheetView topLeftCell="A25" workbookViewId="0">
      <selection activeCell="A43" sqref="A43:J43"/>
    </sheetView>
  </sheetViews>
  <sheetFormatPr defaultRowHeight="14.4" x14ac:dyDescent="0.3"/>
  <cols>
    <col min="1" max="2" width="15.44140625" customWidth="1"/>
    <col min="3" max="3" width="16.44140625" customWidth="1"/>
    <col min="4" max="4" width="16.109375" customWidth="1"/>
    <col min="5" max="5" width="13.109375" style="31" bestFit="1" customWidth="1"/>
    <col min="6" max="6" width="10.5546875" bestFit="1" customWidth="1"/>
    <col min="12" max="12" width="23.21875" bestFit="1" customWidth="1"/>
  </cols>
  <sheetData>
    <row r="1" spans="1:24" ht="46.2" thickBot="1" x14ac:dyDescent="0.35">
      <c r="A1" s="25" t="s">
        <v>313</v>
      </c>
      <c r="B1" s="26" t="s">
        <v>314</v>
      </c>
      <c r="C1" s="28" t="s">
        <v>315</v>
      </c>
      <c r="D1" s="28" t="s">
        <v>316</v>
      </c>
      <c r="E1" s="29" t="s">
        <v>317</v>
      </c>
      <c r="F1" s="26" t="s">
        <v>0</v>
      </c>
      <c r="G1" s="26" t="s">
        <v>169</v>
      </c>
      <c r="H1" s="26" t="s">
        <v>1</v>
      </c>
      <c r="I1" s="26" t="s">
        <v>2</v>
      </c>
      <c r="J1" s="26" t="s">
        <v>95</v>
      </c>
      <c r="K1" s="26" t="s">
        <v>318</v>
      </c>
      <c r="L1" s="26" t="s">
        <v>3</v>
      </c>
      <c r="M1" s="26" t="s">
        <v>94</v>
      </c>
      <c r="N1" s="26" t="s">
        <v>175</v>
      </c>
      <c r="O1" s="26" t="s">
        <v>220</v>
      </c>
      <c r="P1" s="27"/>
      <c r="Q1" s="27"/>
      <c r="R1" s="27"/>
      <c r="S1" s="27"/>
      <c r="T1" s="27"/>
      <c r="U1" s="27"/>
      <c r="V1" s="27"/>
      <c r="W1" s="27"/>
      <c r="X1" s="27"/>
    </row>
    <row r="2" spans="1:24" x14ac:dyDescent="0.3">
      <c r="A2" s="3" t="s">
        <v>319</v>
      </c>
      <c r="B2" s="3" t="s">
        <v>321</v>
      </c>
      <c r="C2" s="3" t="s">
        <v>319</v>
      </c>
      <c r="D2" s="3" t="s">
        <v>323</v>
      </c>
      <c r="E2" s="30" t="s">
        <v>327</v>
      </c>
      <c r="F2" s="4">
        <v>43788</v>
      </c>
      <c r="G2" s="14">
        <v>0.49583333333333335</v>
      </c>
      <c r="H2" s="6" t="s">
        <v>324</v>
      </c>
      <c r="I2" s="5">
        <v>1</v>
      </c>
      <c r="J2" s="6" t="str">
        <f t="shared" ref="J2:J33" si="0">H2&amp;I2</f>
        <v>FCMG1</v>
      </c>
      <c r="K2" s="6"/>
      <c r="L2" s="5" t="s">
        <v>330</v>
      </c>
      <c r="M2" s="3">
        <v>80</v>
      </c>
      <c r="N2" s="3">
        <v>60</v>
      </c>
      <c r="O2" s="3"/>
    </row>
    <row r="3" spans="1:24" x14ac:dyDescent="0.3">
      <c r="A3" s="3" t="s">
        <v>319</v>
      </c>
      <c r="B3" s="3" t="s">
        <v>321</v>
      </c>
      <c r="C3" s="3" t="s">
        <v>319</v>
      </c>
      <c r="D3" s="3" t="s">
        <v>323</v>
      </c>
      <c r="E3" s="30" t="s">
        <v>327</v>
      </c>
      <c r="F3" s="4">
        <v>43788</v>
      </c>
      <c r="G3" s="14">
        <v>0.49583333333333335</v>
      </c>
      <c r="H3" s="6" t="s">
        <v>324</v>
      </c>
      <c r="I3" s="5">
        <v>1</v>
      </c>
      <c r="J3" s="6" t="str">
        <f t="shared" si="0"/>
        <v>FCMG1</v>
      </c>
      <c r="K3" s="6"/>
      <c r="L3" s="5" t="s">
        <v>26</v>
      </c>
      <c r="M3" s="3">
        <v>10</v>
      </c>
      <c r="N3" s="3">
        <v>8</v>
      </c>
      <c r="O3" s="3"/>
    </row>
    <row r="4" spans="1:24" x14ac:dyDescent="0.3">
      <c r="A4" s="3" t="s">
        <v>319</v>
      </c>
      <c r="B4" s="3" t="s">
        <v>321</v>
      </c>
      <c r="C4" s="3" t="s">
        <v>319</v>
      </c>
      <c r="D4" s="3" t="s">
        <v>323</v>
      </c>
      <c r="E4" s="30" t="s">
        <v>327</v>
      </c>
      <c r="F4" s="4">
        <v>43788</v>
      </c>
      <c r="G4" s="14">
        <v>0.49583333333333335</v>
      </c>
      <c r="H4" s="6" t="s">
        <v>324</v>
      </c>
      <c r="I4" s="5">
        <v>1</v>
      </c>
      <c r="J4" s="6" t="str">
        <f t="shared" si="0"/>
        <v>FCMG1</v>
      </c>
      <c r="K4" s="3"/>
      <c r="L4" s="17" t="s">
        <v>331</v>
      </c>
      <c r="M4" s="3">
        <v>85</v>
      </c>
      <c r="N4" s="3">
        <v>30</v>
      </c>
      <c r="O4" s="3" t="s">
        <v>332</v>
      </c>
    </row>
    <row r="5" spans="1:24" x14ac:dyDescent="0.3">
      <c r="A5" s="3" t="s">
        <v>319</v>
      </c>
      <c r="B5" s="3" t="s">
        <v>321</v>
      </c>
      <c r="C5" s="3" t="s">
        <v>319</v>
      </c>
      <c r="D5" s="3" t="s">
        <v>323</v>
      </c>
      <c r="E5" s="30" t="s">
        <v>327</v>
      </c>
      <c r="F5" s="4">
        <v>43788</v>
      </c>
      <c r="G5" s="14">
        <v>0.52430555555555558</v>
      </c>
      <c r="H5" s="6" t="s">
        <v>324</v>
      </c>
      <c r="I5" s="3">
        <v>2</v>
      </c>
      <c r="J5" s="6" t="str">
        <f t="shared" si="0"/>
        <v>FCMG2</v>
      </c>
      <c r="K5" s="6"/>
      <c r="L5" s="3" t="s">
        <v>27</v>
      </c>
      <c r="M5" s="3">
        <v>30</v>
      </c>
      <c r="N5" s="3">
        <v>12</v>
      </c>
      <c r="O5" s="3"/>
    </row>
    <row r="6" spans="1:24" x14ac:dyDescent="0.3">
      <c r="A6" s="3" t="s">
        <v>319</v>
      </c>
      <c r="B6" s="3" t="s">
        <v>321</v>
      </c>
      <c r="C6" s="3" t="s">
        <v>319</v>
      </c>
      <c r="D6" s="3" t="s">
        <v>323</v>
      </c>
      <c r="E6" s="30" t="s">
        <v>327</v>
      </c>
      <c r="F6" s="4">
        <v>43788</v>
      </c>
      <c r="G6" s="14">
        <v>0.52430555555555558</v>
      </c>
      <c r="H6" s="6" t="s">
        <v>324</v>
      </c>
      <c r="I6" s="3">
        <v>2</v>
      </c>
      <c r="J6" s="6" t="str">
        <f t="shared" si="0"/>
        <v>FCMG2</v>
      </c>
      <c r="K6" s="6"/>
      <c r="L6" s="3" t="s">
        <v>86</v>
      </c>
      <c r="M6" s="3">
        <v>5</v>
      </c>
      <c r="N6" s="3">
        <v>3</v>
      </c>
      <c r="O6" s="3"/>
    </row>
    <row r="7" spans="1:24" x14ac:dyDescent="0.3">
      <c r="A7" s="3" t="s">
        <v>319</v>
      </c>
      <c r="B7" s="3" t="s">
        <v>321</v>
      </c>
      <c r="C7" s="3" t="s">
        <v>319</v>
      </c>
      <c r="D7" s="3" t="s">
        <v>323</v>
      </c>
      <c r="E7" s="30" t="s">
        <v>327</v>
      </c>
      <c r="F7" s="4">
        <v>43788</v>
      </c>
      <c r="G7" s="14">
        <v>0.52430555555555558</v>
      </c>
      <c r="H7" s="6" t="s">
        <v>324</v>
      </c>
      <c r="I7" s="3">
        <v>2</v>
      </c>
      <c r="J7" s="6" t="str">
        <f t="shared" si="0"/>
        <v>FCMG2</v>
      </c>
      <c r="K7" s="6"/>
      <c r="L7" s="3" t="s">
        <v>26</v>
      </c>
      <c r="M7" s="3">
        <v>30</v>
      </c>
      <c r="N7" s="3">
        <v>10</v>
      </c>
      <c r="O7" s="3"/>
    </row>
    <row r="8" spans="1:24" x14ac:dyDescent="0.3">
      <c r="A8" s="3" t="s">
        <v>319</v>
      </c>
      <c r="B8" s="3" t="s">
        <v>321</v>
      </c>
      <c r="C8" s="3" t="s">
        <v>319</v>
      </c>
      <c r="D8" s="3" t="s">
        <v>323</v>
      </c>
      <c r="E8" s="30" t="s">
        <v>327</v>
      </c>
      <c r="F8" s="4">
        <v>43788</v>
      </c>
      <c r="G8" s="14">
        <v>0.52430555555555558</v>
      </c>
      <c r="H8" s="6" t="s">
        <v>324</v>
      </c>
      <c r="I8" s="3">
        <v>2</v>
      </c>
      <c r="J8" s="6" t="str">
        <f t="shared" si="0"/>
        <v>FCMG2</v>
      </c>
      <c r="K8" s="6"/>
      <c r="L8" s="17" t="s">
        <v>331</v>
      </c>
      <c r="M8" s="3">
        <v>10</v>
      </c>
      <c r="N8" s="3">
        <v>10</v>
      </c>
      <c r="O8" s="3" t="s">
        <v>332</v>
      </c>
    </row>
    <row r="9" spans="1:24" x14ac:dyDescent="0.3">
      <c r="A9" s="3" t="s">
        <v>319</v>
      </c>
      <c r="B9" s="3" t="s">
        <v>321</v>
      </c>
      <c r="C9" s="3" t="s">
        <v>319</v>
      </c>
      <c r="D9" s="3" t="s">
        <v>323</v>
      </c>
      <c r="E9" s="30" t="s">
        <v>327</v>
      </c>
      <c r="F9" s="4">
        <v>43788</v>
      </c>
      <c r="G9" s="14">
        <v>0.51388888888888895</v>
      </c>
      <c r="H9" s="6" t="s">
        <v>324</v>
      </c>
      <c r="I9" s="5">
        <v>3</v>
      </c>
      <c r="J9" s="6" t="str">
        <f t="shared" si="0"/>
        <v>FCMG3</v>
      </c>
      <c r="K9" s="6"/>
      <c r="L9" s="5" t="s">
        <v>27</v>
      </c>
      <c r="M9" s="3">
        <v>10</v>
      </c>
      <c r="N9" s="3">
        <v>6</v>
      </c>
      <c r="O9" s="3"/>
    </row>
    <row r="10" spans="1:24" x14ac:dyDescent="0.3">
      <c r="A10" s="3" t="s">
        <v>319</v>
      </c>
      <c r="B10" s="3" t="s">
        <v>321</v>
      </c>
      <c r="C10" s="3" t="s">
        <v>319</v>
      </c>
      <c r="D10" s="3" t="s">
        <v>323</v>
      </c>
      <c r="E10" s="30" t="s">
        <v>327</v>
      </c>
      <c r="F10" s="4">
        <v>43788</v>
      </c>
      <c r="G10" s="14">
        <v>0.51388888888888895</v>
      </c>
      <c r="H10" s="6" t="s">
        <v>324</v>
      </c>
      <c r="I10" s="5">
        <v>3</v>
      </c>
      <c r="J10" s="6" t="str">
        <f t="shared" si="0"/>
        <v>FCMG3</v>
      </c>
      <c r="K10" s="6"/>
      <c r="L10" s="5" t="s">
        <v>33</v>
      </c>
      <c r="M10" s="3">
        <v>1</v>
      </c>
      <c r="N10" s="3">
        <v>1</v>
      </c>
      <c r="O10" s="3"/>
    </row>
    <row r="11" spans="1:24" x14ac:dyDescent="0.3">
      <c r="A11" s="3" t="s">
        <v>319</v>
      </c>
      <c r="B11" s="3" t="s">
        <v>321</v>
      </c>
      <c r="C11" s="3" t="s">
        <v>319</v>
      </c>
      <c r="D11" s="3" t="s">
        <v>323</v>
      </c>
      <c r="E11" s="30" t="s">
        <v>327</v>
      </c>
      <c r="F11" s="4">
        <v>43788</v>
      </c>
      <c r="G11" s="14">
        <v>0.51388888888888895</v>
      </c>
      <c r="H11" s="6" t="s">
        <v>324</v>
      </c>
      <c r="I11" s="5">
        <v>3</v>
      </c>
      <c r="J11" s="6" t="str">
        <f t="shared" si="0"/>
        <v>FCMG3</v>
      </c>
      <c r="K11" s="6"/>
      <c r="L11" s="5" t="s">
        <v>28</v>
      </c>
      <c r="M11" s="3">
        <v>60</v>
      </c>
      <c r="N11" s="3">
        <v>30</v>
      </c>
      <c r="O11" s="3"/>
    </row>
    <row r="12" spans="1:24" x14ac:dyDescent="0.3">
      <c r="A12" s="3" t="s">
        <v>319</v>
      </c>
      <c r="B12" s="3" t="s">
        <v>321</v>
      </c>
      <c r="C12" s="3" t="s">
        <v>319</v>
      </c>
      <c r="D12" s="3" t="s">
        <v>323</v>
      </c>
      <c r="E12" s="30" t="s">
        <v>327</v>
      </c>
      <c r="F12" s="4">
        <v>43788</v>
      </c>
      <c r="G12" s="14">
        <v>0.53749999999999998</v>
      </c>
      <c r="H12" s="6" t="s">
        <v>324</v>
      </c>
      <c r="I12" s="3">
        <v>4</v>
      </c>
      <c r="J12" s="6" t="str">
        <f t="shared" si="0"/>
        <v>FCMG4</v>
      </c>
      <c r="K12" s="6"/>
      <c r="L12" s="3" t="s">
        <v>27</v>
      </c>
      <c r="M12" s="3">
        <v>8</v>
      </c>
      <c r="N12" s="3">
        <v>5</v>
      </c>
      <c r="O12" s="3"/>
    </row>
    <row r="13" spans="1:24" x14ac:dyDescent="0.3">
      <c r="A13" s="3" t="s">
        <v>319</v>
      </c>
      <c r="B13" s="3" t="s">
        <v>321</v>
      </c>
      <c r="C13" s="3" t="s">
        <v>319</v>
      </c>
      <c r="D13" s="3" t="s">
        <v>323</v>
      </c>
      <c r="E13" s="30" t="s">
        <v>327</v>
      </c>
      <c r="F13" s="4">
        <v>43788</v>
      </c>
      <c r="G13" s="14">
        <v>0.53749999999999998</v>
      </c>
      <c r="H13" s="6" t="s">
        <v>324</v>
      </c>
      <c r="I13" s="3">
        <v>4</v>
      </c>
      <c r="J13" s="6" t="str">
        <f t="shared" si="0"/>
        <v>FCMG4</v>
      </c>
      <c r="K13" s="6"/>
      <c r="L13" s="3" t="s">
        <v>15</v>
      </c>
      <c r="M13" s="3">
        <v>95</v>
      </c>
      <c r="N13" s="3">
        <v>90</v>
      </c>
      <c r="O13" s="3"/>
    </row>
    <row r="14" spans="1:24" x14ac:dyDescent="0.3">
      <c r="A14" s="3" t="s">
        <v>319</v>
      </c>
      <c r="B14" s="3" t="s">
        <v>321</v>
      </c>
      <c r="C14" s="3" t="s">
        <v>319</v>
      </c>
      <c r="D14" s="3" t="s">
        <v>323</v>
      </c>
      <c r="E14" s="30" t="s">
        <v>327</v>
      </c>
      <c r="F14" s="4">
        <v>43788</v>
      </c>
      <c r="G14" s="14">
        <v>0.53263888888888888</v>
      </c>
      <c r="H14" s="6" t="s">
        <v>324</v>
      </c>
      <c r="I14" s="3">
        <v>5</v>
      </c>
      <c r="J14" s="6" t="str">
        <f t="shared" si="0"/>
        <v>FCMG5</v>
      </c>
      <c r="K14" s="6"/>
      <c r="L14" s="3" t="s">
        <v>27</v>
      </c>
      <c r="M14" s="3">
        <v>3</v>
      </c>
      <c r="N14" s="3">
        <v>2</v>
      </c>
      <c r="O14" s="3"/>
    </row>
    <row r="15" spans="1:24" x14ac:dyDescent="0.3">
      <c r="A15" s="3" t="s">
        <v>319</v>
      </c>
      <c r="B15" s="3" t="s">
        <v>321</v>
      </c>
      <c r="C15" s="3" t="s">
        <v>319</v>
      </c>
      <c r="D15" s="3" t="s">
        <v>323</v>
      </c>
      <c r="E15" s="30" t="s">
        <v>327</v>
      </c>
      <c r="F15" s="4">
        <v>43788</v>
      </c>
      <c r="G15" s="14">
        <v>0.53263888888888888</v>
      </c>
      <c r="H15" s="6" t="s">
        <v>324</v>
      </c>
      <c r="I15" s="3">
        <v>5</v>
      </c>
      <c r="J15" s="6" t="str">
        <f t="shared" si="0"/>
        <v>FCMG5</v>
      </c>
      <c r="K15" s="6"/>
      <c r="L15" s="3" t="s">
        <v>28</v>
      </c>
      <c r="M15" s="3">
        <v>1</v>
      </c>
      <c r="N15" s="3">
        <v>1</v>
      </c>
      <c r="O15" s="3"/>
    </row>
    <row r="16" spans="1:24" x14ac:dyDescent="0.3">
      <c r="A16" s="3" t="s">
        <v>319</v>
      </c>
      <c r="B16" s="3" t="s">
        <v>321</v>
      </c>
      <c r="C16" s="3" t="s">
        <v>319</v>
      </c>
      <c r="D16" s="3" t="s">
        <v>323</v>
      </c>
      <c r="E16" s="30" t="s">
        <v>327</v>
      </c>
      <c r="F16" s="4">
        <v>43788</v>
      </c>
      <c r="G16" s="14">
        <v>0.53263888888888888</v>
      </c>
      <c r="H16" s="6" t="s">
        <v>324</v>
      </c>
      <c r="I16" s="3">
        <v>5</v>
      </c>
      <c r="J16" s="6" t="str">
        <f t="shared" si="0"/>
        <v>FCMG5</v>
      </c>
      <c r="K16" s="6"/>
      <c r="L16" s="5" t="s">
        <v>330</v>
      </c>
      <c r="M16" s="3">
        <v>20</v>
      </c>
      <c r="N16" s="3">
        <v>10</v>
      </c>
      <c r="O16" s="3"/>
    </row>
    <row r="17" spans="1:15" x14ac:dyDescent="0.3">
      <c r="A17" s="3" t="s">
        <v>319</v>
      </c>
      <c r="B17" s="3" t="s">
        <v>321</v>
      </c>
      <c r="C17" s="3" t="s">
        <v>319</v>
      </c>
      <c r="D17" s="3" t="s">
        <v>323</v>
      </c>
      <c r="E17" s="30" t="s">
        <v>327</v>
      </c>
      <c r="F17" s="4">
        <v>43788</v>
      </c>
      <c r="G17" s="14">
        <v>0.53263888888888888</v>
      </c>
      <c r="H17" s="6" t="s">
        <v>324</v>
      </c>
      <c r="I17" s="3">
        <v>5</v>
      </c>
      <c r="J17" s="6" t="str">
        <f t="shared" si="0"/>
        <v>FCMG5</v>
      </c>
      <c r="K17" s="6"/>
      <c r="L17" s="3" t="s">
        <v>26</v>
      </c>
      <c r="M17" s="3">
        <v>35</v>
      </c>
      <c r="N17" s="3">
        <v>10</v>
      </c>
      <c r="O17" s="3"/>
    </row>
    <row r="18" spans="1:15" x14ac:dyDescent="0.3">
      <c r="A18" s="3" t="s">
        <v>319</v>
      </c>
      <c r="B18" s="3" t="s">
        <v>320</v>
      </c>
      <c r="C18" s="3" t="s">
        <v>319</v>
      </c>
      <c r="D18" s="3" t="s">
        <v>322</v>
      </c>
      <c r="E18" s="30" t="s">
        <v>327</v>
      </c>
      <c r="F18" s="4">
        <v>43788</v>
      </c>
      <c r="G18" s="14">
        <v>0.43263888888888885</v>
      </c>
      <c r="H18" s="6" t="s">
        <v>325</v>
      </c>
      <c r="I18" s="3">
        <v>1</v>
      </c>
      <c r="J18" s="6" t="str">
        <f t="shared" si="0"/>
        <v>FRBW1</v>
      </c>
      <c r="K18" s="6"/>
      <c r="L18" s="3" t="s">
        <v>13</v>
      </c>
      <c r="M18" s="3">
        <v>35</v>
      </c>
      <c r="N18" s="3">
        <v>20</v>
      </c>
      <c r="O18" s="3"/>
    </row>
    <row r="19" spans="1:15" x14ac:dyDescent="0.3">
      <c r="A19" s="3" t="s">
        <v>319</v>
      </c>
      <c r="B19" s="3" t="s">
        <v>320</v>
      </c>
      <c r="C19" s="3" t="s">
        <v>319</v>
      </c>
      <c r="D19" s="3" t="s">
        <v>322</v>
      </c>
      <c r="E19" s="30" t="s">
        <v>327</v>
      </c>
      <c r="F19" s="4">
        <v>43788</v>
      </c>
      <c r="G19" s="14">
        <v>0.43263888888888885</v>
      </c>
      <c r="H19" s="6" t="s">
        <v>325</v>
      </c>
      <c r="I19" s="3">
        <v>1</v>
      </c>
      <c r="J19" s="6" t="str">
        <f t="shared" si="0"/>
        <v>FRBW1</v>
      </c>
      <c r="K19" s="3"/>
      <c r="L19" s="3" t="s">
        <v>82</v>
      </c>
      <c r="M19" s="3">
        <v>20</v>
      </c>
      <c r="N19" s="3">
        <v>0</v>
      </c>
      <c r="O19" s="3"/>
    </row>
    <row r="20" spans="1:15" x14ac:dyDescent="0.3">
      <c r="A20" s="3" t="s">
        <v>319</v>
      </c>
      <c r="B20" s="3" t="s">
        <v>320</v>
      </c>
      <c r="C20" s="3" t="s">
        <v>319</v>
      </c>
      <c r="D20" s="3" t="s">
        <v>322</v>
      </c>
      <c r="E20" s="30" t="s">
        <v>327</v>
      </c>
      <c r="F20" s="4">
        <v>43788</v>
      </c>
      <c r="G20" s="14">
        <v>0.43263888888888885</v>
      </c>
      <c r="H20" s="6" t="s">
        <v>325</v>
      </c>
      <c r="I20" s="3">
        <v>1</v>
      </c>
      <c r="J20" s="6" t="str">
        <f t="shared" si="0"/>
        <v>FRBW1</v>
      </c>
      <c r="K20" s="3"/>
      <c r="L20" s="3" t="s">
        <v>21</v>
      </c>
      <c r="M20" s="3">
        <v>6</v>
      </c>
      <c r="N20" s="3">
        <v>2</v>
      </c>
      <c r="O20" s="3"/>
    </row>
    <row r="21" spans="1:15" x14ac:dyDescent="0.3">
      <c r="A21" s="3" t="s">
        <v>319</v>
      </c>
      <c r="B21" s="3" t="s">
        <v>320</v>
      </c>
      <c r="C21" s="3" t="s">
        <v>319</v>
      </c>
      <c r="D21" s="3" t="s">
        <v>322</v>
      </c>
      <c r="E21" s="30" t="s">
        <v>327</v>
      </c>
      <c r="F21" s="4">
        <v>43788</v>
      </c>
      <c r="G21" s="14">
        <v>0.43263888888888885</v>
      </c>
      <c r="H21" s="6" t="s">
        <v>325</v>
      </c>
      <c r="I21" s="3">
        <v>1</v>
      </c>
      <c r="J21" s="6" t="str">
        <f t="shared" si="0"/>
        <v>FRBW1</v>
      </c>
      <c r="K21" s="3"/>
      <c r="L21" s="3" t="s">
        <v>8</v>
      </c>
      <c r="M21" s="3">
        <v>60</v>
      </c>
      <c r="N21" s="3">
        <v>30</v>
      </c>
      <c r="O21" s="3"/>
    </row>
    <row r="22" spans="1:15" x14ac:dyDescent="0.3">
      <c r="A22" s="3" t="s">
        <v>319</v>
      </c>
      <c r="B22" s="3" t="s">
        <v>320</v>
      </c>
      <c r="C22" s="3" t="s">
        <v>319</v>
      </c>
      <c r="D22" s="3" t="s">
        <v>322</v>
      </c>
      <c r="E22" s="30" t="s">
        <v>327</v>
      </c>
      <c r="F22" s="4">
        <v>43788</v>
      </c>
      <c r="G22" s="14">
        <v>0.43263888888888885</v>
      </c>
      <c r="H22" s="6" t="s">
        <v>325</v>
      </c>
      <c r="I22" s="3">
        <v>1</v>
      </c>
      <c r="J22" s="6" t="str">
        <f t="shared" si="0"/>
        <v>FRBW1</v>
      </c>
      <c r="K22" s="3"/>
      <c r="L22" s="3" t="s">
        <v>15</v>
      </c>
      <c r="M22" s="3">
        <v>3</v>
      </c>
      <c r="N22" s="3">
        <v>1</v>
      </c>
      <c r="O22" s="3"/>
    </row>
    <row r="23" spans="1:15" x14ac:dyDescent="0.3">
      <c r="A23" s="3" t="s">
        <v>319</v>
      </c>
      <c r="B23" s="3" t="s">
        <v>320</v>
      </c>
      <c r="C23" s="3" t="s">
        <v>319</v>
      </c>
      <c r="D23" s="3" t="s">
        <v>322</v>
      </c>
      <c r="E23" s="30" t="s">
        <v>327</v>
      </c>
      <c r="F23" s="4">
        <v>43788</v>
      </c>
      <c r="G23" s="14">
        <v>0.43263888888888885</v>
      </c>
      <c r="H23" s="6" t="s">
        <v>325</v>
      </c>
      <c r="I23" s="3">
        <v>1</v>
      </c>
      <c r="J23" s="6" t="str">
        <f t="shared" si="0"/>
        <v>FRBW1</v>
      </c>
      <c r="K23" s="3"/>
      <c r="L23" s="3" t="s">
        <v>20</v>
      </c>
      <c r="M23" s="3">
        <v>1</v>
      </c>
      <c r="N23" s="3">
        <v>1</v>
      </c>
      <c r="O23" s="3"/>
    </row>
    <row r="24" spans="1:15" x14ac:dyDescent="0.3">
      <c r="A24" s="3" t="s">
        <v>319</v>
      </c>
      <c r="B24" s="3" t="s">
        <v>320</v>
      </c>
      <c r="C24" s="3" t="s">
        <v>319</v>
      </c>
      <c r="D24" s="3" t="s">
        <v>322</v>
      </c>
      <c r="E24" s="30" t="s">
        <v>327</v>
      </c>
      <c r="F24" s="4">
        <v>43788</v>
      </c>
      <c r="G24" s="14">
        <v>0.43263888888888885</v>
      </c>
      <c r="H24" s="6" t="s">
        <v>325</v>
      </c>
      <c r="I24" s="3">
        <v>1</v>
      </c>
      <c r="J24" s="6" t="str">
        <f t="shared" si="0"/>
        <v>FRBW1</v>
      </c>
      <c r="K24" s="3"/>
      <c r="L24" s="3" t="s">
        <v>19</v>
      </c>
      <c r="M24" s="3">
        <v>25</v>
      </c>
      <c r="N24" s="3">
        <v>10</v>
      </c>
      <c r="O24" s="3"/>
    </row>
    <row r="25" spans="1:15" x14ac:dyDescent="0.3">
      <c r="A25" s="3" t="s">
        <v>319</v>
      </c>
      <c r="B25" s="3" t="s">
        <v>320</v>
      </c>
      <c r="C25" s="3" t="s">
        <v>319</v>
      </c>
      <c r="D25" s="3" t="s">
        <v>322</v>
      </c>
      <c r="E25" s="30" t="s">
        <v>327</v>
      </c>
      <c r="F25" s="4">
        <v>43788</v>
      </c>
      <c r="G25" s="14">
        <v>0.41111111111111115</v>
      </c>
      <c r="H25" s="6" t="s">
        <v>325</v>
      </c>
      <c r="I25" s="3">
        <v>2</v>
      </c>
      <c r="J25" s="6" t="str">
        <f t="shared" si="0"/>
        <v>FRBW2</v>
      </c>
      <c r="K25" s="6"/>
      <c r="L25" s="3" t="s">
        <v>13</v>
      </c>
      <c r="M25" s="3">
        <v>4</v>
      </c>
      <c r="N25" s="3">
        <v>2</v>
      </c>
      <c r="O25" s="3"/>
    </row>
    <row r="26" spans="1:15" x14ac:dyDescent="0.3">
      <c r="A26" s="3" t="s">
        <v>319</v>
      </c>
      <c r="B26" s="3" t="s">
        <v>320</v>
      </c>
      <c r="C26" s="3" t="s">
        <v>319</v>
      </c>
      <c r="D26" s="3" t="s">
        <v>322</v>
      </c>
      <c r="E26" s="30" t="s">
        <v>327</v>
      </c>
      <c r="F26" s="4">
        <v>43788</v>
      </c>
      <c r="G26" s="14">
        <v>0.41111111111111115</v>
      </c>
      <c r="H26" s="6" t="s">
        <v>325</v>
      </c>
      <c r="I26" s="3">
        <v>2</v>
      </c>
      <c r="J26" s="6" t="str">
        <f t="shared" si="0"/>
        <v>FRBW2</v>
      </c>
      <c r="K26" s="6"/>
      <c r="L26" s="3" t="s">
        <v>16</v>
      </c>
      <c r="M26" s="3">
        <v>5</v>
      </c>
      <c r="N26" s="3">
        <v>3</v>
      </c>
      <c r="O26" s="3"/>
    </row>
    <row r="27" spans="1:15" x14ac:dyDescent="0.3">
      <c r="A27" s="3" t="s">
        <v>319</v>
      </c>
      <c r="B27" s="3" t="s">
        <v>320</v>
      </c>
      <c r="C27" s="3" t="s">
        <v>319</v>
      </c>
      <c r="D27" s="3" t="s">
        <v>322</v>
      </c>
      <c r="E27" s="30" t="s">
        <v>327</v>
      </c>
      <c r="F27" s="4">
        <v>43788</v>
      </c>
      <c r="G27" s="14">
        <v>0.41111111111111115</v>
      </c>
      <c r="H27" s="6" t="s">
        <v>325</v>
      </c>
      <c r="I27" s="3">
        <v>2</v>
      </c>
      <c r="J27" s="6" t="str">
        <f t="shared" si="0"/>
        <v>FRBW2</v>
      </c>
      <c r="K27" s="6"/>
      <c r="L27" s="3" t="s">
        <v>14</v>
      </c>
      <c r="M27" s="3">
        <v>20</v>
      </c>
      <c r="N27" s="3">
        <v>15</v>
      </c>
      <c r="O27" s="3"/>
    </row>
    <row r="28" spans="1:15" x14ac:dyDescent="0.3">
      <c r="A28" s="3" t="s">
        <v>319</v>
      </c>
      <c r="B28" s="3" t="s">
        <v>320</v>
      </c>
      <c r="C28" s="3" t="s">
        <v>319</v>
      </c>
      <c r="D28" s="3" t="s">
        <v>322</v>
      </c>
      <c r="E28" s="30" t="s">
        <v>327</v>
      </c>
      <c r="F28" s="4">
        <v>43788</v>
      </c>
      <c r="G28" s="14">
        <v>0.41111111111111115</v>
      </c>
      <c r="H28" s="6" t="s">
        <v>325</v>
      </c>
      <c r="I28" s="3">
        <v>2</v>
      </c>
      <c r="J28" s="6" t="str">
        <f t="shared" si="0"/>
        <v>FRBW2</v>
      </c>
      <c r="K28" s="6"/>
      <c r="L28" s="3" t="s">
        <v>265</v>
      </c>
      <c r="M28" s="3">
        <v>35</v>
      </c>
      <c r="N28" s="3">
        <v>20</v>
      </c>
      <c r="O28" s="3"/>
    </row>
    <row r="29" spans="1:15" x14ac:dyDescent="0.3">
      <c r="A29" s="3" t="s">
        <v>319</v>
      </c>
      <c r="B29" s="3" t="s">
        <v>320</v>
      </c>
      <c r="C29" s="3" t="s">
        <v>319</v>
      </c>
      <c r="D29" s="3" t="s">
        <v>322</v>
      </c>
      <c r="E29" s="30" t="s">
        <v>327</v>
      </c>
      <c r="F29" s="4">
        <v>43788</v>
      </c>
      <c r="G29" s="14">
        <v>0.41111111111111115</v>
      </c>
      <c r="H29" s="6" t="s">
        <v>325</v>
      </c>
      <c r="I29" s="3">
        <v>2</v>
      </c>
      <c r="J29" s="6" t="str">
        <f t="shared" si="0"/>
        <v>FRBW2</v>
      </c>
      <c r="K29" s="6"/>
      <c r="L29" s="3" t="s">
        <v>10</v>
      </c>
      <c r="M29" s="3">
        <v>30</v>
      </c>
      <c r="N29" s="3">
        <v>15</v>
      </c>
      <c r="O29" s="3"/>
    </row>
    <row r="30" spans="1:15" x14ac:dyDescent="0.3">
      <c r="A30" s="3" t="s">
        <v>319</v>
      </c>
      <c r="B30" s="3" t="s">
        <v>320</v>
      </c>
      <c r="C30" s="3" t="s">
        <v>319</v>
      </c>
      <c r="D30" s="3" t="s">
        <v>322</v>
      </c>
      <c r="E30" s="30" t="s">
        <v>327</v>
      </c>
      <c r="F30" s="4">
        <v>43788</v>
      </c>
      <c r="G30" s="14">
        <v>0.41111111111111115</v>
      </c>
      <c r="H30" s="6" t="s">
        <v>325</v>
      </c>
      <c r="I30" s="3">
        <v>2</v>
      </c>
      <c r="J30" s="6" t="str">
        <f t="shared" si="0"/>
        <v>FRBW2</v>
      </c>
      <c r="K30" s="6"/>
      <c r="L30" s="3" t="s">
        <v>15</v>
      </c>
      <c r="M30" s="3">
        <v>4</v>
      </c>
      <c r="N30" s="3">
        <v>2</v>
      </c>
      <c r="O30" s="3"/>
    </row>
    <row r="31" spans="1:15" x14ac:dyDescent="0.3">
      <c r="A31" s="3" t="s">
        <v>319</v>
      </c>
      <c r="B31" s="3" t="s">
        <v>320</v>
      </c>
      <c r="C31" s="3" t="s">
        <v>319</v>
      </c>
      <c r="D31" s="3" t="s">
        <v>322</v>
      </c>
      <c r="E31" s="30" t="s">
        <v>327</v>
      </c>
      <c r="F31" s="4">
        <v>43788</v>
      </c>
      <c r="G31" s="14">
        <v>0.41111111111111115</v>
      </c>
      <c r="H31" s="6" t="s">
        <v>325</v>
      </c>
      <c r="I31" s="3">
        <v>2</v>
      </c>
      <c r="J31" s="6" t="str">
        <f t="shared" si="0"/>
        <v>FRBW2</v>
      </c>
      <c r="K31" s="6"/>
      <c r="L31" s="3" t="s">
        <v>9</v>
      </c>
      <c r="M31" s="3">
        <v>20</v>
      </c>
      <c r="N31" s="3">
        <v>12</v>
      </c>
      <c r="O31" s="3"/>
    </row>
    <row r="32" spans="1:15" x14ac:dyDescent="0.3">
      <c r="A32" s="3" t="s">
        <v>319</v>
      </c>
      <c r="B32" s="3" t="s">
        <v>320</v>
      </c>
      <c r="C32" s="3" t="s">
        <v>319</v>
      </c>
      <c r="D32" s="3" t="s">
        <v>322</v>
      </c>
      <c r="E32" s="30" t="s">
        <v>327</v>
      </c>
      <c r="F32" s="4">
        <v>43788</v>
      </c>
      <c r="G32" s="14">
        <v>0.44305555555555554</v>
      </c>
      <c r="H32" s="6" t="s">
        <v>325</v>
      </c>
      <c r="I32" s="3">
        <v>3</v>
      </c>
      <c r="J32" s="6" t="str">
        <f t="shared" si="0"/>
        <v>FRBW3</v>
      </c>
      <c r="K32" s="6"/>
      <c r="L32" s="3" t="s">
        <v>23</v>
      </c>
      <c r="M32" s="3">
        <v>14</v>
      </c>
      <c r="N32" s="3">
        <v>7</v>
      </c>
      <c r="O32" s="3"/>
    </row>
    <row r="33" spans="1:15" x14ac:dyDescent="0.3">
      <c r="A33" s="3" t="s">
        <v>319</v>
      </c>
      <c r="B33" s="3" t="s">
        <v>320</v>
      </c>
      <c r="C33" s="3" t="s">
        <v>319</v>
      </c>
      <c r="D33" s="3" t="s">
        <v>322</v>
      </c>
      <c r="E33" s="30" t="s">
        <v>327</v>
      </c>
      <c r="F33" s="4">
        <v>43788</v>
      </c>
      <c r="G33" s="14">
        <v>0.44305555555555554</v>
      </c>
      <c r="H33" s="6" t="s">
        <v>325</v>
      </c>
      <c r="I33" s="3">
        <v>3</v>
      </c>
      <c r="J33" s="6" t="str">
        <f t="shared" si="0"/>
        <v>FRBW3</v>
      </c>
      <c r="K33" s="6"/>
      <c r="L33" s="3" t="s">
        <v>22</v>
      </c>
      <c r="M33" s="3">
        <v>20</v>
      </c>
      <c r="N33" s="3">
        <v>10</v>
      </c>
      <c r="O33" s="3"/>
    </row>
    <row r="34" spans="1:15" x14ac:dyDescent="0.3">
      <c r="A34" s="3" t="s">
        <v>319</v>
      </c>
      <c r="B34" s="3" t="s">
        <v>320</v>
      </c>
      <c r="C34" s="3" t="s">
        <v>319</v>
      </c>
      <c r="D34" s="3" t="s">
        <v>322</v>
      </c>
      <c r="E34" s="30" t="s">
        <v>327</v>
      </c>
      <c r="F34" s="4">
        <v>43788</v>
      </c>
      <c r="G34" s="14">
        <v>0.44305555555555554</v>
      </c>
      <c r="H34" s="6" t="s">
        <v>325</v>
      </c>
      <c r="I34" s="3">
        <v>3</v>
      </c>
      <c r="J34" s="6" t="str">
        <f t="shared" ref="J34:J65" si="1">H34&amp;I34</f>
        <v>FRBW3</v>
      </c>
      <c r="K34" s="6"/>
      <c r="L34" s="3" t="s">
        <v>82</v>
      </c>
      <c r="M34" s="3">
        <v>25</v>
      </c>
      <c r="N34" s="3">
        <v>0</v>
      </c>
      <c r="O34" s="3"/>
    </row>
    <row r="35" spans="1:15" x14ac:dyDescent="0.3">
      <c r="A35" s="3" t="s">
        <v>319</v>
      </c>
      <c r="B35" s="3" t="s">
        <v>320</v>
      </c>
      <c r="C35" s="3" t="s">
        <v>319</v>
      </c>
      <c r="D35" s="3" t="s">
        <v>322</v>
      </c>
      <c r="E35" s="30" t="s">
        <v>327</v>
      </c>
      <c r="F35" s="4">
        <v>43788</v>
      </c>
      <c r="G35" s="14">
        <v>0.44305555555555554</v>
      </c>
      <c r="H35" s="6" t="s">
        <v>325</v>
      </c>
      <c r="I35" s="3">
        <v>3</v>
      </c>
      <c r="J35" s="6" t="str">
        <f t="shared" si="1"/>
        <v>FRBW3</v>
      </c>
      <c r="K35" s="6"/>
      <c r="L35" s="3" t="s">
        <v>21</v>
      </c>
      <c r="M35" s="3">
        <v>5</v>
      </c>
      <c r="N35" s="3">
        <v>3</v>
      </c>
      <c r="O35" s="3"/>
    </row>
    <row r="36" spans="1:15" x14ac:dyDescent="0.3">
      <c r="A36" s="3" t="s">
        <v>319</v>
      </c>
      <c r="B36" s="3" t="s">
        <v>320</v>
      </c>
      <c r="C36" s="3" t="s">
        <v>319</v>
      </c>
      <c r="D36" s="3" t="s">
        <v>322</v>
      </c>
      <c r="E36" s="30" t="s">
        <v>327</v>
      </c>
      <c r="F36" s="4">
        <v>43788</v>
      </c>
      <c r="G36" s="14">
        <v>0.44305555555555554</v>
      </c>
      <c r="H36" s="6" t="s">
        <v>325</v>
      </c>
      <c r="I36" s="3">
        <v>3</v>
      </c>
      <c r="J36" s="6" t="str">
        <f t="shared" si="1"/>
        <v>FRBW3</v>
      </c>
      <c r="K36" s="6"/>
      <c r="L36" s="3" t="s">
        <v>8</v>
      </c>
      <c r="M36" s="3">
        <v>20</v>
      </c>
      <c r="N36" s="3">
        <v>35</v>
      </c>
      <c r="O36" s="3"/>
    </row>
    <row r="37" spans="1:15" x14ac:dyDescent="0.3">
      <c r="A37" s="3" t="s">
        <v>319</v>
      </c>
      <c r="B37" s="3" t="s">
        <v>320</v>
      </c>
      <c r="C37" s="3" t="s">
        <v>319</v>
      </c>
      <c r="D37" s="3" t="s">
        <v>322</v>
      </c>
      <c r="E37" s="30" t="s">
        <v>327</v>
      </c>
      <c r="F37" s="4">
        <v>43788</v>
      </c>
      <c r="G37" s="14">
        <v>0.44305555555555554</v>
      </c>
      <c r="H37" s="6" t="s">
        <v>325</v>
      </c>
      <c r="I37" s="3">
        <v>3</v>
      </c>
      <c r="J37" s="6" t="str">
        <f t="shared" si="1"/>
        <v>FRBW3</v>
      </c>
      <c r="K37" s="6"/>
      <c r="L37" s="3" t="s">
        <v>10</v>
      </c>
      <c r="M37" s="3">
        <v>15</v>
      </c>
      <c r="N37" s="3">
        <v>8</v>
      </c>
      <c r="O37" s="3"/>
    </row>
    <row r="38" spans="1:15" x14ac:dyDescent="0.3">
      <c r="A38" s="3" t="s">
        <v>319</v>
      </c>
      <c r="B38" s="3" t="s">
        <v>320</v>
      </c>
      <c r="C38" s="3" t="s">
        <v>319</v>
      </c>
      <c r="D38" s="3" t="s">
        <v>322</v>
      </c>
      <c r="E38" s="30" t="s">
        <v>327</v>
      </c>
      <c r="F38" s="4">
        <v>43788</v>
      </c>
      <c r="G38" s="14">
        <v>0.44305555555555554</v>
      </c>
      <c r="H38" s="6" t="s">
        <v>325</v>
      </c>
      <c r="I38" s="3">
        <v>3</v>
      </c>
      <c r="J38" s="6" t="str">
        <f t="shared" si="1"/>
        <v>FRBW3</v>
      </c>
      <c r="K38" s="6"/>
      <c r="L38" s="3" t="s">
        <v>19</v>
      </c>
      <c r="M38" s="3">
        <v>5</v>
      </c>
      <c r="N38" s="3">
        <v>0</v>
      </c>
      <c r="O38" s="3"/>
    </row>
    <row r="39" spans="1:15" x14ac:dyDescent="0.3">
      <c r="A39" s="3" t="s">
        <v>319</v>
      </c>
      <c r="B39" s="3" t="s">
        <v>320</v>
      </c>
      <c r="C39" s="3" t="s">
        <v>319</v>
      </c>
      <c r="D39" s="3" t="s">
        <v>322</v>
      </c>
      <c r="E39" s="30" t="s">
        <v>327</v>
      </c>
      <c r="F39" s="4">
        <v>43788</v>
      </c>
      <c r="G39" s="14">
        <v>0.39999999999999997</v>
      </c>
      <c r="H39" s="6" t="s">
        <v>325</v>
      </c>
      <c r="I39" s="3">
        <v>4</v>
      </c>
      <c r="J39" s="6" t="str">
        <f t="shared" si="1"/>
        <v>FRBW4</v>
      </c>
      <c r="K39" s="6"/>
      <c r="L39" s="3" t="s">
        <v>12</v>
      </c>
      <c r="M39" s="3">
        <v>2</v>
      </c>
      <c r="N39" s="3">
        <v>0</v>
      </c>
      <c r="O39" s="3"/>
    </row>
    <row r="40" spans="1:15" x14ac:dyDescent="0.3">
      <c r="A40" s="3" t="s">
        <v>319</v>
      </c>
      <c r="B40" s="3" t="s">
        <v>320</v>
      </c>
      <c r="C40" s="3" t="s">
        <v>319</v>
      </c>
      <c r="D40" s="3" t="s">
        <v>322</v>
      </c>
      <c r="E40" s="30" t="s">
        <v>327</v>
      </c>
      <c r="F40" s="4">
        <v>43788</v>
      </c>
      <c r="G40" s="14">
        <v>0.39999999999999997</v>
      </c>
      <c r="H40" s="6" t="s">
        <v>325</v>
      </c>
      <c r="I40" s="3">
        <v>4</v>
      </c>
      <c r="J40" s="6" t="str">
        <f t="shared" si="1"/>
        <v>FRBW4</v>
      </c>
      <c r="K40" s="6"/>
      <c r="L40" s="3" t="s">
        <v>16</v>
      </c>
      <c r="M40" s="3">
        <v>10</v>
      </c>
      <c r="N40" s="3">
        <v>3</v>
      </c>
      <c r="O40" s="3"/>
    </row>
    <row r="41" spans="1:15" x14ac:dyDescent="0.3">
      <c r="A41" s="3" t="s">
        <v>319</v>
      </c>
      <c r="B41" s="3" t="s">
        <v>320</v>
      </c>
      <c r="C41" s="3" t="s">
        <v>319</v>
      </c>
      <c r="D41" s="3" t="s">
        <v>322</v>
      </c>
      <c r="E41" s="30" t="s">
        <v>327</v>
      </c>
      <c r="F41" s="4">
        <v>43788</v>
      </c>
      <c r="G41" s="14">
        <v>0.39999999999999997</v>
      </c>
      <c r="H41" s="6" t="s">
        <v>325</v>
      </c>
      <c r="I41" s="3">
        <v>4</v>
      </c>
      <c r="J41" s="6" t="str">
        <f t="shared" si="1"/>
        <v>FRBW4</v>
      </c>
      <c r="K41" s="6"/>
      <c r="L41" s="3" t="s">
        <v>11</v>
      </c>
      <c r="M41" s="3">
        <v>5</v>
      </c>
      <c r="N41" s="3">
        <v>3</v>
      </c>
      <c r="O41" s="3"/>
    </row>
    <row r="42" spans="1:15" x14ac:dyDescent="0.3">
      <c r="A42" s="3" t="s">
        <v>319</v>
      </c>
      <c r="B42" s="3" t="s">
        <v>320</v>
      </c>
      <c r="C42" s="3" t="s">
        <v>319</v>
      </c>
      <c r="D42" s="3" t="s">
        <v>322</v>
      </c>
      <c r="E42" s="30" t="s">
        <v>327</v>
      </c>
      <c r="F42" s="4">
        <v>43788</v>
      </c>
      <c r="G42" s="14">
        <v>0.39999999999999997</v>
      </c>
      <c r="H42" s="6" t="s">
        <v>325</v>
      </c>
      <c r="I42" s="3">
        <v>4</v>
      </c>
      <c r="J42" s="6" t="str">
        <f t="shared" si="1"/>
        <v>FRBW4</v>
      </c>
      <c r="K42" s="6"/>
      <c r="L42" s="3" t="s">
        <v>7</v>
      </c>
      <c r="M42" s="3">
        <v>5</v>
      </c>
      <c r="N42" s="3">
        <v>5</v>
      </c>
      <c r="O42" s="3"/>
    </row>
    <row r="43" spans="1:15" x14ac:dyDescent="0.3">
      <c r="A43" s="3" t="s">
        <v>319</v>
      </c>
      <c r="B43" s="3" t="s">
        <v>320</v>
      </c>
      <c r="C43" s="3" t="s">
        <v>319</v>
      </c>
      <c r="D43" s="3" t="s">
        <v>322</v>
      </c>
      <c r="E43" s="30" t="s">
        <v>327</v>
      </c>
      <c r="F43" s="4">
        <v>43788</v>
      </c>
      <c r="G43" s="14">
        <v>0.39999999999999997</v>
      </c>
      <c r="H43" s="6" t="s">
        <v>325</v>
      </c>
      <c r="I43" s="3">
        <v>4</v>
      </c>
      <c r="J43" s="6" t="str">
        <f t="shared" si="1"/>
        <v>FRBW4</v>
      </c>
      <c r="K43" s="6"/>
      <c r="L43" s="3" t="s">
        <v>8</v>
      </c>
      <c r="M43" s="3">
        <v>6</v>
      </c>
      <c r="N43" s="3">
        <v>4</v>
      </c>
      <c r="O43" s="3"/>
    </row>
    <row r="44" spans="1:15" x14ac:dyDescent="0.3">
      <c r="A44" s="3" t="s">
        <v>319</v>
      </c>
      <c r="B44" s="3" t="s">
        <v>320</v>
      </c>
      <c r="C44" s="3" t="s">
        <v>319</v>
      </c>
      <c r="D44" s="3" t="s">
        <v>322</v>
      </c>
      <c r="E44" s="30" t="s">
        <v>327</v>
      </c>
      <c r="F44" s="4">
        <v>43788</v>
      </c>
      <c r="G44" s="14">
        <v>0.39999999999999997</v>
      </c>
      <c r="H44" s="6" t="s">
        <v>325</v>
      </c>
      <c r="I44" s="3">
        <v>4</v>
      </c>
      <c r="J44" s="6" t="str">
        <f t="shared" si="1"/>
        <v>FRBW4</v>
      </c>
      <c r="K44" s="6"/>
      <c r="L44" s="3" t="s">
        <v>265</v>
      </c>
      <c r="M44" s="3">
        <v>40</v>
      </c>
      <c r="N44" s="3">
        <v>20</v>
      </c>
      <c r="O44" s="3"/>
    </row>
    <row r="45" spans="1:15" x14ac:dyDescent="0.3">
      <c r="A45" s="3" t="s">
        <v>319</v>
      </c>
      <c r="B45" s="3" t="s">
        <v>320</v>
      </c>
      <c r="C45" s="3" t="s">
        <v>319</v>
      </c>
      <c r="D45" s="3" t="s">
        <v>322</v>
      </c>
      <c r="E45" s="30" t="s">
        <v>327</v>
      </c>
      <c r="F45" s="4">
        <v>43788</v>
      </c>
      <c r="G45" s="14">
        <v>0.39999999999999997</v>
      </c>
      <c r="H45" s="6" t="s">
        <v>325</v>
      </c>
      <c r="I45" s="3">
        <v>4</v>
      </c>
      <c r="J45" s="6" t="str">
        <f t="shared" si="1"/>
        <v>FRBW4</v>
      </c>
      <c r="K45" s="6"/>
      <c r="L45" s="3" t="s">
        <v>10</v>
      </c>
      <c r="M45" s="3">
        <v>70</v>
      </c>
      <c r="N45" s="3">
        <v>45</v>
      </c>
      <c r="O45" s="3"/>
    </row>
    <row r="46" spans="1:15" x14ac:dyDescent="0.3">
      <c r="A46" s="3" t="s">
        <v>319</v>
      </c>
      <c r="B46" s="3" t="s">
        <v>320</v>
      </c>
      <c r="C46" s="3" t="s">
        <v>319</v>
      </c>
      <c r="D46" s="3" t="s">
        <v>322</v>
      </c>
      <c r="E46" s="30" t="s">
        <v>327</v>
      </c>
      <c r="F46" s="4">
        <v>43788</v>
      </c>
      <c r="G46" s="14">
        <v>0.39999999999999997</v>
      </c>
      <c r="H46" s="6" t="s">
        <v>325</v>
      </c>
      <c r="I46" s="3">
        <v>4</v>
      </c>
      <c r="J46" s="6" t="str">
        <f t="shared" si="1"/>
        <v>FRBW4</v>
      </c>
      <c r="K46" s="6"/>
      <c r="L46" s="3" t="s">
        <v>9</v>
      </c>
      <c r="M46" s="3">
        <v>40</v>
      </c>
      <c r="N46" s="3">
        <v>20</v>
      </c>
      <c r="O46" s="3"/>
    </row>
    <row r="47" spans="1:15" x14ac:dyDescent="0.3">
      <c r="A47" s="3" t="s">
        <v>319</v>
      </c>
      <c r="B47" s="3" t="s">
        <v>320</v>
      </c>
      <c r="C47" s="3" t="s">
        <v>319</v>
      </c>
      <c r="D47" s="3" t="s">
        <v>322</v>
      </c>
      <c r="E47" s="30" t="s">
        <v>327</v>
      </c>
      <c r="F47" s="4">
        <v>43788</v>
      </c>
      <c r="G47" s="14">
        <v>0.42222222222222222</v>
      </c>
      <c r="H47" s="6" t="s">
        <v>325</v>
      </c>
      <c r="I47" s="3">
        <v>5</v>
      </c>
      <c r="J47" s="6" t="str">
        <f t="shared" si="1"/>
        <v>FRBW5</v>
      </c>
      <c r="K47" s="6"/>
      <c r="L47" s="3" t="s">
        <v>12</v>
      </c>
      <c r="M47" s="3">
        <v>10</v>
      </c>
      <c r="N47" s="3">
        <v>4</v>
      </c>
      <c r="O47" s="3"/>
    </row>
    <row r="48" spans="1:15" x14ac:dyDescent="0.3">
      <c r="A48" s="3" t="s">
        <v>319</v>
      </c>
      <c r="B48" s="3" t="s">
        <v>320</v>
      </c>
      <c r="C48" s="3" t="s">
        <v>319</v>
      </c>
      <c r="D48" s="3" t="s">
        <v>322</v>
      </c>
      <c r="E48" s="30" t="s">
        <v>327</v>
      </c>
      <c r="F48" s="4">
        <v>43788</v>
      </c>
      <c r="G48" s="14">
        <v>0.42222222222222222</v>
      </c>
      <c r="H48" s="6" t="s">
        <v>325</v>
      </c>
      <c r="I48" s="3">
        <v>5</v>
      </c>
      <c r="J48" s="6" t="str">
        <f t="shared" si="1"/>
        <v>FRBW5</v>
      </c>
      <c r="K48" s="6"/>
      <c r="L48" s="3" t="s">
        <v>17</v>
      </c>
      <c r="M48" s="3">
        <v>20</v>
      </c>
      <c r="N48" s="3">
        <v>12</v>
      </c>
      <c r="O48" s="3"/>
    </row>
    <row r="49" spans="1:16375" x14ac:dyDescent="0.3">
      <c r="A49" s="3" t="s">
        <v>319</v>
      </c>
      <c r="B49" s="3" t="s">
        <v>320</v>
      </c>
      <c r="C49" s="3" t="s">
        <v>319</v>
      </c>
      <c r="D49" s="3" t="s">
        <v>322</v>
      </c>
      <c r="E49" s="30" t="s">
        <v>327</v>
      </c>
      <c r="F49" s="4">
        <v>43788</v>
      </c>
      <c r="G49" s="14">
        <v>0.42222222222222222</v>
      </c>
      <c r="H49" s="6" t="s">
        <v>325</v>
      </c>
      <c r="I49" s="3">
        <v>5</v>
      </c>
      <c r="J49" s="6" t="str">
        <f t="shared" si="1"/>
        <v>FRBW5</v>
      </c>
      <c r="K49" s="6"/>
      <c r="L49" s="3" t="s">
        <v>13</v>
      </c>
      <c r="M49" s="3">
        <v>20</v>
      </c>
      <c r="N49" s="3">
        <v>10</v>
      </c>
      <c r="O49" s="3"/>
    </row>
    <row r="50" spans="1:16375" x14ac:dyDescent="0.3">
      <c r="A50" s="3" t="s">
        <v>319</v>
      </c>
      <c r="B50" s="3" t="s">
        <v>320</v>
      </c>
      <c r="C50" s="3" t="s">
        <v>319</v>
      </c>
      <c r="D50" s="3" t="s">
        <v>322</v>
      </c>
      <c r="E50" s="30" t="s">
        <v>327</v>
      </c>
      <c r="F50" s="4">
        <v>43788</v>
      </c>
      <c r="G50" s="14">
        <v>0.42222222222222222</v>
      </c>
      <c r="H50" s="6" t="s">
        <v>325</v>
      </c>
      <c r="I50" s="3">
        <v>5</v>
      </c>
      <c r="J50" s="6" t="str">
        <f t="shared" si="1"/>
        <v>FRBW5</v>
      </c>
      <c r="K50" s="6"/>
      <c r="L50" s="3" t="s">
        <v>18</v>
      </c>
      <c r="M50" s="3">
        <v>40</v>
      </c>
      <c r="N50" s="3">
        <v>30</v>
      </c>
      <c r="O50" s="3"/>
    </row>
    <row r="51" spans="1:16375" x14ac:dyDescent="0.3">
      <c r="A51" s="3" t="s">
        <v>319</v>
      </c>
      <c r="B51" s="3" t="s">
        <v>320</v>
      </c>
      <c r="C51" s="3" t="s">
        <v>319</v>
      </c>
      <c r="D51" s="3" t="s">
        <v>322</v>
      </c>
      <c r="E51" s="30" t="s">
        <v>327</v>
      </c>
      <c r="F51" s="4">
        <v>43788</v>
      </c>
      <c r="G51" s="14">
        <v>0.42222222222222222</v>
      </c>
      <c r="H51" s="6" t="s">
        <v>325</v>
      </c>
      <c r="I51" s="3">
        <v>5</v>
      </c>
      <c r="J51" s="6" t="str">
        <f t="shared" si="1"/>
        <v>FRBW5</v>
      </c>
      <c r="K51" s="6"/>
      <c r="L51" s="3" t="s">
        <v>82</v>
      </c>
      <c r="M51" s="3">
        <v>3</v>
      </c>
      <c r="N51" s="3">
        <v>2</v>
      </c>
      <c r="O51" s="3"/>
    </row>
    <row r="52" spans="1:16375" x14ac:dyDescent="0.3">
      <c r="A52" s="3" t="s">
        <v>319</v>
      </c>
      <c r="B52" s="3" t="s">
        <v>320</v>
      </c>
      <c r="C52" s="3" t="s">
        <v>319</v>
      </c>
      <c r="D52" s="3" t="s">
        <v>322</v>
      </c>
      <c r="E52" s="30" t="s">
        <v>327</v>
      </c>
      <c r="F52" s="4">
        <v>43788</v>
      </c>
      <c r="G52" s="14">
        <v>0.42222222222222222</v>
      </c>
      <c r="H52" s="6" t="s">
        <v>325</v>
      </c>
      <c r="I52" s="3">
        <v>5</v>
      </c>
      <c r="J52" s="6" t="str">
        <f t="shared" si="1"/>
        <v>FRBW5</v>
      </c>
      <c r="K52" s="6"/>
      <c r="L52" s="3" t="s">
        <v>8</v>
      </c>
      <c r="M52" s="3">
        <v>30</v>
      </c>
      <c r="N52" s="3">
        <v>20</v>
      </c>
      <c r="O52" s="3"/>
    </row>
    <row r="53" spans="1:16375" x14ac:dyDescent="0.3">
      <c r="A53" s="3" t="s">
        <v>319</v>
      </c>
      <c r="B53" s="3" t="s">
        <v>320</v>
      </c>
      <c r="C53" s="3" t="s">
        <v>319</v>
      </c>
      <c r="D53" s="3" t="s">
        <v>322</v>
      </c>
      <c r="E53" s="30" t="s">
        <v>327</v>
      </c>
      <c r="F53" s="4">
        <v>43788</v>
      </c>
      <c r="G53" s="14">
        <v>0.42222222222222222</v>
      </c>
      <c r="H53" s="6" t="s">
        <v>325</v>
      </c>
      <c r="I53" s="3">
        <v>5</v>
      </c>
      <c r="J53" s="6" t="str">
        <f t="shared" si="1"/>
        <v>FRBW5</v>
      </c>
      <c r="K53" s="6"/>
      <c r="L53" s="3" t="s">
        <v>265</v>
      </c>
      <c r="M53" s="3">
        <v>15</v>
      </c>
      <c r="N53" s="3">
        <v>10</v>
      </c>
      <c r="O53" s="3"/>
    </row>
    <row r="54" spans="1:16375" x14ac:dyDescent="0.3">
      <c r="A54" s="3" t="s">
        <v>319</v>
      </c>
      <c r="B54" s="3" t="s">
        <v>320</v>
      </c>
      <c r="C54" s="3" t="s">
        <v>319</v>
      </c>
      <c r="D54" s="3" t="s">
        <v>323</v>
      </c>
      <c r="E54" s="30" t="s">
        <v>327</v>
      </c>
      <c r="F54" s="4">
        <v>43788</v>
      </c>
      <c r="G54" s="14">
        <v>0.48055555555555557</v>
      </c>
      <c r="H54" s="6" t="s">
        <v>326</v>
      </c>
      <c r="I54" s="3">
        <v>1</v>
      </c>
      <c r="J54" s="6" t="str">
        <f t="shared" si="1"/>
        <v>FRMG1</v>
      </c>
      <c r="K54" s="6"/>
      <c r="L54" s="3" t="s">
        <v>27</v>
      </c>
      <c r="M54" s="3">
        <v>10</v>
      </c>
      <c r="N54" s="3">
        <v>4</v>
      </c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</row>
    <row r="55" spans="1:16375" x14ac:dyDescent="0.3">
      <c r="A55" s="3" t="s">
        <v>319</v>
      </c>
      <c r="B55" s="3" t="s">
        <v>320</v>
      </c>
      <c r="C55" s="3" t="s">
        <v>319</v>
      </c>
      <c r="D55" s="3" t="s">
        <v>323</v>
      </c>
      <c r="E55" s="30" t="s">
        <v>327</v>
      </c>
      <c r="F55" s="4">
        <v>43788</v>
      </c>
      <c r="G55" s="14">
        <v>0.48055555555555557</v>
      </c>
      <c r="H55" s="6" t="s">
        <v>326</v>
      </c>
      <c r="I55" s="5">
        <v>1</v>
      </c>
      <c r="J55" s="6" t="str">
        <f t="shared" si="1"/>
        <v>FRMG1</v>
      </c>
      <c r="K55" s="6"/>
      <c r="L55" s="5" t="s">
        <v>28</v>
      </c>
      <c r="M55" s="3">
        <v>2</v>
      </c>
      <c r="N55" s="3">
        <v>1</v>
      </c>
      <c r="O55" s="3"/>
    </row>
    <row r="56" spans="1:16375" x14ac:dyDescent="0.3">
      <c r="A56" s="3" t="s">
        <v>319</v>
      </c>
      <c r="B56" s="3" t="s">
        <v>320</v>
      </c>
      <c r="C56" s="3" t="s">
        <v>319</v>
      </c>
      <c r="D56" s="3" t="s">
        <v>323</v>
      </c>
      <c r="E56" s="30" t="s">
        <v>327</v>
      </c>
      <c r="F56" s="4">
        <v>43788</v>
      </c>
      <c r="G56" s="14">
        <v>0.48055555555555557</v>
      </c>
      <c r="H56" s="6" t="s">
        <v>326</v>
      </c>
      <c r="I56" s="5">
        <v>1</v>
      </c>
      <c r="J56" s="6" t="str">
        <f t="shared" si="1"/>
        <v>FRMG1</v>
      </c>
      <c r="K56" s="6"/>
      <c r="L56" s="5" t="s">
        <v>330</v>
      </c>
      <c r="M56" s="3">
        <v>50</v>
      </c>
      <c r="N56" s="3">
        <v>30</v>
      </c>
      <c r="O56" s="3"/>
    </row>
    <row r="57" spans="1:16375" x14ac:dyDescent="0.3">
      <c r="A57" s="3" t="s">
        <v>319</v>
      </c>
      <c r="B57" s="3" t="s">
        <v>320</v>
      </c>
      <c r="C57" s="3" t="s">
        <v>319</v>
      </c>
      <c r="D57" s="3" t="s">
        <v>323</v>
      </c>
      <c r="E57" s="30" t="s">
        <v>327</v>
      </c>
      <c r="F57" s="4">
        <v>43788</v>
      </c>
      <c r="G57" s="14">
        <v>0.48055555555555557</v>
      </c>
      <c r="H57" s="6" t="s">
        <v>326</v>
      </c>
      <c r="I57" s="3">
        <v>1</v>
      </c>
      <c r="J57" s="6" t="str">
        <f t="shared" si="1"/>
        <v>FRMG1</v>
      </c>
      <c r="K57" s="6"/>
      <c r="L57" s="3" t="s">
        <v>26</v>
      </c>
      <c r="M57" s="3">
        <v>5</v>
      </c>
      <c r="N57" s="3">
        <v>2</v>
      </c>
      <c r="O57" s="3"/>
    </row>
    <row r="58" spans="1:16375" x14ac:dyDescent="0.3">
      <c r="A58" s="3" t="s">
        <v>319</v>
      </c>
      <c r="B58" s="3" t="s">
        <v>320</v>
      </c>
      <c r="C58" s="3" t="s">
        <v>319</v>
      </c>
      <c r="D58" s="3" t="s">
        <v>323</v>
      </c>
      <c r="E58" s="30" t="s">
        <v>327</v>
      </c>
      <c r="F58" s="4">
        <v>43788</v>
      </c>
      <c r="G58" s="14">
        <v>0.48055555555555601</v>
      </c>
      <c r="H58" s="6" t="s">
        <v>326</v>
      </c>
      <c r="I58" s="5">
        <v>1</v>
      </c>
      <c r="J58" s="6" t="str">
        <f t="shared" si="1"/>
        <v>FRMG1</v>
      </c>
      <c r="K58" s="6"/>
      <c r="L58" s="17" t="s">
        <v>331</v>
      </c>
      <c r="M58" s="3">
        <v>5</v>
      </c>
      <c r="N58" s="3">
        <v>5</v>
      </c>
      <c r="O58" s="3" t="s">
        <v>332</v>
      </c>
    </row>
    <row r="59" spans="1:16375" x14ac:dyDescent="0.3">
      <c r="A59" s="3" t="s">
        <v>319</v>
      </c>
      <c r="B59" s="3" t="s">
        <v>320</v>
      </c>
      <c r="C59" s="3" t="s">
        <v>319</v>
      </c>
      <c r="D59" s="3" t="s">
        <v>323</v>
      </c>
      <c r="E59" s="30" t="s">
        <v>327</v>
      </c>
      <c r="F59" s="4">
        <v>43788</v>
      </c>
      <c r="G59" s="14">
        <v>0.48055555555555557</v>
      </c>
      <c r="H59" s="6" t="s">
        <v>326</v>
      </c>
      <c r="I59" s="3">
        <v>1</v>
      </c>
      <c r="J59" s="6" t="str">
        <f t="shared" si="1"/>
        <v>FRMG1</v>
      </c>
      <c r="K59" s="6"/>
      <c r="L59" s="3" t="s">
        <v>24</v>
      </c>
      <c r="M59" s="3">
        <v>4</v>
      </c>
      <c r="N59" s="3">
        <v>3</v>
      </c>
      <c r="O59" s="3"/>
    </row>
    <row r="60" spans="1:16375" x14ac:dyDescent="0.3">
      <c r="A60" s="3" t="s">
        <v>319</v>
      </c>
      <c r="B60" s="3" t="s">
        <v>320</v>
      </c>
      <c r="C60" s="3" t="s">
        <v>319</v>
      </c>
      <c r="D60" s="3" t="s">
        <v>323</v>
      </c>
      <c r="E60" s="30" t="s">
        <v>327</v>
      </c>
      <c r="F60" s="4">
        <v>43788</v>
      </c>
      <c r="G60" s="14">
        <v>0.48958333333333331</v>
      </c>
      <c r="H60" s="6" t="s">
        <v>326</v>
      </c>
      <c r="I60" s="5">
        <v>2</v>
      </c>
      <c r="J60" s="6" t="str">
        <f t="shared" si="1"/>
        <v>FRMG2</v>
      </c>
      <c r="K60" s="6"/>
      <c r="L60" s="5" t="s">
        <v>24</v>
      </c>
      <c r="M60" s="3">
        <v>2</v>
      </c>
      <c r="N60" s="3">
        <v>1</v>
      </c>
      <c r="O60" s="3" t="s">
        <v>221</v>
      </c>
    </row>
    <row r="61" spans="1:16375" x14ac:dyDescent="0.3">
      <c r="A61" s="3" t="s">
        <v>319</v>
      </c>
      <c r="B61" s="3" t="s">
        <v>320</v>
      </c>
      <c r="C61" s="3" t="s">
        <v>319</v>
      </c>
      <c r="D61" s="3" t="s">
        <v>323</v>
      </c>
      <c r="E61" s="30" t="s">
        <v>327</v>
      </c>
      <c r="F61" s="4">
        <v>43788</v>
      </c>
      <c r="G61" s="14">
        <v>0.48749999999999999</v>
      </c>
      <c r="H61" s="6" t="s">
        <v>326</v>
      </c>
      <c r="I61" s="5">
        <v>3</v>
      </c>
      <c r="J61" s="6" t="str">
        <f t="shared" si="1"/>
        <v>FRMG3</v>
      </c>
      <c r="K61" s="6"/>
      <c r="L61" s="17" t="s">
        <v>331</v>
      </c>
      <c r="M61" s="3">
        <v>3</v>
      </c>
      <c r="N61" s="3">
        <v>3</v>
      </c>
      <c r="O61" s="3" t="s">
        <v>332</v>
      </c>
    </row>
    <row r="62" spans="1:16375" x14ac:dyDescent="0.3">
      <c r="A62" s="3" t="s">
        <v>319</v>
      </c>
      <c r="B62" s="3" t="s">
        <v>320</v>
      </c>
      <c r="C62" s="3" t="s">
        <v>319</v>
      </c>
      <c r="D62" s="3" t="s">
        <v>323</v>
      </c>
      <c r="E62" s="30" t="s">
        <v>327</v>
      </c>
      <c r="F62" s="4">
        <v>43788</v>
      </c>
      <c r="G62" s="14">
        <v>0.48749999999999999</v>
      </c>
      <c r="H62" s="6" t="s">
        <v>326</v>
      </c>
      <c r="I62" s="5">
        <v>3</v>
      </c>
      <c r="J62" s="6" t="str">
        <f t="shared" si="1"/>
        <v>FRMG3</v>
      </c>
      <c r="K62" s="6"/>
      <c r="L62" s="5" t="s">
        <v>24</v>
      </c>
      <c r="M62" s="3">
        <v>10</v>
      </c>
      <c r="N62" s="3">
        <v>7</v>
      </c>
      <c r="O62" s="3"/>
    </row>
    <row r="63" spans="1:16375" x14ac:dyDescent="0.3">
      <c r="A63" s="3" t="s">
        <v>319</v>
      </c>
      <c r="B63" s="3" t="s">
        <v>320</v>
      </c>
      <c r="C63" s="3" t="s">
        <v>319</v>
      </c>
      <c r="D63" s="3" t="s">
        <v>323</v>
      </c>
      <c r="E63" s="30" t="s">
        <v>327</v>
      </c>
      <c r="F63" s="4">
        <v>43788</v>
      </c>
      <c r="G63" s="14">
        <v>0.47500000000000003</v>
      </c>
      <c r="H63" s="6" t="s">
        <v>326</v>
      </c>
      <c r="I63" s="3">
        <v>4</v>
      </c>
      <c r="J63" s="6" t="str">
        <f t="shared" si="1"/>
        <v>FRMG4</v>
      </c>
      <c r="K63" s="6"/>
      <c r="L63" s="5" t="s">
        <v>330</v>
      </c>
      <c r="M63" s="3">
        <v>40</v>
      </c>
      <c r="N63" s="3">
        <v>20</v>
      </c>
      <c r="O63" s="3"/>
    </row>
    <row r="64" spans="1:16375" x14ac:dyDescent="0.3">
      <c r="A64" s="3" t="s">
        <v>319</v>
      </c>
      <c r="B64" s="3" t="s">
        <v>320</v>
      </c>
      <c r="C64" s="3" t="s">
        <v>319</v>
      </c>
      <c r="D64" s="3" t="s">
        <v>323</v>
      </c>
      <c r="E64" s="30" t="s">
        <v>327</v>
      </c>
      <c r="F64" s="4">
        <v>43788</v>
      </c>
      <c r="G64" s="14">
        <v>0.47500000000000003</v>
      </c>
      <c r="H64" s="6" t="s">
        <v>326</v>
      </c>
      <c r="I64" s="3">
        <v>4</v>
      </c>
      <c r="J64" s="6" t="str">
        <f t="shared" si="1"/>
        <v>FRMG4</v>
      </c>
      <c r="K64" s="6"/>
      <c r="L64" s="17" t="s">
        <v>331</v>
      </c>
      <c r="M64" s="3">
        <v>5</v>
      </c>
      <c r="N64" s="3">
        <v>5</v>
      </c>
      <c r="O64" s="3" t="s">
        <v>332</v>
      </c>
    </row>
    <row r="65" spans="1:15" x14ac:dyDescent="0.3">
      <c r="A65" s="3" t="s">
        <v>319</v>
      </c>
      <c r="B65" s="3" t="s">
        <v>320</v>
      </c>
      <c r="C65" s="3" t="s">
        <v>319</v>
      </c>
      <c r="D65" s="3" t="s">
        <v>323</v>
      </c>
      <c r="E65" s="30" t="s">
        <v>327</v>
      </c>
      <c r="F65" s="4">
        <v>43788</v>
      </c>
      <c r="G65" s="14">
        <v>0.47500000000000003</v>
      </c>
      <c r="H65" s="6" t="s">
        <v>326</v>
      </c>
      <c r="I65" s="3">
        <v>4</v>
      </c>
      <c r="J65" s="6" t="str">
        <f t="shared" si="1"/>
        <v>FRMG4</v>
      </c>
      <c r="K65" s="6"/>
      <c r="L65" s="3" t="s">
        <v>24</v>
      </c>
      <c r="M65" s="3">
        <v>6</v>
      </c>
      <c r="N65" s="3">
        <v>4</v>
      </c>
      <c r="O65" s="3"/>
    </row>
    <row r="66" spans="1:15" x14ac:dyDescent="0.3">
      <c r="A66" s="3" t="s">
        <v>319</v>
      </c>
      <c r="B66" s="3" t="s">
        <v>320</v>
      </c>
      <c r="C66" s="3" t="s">
        <v>319</v>
      </c>
      <c r="D66" s="3" t="s">
        <v>323</v>
      </c>
      <c r="E66" s="30" t="s">
        <v>327</v>
      </c>
      <c r="F66" s="4">
        <v>43788</v>
      </c>
      <c r="G66" s="14">
        <v>0.47222222222222227</v>
      </c>
      <c r="H66" s="6" t="s">
        <v>326</v>
      </c>
      <c r="I66" s="3">
        <v>5</v>
      </c>
      <c r="J66" s="6" t="str">
        <f t="shared" ref="J66:J97" si="2">H66&amp;I66</f>
        <v>FRMG5</v>
      </c>
      <c r="K66" s="6"/>
      <c r="L66" s="17" t="s">
        <v>331</v>
      </c>
      <c r="M66" s="3">
        <v>10</v>
      </c>
      <c r="N66" s="3">
        <v>10</v>
      </c>
      <c r="O66" s="3" t="s">
        <v>332</v>
      </c>
    </row>
    <row r="67" spans="1:15" x14ac:dyDescent="0.3">
      <c r="A67" s="3" t="s">
        <v>319</v>
      </c>
      <c r="B67" s="3" t="s">
        <v>320</v>
      </c>
      <c r="C67" s="3" t="s">
        <v>319</v>
      </c>
      <c r="D67" s="3" t="s">
        <v>323</v>
      </c>
      <c r="E67" s="30" t="s">
        <v>327</v>
      </c>
      <c r="F67" s="4">
        <v>43788</v>
      </c>
      <c r="G67" s="14">
        <v>0.47222222222222227</v>
      </c>
      <c r="H67" s="6" t="s">
        <v>326</v>
      </c>
      <c r="I67" s="3">
        <v>5</v>
      </c>
      <c r="J67" s="6" t="str">
        <f t="shared" si="2"/>
        <v>FRMG5</v>
      </c>
      <c r="K67" s="6"/>
      <c r="L67" s="3" t="s">
        <v>24</v>
      </c>
      <c r="M67" s="3">
        <v>40</v>
      </c>
      <c r="N67" s="3">
        <v>20</v>
      </c>
      <c r="O67" s="3"/>
    </row>
    <row r="68" spans="1:15" x14ac:dyDescent="0.3">
      <c r="A68" s="3" t="s">
        <v>319</v>
      </c>
      <c r="B68" s="3" t="s">
        <v>321</v>
      </c>
      <c r="C68" s="3" t="s">
        <v>319</v>
      </c>
      <c r="D68" s="3" t="s">
        <v>323</v>
      </c>
      <c r="E68" s="30" t="s">
        <v>328</v>
      </c>
      <c r="F68" s="4">
        <v>43956</v>
      </c>
      <c r="G68" s="14">
        <v>0.66180555555555554</v>
      </c>
      <c r="H68" s="6" t="s">
        <v>324</v>
      </c>
      <c r="I68" s="3">
        <v>1</v>
      </c>
      <c r="J68" s="6" t="str">
        <f t="shared" si="2"/>
        <v>FCMG1</v>
      </c>
      <c r="K68" s="6"/>
      <c r="L68" s="3" t="s">
        <v>27</v>
      </c>
      <c r="M68" s="3">
        <v>40</v>
      </c>
      <c r="N68" s="3">
        <v>0</v>
      </c>
      <c r="O68" s="3"/>
    </row>
    <row r="69" spans="1:15" x14ac:dyDescent="0.3">
      <c r="A69" s="3" t="s">
        <v>319</v>
      </c>
      <c r="B69" s="3" t="s">
        <v>321</v>
      </c>
      <c r="C69" s="3" t="s">
        <v>319</v>
      </c>
      <c r="D69" s="3" t="s">
        <v>323</v>
      </c>
      <c r="E69" s="30" t="s">
        <v>328</v>
      </c>
      <c r="F69" s="4">
        <v>43956</v>
      </c>
      <c r="G69" s="14">
        <v>0.66180555555555554</v>
      </c>
      <c r="H69" s="6" t="s">
        <v>324</v>
      </c>
      <c r="I69" s="3">
        <v>1</v>
      </c>
      <c r="J69" s="6" t="str">
        <f t="shared" si="2"/>
        <v>FCMG1</v>
      </c>
      <c r="K69" s="3"/>
      <c r="L69" s="3" t="s">
        <v>28</v>
      </c>
      <c r="M69" s="3">
        <v>1</v>
      </c>
      <c r="N69" s="3">
        <v>1</v>
      </c>
      <c r="O69" s="3"/>
    </row>
    <row r="70" spans="1:15" x14ac:dyDescent="0.3">
      <c r="A70" s="3" t="s">
        <v>319</v>
      </c>
      <c r="B70" s="3" t="s">
        <v>321</v>
      </c>
      <c r="C70" s="3" t="s">
        <v>319</v>
      </c>
      <c r="D70" s="3" t="s">
        <v>323</v>
      </c>
      <c r="E70" s="30" t="s">
        <v>328</v>
      </c>
      <c r="F70" s="4">
        <v>43956</v>
      </c>
      <c r="G70" s="14">
        <v>0.66180555555555554</v>
      </c>
      <c r="H70" s="6" t="s">
        <v>324</v>
      </c>
      <c r="I70" s="3">
        <v>1</v>
      </c>
      <c r="J70" s="6" t="str">
        <f t="shared" si="2"/>
        <v>FCMG1</v>
      </c>
      <c r="K70" s="3"/>
      <c r="L70" s="5" t="s">
        <v>330</v>
      </c>
      <c r="M70" s="3">
        <v>50</v>
      </c>
      <c r="N70" s="3">
        <v>45</v>
      </c>
      <c r="O70" s="3"/>
    </row>
    <row r="71" spans="1:15" x14ac:dyDescent="0.3">
      <c r="A71" s="3" t="s">
        <v>319</v>
      </c>
      <c r="B71" s="3" t="s">
        <v>321</v>
      </c>
      <c r="C71" s="3" t="s">
        <v>319</v>
      </c>
      <c r="D71" s="3" t="s">
        <v>323</v>
      </c>
      <c r="E71" s="30" t="s">
        <v>328</v>
      </c>
      <c r="F71" s="4">
        <v>43956</v>
      </c>
      <c r="G71" s="14">
        <v>0.66180555555555554</v>
      </c>
      <c r="H71" s="6" t="s">
        <v>324</v>
      </c>
      <c r="I71" s="3">
        <v>1</v>
      </c>
      <c r="J71" s="6" t="str">
        <f t="shared" si="2"/>
        <v>FCMG1</v>
      </c>
      <c r="K71" s="3"/>
      <c r="L71" s="3" t="s">
        <v>26</v>
      </c>
      <c r="M71" s="3">
        <v>40</v>
      </c>
      <c r="N71" s="3">
        <v>10</v>
      </c>
      <c r="O71" s="3"/>
    </row>
    <row r="72" spans="1:15" x14ac:dyDescent="0.3">
      <c r="A72" s="3" t="s">
        <v>319</v>
      </c>
      <c r="B72" s="3" t="s">
        <v>321</v>
      </c>
      <c r="C72" s="3" t="s">
        <v>319</v>
      </c>
      <c r="D72" s="3" t="s">
        <v>323</v>
      </c>
      <c r="E72" s="30" t="s">
        <v>328</v>
      </c>
      <c r="F72" s="4">
        <v>43956</v>
      </c>
      <c r="G72" s="14">
        <v>0.66180555555555554</v>
      </c>
      <c r="H72" s="6" t="s">
        <v>324</v>
      </c>
      <c r="I72" s="3">
        <v>1</v>
      </c>
      <c r="J72" s="6" t="str">
        <f t="shared" si="2"/>
        <v>FCMG1</v>
      </c>
      <c r="K72" s="3"/>
      <c r="L72" s="17" t="s">
        <v>331</v>
      </c>
      <c r="M72" s="3">
        <v>3</v>
      </c>
      <c r="N72" s="3">
        <v>3</v>
      </c>
      <c r="O72" s="3" t="s">
        <v>332</v>
      </c>
    </row>
    <row r="73" spans="1:15" x14ac:dyDescent="0.3">
      <c r="A73" s="3" t="s">
        <v>319</v>
      </c>
      <c r="B73" s="3" t="s">
        <v>321</v>
      </c>
      <c r="C73" s="3" t="s">
        <v>319</v>
      </c>
      <c r="D73" s="3" t="s">
        <v>323</v>
      </c>
      <c r="E73" s="30" t="s">
        <v>328</v>
      </c>
      <c r="F73" s="4">
        <v>43956</v>
      </c>
      <c r="G73" s="14">
        <v>0.68263888888888891</v>
      </c>
      <c r="H73" s="6" t="s">
        <v>324</v>
      </c>
      <c r="I73" s="3">
        <v>2</v>
      </c>
      <c r="J73" s="6" t="str">
        <f t="shared" si="2"/>
        <v>FCMG2</v>
      </c>
      <c r="K73" s="3"/>
      <c r="L73" s="3" t="s">
        <v>27</v>
      </c>
      <c r="M73" s="3">
        <v>60</v>
      </c>
      <c r="N73" s="3">
        <v>15</v>
      </c>
      <c r="O73" s="3"/>
    </row>
    <row r="74" spans="1:15" x14ac:dyDescent="0.3">
      <c r="A74" s="3" t="s">
        <v>319</v>
      </c>
      <c r="B74" s="3" t="s">
        <v>321</v>
      </c>
      <c r="C74" s="3" t="s">
        <v>319</v>
      </c>
      <c r="D74" s="3" t="s">
        <v>323</v>
      </c>
      <c r="E74" s="30" t="s">
        <v>328</v>
      </c>
      <c r="F74" s="4">
        <v>43956</v>
      </c>
      <c r="G74" s="14">
        <v>0.68263888888888891</v>
      </c>
      <c r="H74" s="6" t="s">
        <v>324</v>
      </c>
      <c r="I74" s="3">
        <v>2</v>
      </c>
      <c r="J74" s="6" t="str">
        <f t="shared" si="2"/>
        <v>FCMG2</v>
      </c>
      <c r="K74" s="3"/>
      <c r="L74" s="3" t="s">
        <v>86</v>
      </c>
      <c r="M74" s="3">
        <v>5</v>
      </c>
      <c r="N74" s="3">
        <v>4</v>
      </c>
      <c r="O74" s="3"/>
    </row>
    <row r="75" spans="1:15" x14ac:dyDescent="0.3">
      <c r="A75" s="3" t="s">
        <v>319</v>
      </c>
      <c r="B75" s="3" t="s">
        <v>321</v>
      </c>
      <c r="C75" s="3" t="s">
        <v>319</v>
      </c>
      <c r="D75" s="3" t="s">
        <v>323</v>
      </c>
      <c r="E75" s="30" t="s">
        <v>328</v>
      </c>
      <c r="F75" s="4">
        <v>43956</v>
      </c>
      <c r="G75" s="14">
        <v>0.68263888888888891</v>
      </c>
      <c r="H75" s="6" t="s">
        <v>324</v>
      </c>
      <c r="I75" s="3">
        <v>2</v>
      </c>
      <c r="J75" s="6" t="str">
        <f t="shared" si="2"/>
        <v>FCMG2</v>
      </c>
      <c r="K75" s="3"/>
      <c r="L75" s="3" t="s">
        <v>28</v>
      </c>
      <c r="M75" s="3">
        <v>5</v>
      </c>
      <c r="N75" s="3">
        <v>4</v>
      </c>
      <c r="O75" s="3"/>
    </row>
    <row r="76" spans="1:15" x14ac:dyDescent="0.3">
      <c r="A76" s="3" t="s">
        <v>319</v>
      </c>
      <c r="B76" s="3" t="s">
        <v>321</v>
      </c>
      <c r="C76" s="3" t="s">
        <v>319</v>
      </c>
      <c r="D76" s="3" t="s">
        <v>323</v>
      </c>
      <c r="E76" s="30" t="s">
        <v>328</v>
      </c>
      <c r="F76" s="4">
        <v>43956</v>
      </c>
      <c r="G76" s="14">
        <v>0.68263888888888891</v>
      </c>
      <c r="H76" s="6" t="s">
        <v>324</v>
      </c>
      <c r="I76" s="3">
        <v>2</v>
      </c>
      <c r="J76" s="6" t="str">
        <f t="shared" si="2"/>
        <v>FCMG2</v>
      </c>
      <c r="K76" s="3"/>
      <c r="L76" s="5" t="s">
        <v>330</v>
      </c>
      <c r="M76" s="3">
        <v>5</v>
      </c>
      <c r="N76" s="3">
        <v>5</v>
      </c>
      <c r="O76" s="3"/>
    </row>
    <row r="77" spans="1:15" x14ac:dyDescent="0.3">
      <c r="A77" s="3" t="s">
        <v>319</v>
      </c>
      <c r="B77" s="3" t="s">
        <v>321</v>
      </c>
      <c r="C77" s="3" t="s">
        <v>319</v>
      </c>
      <c r="D77" s="3" t="s">
        <v>323</v>
      </c>
      <c r="E77" s="30" t="s">
        <v>328</v>
      </c>
      <c r="F77" s="4">
        <v>43956</v>
      </c>
      <c r="G77" s="14">
        <v>0.68263888888888891</v>
      </c>
      <c r="H77" s="6" t="s">
        <v>324</v>
      </c>
      <c r="I77" s="3">
        <v>2</v>
      </c>
      <c r="J77" s="6" t="str">
        <f t="shared" si="2"/>
        <v>FCMG2</v>
      </c>
      <c r="K77" s="6"/>
      <c r="L77" s="3" t="s">
        <v>26</v>
      </c>
      <c r="M77" s="3">
        <v>30</v>
      </c>
      <c r="N77" s="3">
        <v>8</v>
      </c>
      <c r="O77" s="3" t="s">
        <v>259</v>
      </c>
    </row>
    <row r="78" spans="1:15" x14ac:dyDescent="0.3">
      <c r="A78" s="3" t="s">
        <v>319</v>
      </c>
      <c r="B78" s="3" t="s">
        <v>321</v>
      </c>
      <c r="C78" s="3" t="s">
        <v>319</v>
      </c>
      <c r="D78" s="3" t="s">
        <v>323</v>
      </c>
      <c r="E78" s="30" t="s">
        <v>328</v>
      </c>
      <c r="F78" s="4">
        <v>43956</v>
      </c>
      <c r="G78" s="14">
        <v>0.68263888888888891</v>
      </c>
      <c r="H78" s="6" t="s">
        <v>324</v>
      </c>
      <c r="I78" s="3">
        <v>2</v>
      </c>
      <c r="J78" s="6" t="str">
        <f t="shared" si="2"/>
        <v>FCMG2</v>
      </c>
      <c r="K78" s="3"/>
      <c r="L78" s="17" t="s">
        <v>331</v>
      </c>
      <c r="M78" s="3">
        <v>5</v>
      </c>
      <c r="N78" s="3">
        <v>5</v>
      </c>
      <c r="O78" s="3" t="s">
        <v>332</v>
      </c>
    </row>
    <row r="79" spans="1:15" x14ac:dyDescent="0.3">
      <c r="A79" s="3" t="s">
        <v>319</v>
      </c>
      <c r="B79" s="3" t="s">
        <v>321</v>
      </c>
      <c r="C79" s="3" t="s">
        <v>319</v>
      </c>
      <c r="D79" s="3" t="s">
        <v>323</v>
      </c>
      <c r="E79" s="30" t="s">
        <v>328</v>
      </c>
      <c r="F79" s="4">
        <v>43956</v>
      </c>
      <c r="G79" s="14">
        <v>0.67361111111111116</v>
      </c>
      <c r="H79" s="6" t="s">
        <v>324</v>
      </c>
      <c r="I79" s="3">
        <v>3</v>
      </c>
      <c r="J79" s="6" t="str">
        <f t="shared" si="2"/>
        <v>FCMG3</v>
      </c>
      <c r="K79" s="3"/>
      <c r="L79" s="3" t="s">
        <v>27</v>
      </c>
      <c r="M79" s="3">
        <v>30</v>
      </c>
      <c r="N79" s="3">
        <v>0</v>
      </c>
      <c r="O79" s="3"/>
    </row>
    <row r="80" spans="1:15" x14ac:dyDescent="0.3">
      <c r="A80" s="3" t="s">
        <v>319</v>
      </c>
      <c r="B80" s="3" t="s">
        <v>321</v>
      </c>
      <c r="C80" s="3" t="s">
        <v>319</v>
      </c>
      <c r="D80" s="3" t="s">
        <v>323</v>
      </c>
      <c r="E80" s="30" t="s">
        <v>328</v>
      </c>
      <c r="F80" s="4">
        <v>43956</v>
      </c>
      <c r="G80" s="14">
        <v>0.67361111111111116</v>
      </c>
      <c r="H80" s="6" t="s">
        <v>324</v>
      </c>
      <c r="I80" s="3">
        <v>3</v>
      </c>
      <c r="J80" s="6" t="str">
        <f t="shared" si="2"/>
        <v>FCMG3</v>
      </c>
      <c r="K80" s="3"/>
      <c r="L80" s="5" t="s">
        <v>330</v>
      </c>
      <c r="M80" s="3">
        <v>70</v>
      </c>
      <c r="N80" s="3">
        <v>65</v>
      </c>
      <c r="O80" s="3"/>
    </row>
    <row r="81" spans="1:15" x14ac:dyDescent="0.3">
      <c r="A81" s="3" t="s">
        <v>319</v>
      </c>
      <c r="B81" s="3" t="s">
        <v>321</v>
      </c>
      <c r="C81" s="3" t="s">
        <v>319</v>
      </c>
      <c r="D81" s="3" t="s">
        <v>323</v>
      </c>
      <c r="E81" s="30" t="s">
        <v>328</v>
      </c>
      <c r="F81" s="4">
        <v>43956</v>
      </c>
      <c r="G81" s="14">
        <v>0.67361111111111116</v>
      </c>
      <c r="H81" s="6" t="s">
        <v>324</v>
      </c>
      <c r="I81" s="3">
        <v>3</v>
      </c>
      <c r="J81" s="6" t="str">
        <f t="shared" si="2"/>
        <v>FCMG3</v>
      </c>
      <c r="K81" s="6"/>
      <c r="L81" s="3" t="s">
        <v>26</v>
      </c>
      <c r="M81" s="3">
        <v>20</v>
      </c>
      <c r="N81" s="3">
        <v>4</v>
      </c>
      <c r="O81" s="3"/>
    </row>
    <row r="82" spans="1:15" x14ac:dyDescent="0.3">
      <c r="A82" s="3" t="s">
        <v>319</v>
      </c>
      <c r="B82" s="3" t="s">
        <v>321</v>
      </c>
      <c r="C82" s="3" t="s">
        <v>319</v>
      </c>
      <c r="D82" s="3" t="s">
        <v>323</v>
      </c>
      <c r="E82" s="30" t="s">
        <v>328</v>
      </c>
      <c r="F82" s="4">
        <v>43956</v>
      </c>
      <c r="G82" s="14">
        <v>0.67361111111111116</v>
      </c>
      <c r="H82" s="6" t="s">
        <v>324</v>
      </c>
      <c r="I82" s="3">
        <v>3</v>
      </c>
      <c r="J82" s="6" t="str">
        <f t="shared" si="2"/>
        <v>FCMG3</v>
      </c>
      <c r="K82" s="3"/>
      <c r="L82" s="17" t="s">
        <v>331</v>
      </c>
      <c r="M82" s="3">
        <v>3</v>
      </c>
      <c r="N82" s="3">
        <v>3</v>
      </c>
      <c r="O82" s="3" t="s">
        <v>332</v>
      </c>
    </row>
    <row r="83" spans="1:15" x14ac:dyDescent="0.3">
      <c r="A83" s="3" t="s">
        <v>319</v>
      </c>
      <c r="B83" s="3" t="s">
        <v>321</v>
      </c>
      <c r="C83" s="3" t="s">
        <v>319</v>
      </c>
      <c r="D83" s="3" t="s">
        <v>323</v>
      </c>
      <c r="E83" s="30" t="s">
        <v>328</v>
      </c>
      <c r="F83" s="4">
        <v>43956</v>
      </c>
      <c r="G83" s="14">
        <v>0.69861111111111107</v>
      </c>
      <c r="H83" s="6" t="s">
        <v>324</v>
      </c>
      <c r="I83" s="3">
        <v>4</v>
      </c>
      <c r="J83" s="6" t="str">
        <f t="shared" si="2"/>
        <v>FCMG4</v>
      </c>
      <c r="K83" s="3"/>
      <c r="L83" s="3" t="s">
        <v>27</v>
      </c>
      <c r="M83" s="3">
        <v>30</v>
      </c>
      <c r="N83" s="3">
        <v>2</v>
      </c>
      <c r="O83" s="3"/>
    </row>
    <row r="84" spans="1:15" x14ac:dyDescent="0.3">
      <c r="A84" s="3" t="s">
        <v>319</v>
      </c>
      <c r="B84" s="3" t="s">
        <v>321</v>
      </c>
      <c r="C84" s="3" t="s">
        <v>319</v>
      </c>
      <c r="D84" s="3" t="s">
        <v>323</v>
      </c>
      <c r="E84" s="30" t="s">
        <v>328</v>
      </c>
      <c r="F84" s="4">
        <v>43956</v>
      </c>
      <c r="G84" s="14">
        <v>0.69861111111111107</v>
      </c>
      <c r="H84" s="6" t="s">
        <v>324</v>
      </c>
      <c r="I84" s="3">
        <v>4</v>
      </c>
      <c r="J84" s="6" t="str">
        <f t="shared" si="2"/>
        <v>FCMG4</v>
      </c>
      <c r="K84" s="3"/>
      <c r="L84" s="5" t="s">
        <v>330</v>
      </c>
      <c r="M84" s="3">
        <v>30</v>
      </c>
      <c r="N84" s="3">
        <v>25</v>
      </c>
      <c r="O84" s="3"/>
    </row>
    <row r="85" spans="1:15" x14ac:dyDescent="0.3">
      <c r="A85" s="3" t="s">
        <v>319</v>
      </c>
      <c r="B85" s="3" t="s">
        <v>321</v>
      </c>
      <c r="C85" s="3" t="s">
        <v>319</v>
      </c>
      <c r="D85" s="3" t="s">
        <v>323</v>
      </c>
      <c r="E85" s="30" t="s">
        <v>328</v>
      </c>
      <c r="F85" s="4">
        <v>43956</v>
      </c>
      <c r="G85" s="14">
        <v>0.69861111111111107</v>
      </c>
      <c r="H85" s="6" t="s">
        <v>324</v>
      </c>
      <c r="I85" s="3">
        <v>4</v>
      </c>
      <c r="J85" s="6" t="str">
        <f t="shared" si="2"/>
        <v>FCMG4</v>
      </c>
      <c r="K85" s="6"/>
      <c r="L85" s="3" t="s">
        <v>26</v>
      </c>
      <c r="M85" s="3">
        <v>50</v>
      </c>
      <c r="N85" s="3">
        <v>20</v>
      </c>
      <c r="O85" s="3"/>
    </row>
    <row r="86" spans="1:15" x14ac:dyDescent="0.3">
      <c r="A86" s="3" t="s">
        <v>319</v>
      </c>
      <c r="B86" s="3" t="s">
        <v>321</v>
      </c>
      <c r="C86" s="3" t="s">
        <v>319</v>
      </c>
      <c r="D86" s="3" t="s">
        <v>323</v>
      </c>
      <c r="E86" s="30" t="s">
        <v>328</v>
      </c>
      <c r="F86" s="4">
        <v>43956</v>
      </c>
      <c r="G86" s="14">
        <v>0.69861111111111107</v>
      </c>
      <c r="H86" s="6" t="s">
        <v>324</v>
      </c>
      <c r="I86" s="3">
        <v>4</v>
      </c>
      <c r="J86" s="6" t="str">
        <f t="shared" si="2"/>
        <v>FCMG4</v>
      </c>
      <c r="K86" s="3"/>
      <c r="L86" s="17" t="s">
        <v>331</v>
      </c>
      <c r="M86" s="3">
        <v>5</v>
      </c>
      <c r="N86" s="3">
        <v>5</v>
      </c>
      <c r="O86" s="3" t="s">
        <v>332</v>
      </c>
    </row>
    <row r="87" spans="1:15" x14ac:dyDescent="0.3">
      <c r="A87" s="3" t="s">
        <v>319</v>
      </c>
      <c r="B87" s="3" t="s">
        <v>321</v>
      </c>
      <c r="C87" s="3" t="s">
        <v>319</v>
      </c>
      <c r="D87" s="3" t="s">
        <v>323</v>
      </c>
      <c r="E87" s="30" t="s">
        <v>328</v>
      </c>
      <c r="F87" s="4">
        <v>43956</v>
      </c>
      <c r="G87" s="14">
        <v>0.69027777777777777</v>
      </c>
      <c r="H87" s="6" t="s">
        <v>324</v>
      </c>
      <c r="I87" s="3">
        <v>5</v>
      </c>
      <c r="J87" s="6" t="str">
        <f t="shared" si="2"/>
        <v>FCMG5</v>
      </c>
      <c r="K87" s="3"/>
      <c r="L87" s="3" t="s">
        <v>27</v>
      </c>
      <c r="M87" s="3">
        <v>20</v>
      </c>
      <c r="N87" s="3">
        <v>0</v>
      </c>
      <c r="O87" s="3"/>
    </row>
    <row r="88" spans="1:15" x14ac:dyDescent="0.3">
      <c r="A88" s="3" t="s">
        <v>319</v>
      </c>
      <c r="B88" s="3" t="s">
        <v>321</v>
      </c>
      <c r="C88" s="3" t="s">
        <v>319</v>
      </c>
      <c r="D88" s="3" t="s">
        <v>323</v>
      </c>
      <c r="E88" s="30" t="s">
        <v>328</v>
      </c>
      <c r="F88" s="4">
        <v>43956</v>
      </c>
      <c r="G88" s="14">
        <v>0.69027777777777777</v>
      </c>
      <c r="H88" s="6" t="s">
        <v>324</v>
      </c>
      <c r="I88" s="3">
        <v>5</v>
      </c>
      <c r="J88" s="6" t="str">
        <f t="shared" si="2"/>
        <v>FCMG5</v>
      </c>
      <c r="K88" s="3"/>
      <c r="L88" s="5" t="s">
        <v>330</v>
      </c>
      <c r="M88" s="3">
        <v>90</v>
      </c>
      <c r="N88" s="3">
        <v>80</v>
      </c>
      <c r="O88" s="3"/>
    </row>
    <row r="89" spans="1:15" x14ac:dyDescent="0.3">
      <c r="A89" s="3" t="s">
        <v>319</v>
      </c>
      <c r="B89" s="3" t="s">
        <v>321</v>
      </c>
      <c r="C89" s="3" t="s">
        <v>319</v>
      </c>
      <c r="D89" s="3" t="s">
        <v>323</v>
      </c>
      <c r="E89" s="30" t="s">
        <v>328</v>
      </c>
      <c r="F89" s="4">
        <v>43956</v>
      </c>
      <c r="G89" s="14">
        <v>0.69027777777777777</v>
      </c>
      <c r="H89" s="6" t="s">
        <v>324</v>
      </c>
      <c r="I89" s="3">
        <v>5</v>
      </c>
      <c r="J89" s="6" t="str">
        <f t="shared" si="2"/>
        <v>FCMG5</v>
      </c>
      <c r="K89" s="6"/>
      <c r="L89" s="3" t="s">
        <v>26</v>
      </c>
      <c r="M89" s="3">
        <v>2</v>
      </c>
      <c r="N89" s="3">
        <v>1</v>
      </c>
      <c r="O89" s="3" t="s">
        <v>261</v>
      </c>
    </row>
    <row r="90" spans="1:15" x14ac:dyDescent="0.3">
      <c r="A90" s="3" t="s">
        <v>319</v>
      </c>
      <c r="B90" s="3" t="s">
        <v>321</v>
      </c>
      <c r="C90" s="3" t="s">
        <v>319</v>
      </c>
      <c r="D90" s="3" t="s">
        <v>323</v>
      </c>
      <c r="E90" s="30" t="s">
        <v>328</v>
      </c>
      <c r="F90" s="4">
        <v>43956</v>
      </c>
      <c r="G90" s="14">
        <v>0.69027777777777777</v>
      </c>
      <c r="H90" s="6" t="s">
        <v>324</v>
      </c>
      <c r="I90" s="3">
        <v>5</v>
      </c>
      <c r="J90" s="6" t="str">
        <f t="shared" si="2"/>
        <v>FCMG5</v>
      </c>
      <c r="K90" s="3"/>
      <c r="L90" s="17" t="s">
        <v>331</v>
      </c>
      <c r="M90" s="3">
        <v>5</v>
      </c>
      <c r="N90" s="3">
        <v>5</v>
      </c>
      <c r="O90" s="3" t="s">
        <v>332</v>
      </c>
    </row>
    <row r="91" spans="1:15" x14ac:dyDescent="0.3">
      <c r="A91" s="3" t="s">
        <v>319</v>
      </c>
      <c r="B91" s="3" t="s">
        <v>320</v>
      </c>
      <c r="C91" s="3" t="s">
        <v>319</v>
      </c>
      <c r="D91" s="3" t="s">
        <v>322</v>
      </c>
      <c r="E91" s="30" t="s">
        <v>328</v>
      </c>
      <c r="F91" s="4">
        <v>43956</v>
      </c>
      <c r="G91" s="14">
        <v>0.57430555555555551</v>
      </c>
      <c r="H91" s="6" t="s">
        <v>325</v>
      </c>
      <c r="I91" s="3">
        <v>1</v>
      </c>
      <c r="J91" s="6" t="str">
        <f t="shared" si="2"/>
        <v>FRBW1</v>
      </c>
      <c r="K91" s="6"/>
      <c r="L91" s="3" t="s">
        <v>12</v>
      </c>
      <c r="M91" s="3">
        <v>30</v>
      </c>
      <c r="N91" s="3">
        <v>15</v>
      </c>
      <c r="O91" s="3"/>
    </row>
    <row r="92" spans="1:15" x14ac:dyDescent="0.3">
      <c r="A92" s="3" t="s">
        <v>319</v>
      </c>
      <c r="B92" s="3" t="s">
        <v>320</v>
      </c>
      <c r="C92" s="3" t="s">
        <v>319</v>
      </c>
      <c r="D92" s="3" t="s">
        <v>322</v>
      </c>
      <c r="E92" s="30" t="s">
        <v>328</v>
      </c>
      <c r="F92" s="4">
        <v>43956</v>
      </c>
      <c r="G92" s="14">
        <v>0.57430555555555551</v>
      </c>
      <c r="H92" s="6" t="s">
        <v>325</v>
      </c>
      <c r="I92" s="3">
        <v>1</v>
      </c>
      <c r="J92" s="6" t="str">
        <f t="shared" si="2"/>
        <v>FRBW1</v>
      </c>
      <c r="K92" s="3"/>
      <c r="L92" s="3" t="s">
        <v>265</v>
      </c>
      <c r="M92" s="3">
        <v>65</v>
      </c>
      <c r="N92" s="3">
        <v>25</v>
      </c>
      <c r="O92" s="3"/>
    </row>
    <row r="93" spans="1:15" x14ac:dyDescent="0.3">
      <c r="A93" s="3" t="s">
        <v>319</v>
      </c>
      <c r="B93" s="3" t="s">
        <v>320</v>
      </c>
      <c r="C93" s="3" t="s">
        <v>319</v>
      </c>
      <c r="D93" s="3" t="s">
        <v>322</v>
      </c>
      <c r="E93" s="30" t="s">
        <v>328</v>
      </c>
      <c r="F93" s="4">
        <v>43956</v>
      </c>
      <c r="G93" s="14">
        <v>0.5854166666666667</v>
      </c>
      <c r="H93" s="6" t="s">
        <v>325</v>
      </c>
      <c r="I93" s="3">
        <v>2</v>
      </c>
      <c r="J93" s="6" t="str">
        <f t="shared" si="2"/>
        <v>FRBW2</v>
      </c>
      <c r="K93" s="3"/>
      <c r="L93" s="3" t="s">
        <v>10</v>
      </c>
      <c r="M93" s="3">
        <v>10</v>
      </c>
      <c r="N93" s="3">
        <v>5</v>
      </c>
      <c r="O93" s="3"/>
    </row>
    <row r="94" spans="1:15" x14ac:dyDescent="0.3">
      <c r="A94" s="3" t="s">
        <v>319</v>
      </c>
      <c r="B94" s="3" t="s">
        <v>320</v>
      </c>
      <c r="C94" s="3" t="s">
        <v>319</v>
      </c>
      <c r="D94" s="3" t="s">
        <v>322</v>
      </c>
      <c r="E94" s="30" t="s">
        <v>328</v>
      </c>
      <c r="F94" s="4">
        <v>43956</v>
      </c>
      <c r="G94" s="14">
        <v>0.5854166666666667</v>
      </c>
      <c r="H94" s="6" t="s">
        <v>325</v>
      </c>
      <c r="I94" s="3">
        <v>2</v>
      </c>
      <c r="J94" s="6" t="str">
        <f t="shared" si="2"/>
        <v>FRBW2</v>
      </c>
      <c r="K94" s="6"/>
      <c r="L94" s="18" t="s">
        <v>264</v>
      </c>
      <c r="M94" s="3">
        <v>45</v>
      </c>
      <c r="N94" s="3">
        <v>30</v>
      </c>
      <c r="O94" s="3"/>
    </row>
    <row r="95" spans="1:15" x14ac:dyDescent="0.3">
      <c r="A95" s="3" t="s">
        <v>319</v>
      </c>
      <c r="B95" s="3" t="s">
        <v>320</v>
      </c>
      <c r="C95" s="3" t="s">
        <v>319</v>
      </c>
      <c r="D95" s="3" t="s">
        <v>322</v>
      </c>
      <c r="E95" s="30" t="s">
        <v>328</v>
      </c>
      <c r="F95" s="4">
        <v>43956</v>
      </c>
      <c r="G95" s="14">
        <v>0.58819444444444446</v>
      </c>
      <c r="H95" s="6" t="s">
        <v>325</v>
      </c>
      <c r="I95" s="3">
        <v>3</v>
      </c>
      <c r="J95" s="6" t="str">
        <f t="shared" si="2"/>
        <v>FRBW3</v>
      </c>
      <c r="K95" s="3"/>
      <c r="L95" s="3" t="s">
        <v>12</v>
      </c>
      <c r="M95" s="3">
        <v>5</v>
      </c>
      <c r="N95" s="3">
        <v>3</v>
      </c>
      <c r="O95" s="3"/>
    </row>
    <row r="96" spans="1:15" x14ac:dyDescent="0.3">
      <c r="A96" s="3" t="s">
        <v>319</v>
      </c>
      <c r="B96" s="3" t="s">
        <v>320</v>
      </c>
      <c r="C96" s="3" t="s">
        <v>319</v>
      </c>
      <c r="D96" s="3" t="s">
        <v>322</v>
      </c>
      <c r="E96" s="30" t="s">
        <v>328</v>
      </c>
      <c r="F96" s="4">
        <v>43956</v>
      </c>
      <c r="G96" s="14">
        <v>0.58819444444444446</v>
      </c>
      <c r="H96" s="6" t="s">
        <v>325</v>
      </c>
      <c r="I96" s="3">
        <v>3</v>
      </c>
      <c r="J96" s="6" t="str">
        <f t="shared" si="2"/>
        <v>FRBW3</v>
      </c>
      <c r="K96" s="6"/>
      <c r="L96" s="3" t="s">
        <v>13</v>
      </c>
      <c r="M96" s="3">
        <v>20</v>
      </c>
      <c r="N96" s="3">
        <v>10</v>
      </c>
      <c r="O96" s="3"/>
    </row>
    <row r="97" spans="1:15" x14ac:dyDescent="0.3">
      <c r="A97" s="3" t="s">
        <v>319</v>
      </c>
      <c r="B97" s="3" t="s">
        <v>320</v>
      </c>
      <c r="C97" s="3" t="s">
        <v>319</v>
      </c>
      <c r="D97" s="3" t="s">
        <v>322</v>
      </c>
      <c r="E97" s="30" t="s">
        <v>328</v>
      </c>
      <c r="F97" s="4">
        <v>43956</v>
      </c>
      <c r="G97" s="14">
        <v>0.58819444444444446</v>
      </c>
      <c r="H97" s="6" t="s">
        <v>325</v>
      </c>
      <c r="I97" s="3">
        <v>3</v>
      </c>
      <c r="J97" s="6" t="str">
        <f t="shared" si="2"/>
        <v>FRBW3</v>
      </c>
      <c r="K97" s="3"/>
      <c r="L97" s="3" t="s">
        <v>242</v>
      </c>
      <c r="M97" s="3">
        <v>15</v>
      </c>
      <c r="N97" s="3">
        <v>3</v>
      </c>
      <c r="O97" s="3" t="s">
        <v>243</v>
      </c>
    </row>
    <row r="98" spans="1:15" x14ac:dyDescent="0.3">
      <c r="A98" s="3" t="s">
        <v>319</v>
      </c>
      <c r="B98" s="3" t="s">
        <v>320</v>
      </c>
      <c r="C98" s="3" t="s">
        <v>319</v>
      </c>
      <c r="D98" s="3" t="s">
        <v>322</v>
      </c>
      <c r="E98" s="30" t="s">
        <v>328</v>
      </c>
      <c r="F98" s="4">
        <v>43956</v>
      </c>
      <c r="G98" s="14">
        <v>0.58819444444444446</v>
      </c>
      <c r="H98" s="6" t="s">
        <v>325</v>
      </c>
      <c r="I98" s="3">
        <v>3</v>
      </c>
      <c r="J98" s="6" t="str">
        <f t="shared" ref="J98:J129" si="3">H98&amp;I98</f>
        <v>FRBW3</v>
      </c>
      <c r="K98" s="3"/>
      <c r="L98" s="18" t="s">
        <v>264</v>
      </c>
      <c r="M98" s="3">
        <v>65</v>
      </c>
      <c r="N98" s="3">
        <v>40</v>
      </c>
      <c r="O98" s="3"/>
    </row>
    <row r="99" spans="1:15" x14ac:dyDescent="0.3">
      <c r="A99" s="3" t="s">
        <v>319</v>
      </c>
      <c r="B99" s="3" t="s">
        <v>320</v>
      </c>
      <c r="C99" s="3" t="s">
        <v>319</v>
      </c>
      <c r="D99" s="3" t="s">
        <v>322</v>
      </c>
      <c r="E99" s="30" t="s">
        <v>328</v>
      </c>
      <c r="F99" s="4">
        <v>43956</v>
      </c>
      <c r="G99" s="14">
        <v>0.59236111111111112</v>
      </c>
      <c r="H99" s="6" t="s">
        <v>325</v>
      </c>
      <c r="I99" s="3">
        <v>4</v>
      </c>
      <c r="J99" s="6" t="str">
        <f t="shared" si="3"/>
        <v>FRBW4</v>
      </c>
      <c r="K99" s="6"/>
      <c r="L99" s="3" t="s">
        <v>39</v>
      </c>
      <c r="M99" s="3">
        <v>25</v>
      </c>
      <c r="N99" s="3">
        <v>15</v>
      </c>
      <c r="O99" s="3" t="s">
        <v>246</v>
      </c>
    </row>
    <row r="100" spans="1:15" x14ac:dyDescent="0.3">
      <c r="A100" s="3" t="s">
        <v>319</v>
      </c>
      <c r="B100" s="3" t="s">
        <v>320</v>
      </c>
      <c r="C100" s="3" t="s">
        <v>319</v>
      </c>
      <c r="D100" s="3" t="s">
        <v>322</v>
      </c>
      <c r="E100" s="30" t="s">
        <v>328</v>
      </c>
      <c r="F100" s="4">
        <v>43956</v>
      </c>
      <c r="G100" s="14">
        <v>0.59236111111111112</v>
      </c>
      <c r="H100" s="6" t="s">
        <v>325</v>
      </c>
      <c r="I100" s="3">
        <v>4</v>
      </c>
      <c r="J100" s="6" t="str">
        <f t="shared" si="3"/>
        <v>FRBW4</v>
      </c>
      <c r="K100" s="3"/>
      <c r="L100" s="3" t="s">
        <v>8</v>
      </c>
      <c r="M100" s="3">
        <v>15</v>
      </c>
      <c r="N100" s="3">
        <v>10</v>
      </c>
      <c r="O100" s="3"/>
    </row>
    <row r="101" spans="1:15" x14ac:dyDescent="0.3">
      <c r="A101" s="3" t="s">
        <v>319</v>
      </c>
      <c r="B101" s="3" t="s">
        <v>320</v>
      </c>
      <c r="C101" s="3" t="s">
        <v>319</v>
      </c>
      <c r="D101" s="3" t="s">
        <v>322</v>
      </c>
      <c r="E101" s="30" t="s">
        <v>328</v>
      </c>
      <c r="F101" s="4">
        <v>43956</v>
      </c>
      <c r="G101" s="14">
        <v>0.57916666666666672</v>
      </c>
      <c r="H101" s="6" t="s">
        <v>325</v>
      </c>
      <c r="I101" s="3">
        <v>5</v>
      </c>
      <c r="J101" s="6" t="str">
        <f t="shared" si="3"/>
        <v>FRBW5</v>
      </c>
      <c r="K101" s="3"/>
      <c r="L101" s="3" t="s">
        <v>12</v>
      </c>
      <c r="M101" s="3">
        <v>25</v>
      </c>
      <c r="N101" s="3">
        <v>10</v>
      </c>
      <c r="O101" s="3"/>
    </row>
    <row r="102" spans="1:15" x14ac:dyDescent="0.3">
      <c r="A102" s="3" t="s">
        <v>319</v>
      </c>
      <c r="B102" s="3" t="s">
        <v>320</v>
      </c>
      <c r="C102" s="3" t="s">
        <v>319</v>
      </c>
      <c r="D102" s="3" t="s">
        <v>322</v>
      </c>
      <c r="E102" s="30" t="s">
        <v>328</v>
      </c>
      <c r="F102" s="4">
        <v>43956</v>
      </c>
      <c r="G102" s="14">
        <v>0.57916666666666672</v>
      </c>
      <c r="H102" s="6" t="s">
        <v>325</v>
      </c>
      <c r="I102" s="3">
        <v>5</v>
      </c>
      <c r="J102" s="6" t="str">
        <f t="shared" si="3"/>
        <v>FRBW5</v>
      </c>
      <c r="K102" s="6"/>
      <c r="L102" s="3" t="s">
        <v>13</v>
      </c>
      <c r="M102" s="3">
        <v>25</v>
      </c>
      <c r="N102" s="3">
        <v>5</v>
      </c>
      <c r="O102" s="3" t="s">
        <v>239</v>
      </c>
    </row>
    <row r="103" spans="1:15" x14ac:dyDescent="0.3">
      <c r="A103" s="3" t="s">
        <v>319</v>
      </c>
      <c r="B103" s="3" t="s">
        <v>320</v>
      </c>
      <c r="C103" s="3" t="s">
        <v>319</v>
      </c>
      <c r="D103" s="3" t="s">
        <v>322</v>
      </c>
      <c r="E103" s="30" t="s">
        <v>328</v>
      </c>
      <c r="F103" s="4">
        <v>43956</v>
      </c>
      <c r="G103" s="14">
        <v>0.57916666666666672</v>
      </c>
      <c r="H103" s="6" t="s">
        <v>325</v>
      </c>
      <c r="I103" s="3">
        <v>5</v>
      </c>
      <c r="J103" s="6" t="str">
        <f t="shared" si="3"/>
        <v>FRBW5</v>
      </c>
      <c r="K103" s="3"/>
      <c r="L103" s="3" t="s">
        <v>22</v>
      </c>
      <c r="M103" s="3">
        <v>20</v>
      </c>
      <c r="N103" s="3">
        <v>10</v>
      </c>
      <c r="O103" s="3"/>
    </row>
    <row r="104" spans="1:15" x14ac:dyDescent="0.3">
      <c r="A104" s="3" t="s">
        <v>319</v>
      </c>
      <c r="B104" s="3" t="s">
        <v>320</v>
      </c>
      <c r="C104" s="3" t="s">
        <v>319</v>
      </c>
      <c r="D104" s="3" t="s">
        <v>322</v>
      </c>
      <c r="E104" s="30" t="s">
        <v>328</v>
      </c>
      <c r="F104" s="4">
        <v>43956</v>
      </c>
      <c r="G104" s="14">
        <v>0.57916666666666672</v>
      </c>
      <c r="H104" s="6" t="s">
        <v>325</v>
      </c>
      <c r="I104" s="3">
        <v>5</v>
      </c>
      <c r="J104" s="6" t="str">
        <f t="shared" si="3"/>
        <v>FRBW5</v>
      </c>
      <c r="K104" s="3"/>
      <c r="L104" s="3" t="s">
        <v>8</v>
      </c>
      <c r="M104" s="3">
        <v>5</v>
      </c>
      <c r="N104" s="3">
        <v>2</v>
      </c>
      <c r="O104" s="3"/>
    </row>
    <row r="105" spans="1:15" x14ac:dyDescent="0.3">
      <c r="A105" s="3" t="s">
        <v>319</v>
      </c>
      <c r="B105" s="3" t="s">
        <v>320</v>
      </c>
      <c r="C105" s="3" t="s">
        <v>319</v>
      </c>
      <c r="D105" s="3" t="s">
        <v>322</v>
      </c>
      <c r="E105" s="30" t="s">
        <v>328</v>
      </c>
      <c r="F105" s="4">
        <v>43956</v>
      </c>
      <c r="G105" s="14">
        <v>0.57916666666666672</v>
      </c>
      <c r="H105" s="6" t="s">
        <v>325</v>
      </c>
      <c r="I105" s="3">
        <v>5</v>
      </c>
      <c r="J105" s="6" t="str">
        <f t="shared" si="3"/>
        <v>FRBW5</v>
      </c>
      <c r="K105" s="3"/>
      <c r="L105" s="3" t="s">
        <v>265</v>
      </c>
      <c r="M105" s="3">
        <v>10</v>
      </c>
      <c r="N105" s="3">
        <v>5</v>
      </c>
      <c r="O105" s="3"/>
    </row>
    <row r="106" spans="1:15" x14ac:dyDescent="0.3">
      <c r="A106" s="3" t="s">
        <v>319</v>
      </c>
      <c r="B106" s="3" t="s">
        <v>320</v>
      </c>
      <c r="C106" s="3" t="s">
        <v>319</v>
      </c>
      <c r="D106" s="3" t="s">
        <v>322</v>
      </c>
      <c r="E106" s="30" t="s">
        <v>328</v>
      </c>
      <c r="F106" s="4">
        <v>43956</v>
      </c>
      <c r="G106" s="14">
        <v>0.57916666666666672</v>
      </c>
      <c r="H106" s="6" t="s">
        <v>325</v>
      </c>
      <c r="I106" s="3">
        <v>5</v>
      </c>
      <c r="J106" s="6" t="str">
        <f t="shared" si="3"/>
        <v>FRBW5</v>
      </c>
      <c r="K106" s="3"/>
      <c r="L106" s="3" t="s">
        <v>10</v>
      </c>
      <c r="M106" s="3">
        <v>15</v>
      </c>
      <c r="N106" s="3">
        <v>5</v>
      </c>
      <c r="O106" s="3"/>
    </row>
    <row r="107" spans="1:15" x14ac:dyDescent="0.3">
      <c r="A107" s="3" t="s">
        <v>319</v>
      </c>
      <c r="B107" s="3" t="s">
        <v>320</v>
      </c>
      <c r="C107" s="3" t="s">
        <v>319</v>
      </c>
      <c r="D107" s="3" t="s">
        <v>322</v>
      </c>
      <c r="E107" s="30" t="s">
        <v>328</v>
      </c>
      <c r="F107" s="4">
        <v>43956</v>
      </c>
      <c r="G107" s="14">
        <v>0.57916666666666672</v>
      </c>
      <c r="H107" s="6" t="s">
        <v>325</v>
      </c>
      <c r="I107" s="3">
        <v>5</v>
      </c>
      <c r="J107" s="6" t="str">
        <f t="shared" si="3"/>
        <v>FRBW5</v>
      </c>
      <c r="K107" s="3"/>
      <c r="L107" s="18" t="s">
        <v>264</v>
      </c>
      <c r="M107" s="3">
        <v>15</v>
      </c>
      <c r="N107" s="3">
        <v>5</v>
      </c>
      <c r="O107" s="3"/>
    </row>
    <row r="108" spans="1:15" x14ac:dyDescent="0.3">
      <c r="A108" s="3" t="s">
        <v>319</v>
      </c>
      <c r="B108" s="3" t="s">
        <v>320</v>
      </c>
      <c r="C108" s="3" t="s">
        <v>319</v>
      </c>
      <c r="D108" s="3" t="s">
        <v>323</v>
      </c>
      <c r="E108" s="30" t="s">
        <v>328</v>
      </c>
      <c r="F108" s="4">
        <v>43956</v>
      </c>
      <c r="G108" s="14">
        <v>0.63958333333333328</v>
      </c>
      <c r="H108" s="6" t="s">
        <v>326</v>
      </c>
      <c r="I108" s="3">
        <v>1</v>
      </c>
      <c r="J108" s="6" t="str">
        <f t="shared" si="3"/>
        <v>FRMG1</v>
      </c>
      <c r="K108" s="3"/>
      <c r="L108" s="17" t="s">
        <v>331</v>
      </c>
      <c r="M108" s="3">
        <v>5</v>
      </c>
      <c r="N108" s="3">
        <v>5</v>
      </c>
      <c r="O108" s="3" t="s">
        <v>332</v>
      </c>
    </row>
    <row r="109" spans="1:15" x14ac:dyDescent="0.3">
      <c r="A109" s="3" t="s">
        <v>319</v>
      </c>
      <c r="B109" s="3" t="s">
        <v>320</v>
      </c>
      <c r="C109" s="3" t="s">
        <v>319</v>
      </c>
      <c r="D109" s="3" t="s">
        <v>323</v>
      </c>
      <c r="E109" s="30" t="s">
        <v>328</v>
      </c>
      <c r="F109" s="4">
        <v>43956</v>
      </c>
      <c r="G109" s="14">
        <v>0.63958333333333328</v>
      </c>
      <c r="H109" s="6" t="s">
        <v>326</v>
      </c>
      <c r="I109" s="3">
        <v>1</v>
      </c>
      <c r="J109" s="6" t="str">
        <f t="shared" si="3"/>
        <v>FRMG1</v>
      </c>
      <c r="K109" s="6"/>
      <c r="L109" s="3" t="s">
        <v>24</v>
      </c>
      <c r="M109" s="3">
        <v>65</v>
      </c>
      <c r="N109" s="3">
        <v>40</v>
      </c>
      <c r="O109" s="3"/>
    </row>
    <row r="110" spans="1:15" x14ac:dyDescent="0.3">
      <c r="A110" s="3" t="s">
        <v>319</v>
      </c>
      <c r="B110" s="3" t="s">
        <v>320</v>
      </c>
      <c r="C110" s="3" t="s">
        <v>319</v>
      </c>
      <c r="D110" s="3" t="s">
        <v>323</v>
      </c>
      <c r="E110" s="30" t="s">
        <v>328</v>
      </c>
      <c r="F110" s="4">
        <v>43956</v>
      </c>
      <c r="G110" s="14">
        <v>0.63958333333333328</v>
      </c>
      <c r="H110" s="6" t="s">
        <v>326</v>
      </c>
      <c r="I110" s="3">
        <v>1</v>
      </c>
      <c r="J110" s="6" t="str">
        <f t="shared" si="3"/>
        <v>FRMG1</v>
      </c>
      <c r="K110" s="3"/>
      <c r="L110" s="3" t="s">
        <v>38</v>
      </c>
      <c r="M110" s="3">
        <v>2</v>
      </c>
      <c r="N110" s="3">
        <v>2</v>
      </c>
      <c r="O110" s="3"/>
    </row>
    <row r="111" spans="1:15" x14ac:dyDescent="0.3">
      <c r="A111" s="3" t="s">
        <v>319</v>
      </c>
      <c r="B111" s="3" t="s">
        <v>320</v>
      </c>
      <c r="C111" s="3" t="s">
        <v>319</v>
      </c>
      <c r="D111" s="3" t="s">
        <v>323</v>
      </c>
      <c r="E111" s="30" t="s">
        <v>328</v>
      </c>
      <c r="F111" s="4">
        <v>43956</v>
      </c>
      <c r="G111" s="14">
        <v>0.62361111111111112</v>
      </c>
      <c r="H111" s="6" t="s">
        <v>326</v>
      </c>
      <c r="I111" s="3">
        <v>2</v>
      </c>
      <c r="J111" s="6" t="str">
        <f t="shared" si="3"/>
        <v>FRMG2</v>
      </c>
      <c r="K111" s="6"/>
      <c r="L111" s="5" t="s">
        <v>330</v>
      </c>
      <c r="M111" s="3">
        <v>5</v>
      </c>
      <c r="N111" s="3">
        <v>5</v>
      </c>
      <c r="O111" s="3" t="s">
        <v>251</v>
      </c>
    </row>
    <row r="112" spans="1:15" x14ac:dyDescent="0.3">
      <c r="A112" s="3" t="s">
        <v>319</v>
      </c>
      <c r="B112" s="3" t="s">
        <v>320</v>
      </c>
      <c r="C112" s="3" t="s">
        <v>319</v>
      </c>
      <c r="D112" s="3" t="s">
        <v>323</v>
      </c>
      <c r="E112" s="30" t="s">
        <v>328</v>
      </c>
      <c r="F112" s="4">
        <v>43956</v>
      </c>
      <c r="G112" s="14">
        <v>0.62361111111111112</v>
      </c>
      <c r="H112" s="6" t="s">
        <v>326</v>
      </c>
      <c r="I112" s="3">
        <v>2</v>
      </c>
      <c r="J112" s="6" t="str">
        <f t="shared" si="3"/>
        <v>FRMG2</v>
      </c>
      <c r="K112" s="3"/>
      <c r="L112" s="17" t="s">
        <v>331</v>
      </c>
      <c r="M112" s="3">
        <v>15</v>
      </c>
      <c r="N112" s="3">
        <v>15</v>
      </c>
      <c r="O112" s="3" t="s">
        <v>332</v>
      </c>
    </row>
    <row r="113" spans="1:15" x14ac:dyDescent="0.3">
      <c r="A113" s="3" t="s">
        <v>319</v>
      </c>
      <c r="B113" s="3" t="s">
        <v>320</v>
      </c>
      <c r="C113" s="3" t="s">
        <v>319</v>
      </c>
      <c r="D113" s="3" t="s">
        <v>323</v>
      </c>
      <c r="E113" s="30" t="s">
        <v>328</v>
      </c>
      <c r="F113" s="4">
        <v>43956</v>
      </c>
      <c r="G113" s="14">
        <v>0.61249999999999993</v>
      </c>
      <c r="H113" s="6" t="s">
        <v>326</v>
      </c>
      <c r="I113" s="3">
        <v>3</v>
      </c>
      <c r="J113" s="6" t="str">
        <f t="shared" si="3"/>
        <v>FRMG3</v>
      </c>
      <c r="K113" s="3"/>
      <c r="L113" s="17" t="s">
        <v>331</v>
      </c>
      <c r="M113" s="3">
        <v>15</v>
      </c>
      <c r="N113" s="3">
        <v>15</v>
      </c>
      <c r="O113" s="3" t="s">
        <v>332</v>
      </c>
    </row>
    <row r="114" spans="1:15" x14ac:dyDescent="0.3">
      <c r="A114" s="3" t="s">
        <v>319</v>
      </c>
      <c r="B114" s="3" t="s">
        <v>320</v>
      </c>
      <c r="C114" s="3" t="s">
        <v>319</v>
      </c>
      <c r="D114" s="3" t="s">
        <v>323</v>
      </c>
      <c r="E114" s="30" t="s">
        <v>328</v>
      </c>
      <c r="F114" s="4">
        <v>43956</v>
      </c>
      <c r="G114" s="14">
        <v>0.61249999999999993</v>
      </c>
      <c r="H114" s="6" t="s">
        <v>326</v>
      </c>
      <c r="I114" s="3">
        <v>3</v>
      </c>
      <c r="J114" s="6" t="str">
        <f t="shared" si="3"/>
        <v>FRMG3</v>
      </c>
      <c r="K114" s="6"/>
      <c r="L114" s="3" t="s">
        <v>24</v>
      </c>
      <c r="M114" s="3">
        <v>60</v>
      </c>
      <c r="N114" s="3">
        <v>30</v>
      </c>
      <c r="O114" s="3"/>
    </row>
    <row r="115" spans="1:15" x14ac:dyDescent="0.3">
      <c r="A115" s="3" t="s">
        <v>319</v>
      </c>
      <c r="B115" s="3" t="s">
        <v>320</v>
      </c>
      <c r="C115" s="3" t="s">
        <v>319</v>
      </c>
      <c r="D115" s="3" t="s">
        <v>323</v>
      </c>
      <c r="E115" s="30" t="s">
        <v>328</v>
      </c>
      <c r="F115" s="4">
        <v>43956</v>
      </c>
      <c r="G115" s="14">
        <v>0.64236111111111105</v>
      </c>
      <c r="H115" s="6" t="s">
        <v>326</v>
      </c>
      <c r="I115" s="3">
        <v>4</v>
      </c>
      <c r="J115" s="6" t="str">
        <f t="shared" si="3"/>
        <v>FRMG4</v>
      </c>
      <c r="K115" s="6"/>
      <c r="L115" s="3" t="s">
        <v>254</v>
      </c>
      <c r="M115" s="3">
        <v>1</v>
      </c>
      <c r="N115" s="3">
        <v>1</v>
      </c>
      <c r="O115" s="3" t="s">
        <v>255</v>
      </c>
    </row>
    <row r="116" spans="1:15" x14ac:dyDescent="0.3">
      <c r="A116" s="3" t="s">
        <v>319</v>
      </c>
      <c r="B116" s="3" t="s">
        <v>320</v>
      </c>
      <c r="C116" s="3" t="s">
        <v>319</v>
      </c>
      <c r="D116" s="3" t="s">
        <v>323</v>
      </c>
      <c r="E116" s="30" t="s">
        <v>328</v>
      </c>
      <c r="F116" s="4">
        <v>43956</v>
      </c>
      <c r="G116" s="14">
        <v>0.60833333333333328</v>
      </c>
      <c r="H116" s="6" t="s">
        <v>326</v>
      </c>
      <c r="I116" s="3">
        <v>5</v>
      </c>
      <c r="J116" s="6" t="str">
        <f t="shared" si="3"/>
        <v>FRMG5</v>
      </c>
      <c r="K116" s="3"/>
      <c r="L116" s="3" t="s">
        <v>8</v>
      </c>
      <c r="M116" s="3">
        <v>1</v>
      </c>
      <c r="N116" s="3">
        <v>1</v>
      </c>
      <c r="O116" s="3"/>
    </row>
    <row r="117" spans="1:15" x14ac:dyDescent="0.3">
      <c r="A117" s="3" t="s">
        <v>319</v>
      </c>
      <c r="B117" s="3" t="s">
        <v>320</v>
      </c>
      <c r="C117" s="3" t="s">
        <v>319</v>
      </c>
      <c r="D117" s="3" t="s">
        <v>323</v>
      </c>
      <c r="E117" s="30" t="s">
        <v>328</v>
      </c>
      <c r="F117" s="4">
        <v>43956</v>
      </c>
      <c r="G117" s="14">
        <v>0.60833333333333328</v>
      </c>
      <c r="H117" s="6" t="s">
        <v>326</v>
      </c>
      <c r="I117" s="3">
        <v>5</v>
      </c>
      <c r="J117" s="6" t="str">
        <f t="shared" si="3"/>
        <v>FRMG5</v>
      </c>
      <c r="K117" s="3"/>
      <c r="L117" s="3" t="s">
        <v>26</v>
      </c>
      <c r="M117" s="3">
        <v>12</v>
      </c>
      <c r="N117" s="3">
        <v>6</v>
      </c>
      <c r="O117" s="3"/>
    </row>
    <row r="118" spans="1:15" x14ac:dyDescent="0.3">
      <c r="A118" s="3" t="s">
        <v>319</v>
      </c>
      <c r="B118" s="3" t="s">
        <v>320</v>
      </c>
      <c r="C118" s="3" t="s">
        <v>319</v>
      </c>
      <c r="D118" s="3" t="s">
        <v>323</v>
      </c>
      <c r="E118" s="30" t="s">
        <v>328</v>
      </c>
      <c r="F118" s="4">
        <v>43956</v>
      </c>
      <c r="G118" s="14">
        <v>0.60833333333333328</v>
      </c>
      <c r="H118" s="6" t="s">
        <v>326</v>
      </c>
      <c r="I118" s="3">
        <v>5</v>
      </c>
      <c r="J118" s="6" t="str">
        <f t="shared" si="3"/>
        <v>FRMG5</v>
      </c>
      <c r="K118" s="3"/>
      <c r="L118" s="17" t="s">
        <v>331</v>
      </c>
      <c r="M118" s="3">
        <v>25</v>
      </c>
      <c r="N118" s="3">
        <v>25</v>
      </c>
      <c r="O118" s="3" t="s">
        <v>332</v>
      </c>
    </row>
    <row r="119" spans="1:15" x14ac:dyDescent="0.3">
      <c r="A119" s="3" t="s">
        <v>319</v>
      </c>
      <c r="B119" s="3" t="s">
        <v>320</v>
      </c>
      <c r="C119" s="3" t="s">
        <v>319</v>
      </c>
      <c r="D119" s="3" t="s">
        <v>323</v>
      </c>
      <c r="E119" s="30" t="s">
        <v>328</v>
      </c>
      <c r="F119" s="4">
        <v>43956</v>
      </c>
      <c r="G119" s="14">
        <v>0.60833333333333328</v>
      </c>
      <c r="H119" s="6" t="s">
        <v>326</v>
      </c>
      <c r="I119" s="3">
        <v>5</v>
      </c>
      <c r="J119" s="6" t="str">
        <f t="shared" si="3"/>
        <v>FRMG5</v>
      </c>
      <c r="K119" s="3"/>
      <c r="L119" s="3" t="s">
        <v>15</v>
      </c>
      <c r="M119" s="3">
        <v>3</v>
      </c>
      <c r="N119" s="3">
        <v>1</v>
      </c>
      <c r="O119" s="3"/>
    </row>
    <row r="120" spans="1:15" x14ac:dyDescent="0.3">
      <c r="A120" s="3" t="s">
        <v>319</v>
      </c>
      <c r="B120" s="3" t="s">
        <v>320</v>
      </c>
      <c r="C120" s="3" t="s">
        <v>319</v>
      </c>
      <c r="D120" s="3" t="s">
        <v>323</v>
      </c>
      <c r="E120" s="30" t="s">
        <v>328</v>
      </c>
      <c r="F120" s="4">
        <v>43956</v>
      </c>
      <c r="G120" s="14">
        <v>0.60833333333333328</v>
      </c>
      <c r="H120" s="6" t="s">
        <v>326</v>
      </c>
      <c r="I120" s="3">
        <v>5</v>
      </c>
      <c r="J120" s="6" t="str">
        <f t="shared" si="3"/>
        <v>FRMG5</v>
      </c>
      <c r="K120" s="6"/>
      <c r="L120" s="3" t="s">
        <v>24</v>
      </c>
      <c r="M120" s="3">
        <v>75</v>
      </c>
      <c r="N120" s="3">
        <v>50</v>
      </c>
      <c r="O120" s="3" t="s">
        <v>247</v>
      </c>
    </row>
    <row r="121" spans="1:15" x14ac:dyDescent="0.3">
      <c r="A121" s="3" t="s">
        <v>319</v>
      </c>
      <c r="B121" s="3" t="s">
        <v>321</v>
      </c>
      <c r="C121" s="3" t="s">
        <v>319</v>
      </c>
      <c r="D121" s="3" t="s">
        <v>323</v>
      </c>
      <c r="E121" s="30" t="s">
        <v>329</v>
      </c>
      <c r="F121" s="2">
        <v>44154</v>
      </c>
      <c r="G121" s="12">
        <v>0.45208333333333334</v>
      </c>
      <c r="H121" s="6" t="s">
        <v>324</v>
      </c>
      <c r="I121" s="3">
        <v>1</v>
      </c>
      <c r="J121" s="6" t="str">
        <f t="shared" si="3"/>
        <v>FCMG1</v>
      </c>
      <c r="K121" s="6"/>
      <c r="L121" s="3" t="s">
        <v>27</v>
      </c>
      <c r="M121" s="3">
        <v>50</v>
      </c>
      <c r="N121" s="3">
        <v>8</v>
      </c>
    </row>
    <row r="122" spans="1:15" x14ac:dyDescent="0.3">
      <c r="A122" s="3" t="s">
        <v>319</v>
      </c>
      <c r="B122" s="3" t="s">
        <v>321</v>
      </c>
      <c r="C122" s="3" t="s">
        <v>319</v>
      </c>
      <c r="D122" s="3" t="s">
        <v>323</v>
      </c>
      <c r="E122" s="30" t="s">
        <v>329</v>
      </c>
      <c r="F122" s="2">
        <v>44154</v>
      </c>
      <c r="G122" s="12">
        <v>0.45208333333333334</v>
      </c>
      <c r="H122" s="6" t="s">
        <v>324</v>
      </c>
      <c r="I122" s="3">
        <v>1</v>
      </c>
      <c r="J122" s="6" t="str">
        <f t="shared" si="3"/>
        <v>FCMG1</v>
      </c>
      <c r="L122" s="3" t="s">
        <v>86</v>
      </c>
      <c r="M122" s="3">
        <v>35</v>
      </c>
      <c r="N122" s="3">
        <v>20</v>
      </c>
    </row>
    <row r="123" spans="1:15" x14ac:dyDescent="0.3">
      <c r="A123" s="3" t="s">
        <v>319</v>
      </c>
      <c r="B123" s="3" t="s">
        <v>321</v>
      </c>
      <c r="C123" s="3" t="s">
        <v>319</v>
      </c>
      <c r="D123" s="3" t="s">
        <v>323</v>
      </c>
      <c r="E123" s="30" t="s">
        <v>329</v>
      </c>
      <c r="F123" s="2">
        <v>44154</v>
      </c>
      <c r="G123" s="12">
        <v>0.45208333333333334</v>
      </c>
      <c r="H123" s="6" t="s">
        <v>324</v>
      </c>
      <c r="I123" s="3">
        <v>1</v>
      </c>
      <c r="J123" s="6" t="str">
        <f t="shared" si="3"/>
        <v>FCMG1</v>
      </c>
      <c r="L123" s="5" t="s">
        <v>330</v>
      </c>
      <c r="M123" s="3">
        <v>5</v>
      </c>
      <c r="N123" s="3">
        <v>5</v>
      </c>
    </row>
    <row r="124" spans="1:15" x14ac:dyDescent="0.3">
      <c r="A124" s="3" t="s">
        <v>319</v>
      </c>
      <c r="B124" s="3" t="s">
        <v>321</v>
      </c>
      <c r="C124" s="3" t="s">
        <v>319</v>
      </c>
      <c r="D124" s="3" t="s">
        <v>323</v>
      </c>
      <c r="E124" s="30" t="s">
        <v>329</v>
      </c>
      <c r="F124" s="2">
        <v>44154</v>
      </c>
      <c r="G124" s="12">
        <v>0.45208333333333334</v>
      </c>
      <c r="H124" s="6" t="s">
        <v>324</v>
      </c>
      <c r="I124" s="3">
        <v>1</v>
      </c>
      <c r="J124" s="6" t="str">
        <f t="shared" si="3"/>
        <v>FCMG1</v>
      </c>
      <c r="L124" s="3" t="s">
        <v>20</v>
      </c>
      <c r="M124" s="3">
        <v>1</v>
      </c>
      <c r="N124" s="3">
        <v>1</v>
      </c>
      <c r="O124" t="s">
        <v>309</v>
      </c>
    </row>
    <row r="125" spans="1:15" x14ac:dyDescent="0.3">
      <c r="A125" s="3" t="s">
        <v>319</v>
      </c>
      <c r="B125" s="3" t="s">
        <v>321</v>
      </c>
      <c r="C125" s="3" t="s">
        <v>319</v>
      </c>
      <c r="D125" s="3" t="s">
        <v>323</v>
      </c>
      <c r="E125" s="30" t="s">
        <v>329</v>
      </c>
      <c r="F125" s="2">
        <v>44154</v>
      </c>
      <c r="G125" s="12">
        <v>0.48125000000000001</v>
      </c>
      <c r="H125" s="6" t="s">
        <v>324</v>
      </c>
      <c r="I125" s="3">
        <v>2</v>
      </c>
      <c r="J125" s="6" t="str">
        <f t="shared" si="3"/>
        <v>FCMG2</v>
      </c>
      <c r="K125" s="6"/>
      <c r="L125" s="3" t="s">
        <v>27</v>
      </c>
      <c r="M125" s="3">
        <v>90</v>
      </c>
      <c r="N125" s="3">
        <v>30</v>
      </c>
    </row>
    <row r="126" spans="1:15" x14ac:dyDescent="0.3">
      <c r="A126" s="3" t="s">
        <v>319</v>
      </c>
      <c r="B126" s="3" t="s">
        <v>321</v>
      </c>
      <c r="C126" s="3" t="s">
        <v>319</v>
      </c>
      <c r="D126" s="3" t="s">
        <v>323</v>
      </c>
      <c r="E126" s="30" t="s">
        <v>329</v>
      </c>
      <c r="F126" s="2">
        <v>44154</v>
      </c>
      <c r="G126" s="12">
        <v>0.48125000000000001</v>
      </c>
      <c r="H126" s="6" t="s">
        <v>324</v>
      </c>
      <c r="I126" s="3">
        <v>2</v>
      </c>
      <c r="J126" s="6" t="str">
        <f t="shared" si="3"/>
        <v>FCMG2</v>
      </c>
      <c r="L126" s="5" t="s">
        <v>330</v>
      </c>
      <c r="M126" s="3">
        <v>10</v>
      </c>
      <c r="N126" s="3">
        <v>10</v>
      </c>
    </row>
    <row r="127" spans="1:15" x14ac:dyDescent="0.3">
      <c r="A127" s="3" t="s">
        <v>319</v>
      </c>
      <c r="B127" s="3" t="s">
        <v>321</v>
      </c>
      <c r="C127" s="3" t="s">
        <v>319</v>
      </c>
      <c r="D127" s="3" t="s">
        <v>323</v>
      </c>
      <c r="E127" s="30" t="s">
        <v>329</v>
      </c>
      <c r="F127" s="2">
        <v>44154</v>
      </c>
      <c r="G127" s="12">
        <v>0.48125000000000001</v>
      </c>
      <c r="H127" s="6" t="s">
        <v>324</v>
      </c>
      <c r="I127" s="3">
        <v>2</v>
      </c>
      <c r="J127" s="6" t="str">
        <f t="shared" si="3"/>
        <v>FCMG2</v>
      </c>
      <c r="L127" s="3" t="s">
        <v>26</v>
      </c>
      <c r="M127" s="3">
        <v>55</v>
      </c>
      <c r="N127" s="3">
        <v>20</v>
      </c>
    </row>
    <row r="128" spans="1:15" x14ac:dyDescent="0.3">
      <c r="A128" s="3" t="s">
        <v>319</v>
      </c>
      <c r="B128" s="3" t="s">
        <v>321</v>
      </c>
      <c r="C128" s="3" t="s">
        <v>319</v>
      </c>
      <c r="D128" s="3" t="s">
        <v>323</v>
      </c>
      <c r="E128" s="30" t="s">
        <v>329</v>
      </c>
      <c r="F128" s="2">
        <v>44154</v>
      </c>
      <c r="G128" s="12">
        <v>0.46458333333333335</v>
      </c>
      <c r="H128" s="6" t="s">
        <v>324</v>
      </c>
      <c r="I128" s="3">
        <v>3</v>
      </c>
      <c r="J128" s="6" t="str">
        <f t="shared" si="3"/>
        <v>FCMG3</v>
      </c>
      <c r="K128" s="6"/>
      <c r="L128" s="3" t="s">
        <v>27</v>
      </c>
      <c r="M128" s="3">
        <v>45</v>
      </c>
      <c r="N128" s="3">
        <v>10</v>
      </c>
    </row>
    <row r="129" spans="1:15" x14ac:dyDescent="0.3">
      <c r="A129" s="3" t="s">
        <v>319</v>
      </c>
      <c r="B129" s="3" t="s">
        <v>321</v>
      </c>
      <c r="C129" s="3" t="s">
        <v>319</v>
      </c>
      <c r="D129" s="3" t="s">
        <v>323</v>
      </c>
      <c r="E129" s="30" t="s">
        <v>329</v>
      </c>
      <c r="F129" s="2">
        <v>44154</v>
      </c>
      <c r="G129" s="12">
        <v>0.46458333333333335</v>
      </c>
      <c r="H129" s="6" t="s">
        <v>324</v>
      </c>
      <c r="I129" s="3">
        <v>3</v>
      </c>
      <c r="J129" s="6" t="str">
        <f t="shared" si="3"/>
        <v>FCMG3</v>
      </c>
      <c r="L129" s="3" t="s">
        <v>33</v>
      </c>
      <c r="M129" s="3">
        <v>8</v>
      </c>
      <c r="N129" s="3">
        <v>4</v>
      </c>
    </row>
    <row r="130" spans="1:15" x14ac:dyDescent="0.3">
      <c r="A130" s="3" t="s">
        <v>319</v>
      </c>
      <c r="B130" s="3" t="s">
        <v>321</v>
      </c>
      <c r="C130" s="3" t="s">
        <v>319</v>
      </c>
      <c r="D130" s="3" t="s">
        <v>323</v>
      </c>
      <c r="E130" s="30" t="s">
        <v>329</v>
      </c>
      <c r="F130" s="2">
        <v>44154</v>
      </c>
      <c r="G130" s="12">
        <v>0.46458333333333335</v>
      </c>
      <c r="H130" s="6" t="s">
        <v>324</v>
      </c>
      <c r="I130" s="3">
        <v>3</v>
      </c>
      <c r="J130" s="6" t="str">
        <f t="shared" ref="J130:J161" si="4">H130&amp;I130</f>
        <v>FCMG3</v>
      </c>
      <c r="L130" s="3" t="s">
        <v>28</v>
      </c>
      <c r="M130" s="3">
        <v>30</v>
      </c>
      <c r="N130" s="3">
        <v>0</v>
      </c>
    </row>
    <row r="131" spans="1:15" x14ac:dyDescent="0.3">
      <c r="A131" s="3" t="s">
        <v>319</v>
      </c>
      <c r="B131" s="3" t="s">
        <v>321</v>
      </c>
      <c r="C131" s="3" t="s">
        <v>319</v>
      </c>
      <c r="D131" s="3" t="s">
        <v>323</v>
      </c>
      <c r="E131" s="30" t="s">
        <v>329</v>
      </c>
      <c r="F131" s="2">
        <v>44154</v>
      </c>
      <c r="G131" s="12">
        <v>0.46458333333333335</v>
      </c>
      <c r="H131" s="6" t="s">
        <v>324</v>
      </c>
      <c r="I131" s="3">
        <v>3</v>
      </c>
      <c r="J131" s="6" t="str">
        <f t="shared" si="4"/>
        <v>FCMG3</v>
      </c>
      <c r="L131" s="5" t="s">
        <v>330</v>
      </c>
      <c r="M131" s="3">
        <v>10</v>
      </c>
      <c r="N131" s="3">
        <v>10</v>
      </c>
    </row>
    <row r="132" spans="1:15" x14ac:dyDescent="0.3">
      <c r="A132" s="3" t="s">
        <v>319</v>
      </c>
      <c r="B132" s="3" t="s">
        <v>321</v>
      </c>
      <c r="C132" s="3" t="s">
        <v>319</v>
      </c>
      <c r="D132" s="3" t="s">
        <v>323</v>
      </c>
      <c r="E132" s="30" t="s">
        <v>329</v>
      </c>
      <c r="F132" s="2">
        <v>44154</v>
      </c>
      <c r="G132" s="12">
        <v>0.46458333333333335</v>
      </c>
      <c r="H132" s="6" t="s">
        <v>324</v>
      </c>
      <c r="I132" s="3">
        <v>3</v>
      </c>
      <c r="J132" s="6" t="str">
        <f t="shared" si="4"/>
        <v>FCMG3</v>
      </c>
      <c r="L132" s="3" t="s">
        <v>26</v>
      </c>
      <c r="M132" s="3">
        <v>45</v>
      </c>
      <c r="N132" s="3">
        <v>20</v>
      </c>
    </row>
    <row r="133" spans="1:15" x14ac:dyDescent="0.3">
      <c r="A133" s="3" t="s">
        <v>319</v>
      </c>
      <c r="B133" s="3" t="s">
        <v>321</v>
      </c>
      <c r="C133" s="3" t="s">
        <v>319</v>
      </c>
      <c r="D133" s="3" t="s">
        <v>323</v>
      </c>
      <c r="E133" s="30" t="s">
        <v>329</v>
      </c>
      <c r="F133" s="2">
        <v>44154</v>
      </c>
      <c r="G133" s="12">
        <v>0.46458333333333335</v>
      </c>
      <c r="H133" s="6" t="s">
        <v>324</v>
      </c>
      <c r="I133" s="3">
        <v>3</v>
      </c>
      <c r="J133" s="6" t="str">
        <f t="shared" si="4"/>
        <v>FCMG3</v>
      </c>
      <c r="L133" s="3" t="s">
        <v>20</v>
      </c>
      <c r="M133" s="3">
        <v>3</v>
      </c>
      <c r="N133" s="3">
        <v>2</v>
      </c>
    </row>
    <row r="134" spans="1:15" x14ac:dyDescent="0.3">
      <c r="A134" s="3" t="s">
        <v>319</v>
      </c>
      <c r="B134" s="3" t="s">
        <v>321</v>
      </c>
      <c r="C134" s="3" t="s">
        <v>319</v>
      </c>
      <c r="D134" s="3" t="s">
        <v>323</v>
      </c>
      <c r="E134" s="30" t="s">
        <v>329</v>
      </c>
      <c r="F134" s="2">
        <v>44154</v>
      </c>
      <c r="G134" s="12">
        <v>0.43402777777777773</v>
      </c>
      <c r="H134" s="6" t="s">
        <v>324</v>
      </c>
      <c r="I134" s="3">
        <v>4</v>
      </c>
      <c r="J134" s="6" t="str">
        <f t="shared" si="4"/>
        <v>FCMG4</v>
      </c>
      <c r="L134" s="3" t="s">
        <v>27</v>
      </c>
      <c r="M134" s="3">
        <v>1</v>
      </c>
      <c r="N134" s="3">
        <v>1</v>
      </c>
    </row>
    <row r="135" spans="1:15" x14ac:dyDescent="0.3">
      <c r="A135" s="3" t="s">
        <v>319</v>
      </c>
      <c r="B135" s="3" t="s">
        <v>321</v>
      </c>
      <c r="C135" s="3" t="s">
        <v>319</v>
      </c>
      <c r="D135" s="3" t="s">
        <v>323</v>
      </c>
      <c r="E135" s="30" t="s">
        <v>329</v>
      </c>
      <c r="F135" s="2">
        <v>44154</v>
      </c>
      <c r="G135" s="12">
        <v>0.43402777777777773</v>
      </c>
      <c r="H135" s="6" t="s">
        <v>324</v>
      </c>
      <c r="I135" s="3">
        <v>4</v>
      </c>
      <c r="J135" s="6" t="str">
        <f t="shared" si="4"/>
        <v>FCMG4</v>
      </c>
      <c r="L135" s="3" t="s">
        <v>28</v>
      </c>
      <c r="M135" s="3">
        <v>40</v>
      </c>
      <c r="N135" s="3">
        <v>0</v>
      </c>
    </row>
    <row r="136" spans="1:15" x14ac:dyDescent="0.3">
      <c r="A136" s="3" t="s">
        <v>319</v>
      </c>
      <c r="B136" s="3" t="s">
        <v>321</v>
      </c>
      <c r="C136" s="3" t="s">
        <v>319</v>
      </c>
      <c r="D136" s="3" t="s">
        <v>323</v>
      </c>
      <c r="E136" s="30" t="s">
        <v>329</v>
      </c>
      <c r="F136" s="2">
        <v>44154</v>
      </c>
      <c r="G136" s="12">
        <v>0.43402777777777773</v>
      </c>
      <c r="H136" s="6" t="s">
        <v>324</v>
      </c>
      <c r="I136" s="3">
        <v>4</v>
      </c>
      <c r="J136" s="6" t="str">
        <f t="shared" si="4"/>
        <v>FCMG4</v>
      </c>
      <c r="L136" s="5" t="s">
        <v>330</v>
      </c>
      <c r="M136" s="3">
        <v>80</v>
      </c>
      <c r="N136" s="3">
        <v>65</v>
      </c>
    </row>
    <row r="137" spans="1:15" x14ac:dyDescent="0.3">
      <c r="A137" s="3" t="s">
        <v>319</v>
      </c>
      <c r="B137" s="3" t="s">
        <v>321</v>
      </c>
      <c r="C137" s="3" t="s">
        <v>319</v>
      </c>
      <c r="D137" s="3" t="s">
        <v>323</v>
      </c>
      <c r="E137" s="30" t="s">
        <v>329</v>
      </c>
      <c r="F137" s="2">
        <v>44154</v>
      </c>
      <c r="G137" s="12">
        <v>0.43402777777777773</v>
      </c>
      <c r="H137" s="6" t="s">
        <v>324</v>
      </c>
      <c r="I137" s="3">
        <v>4</v>
      </c>
      <c r="J137" s="6" t="str">
        <f t="shared" si="4"/>
        <v>FCMG4</v>
      </c>
      <c r="K137" s="6"/>
      <c r="L137" s="3" t="s">
        <v>26</v>
      </c>
      <c r="M137" s="3">
        <v>20</v>
      </c>
      <c r="N137" s="3">
        <v>3</v>
      </c>
    </row>
    <row r="138" spans="1:15" x14ac:dyDescent="0.3">
      <c r="A138" s="3" t="s">
        <v>319</v>
      </c>
      <c r="B138" s="3" t="s">
        <v>321</v>
      </c>
      <c r="C138" s="3" t="s">
        <v>319</v>
      </c>
      <c r="D138" s="3" t="s">
        <v>323</v>
      </c>
      <c r="E138" s="30" t="s">
        <v>329</v>
      </c>
      <c r="F138" s="2">
        <v>44154</v>
      </c>
      <c r="G138" s="12">
        <v>0.43402777777777773</v>
      </c>
      <c r="H138" s="6" t="s">
        <v>324</v>
      </c>
      <c r="I138" s="3">
        <v>4</v>
      </c>
      <c r="J138" s="6" t="str">
        <f t="shared" si="4"/>
        <v>FCMG4</v>
      </c>
      <c r="L138" s="17" t="s">
        <v>331</v>
      </c>
      <c r="M138" s="3">
        <v>10</v>
      </c>
      <c r="N138" s="3">
        <v>10</v>
      </c>
      <c r="O138" s="3" t="s">
        <v>332</v>
      </c>
    </row>
    <row r="139" spans="1:15" x14ac:dyDescent="0.3">
      <c r="A139" s="3" t="s">
        <v>319</v>
      </c>
      <c r="B139" s="3" t="s">
        <v>321</v>
      </c>
      <c r="C139" s="3" t="s">
        <v>319</v>
      </c>
      <c r="D139" s="3" t="s">
        <v>323</v>
      </c>
      <c r="E139" s="30" t="s">
        <v>329</v>
      </c>
      <c r="F139" s="2">
        <v>44154</v>
      </c>
      <c r="G139" s="12">
        <v>0.47222222222222227</v>
      </c>
      <c r="H139" s="6" t="s">
        <v>324</v>
      </c>
      <c r="I139" s="3">
        <v>5</v>
      </c>
      <c r="J139" s="6" t="str">
        <f t="shared" si="4"/>
        <v>FCMG5</v>
      </c>
      <c r="L139" s="3" t="s">
        <v>27</v>
      </c>
      <c r="M139" s="3">
        <v>50</v>
      </c>
      <c r="N139" s="3">
        <v>4</v>
      </c>
    </row>
    <row r="140" spans="1:15" x14ac:dyDescent="0.3">
      <c r="A140" s="3" t="s">
        <v>319</v>
      </c>
      <c r="B140" s="3" t="s">
        <v>321</v>
      </c>
      <c r="C140" s="3" t="s">
        <v>319</v>
      </c>
      <c r="D140" s="3" t="s">
        <v>323</v>
      </c>
      <c r="E140" s="30" t="s">
        <v>329</v>
      </c>
      <c r="F140" s="2">
        <v>44154</v>
      </c>
      <c r="G140" s="12">
        <v>0.47222222222222227</v>
      </c>
      <c r="H140" s="6" t="s">
        <v>324</v>
      </c>
      <c r="I140" s="3">
        <v>5</v>
      </c>
      <c r="J140" s="6" t="str">
        <f t="shared" si="4"/>
        <v>FCMG5</v>
      </c>
      <c r="L140" s="3" t="s">
        <v>33</v>
      </c>
      <c r="M140" s="3">
        <v>8</v>
      </c>
      <c r="N140" s="3">
        <v>5</v>
      </c>
    </row>
    <row r="141" spans="1:15" x14ac:dyDescent="0.3">
      <c r="A141" s="3" t="s">
        <v>319</v>
      </c>
      <c r="B141" s="3" t="s">
        <v>321</v>
      </c>
      <c r="C141" s="3" t="s">
        <v>319</v>
      </c>
      <c r="D141" s="3" t="s">
        <v>323</v>
      </c>
      <c r="E141" s="30" t="s">
        <v>329</v>
      </c>
      <c r="F141" s="2">
        <v>44154</v>
      </c>
      <c r="G141" s="12">
        <v>0.47222222222222227</v>
      </c>
      <c r="H141" s="6" t="s">
        <v>324</v>
      </c>
      <c r="I141" s="3">
        <v>5</v>
      </c>
      <c r="J141" s="6" t="str">
        <f t="shared" si="4"/>
        <v>FCMG5</v>
      </c>
      <c r="K141" s="6"/>
      <c r="L141" s="3" t="s">
        <v>86</v>
      </c>
      <c r="M141" s="3">
        <v>50</v>
      </c>
      <c r="N141" s="3">
        <v>30</v>
      </c>
      <c r="O141" t="s">
        <v>309</v>
      </c>
    </row>
    <row r="142" spans="1:15" x14ac:dyDescent="0.3">
      <c r="A142" s="3" t="s">
        <v>319</v>
      </c>
      <c r="B142" s="3" t="s">
        <v>321</v>
      </c>
      <c r="C142" s="3" t="s">
        <v>319</v>
      </c>
      <c r="D142" s="3" t="s">
        <v>323</v>
      </c>
      <c r="E142" s="30" t="s">
        <v>329</v>
      </c>
      <c r="F142" s="2">
        <v>44154</v>
      </c>
      <c r="G142" s="12">
        <v>0.47222222222222227</v>
      </c>
      <c r="H142" s="6" t="s">
        <v>324</v>
      </c>
      <c r="I142" s="3">
        <v>5</v>
      </c>
      <c r="J142" s="6" t="str">
        <f t="shared" si="4"/>
        <v>FCMG5</v>
      </c>
      <c r="L142" s="3" t="s">
        <v>39</v>
      </c>
      <c r="M142" s="3">
        <v>4</v>
      </c>
      <c r="N142" s="3">
        <v>2</v>
      </c>
    </row>
    <row r="143" spans="1:15" x14ac:dyDescent="0.3">
      <c r="A143" s="3" t="s">
        <v>319</v>
      </c>
      <c r="B143" s="3" t="s">
        <v>321</v>
      </c>
      <c r="C143" s="3" t="s">
        <v>319</v>
      </c>
      <c r="D143" s="3" t="s">
        <v>323</v>
      </c>
      <c r="E143" s="30" t="s">
        <v>329</v>
      </c>
      <c r="F143" s="2">
        <v>44154</v>
      </c>
      <c r="G143" s="12">
        <v>0.47222222222222227</v>
      </c>
      <c r="H143" s="6" t="s">
        <v>324</v>
      </c>
      <c r="I143" s="3">
        <v>5</v>
      </c>
      <c r="J143" s="6" t="str">
        <f t="shared" si="4"/>
        <v>FCMG5</v>
      </c>
      <c r="L143" s="5" t="s">
        <v>330</v>
      </c>
      <c r="M143" s="3">
        <v>2</v>
      </c>
      <c r="N143" s="3">
        <v>2</v>
      </c>
    </row>
    <row r="144" spans="1:15" x14ac:dyDescent="0.3">
      <c r="A144" s="3" t="s">
        <v>319</v>
      </c>
      <c r="B144" s="3" t="s">
        <v>321</v>
      </c>
      <c r="C144" s="3" t="s">
        <v>319</v>
      </c>
      <c r="D144" s="3" t="s">
        <v>323</v>
      </c>
      <c r="E144" s="30" t="s">
        <v>329</v>
      </c>
      <c r="F144" s="2">
        <v>44154</v>
      </c>
      <c r="G144" s="12">
        <v>0.47222222222222227</v>
      </c>
      <c r="H144" s="6" t="s">
        <v>324</v>
      </c>
      <c r="I144" s="3">
        <v>5</v>
      </c>
      <c r="J144" s="6" t="str">
        <f t="shared" si="4"/>
        <v>FCMG5</v>
      </c>
      <c r="L144" s="3" t="s">
        <v>26</v>
      </c>
      <c r="M144" s="3">
        <v>3</v>
      </c>
      <c r="N144" s="3">
        <v>1</v>
      </c>
    </row>
    <row r="145" spans="1:15" x14ac:dyDescent="0.3">
      <c r="A145" s="3" t="s">
        <v>319</v>
      </c>
      <c r="B145" s="3" t="s">
        <v>320</v>
      </c>
      <c r="C145" s="3" t="s">
        <v>319</v>
      </c>
      <c r="D145" s="3" t="s">
        <v>322</v>
      </c>
      <c r="E145" s="30" t="s">
        <v>329</v>
      </c>
      <c r="F145" s="2">
        <v>44154</v>
      </c>
      <c r="G145" s="12">
        <v>0.40277777777777773</v>
      </c>
      <c r="H145" s="6" t="s">
        <v>325</v>
      </c>
      <c r="I145" s="3">
        <v>1</v>
      </c>
      <c r="J145" s="6" t="str">
        <f t="shared" si="4"/>
        <v>FRBW1</v>
      </c>
      <c r="L145" s="3" t="s">
        <v>27</v>
      </c>
      <c r="M145" s="3">
        <v>3</v>
      </c>
      <c r="N145" s="3">
        <v>2</v>
      </c>
    </row>
    <row r="146" spans="1:15" x14ac:dyDescent="0.3">
      <c r="A146" s="3" t="s">
        <v>319</v>
      </c>
      <c r="B146" s="3" t="s">
        <v>320</v>
      </c>
      <c r="C146" s="3" t="s">
        <v>319</v>
      </c>
      <c r="D146" s="3" t="s">
        <v>322</v>
      </c>
      <c r="E146" s="30" t="s">
        <v>329</v>
      </c>
      <c r="F146" s="2">
        <v>44154</v>
      </c>
      <c r="G146" s="12">
        <v>0.40277777777777773</v>
      </c>
      <c r="H146" s="6" t="s">
        <v>325</v>
      </c>
      <c r="I146" s="3">
        <v>1</v>
      </c>
      <c r="J146" s="6" t="str">
        <f t="shared" si="4"/>
        <v>FRBW1</v>
      </c>
      <c r="K146" s="6"/>
      <c r="L146" s="3" t="s">
        <v>13</v>
      </c>
      <c r="M146" s="3">
        <v>60</v>
      </c>
      <c r="N146" s="3">
        <v>30</v>
      </c>
      <c r="O146" t="s">
        <v>300</v>
      </c>
    </row>
    <row r="147" spans="1:15" x14ac:dyDescent="0.3">
      <c r="A147" s="3" t="s">
        <v>319</v>
      </c>
      <c r="B147" s="3" t="s">
        <v>320</v>
      </c>
      <c r="C147" s="3" t="s">
        <v>319</v>
      </c>
      <c r="D147" s="3" t="s">
        <v>322</v>
      </c>
      <c r="E147" s="30" t="s">
        <v>329</v>
      </c>
      <c r="F147" s="2">
        <v>44154</v>
      </c>
      <c r="G147" s="12">
        <v>0.40277777777777773</v>
      </c>
      <c r="H147" s="6" t="s">
        <v>325</v>
      </c>
      <c r="I147" s="3">
        <v>1</v>
      </c>
      <c r="J147" s="6" t="str">
        <f t="shared" si="4"/>
        <v>FRBW1</v>
      </c>
      <c r="L147" s="3" t="s">
        <v>8</v>
      </c>
      <c r="M147" s="3">
        <v>10</v>
      </c>
      <c r="N147" s="3">
        <v>5</v>
      </c>
    </row>
    <row r="148" spans="1:15" x14ac:dyDescent="0.3">
      <c r="A148" s="3" t="s">
        <v>319</v>
      </c>
      <c r="B148" s="3" t="s">
        <v>320</v>
      </c>
      <c r="C148" s="3" t="s">
        <v>319</v>
      </c>
      <c r="D148" s="3" t="s">
        <v>322</v>
      </c>
      <c r="E148" s="30" t="s">
        <v>329</v>
      </c>
      <c r="F148" s="2">
        <v>44154</v>
      </c>
      <c r="G148" s="12">
        <v>0.40277777777777773</v>
      </c>
      <c r="H148" s="6" t="s">
        <v>325</v>
      </c>
      <c r="I148" s="3">
        <v>1</v>
      </c>
      <c r="J148" s="6" t="str">
        <f t="shared" si="4"/>
        <v>FRBW1</v>
      </c>
      <c r="L148" s="3" t="s">
        <v>26</v>
      </c>
      <c r="M148" s="3">
        <v>5</v>
      </c>
      <c r="N148" s="3">
        <v>4</v>
      </c>
    </row>
    <row r="149" spans="1:15" x14ac:dyDescent="0.3">
      <c r="A149" s="3" t="s">
        <v>319</v>
      </c>
      <c r="B149" s="3" t="s">
        <v>320</v>
      </c>
      <c r="C149" s="3" t="s">
        <v>319</v>
      </c>
      <c r="D149" s="3" t="s">
        <v>322</v>
      </c>
      <c r="E149" s="30" t="s">
        <v>329</v>
      </c>
      <c r="F149" s="2">
        <v>44154</v>
      </c>
      <c r="G149" s="12">
        <v>0.40277777777777773</v>
      </c>
      <c r="H149" s="6" t="s">
        <v>325</v>
      </c>
      <c r="I149" s="3">
        <v>1</v>
      </c>
      <c r="J149" s="6" t="str">
        <f t="shared" si="4"/>
        <v>FRBW1</v>
      </c>
      <c r="L149" s="3" t="s">
        <v>15</v>
      </c>
      <c r="M149" s="3">
        <v>10</v>
      </c>
      <c r="N149" s="3">
        <v>5</v>
      </c>
    </row>
    <row r="150" spans="1:15" x14ac:dyDescent="0.3">
      <c r="A150" s="3" t="s">
        <v>319</v>
      </c>
      <c r="B150" s="3" t="s">
        <v>320</v>
      </c>
      <c r="C150" s="3" t="s">
        <v>319</v>
      </c>
      <c r="D150" s="3" t="s">
        <v>322</v>
      </c>
      <c r="E150" s="30" t="s">
        <v>329</v>
      </c>
      <c r="F150" s="2">
        <v>44154</v>
      </c>
      <c r="G150" s="12">
        <v>0.40277777777777773</v>
      </c>
      <c r="H150" s="6" t="s">
        <v>325</v>
      </c>
      <c r="I150" s="3">
        <v>1</v>
      </c>
      <c r="J150" s="6" t="str">
        <f t="shared" si="4"/>
        <v>FRBW1</v>
      </c>
      <c r="L150" s="3" t="s">
        <v>24</v>
      </c>
      <c r="M150" s="3">
        <v>10</v>
      </c>
      <c r="N150" s="3">
        <v>5</v>
      </c>
    </row>
    <row r="151" spans="1:15" x14ac:dyDescent="0.3">
      <c r="A151" s="3" t="s">
        <v>319</v>
      </c>
      <c r="B151" s="3" t="s">
        <v>320</v>
      </c>
      <c r="C151" s="3" t="s">
        <v>319</v>
      </c>
      <c r="D151" s="3" t="s">
        <v>322</v>
      </c>
      <c r="E151" s="30" t="s">
        <v>329</v>
      </c>
      <c r="F151" s="2">
        <v>44154</v>
      </c>
      <c r="G151" s="12">
        <v>0.42569444444444443</v>
      </c>
      <c r="H151" s="6" t="s">
        <v>325</v>
      </c>
      <c r="I151" s="3">
        <v>2</v>
      </c>
      <c r="J151" s="6" t="str">
        <f t="shared" si="4"/>
        <v>FRBW2</v>
      </c>
      <c r="L151" s="3" t="s">
        <v>22</v>
      </c>
      <c r="M151" s="3">
        <v>5</v>
      </c>
      <c r="N151" s="3">
        <v>5</v>
      </c>
    </row>
    <row r="152" spans="1:15" x14ac:dyDescent="0.3">
      <c r="A152" s="3" t="s">
        <v>319</v>
      </c>
      <c r="B152" s="3" t="s">
        <v>320</v>
      </c>
      <c r="C152" s="3" t="s">
        <v>319</v>
      </c>
      <c r="D152" s="3" t="s">
        <v>322</v>
      </c>
      <c r="E152" s="30" t="s">
        <v>329</v>
      </c>
      <c r="F152" s="2">
        <v>44154</v>
      </c>
      <c r="G152" s="12">
        <v>0.42569444444444443</v>
      </c>
      <c r="H152" s="6" t="s">
        <v>325</v>
      </c>
      <c r="I152" s="3">
        <v>2</v>
      </c>
      <c r="J152" s="6" t="str">
        <f t="shared" si="4"/>
        <v>FRBW2</v>
      </c>
      <c r="L152" s="3" t="s">
        <v>21</v>
      </c>
      <c r="M152" s="3">
        <v>5</v>
      </c>
      <c r="N152" s="3">
        <v>5</v>
      </c>
    </row>
    <row r="153" spans="1:15" x14ac:dyDescent="0.3">
      <c r="A153" s="3" t="s">
        <v>319</v>
      </c>
      <c r="B153" s="3" t="s">
        <v>320</v>
      </c>
      <c r="C153" s="3" t="s">
        <v>319</v>
      </c>
      <c r="D153" s="3" t="s">
        <v>322</v>
      </c>
      <c r="E153" s="30" t="s">
        <v>329</v>
      </c>
      <c r="F153" s="2">
        <v>44154</v>
      </c>
      <c r="G153" s="12">
        <v>0.42569444444444443</v>
      </c>
      <c r="H153" s="6" t="s">
        <v>325</v>
      </c>
      <c r="I153" s="3">
        <v>2</v>
      </c>
      <c r="J153" s="6" t="str">
        <f t="shared" si="4"/>
        <v>FRBW2</v>
      </c>
      <c r="L153" s="3" t="s">
        <v>265</v>
      </c>
      <c r="M153" s="3">
        <v>30</v>
      </c>
      <c r="N153" s="3">
        <v>25</v>
      </c>
    </row>
    <row r="154" spans="1:15" x14ac:dyDescent="0.3">
      <c r="A154" s="3" t="s">
        <v>319</v>
      </c>
      <c r="B154" s="3" t="s">
        <v>320</v>
      </c>
      <c r="C154" s="3" t="s">
        <v>319</v>
      </c>
      <c r="D154" s="3" t="s">
        <v>322</v>
      </c>
      <c r="E154" s="30" t="s">
        <v>329</v>
      </c>
      <c r="F154" s="2">
        <v>44154</v>
      </c>
      <c r="G154" s="12">
        <v>0.42569444444444443</v>
      </c>
      <c r="H154" s="6" t="s">
        <v>325</v>
      </c>
      <c r="I154" s="3">
        <v>2</v>
      </c>
      <c r="J154" s="6" t="str">
        <f t="shared" si="4"/>
        <v>FRBW2</v>
      </c>
      <c r="K154" s="6"/>
      <c r="L154" s="3" t="s">
        <v>10</v>
      </c>
      <c r="M154" s="3">
        <v>15</v>
      </c>
      <c r="N154" s="3">
        <v>12</v>
      </c>
    </row>
    <row r="155" spans="1:15" x14ac:dyDescent="0.3">
      <c r="A155" s="3" t="s">
        <v>319</v>
      </c>
      <c r="B155" s="3" t="s">
        <v>320</v>
      </c>
      <c r="C155" s="3" t="s">
        <v>319</v>
      </c>
      <c r="D155" s="3" t="s">
        <v>322</v>
      </c>
      <c r="E155" s="30" t="s">
        <v>329</v>
      </c>
      <c r="F155" s="2">
        <v>44154</v>
      </c>
      <c r="G155" s="12">
        <v>0.42569444444444443</v>
      </c>
      <c r="H155" s="6" t="s">
        <v>325</v>
      </c>
      <c r="I155" s="3">
        <v>2</v>
      </c>
      <c r="J155" s="6" t="str">
        <f t="shared" si="4"/>
        <v>FRBW2</v>
      </c>
      <c r="L155" s="18" t="s">
        <v>264</v>
      </c>
      <c r="M155" s="3">
        <v>20</v>
      </c>
      <c r="N155" s="3">
        <v>15</v>
      </c>
    </row>
    <row r="156" spans="1:15" x14ac:dyDescent="0.3">
      <c r="A156" s="3" t="s">
        <v>319</v>
      </c>
      <c r="B156" s="3" t="s">
        <v>320</v>
      </c>
      <c r="C156" s="3" t="s">
        <v>319</v>
      </c>
      <c r="D156" s="3" t="s">
        <v>322</v>
      </c>
      <c r="E156" s="30" t="s">
        <v>329</v>
      </c>
      <c r="F156" s="2">
        <v>44154</v>
      </c>
      <c r="G156" s="12">
        <v>0.42569444444444443</v>
      </c>
      <c r="H156" s="6" t="s">
        <v>325</v>
      </c>
      <c r="I156" s="3">
        <v>2</v>
      </c>
      <c r="J156" s="6" t="str">
        <f t="shared" si="4"/>
        <v>FRBW2</v>
      </c>
      <c r="L156" s="3" t="s">
        <v>333</v>
      </c>
      <c r="M156" s="3">
        <v>5</v>
      </c>
      <c r="N156" s="3">
        <v>5</v>
      </c>
    </row>
    <row r="157" spans="1:15" x14ac:dyDescent="0.3">
      <c r="A157" s="3" t="s">
        <v>319</v>
      </c>
      <c r="B157" s="3" t="s">
        <v>320</v>
      </c>
      <c r="C157" s="3" t="s">
        <v>319</v>
      </c>
      <c r="D157" s="3" t="s">
        <v>322</v>
      </c>
      <c r="E157" s="30" t="s">
        <v>329</v>
      </c>
      <c r="F157" s="2">
        <v>44154</v>
      </c>
      <c r="G157" s="12">
        <v>0.42569444444444443</v>
      </c>
      <c r="H157" s="6" t="s">
        <v>325</v>
      </c>
      <c r="I157" s="3">
        <v>2</v>
      </c>
      <c r="J157" s="6" t="str">
        <f t="shared" si="4"/>
        <v>FRBW2</v>
      </c>
      <c r="L157" s="3" t="s">
        <v>334</v>
      </c>
      <c r="M157" s="3">
        <v>10</v>
      </c>
      <c r="N157" s="3">
        <v>5</v>
      </c>
    </row>
    <row r="158" spans="1:15" x14ac:dyDescent="0.3">
      <c r="A158" s="3" t="s">
        <v>319</v>
      </c>
      <c r="B158" s="3" t="s">
        <v>320</v>
      </c>
      <c r="C158" s="3" t="s">
        <v>319</v>
      </c>
      <c r="D158" s="3" t="s">
        <v>322</v>
      </c>
      <c r="E158" s="30" t="s">
        <v>329</v>
      </c>
      <c r="F158" s="2">
        <v>44154</v>
      </c>
      <c r="G158" s="12">
        <v>0.39861111111111108</v>
      </c>
      <c r="H158" s="6" t="s">
        <v>325</v>
      </c>
      <c r="I158" s="3">
        <v>3</v>
      </c>
      <c r="J158" s="6" t="str">
        <f t="shared" si="4"/>
        <v>FRBW3</v>
      </c>
      <c r="K158" s="6"/>
      <c r="L158" s="3" t="s">
        <v>12</v>
      </c>
      <c r="M158" s="3">
        <v>10</v>
      </c>
      <c r="N158" s="3">
        <v>4</v>
      </c>
      <c r="O158" t="s">
        <v>246</v>
      </c>
    </row>
    <row r="159" spans="1:15" x14ac:dyDescent="0.3">
      <c r="A159" s="3" t="s">
        <v>319</v>
      </c>
      <c r="B159" s="3" t="s">
        <v>320</v>
      </c>
      <c r="C159" s="3" t="s">
        <v>319</v>
      </c>
      <c r="D159" s="3" t="s">
        <v>322</v>
      </c>
      <c r="E159" s="30" t="s">
        <v>329</v>
      </c>
      <c r="F159" s="2">
        <v>44154</v>
      </c>
      <c r="G159" s="12">
        <v>0.39861111111111108</v>
      </c>
      <c r="H159" s="6" t="s">
        <v>325</v>
      </c>
      <c r="I159" s="3">
        <v>3</v>
      </c>
      <c r="J159" s="6" t="str">
        <f t="shared" si="4"/>
        <v>FRBW3</v>
      </c>
      <c r="L159" s="3" t="s">
        <v>265</v>
      </c>
      <c r="M159" s="3">
        <v>90</v>
      </c>
      <c r="N159" s="3">
        <v>65</v>
      </c>
    </row>
    <row r="160" spans="1:15" x14ac:dyDescent="0.3">
      <c r="A160" s="3" t="s">
        <v>319</v>
      </c>
      <c r="B160" s="3" t="s">
        <v>320</v>
      </c>
      <c r="C160" s="3" t="s">
        <v>319</v>
      </c>
      <c r="D160" s="3" t="s">
        <v>322</v>
      </c>
      <c r="E160" s="30" t="s">
        <v>329</v>
      </c>
      <c r="F160" s="2">
        <v>44154</v>
      </c>
      <c r="G160" s="12">
        <v>0.3972222222222222</v>
      </c>
      <c r="H160" s="6" t="s">
        <v>325</v>
      </c>
      <c r="I160" s="3">
        <v>4</v>
      </c>
      <c r="J160" s="6" t="str">
        <f t="shared" si="4"/>
        <v>FRBW4</v>
      </c>
      <c r="L160" s="3" t="s">
        <v>27</v>
      </c>
      <c r="M160" s="3">
        <v>1</v>
      </c>
      <c r="N160" s="3">
        <v>1</v>
      </c>
    </row>
    <row r="161" spans="1:15" x14ac:dyDescent="0.3">
      <c r="A161" s="3" t="s">
        <v>319</v>
      </c>
      <c r="B161" s="3" t="s">
        <v>320</v>
      </c>
      <c r="C161" s="3" t="s">
        <v>319</v>
      </c>
      <c r="D161" s="3" t="s">
        <v>322</v>
      </c>
      <c r="E161" s="30" t="s">
        <v>329</v>
      </c>
      <c r="F161" s="2">
        <v>44154</v>
      </c>
      <c r="G161" s="12">
        <v>0.3972222222222222</v>
      </c>
      <c r="H161" s="6" t="s">
        <v>325</v>
      </c>
      <c r="I161" s="3">
        <v>4</v>
      </c>
      <c r="J161" s="6" t="str">
        <f t="shared" si="4"/>
        <v>FRBW4</v>
      </c>
      <c r="K161" s="6"/>
      <c r="L161" s="3" t="s">
        <v>39</v>
      </c>
      <c r="M161" s="3">
        <v>30</v>
      </c>
      <c r="N161" s="3">
        <v>20</v>
      </c>
      <c r="O161" t="s">
        <v>297</v>
      </c>
    </row>
    <row r="162" spans="1:15" x14ac:dyDescent="0.3">
      <c r="A162" s="3" t="s">
        <v>319</v>
      </c>
      <c r="B162" s="3" t="s">
        <v>320</v>
      </c>
      <c r="C162" s="3" t="s">
        <v>319</v>
      </c>
      <c r="D162" s="3" t="s">
        <v>322</v>
      </c>
      <c r="E162" s="30" t="s">
        <v>329</v>
      </c>
      <c r="F162" s="2">
        <v>44154</v>
      </c>
      <c r="G162" s="12">
        <v>0.3972222222222222</v>
      </c>
      <c r="H162" s="6" t="s">
        <v>325</v>
      </c>
      <c r="I162" s="3">
        <v>4</v>
      </c>
      <c r="J162" s="6" t="str">
        <f t="shared" ref="J162:J193" si="5">H162&amp;I162</f>
        <v>FRBW4</v>
      </c>
      <c r="L162" s="3" t="s">
        <v>8</v>
      </c>
      <c r="M162" s="3">
        <v>70</v>
      </c>
      <c r="N162" s="3">
        <v>45</v>
      </c>
    </row>
    <row r="163" spans="1:15" x14ac:dyDescent="0.3">
      <c r="A163" s="3" t="s">
        <v>319</v>
      </c>
      <c r="B163" s="3" t="s">
        <v>320</v>
      </c>
      <c r="C163" s="3" t="s">
        <v>319</v>
      </c>
      <c r="D163" s="3" t="s">
        <v>322</v>
      </c>
      <c r="E163" s="30" t="s">
        <v>329</v>
      </c>
      <c r="F163" s="2">
        <v>44154</v>
      </c>
      <c r="G163" s="12">
        <v>0.4201388888888889</v>
      </c>
      <c r="H163" s="6" t="s">
        <v>325</v>
      </c>
      <c r="I163" s="3">
        <v>5</v>
      </c>
      <c r="J163" s="6" t="str">
        <f t="shared" si="5"/>
        <v>FRBW5</v>
      </c>
      <c r="L163" s="3" t="s">
        <v>12</v>
      </c>
      <c r="M163" s="3">
        <v>10</v>
      </c>
      <c r="N163" s="3">
        <v>5</v>
      </c>
    </row>
    <row r="164" spans="1:15" x14ac:dyDescent="0.3">
      <c r="A164" s="3" t="s">
        <v>319</v>
      </c>
      <c r="B164" s="3" t="s">
        <v>320</v>
      </c>
      <c r="C164" s="3" t="s">
        <v>319</v>
      </c>
      <c r="D164" s="3" t="s">
        <v>322</v>
      </c>
      <c r="E164" s="30" t="s">
        <v>329</v>
      </c>
      <c r="F164" s="2">
        <v>44154</v>
      </c>
      <c r="G164" s="12">
        <v>0.4201388888888889</v>
      </c>
      <c r="H164" s="6" t="s">
        <v>325</v>
      </c>
      <c r="I164" s="3">
        <v>5</v>
      </c>
      <c r="J164" s="6" t="str">
        <f t="shared" si="5"/>
        <v>FRBW5</v>
      </c>
      <c r="K164" s="6"/>
      <c r="L164" s="3" t="s">
        <v>13</v>
      </c>
      <c r="M164" s="3">
        <v>40</v>
      </c>
      <c r="N164" s="3">
        <v>30</v>
      </c>
      <c r="O164" t="s">
        <v>304</v>
      </c>
    </row>
    <row r="165" spans="1:15" x14ac:dyDescent="0.3">
      <c r="A165" s="3" t="s">
        <v>319</v>
      </c>
      <c r="B165" s="3" t="s">
        <v>320</v>
      </c>
      <c r="C165" s="3" t="s">
        <v>319</v>
      </c>
      <c r="D165" s="3" t="s">
        <v>322</v>
      </c>
      <c r="E165" s="30" t="s">
        <v>329</v>
      </c>
      <c r="F165" s="2">
        <v>44154</v>
      </c>
      <c r="G165" s="12">
        <v>0.4201388888888889</v>
      </c>
      <c r="H165" s="6" t="s">
        <v>325</v>
      </c>
      <c r="I165" s="3">
        <v>5</v>
      </c>
      <c r="J165" s="6" t="str">
        <f t="shared" si="5"/>
        <v>FRBW5</v>
      </c>
      <c r="L165" s="3" t="s">
        <v>8</v>
      </c>
      <c r="M165" s="3">
        <v>40</v>
      </c>
      <c r="N165" s="3">
        <v>30</v>
      </c>
    </row>
    <row r="166" spans="1:15" x14ac:dyDescent="0.3">
      <c r="A166" s="3" t="s">
        <v>319</v>
      </c>
      <c r="B166" s="3" t="s">
        <v>320</v>
      </c>
      <c r="C166" s="3" t="s">
        <v>319</v>
      </c>
      <c r="D166" s="3" t="s">
        <v>322</v>
      </c>
      <c r="E166" s="30" t="s">
        <v>329</v>
      </c>
      <c r="F166" s="2">
        <v>44154</v>
      </c>
      <c r="G166" s="12">
        <v>0.4201388888888889</v>
      </c>
      <c r="H166" s="6" t="s">
        <v>325</v>
      </c>
      <c r="I166" s="3">
        <v>5</v>
      </c>
      <c r="J166" s="6" t="str">
        <f t="shared" si="5"/>
        <v>FRBW5</v>
      </c>
      <c r="L166" s="3" t="s">
        <v>302</v>
      </c>
      <c r="M166" s="3">
        <v>15</v>
      </c>
      <c r="N166" s="3">
        <v>10</v>
      </c>
    </row>
    <row r="167" spans="1:15" x14ac:dyDescent="0.3">
      <c r="A167" s="3" t="s">
        <v>319</v>
      </c>
      <c r="B167" s="3" t="s">
        <v>320</v>
      </c>
      <c r="C167" s="3" t="s">
        <v>319</v>
      </c>
      <c r="D167" s="3" t="s">
        <v>322</v>
      </c>
      <c r="E167" s="30" t="s">
        <v>329</v>
      </c>
      <c r="F167" s="2">
        <v>44154</v>
      </c>
      <c r="G167" s="12">
        <v>0.4201388888888889</v>
      </c>
      <c r="H167" s="6" t="s">
        <v>325</v>
      </c>
      <c r="I167" s="3">
        <v>5</v>
      </c>
      <c r="J167" s="6" t="str">
        <f t="shared" si="5"/>
        <v>FRBW5</v>
      </c>
      <c r="L167" s="3" t="s">
        <v>334</v>
      </c>
      <c r="M167" s="3">
        <v>10</v>
      </c>
      <c r="N167" s="3">
        <v>8</v>
      </c>
    </row>
    <row r="168" spans="1:15" x14ac:dyDescent="0.3">
      <c r="A168" s="3" t="s">
        <v>319</v>
      </c>
      <c r="B168" s="3" t="s">
        <v>320</v>
      </c>
      <c r="C168" s="3" t="s">
        <v>319</v>
      </c>
      <c r="D168" s="3" t="s">
        <v>323</v>
      </c>
      <c r="E168" s="30" t="s">
        <v>329</v>
      </c>
      <c r="F168" s="2">
        <v>44154</v>
      </c>
      <c r="G168" s="12">
        <v>0.41875000000000001</v>
      </c>
      <c r="H168" s="6" t="s">
        <v>326</v>
      </c>
      <c r="I168" s="3">
        <v>1</v>
      </c>
      <c r="J168" s="6" t="str">
        <f t="shared" si="5"/>
        <v>FRMG1</v>
      </c>
      <c r="L168" s="3" t="s">
        <v>26</v>
      </c>
      <c r="M168" s="3">
        <v>20</v>
      </c>
      <c r="N168" s="3">
        <v>12</v>
      </c>
    </row>
    <row r="169" spans="1:15" x14ac:dyDescent="0.3">
      <c r="A169" s="3" t="s">
        <v>319</v>
      </c>
      <c r="B169" s="3" t="s">
        <v>320</v>
      </c>
      <c r="C169" s="3" t="s">
        <v>319</v>
      </c>
      <c r="D169" s="3" t="s">
        <v>323</v>
      </c>
      <c r="E169" s="30" t="s">
        <v>329</v>
      </c>
      <c r="F169" s="2">
        <v>44154</v>
      </c>
      <c r="G169" s="12">
        <v>0.41875000000000001</v>
      </c>
      <c r="H169" s="6" t="s">
        <v>326</v>
      </c>
      <c r="I169" s="3">
        <v>1</v>
      </c>
      <c r="J169" s="6" t="str">
        <f t="shared" si="5"/>
        <v>FRMG1</v>
      </c>
      <c r="L169" s="17" t="s">
        <v>331</v>
      </c>
      <c r="M169" s="3">
        <v>5</v>
      </c>
      <c r="N169" s="3">
        <v>5</v>
      </c>
      <c r="O169" s="3" t="s">
        <v>332</v>
      </c>
    </row>
    <row r="170" spans="1:15" x14ac:dyDescent="0.3">
      <c r="A170" s="3" t="s">
        <v>319</v>
      </c>
      <c r="B170" s="3" t="s">
        <v>320</v>
      </c>
      <c r="C170" s="3" t="s">
        <v>319</v>
      </c>
      <c r="D170" s="3" t="s">
        <v>323</v>
      </c>
      <c r="E170" s="30" t="s">
        <v>329</v>
      </c>
      <c r="F170" s="2">
        <v>44154</v>
      </c>
      <c r="G170" s="12">
        <v>0.41875000000000001</v>
      </c>
      <c r="H170" s="6" t="s">
        <v>326</v>
      </c>
      <c r="I170" s="3">
        <v>1</v>
      </c>
      <c r="J170" s="6" t="str">
        <f t="shared" si="5"/>
        <v>FRMG1</v>
      </c>
      <c r="K170" s="6"/>
      <c r="L170" s="3" t="s">
        <v>24</v>
      </c>
      <c r="M170" s="3">
        <v>40</v>
      </c>
      <c r="N170" s="3">
        <v>30</v>
      </c>
      <c r="O170" t="s">
        <v>162</v>
      </c>
    </row>
    <row r="171" spans="1:15" x14ac:dyDescent="0.3">
      <c r="A171" s="3" t="s">
        <v>319</v>
      </c>
      <c r="B171" s="3" t="s">
        <v>320</v>
      </c>
      <c r="C171" s="3" t="s">
        <v>319</v>
      </c>
      <c r="D171" s="3" t="s">
        <v>323</v>
      </c>
      <c r="E171" s="30" t="s">
        <v>329</v>
      </c>
      <c r="F171" s="2">
        <v>44154</v>
      </c>
      <c r="G171" s="12">
        <v>0.375</v>
      </c>
      <c r="H171" s="6" t="s">
        <v>326</v>
      </c>
      <c r="I171" s="3">
        <v>2</v>
      </c>
      <c r="J171" s="6" t="str">
        <f t="shared" si="5"/>
        <v>FRMG2</v>
      </c>
      <c r="K171" s="6"/>
      <c r="L171" s="3" t="s">
        <v>254</v>
      </c>
      <c r="M171" s="3">
        <v>15</v>
      </c>
      <c r="N171" s="3">
        <v>10</v>
      </c>
    </row>
    <row r="172" spans="1:15" x14ac:dyDescent="0.3">
      <c r="A172" s="3" t="s">
        <v>319</v>
      </c>
      <c r="B172" s="3" t="s">
        <v>320</v>
      </c>
      <c r="C172" s="3" t="s">
        <v>319</v>
      </c>
      <c r="D172" s="3" t="s">
        <v>323</v>
      </c>
      <c r="E172" s="30" t="s">
        <v>329</v>
      </c>
      <c r="F172" s="2">
        <v>44154</v>
      </c>
      <c r="G172" s="12">
        <v>0.375</v>
      </c>
      <c r="H172" s="6" t="s">
        <v>326</v>
      </c>
      <c r="I172" s="3">
        <v>2</v>
      </c>
      <c r="J172" s="6" t="str">
        <f t="shared" si="5"/>
        <v>FRMG2</v>
      </c>
      <c r="L172" s="17" t="s">
        <v>331</v>
      </c>
      <c r="M172" s="3">
        <v>10</v>
      </c>
      <c r="N172" s="3">
        <v>10</v>
      </c>
      <c r="O172" s="3" t="s">
        <v>332</v>
      </c>
    </row>
    <row r="173" spans="1:15" x14ac:dyDescent="0.3">
      <c r="A173" s="3" t="s">
        <v>319</v>
      </c>
      <c r="B173" s="3" t="s">
        <v>320</v>
      </c>
      <c r="C173" s="3" t="s">
        <v>319</v>
      </c>
      <c r="D173" s="3" t="s">
        <v>323</v>
      </c>
      <c r="E173" s="30" t="s">
        <v>329</v>
      </c>
      <c r="F173" s="2">
        <v>44154</v>
      </c>
      <c r="G173" s="12">
        <v>0.39305555555555555</v>
      </c>
      <c r="H173" s="6" t="s">
        <v>326</v>
      </c>
      <c r="I173" s="3">
        <v>3</v>
      </c>
      <c r="J173" s="6" t="str">
        <f t="shared" si="5"/>
        <v>FRMG3</v>
      </c>
      <c r="L173" s="3" t="s">
        <v>27</v>
      </c>
      <c r="M173" s="3">
        <v>3</v>
      </c>
      <c r="N173" s="3">
        <v>2</v>
      </c>
    </row>
    <row r="174" spans="1:15" x14ac:dyDescent="0.3">
      <c r="A174" s="3" t="s">
        <v>319</v>
      </c>
      <c r="B174" s="3" t="s">
        <v>320</v>
      </c>
      <c r="C174" s="3" t="s">
        <v>319</v>
      </c>
      <c r="D174" s="3" t="s">
        <v>323</v>
      </c>
      <c r="E174" s="30" t="s">
        <v>329</v>
      </c>
      <c r="F174" s="2">
        <v>44154</v>
      </c>
      <c r="G174" s="12">
        <v>0.39305555555555555</v>
      </c>
      <c r="H174" s="6" t="s">
        <v>326</v>
      </c>
      <c r="I174" s="3">
        <v>3</v>
      </c>
      <c r="J174" s="6" t="str">
        <f t="shared" si="5"/>
        <v>FRMG3</v>
      </c>
      <c r="L174" s="3" t="s">
        <v>39</v>
      </c>
      <c r="M174" s="3">
        <v>15</v>
      </c>
      <c r="N174" s="3">
        <v>10</v>
      </c>
    </row>
    <row r="175" spans="1:15" x14ac:dyDescent="0.3">
      <c r="A175" s="3" t="s">
        <v>319</v>
      </c>
      <c r="B175" s="3" t="s">
        <v>320</v>
      </c>
      <c r="C175" s="3" t="s">
        <v>319</v>
      </c>
      <c r="D175" s="3" t="s">
        <v>323</v>
      </c>
      <c r="E175" s="30" t="s">
        <v>329</v>
      </c>
      <c r="F175" s="2">
        <v>44154</v>
      </c>
      <c r="G175" s="12">
        <v>0.39305555555555555</v>
      </c>
      <c r="H175" s="6" t="s">
        <v>326</v>
      </c>
      <c r="I175" s="3">
        <v>3</v>
      </c>
      <c r="J175" s="6" t="str">
        <f t="shared" si="5"/>
        <v>FRMG3</v>
      </c>
      <c r="L175" s="3" t="s">
        <v>28</v>
      </c>
      <c r="M175" s="3">
        <v>6</v>
      </c>
      <c r="N175" s="3">
        <v>4</v>
      </c>
    </row>
    <row r="176" spans="1:15" x14ac:dyDescent="0.3">
      <c r="A176" s="3" t="s">
        <v>319</v>
      </c>
      <c r="B176" s="3" t="s">
        <v>320</v>
      </c>
      <c r="C176" s="3" t="s">
        <v>319</v>
      </c>
      <c r="D176" s="3" t="s">
        <v>323</v>
      </c>
      <c r="E176" s="30" t="s">
        <v>329</v>
      </c>
      <c r="F176" s="2">
        <v>44154</v>
      </c>
      <c r="G176" s="12">
        <v>0.39305555555555555</v>
      </c>
      <c r="H176" s="6" t="s">
        <v>326</v>
      </c>
      <c r="I176" s="3">
        <v>3</v>
      </c>
      <c r="J176" s="6" t="str">
        <f t="shared" si="5"/>
        <v>FRMG3</v>
      </c>
      <c r="L176" s="3" t="s">
        <v>8</v>
      </c>
      <c r="M176" s="3">
        <v>50</v>
      </c>
      <c r="N176" s="3">
        <v>40</v>
      </c>
    </row>
    <row r="177" spans="1:15" x14ac:dyDescent="0.3">
      <c r="A177" s="3" t="s">
        <v>319</v>
      </c>
      <c r="B177" s="3" t="s">
        <v>320</v>
      </c>
      <c r="C177" s="3" t="s">
        <v>319</v>
      </c>
      <c r="D177" s="3" t="s">
        <v>323</v>
      </c>
      <c r="E177" s="30" t="s">
        <v>329</v>
      </c>
      <c r="F177" s="2">
        <v>44154</v>
      </c>
      <c r="G177" s="12">
        <v>0.39305555555555555</v>
      </c>
      <c r="H177" s="6" t="s">
        <v>326</v>
      </c>
      <c r="I177" s="3">
        <v>3</v>
      </c>
      <c r="J177" s="6" t="str">
        <f t="shared" si="5"/>
        <v>FRMG3</v>
      </c>
      <c r="L177" s="3" t="s">
        <v>26</v>
      </c>
      <c r="M177" s="3">
        <v>3</v>
      </c>
      <c r="N177" s="3">
        <v>2</v>
      </c>
    </row>
    <row r="178" spans="1:15" x14ac:dyDescent="0.3">
      <c r="A178" s="3" t="s">
        <v>319</v>
      </c>
      <c r="B178" s="3" t="s">
        <v>320</v>
      </c>
      <c r="C178" s="3" t="s">
        <v>319</v>
      </c>
      <c r="D178" s="3" t="s">
        <v>323</v>
      </c>
      <c r="E178" s="30" t="s">
        <v>329</v>
      </c>
      <c r="F178" s="2">
        <v>44154</v>
      </c>
      <c r="G178" s="12">
        <v>0.39305555555555555</v>
      </c>
      <c r="H178" s="6" t="s">
        <v>326</v>
      </c>
      <c r="I178" s="3">
        <v>3</v>
      </c>
      <c r="J178" s="6" t="str">
        <f t="shared" si="5"/>
        <v>FRMG3</v>
      </c>
      <c r="L178" s="17" t="s">
        <v>331</v>
      </c>
      <c r="M178" s="3">
        <v>10</v>
      </c>
      <c r="N178" s="3">
        <v>10</v>
      </c>
      <c r="O178" s="3" t="s">
        <v>332</v>
      </c>
    </row>
    <row r="179" spans="1:15" x14ac:dyDescent="0.3">
      <c r="A179" s="3" t="s">
        <v>319</v>
      </c>
      <c r="B179" s="3" t="s">
        <v>320</v>
      </c>
      <c r="C179" s="3" t="s">
        <v>319</v>
      </c>
      <c r="D179" s="3" t="s">
        <v>323</v>
      </c>
      <c r="E179" s="30" t="s">
        <v>329</v>
      </c>
      <c r="F179" s="2">
        <v>44154</v>
      </c>
      <c r="G179" s="12">
        <v>0.39305555555555555</v>
      </c>
      <c r="H179" s="6" t="s">
        <v>326</v>
      </c>
      <c r="I179" s="3">
        <v>3</v>
      </c>
      <c r="J179" s="6" t="str">
        <f t="shared" si="5"/>
        <v>FRMG3</v>
      </c>
      <c r="K179" s="6"/>
      <c r="L179" s="3" t="s">
        <v>24</v>
      </c>
      <c r="M179" s="3">
        <v>10</v>
      </c>
      <c r="N179" s="3">
        <v>5</v>
      </c>
      <c r="O179" t="s">
        <v>278</v>
      </c>
    </row>
    <row r="180" spans="1:15" x14ac:dyDescent="0.3">
      <c r="A180" s="3" t="s">
        <v>319</v>
      </c>
      <c r="B180" s="3" t="s">
        <v>320</v>
      </c>
      <c r="C180" s="3" t="s">
        <v>319</v>
      </c>
      <c r="D180" s="3" t="s">
        <v>323</v>
      </c>
      <c r="E180" s="30" t="s">
        <v>329</v>
      </c>
      <c r="F180" s="2">
        <v>44154</v>
      </c>
      <c r="G180" s="12">
        <v>0.41597222222222219</v>
      </c>
      <c r="H180" s="6" t="s">
        <v>326</v>
      </c>
      <c r="I180" s="3">
        <v>4</v>
      </c>
      <c r="J180" s="6" t="str">
        <f t="shared" si="5"/>
        <v>FRMG4</v>
      </c>
      <c r="L180" s="3" t="s">
        <v>27</v>
      </c>
      <c r="M180" s="3">
        <v>1</v>
      </c>
      <c r="N180" s="3">
        <v>1</v>
      </c>
    </row>
    <row r="181" spans="1:15" x14ac:dyDescent="0.3">
      <c r="A181" s="3" t="s">
        <v>319</v>
      </c>
      <c r="B181" s="3" t="s">
        <v>320</v>
      </c>
      <c r="C181" s="3" t="s">
        <v>319</v>
      </c>
      <c r="D181" s="3" t="s">
        <v>323</v>
      </c>
      <c r="E181" s="30" t="s">
        <v>329</v>
      </c>
      <c r="F181" s="2">
        <v>44154</v>
      </c>
      <c r="G181" s="12">
        <v>0.41597222222222219</v>
      </c>
      <c r="H181" s="6" t="s">
        <v>326</v>
      </c>
      <c r="I181" s="3">
        <v>4</v>
      </c>
      <c r="J181" s="6" t="str">
        <f t="shared" si="5"/>
        <v>FRMG4</v>
      </c>
      <c r="K181" s="6"/>
      <c r="L181" s="3" t="s">
        <v>39</v>
      </c>
      <c r="M181" s="3">
        <v>30</v>
      </c>
      <c r="N181" s="3">
        <v>20</v>
      </c>
    </row>
    <row r="182" spans="1:15" x14ac:dyDescent="0.3">
      <c r="A182" s="3" t="s">
        <v>319</v>
      </c>
      <c r="B182" s="3" t="s">
        <v>320</v>
      </c>
      <c r="C182" s="3" t="s">
        <v>319</v>
      </c>
      <c r="D182" s="3" t="s">
        <v>323</v>
      </c>
      <c r="E182" s="30" t="s">
        <v>329</v>
      </c>
      <c r="F182" s="2">
        <v>44154</v>
      </c>
      <c r="G182" s="12">
        <v>0.41597222222222219</v>
      </c>
      <c r="H182" s="6" t="s">
        <v>326</v>
      </c>
      <c r="I182" s="3">
        <v>4</v>
      </c>
      <c r="J182" s="6" t="str">
        <f t="shared" si="5"/>
        <v>FRMG4</v>
      </c>
      <c r="L182" s="3" t="s">
        <v>8</v>
      </c>
      <c r="M182" s="3">
        <v>70</v>
      </c>
      <c r="N182" s="3">
        <v>45</v>
      </c>
    </row>
    <row r="183" spans="1:15" x14ac:dyDescent="0.3">
      <c r="A183" s="3" t="s">
        <v>319</v>
      </c>
      <c r="B183" s="3" t="s">
        <v>320</v>
      </c>
      <c r="C183" s="3" t="s">
        <v>319</v>
      </c>
      <c r="D183" s="3" t="s">
        <v>323</v>
      </c>
      <c r="E183" s="30" t="s">
        <v>329</v>
      </c>
      <c r="F183" s="2">
        <v>44154</v>
      </c>
      <c r="G183" s="12">
        <v>0.41736111111111113</v>
      </c>
      <c r="H183" s="6" t="s">
        <v>326</v>
      </c>
      <c r="I183" s="3">
        <v>5</v>
      </c>
      <c r="J183" s="6" t="str">
        <f t="shared" si="5"/>
        <v>FRMG5</v>
      </c>
      <c r="K183" s="6"/>
      <c r="L183" s="3" t="s">
        <v>254</v>
      </c>
      <c r="M183" s="3">
        <v>20</v>
      </c>
      <c r="N183" s="3">
        <v>10</v>
      </c>
    </row>
    <row r="184" spans="1:15" x14ac:dyDescent="0.3">
      <c r="A184" s="3" t="s">
        <v>319</v>
      </c>
      <c r="B184" s="3" t="s">
        <v>320</v>
      </c>
      <c r="C184" s="3" t="s">
        <v>319</v>
      </c>
      <c r="D184" s="3" t="s">
        <v>323</v>
      </c>
      <c r="E184" s="30" t="s">
        <v>329</v>
      </c>
      <c r="F184" s="2">
        <v>44154</v>
      </c>
      <c r="G184" s="12">
        <v>0.41736111111111113</v>
      </c>
      <c r="H184" s="6" t="s">
        <v>326</v>
      </c>
      <c r="I184" s="3">
        <v>5</v>
      </c>
      <c r="J184" s="6" t="str">
        <f t="shared" si="5"/>
        <v>FRMG5</v>
      </c>
      <c r="L184" s="17" t="s">
        <v>331</v>
      </c>
      <c r="M184" s="3">
        <v>30</v>
      </c>
      <c r="N184" s="3">
        <v>30</v>
      </c>
      <c r="O184" s="3" t="s">
        <v>332</v>
      </c>
    </row>
  </sheetData>
  <autoFilter ref="A1:O184" xr:uid="{4706A6CE-80E0-42F5-8F56-B849D003CB48}">
    <sortState xmlns:xlrd2="http://schemas.microsoft.com/office/spreadsheetml/2017/richdata2" ref="A2:O184">
      <sortCondition ref="F2:F184"/>
      <sortCondition ref="J2:J184"/>
    </sortState>
  </autoFilter>
  <sortState xmlns:xlrd2="http://schemas.microsoft.com/office/spreadsheetml/2017/richdata2" ref="A2:O184">
    <sortCondition ref="B2:B184"/>
    <sortCondition ref="D2:D18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C52B-0F3C-48C8-B8D7-548CBF7D9798}">
  <dimension ref="A1:AC181"/>
  <sheetViews>
    <sheetView tabSelected="1" workbookViewId="0">
      <selection activeCell="M4" sqref="M4"/>
    </sheetView>
  </sheetViews>
  <sheetFormatPr defaultRowHeight="14.4" x14ac:dyDescent="0.3"/>
  <cols>
    <col min="1" max="1" width="10.88671875" bestFit="1" customWidth="1"/>
    <col min="2" max="2" width="15.77734375" customWidth="1"/>
    <col min="3" max="3" width="14.44140625" customWidth="1"/>
    <col min="5" max="5" width="8.88671875" style="31"/>
    <col min="6" max="6" width="10.5546875" bestFit="1" customWidth="1"/>
    <col min="8" max="8" width="10.44140625" bestFit="1" customWidth="1"/>
    <col min="12" max="12" width="19.88671875" bestFit="1" customWidth="1"/>
  </cols>
  <sheetData>
    <row r="1" spans="1:29" ht="61.2" thickBot="1" x14ac:dyDescent="0.35">
      <c r="A1" s="25" t="s">
        <v>313</v>
      </c>
      <c r="B1" s="26" t="s">
        <v>314</v>
      </c>
      <c r="C1" s="26" t="s">
        <v>315</v>
      </c>
      <c r="D1" s="26" t="s">
        <v>316</v>
      </c>
      <c r="E1" s="29" t="s">
        <v>317</v>
      </c>
      <c r="F1" s="26" t="s">
        <v>0</v>
      </c>
      <c r="G1" s="26" t="s">
        <v>169</v>
      </c>
      <c r="H1" s="26" t="s">
        <v>1</v>
      </c>
      <c r="I1" s="26" t="s">
        <v>2</v>
      </c>
      <c r="J1" s="26" t="s">
        <v>95</v>
      </c>
      <c r="K1" s="26" t="s">
        <v>4</v>
      </c>
      <c r="L1" s="26" t="s">
        <v>5</v>
      </c>
      <c r="M1" s="26" t="s">
        <v>262</v>
      </c>
      <c r="N1" s="26" t="s">
        <v>6</v>
      </c>
      <c r="O1" s="26" t="s">
        <v>335</v>
      </c>
      <c r="P1" s="26" t="s">
        <v>336</v>
      </c>
      <c r="Q1" s="26" t="s">
        <v>337</v>
      </c>
      <c r="R1" s="26" t="s">
        <v>219</v>
      </c>
      <c r="S1" s="26" t="s">
        <v>220</v>
      </c>
      <c r="T1" s="32" t="s">
        <v>338</v>
      </c>
      <c r="U1" s="32" t="s">
        <v>339</v>
      </c>
      <c r="V1" s="32" t="s">
        <v>340</v>
      </c>
      <c r="W1" s="33"/>
      <c r="X1" s="33"/>
      <c r="Y1" s="33"/>
      <c r="Z1" s="33"/>
      <c r="AA1" s="33"/>
      <c r="AB1" s="33"/>
      <c r="AC1" s="33"/>
    </row>
    <row r="2" spans="1:29" ht="15.6" x14ac:dyDescent="0.3">
      <c r="A2" s="3" t="s">
        <v>341</v>
      </c>
      <c r="B2" s="3" t="s">
        <v>321</v>
      </c>
      <c r="C2" s="3" t="s">
        <v>341</v>
      </c>
      <c r="D2" s="3" t="s">
        <v>323</v>
      </c>
      <c r="E2" s="31" t="s">
        <v>327</v>
      </c>
      <c r="F2" s="4">
        <v>43788</v>
      </c>
      <c r="G2" s="14">
        <v>0.49583333333333335</v>
      </c>
      <c r="H2" s="3" t="s">
        <v>324</v>
      </c>
      <c r="I2" s="5">
        <v>1</v>
      </c>
      <c r="J2" t="str">
        <f>H2&amp;I2</f>
        <v>FCMG1</v>
      </c>
      <c r="K2" s="3">
        <v>1</v>
      </c>
      <c r="L2" s="3" t="s">
        <v>346</v>
      </c>
      <c r="M2" s="3"/>
      <c r="N2" s="3"/>
      <c r="R2" s="3"/>
      <c r="S2" t="s">
        <v>342</v>
      </c>
      <c r="T2" s="34"/>
      <c r="U2" s="34"/>
      <c r="V2" s="34"/>
      <c r="W2" s="35"/>
      <c r="X2" s="35"/>
      <c r="Y2" s="35"/>
      <c r="Z2" s="35"/>
      <c r="AA2" s="35"/>
      <c r="AB2" s="35"/>
      <c r="AC2" s="35"/>
    </row>
    <row r="3" spans="1:29" ht="15.6" x14ac:dyDescent="0.3">
      <c r="A3" s="3" t="s">
        <v>341</v>
      </c>
      <c r="B3" s="3" t="s">
        <v>321</v>
      </c>
      <c r="C3" s="3" t="s">
        <v>341</v>
      </c>
      <c r="D3" s="3" t="s">
        <v>323</v>
      </c>
      <c r="E3" s="31" t="s">
        <v>327</v>
      </c>
      <c r="F3" s="4">
        <v>43788</v>
      </c>
      <c r="G3" s="14">
        <v>0.49583333333333335</v>
      </c>
      <c r="H3" s="3" t="s">
        <v>324</v>
      </c>
      <c r="I3" s="5">
        <v>1</v>
      </c>
      <c r="J3" t="str">
        <f>H3&amp;I3</f>
        <v>FCMG1</v>
      </c>
      <c r="K3" s="3">
        <v>2</v>
      </c>
      <c r="L3" s="3" t="s">
        <v>346</v>
      </c>
      <c r="M3" s="3"/>
      <c r="N3" s="3"/>
      <c r="R3" s="3"/>
      <c r="S3" t="s">
        <v>342</v>
      </c>
      <c r="T3" s="34"/>
      <c r="U3" s="34"/>
      <c r="V3" s="34"/>
      <c r="W3" s="35"/>
      <c r="X3" s="35"/>
      <c r="Y3" s="35"/>
      <c r="Z3" s="35"/>
      <c r="AA3" s="35"/>
      <c r="AB3" s="35"/>
      <c r="AC3" s="35"/>
    </row>
    <row r="4" spans="1:29" x14ac:dyDescent="0.3">
      <c r="A4" s="3" t="s">
        <v>341</v>
      </c>
      <c r="B4" s="3" t="s">
        <v>321</v>
      </c>
      <c r="C4" s="3" t="s">
        <v>341</v>
      </c>
      <c r="D4" s="3" t="s">
        <v>323</v>
      </c>
      <c r="E4" s="31" t="s">
        <v>327</v>
      </c>
      <c r="F4" s="4">
        <v>43788</v>
      </c>
      <c r="G4" s="14">
        <v>0.49583333333333335</v>
      </c>
      <c r="H4" s="3" t="s">
        <v>324</v>
      </c>
      <c r="I4" s="5">
        <v>1</v>
      </c>
      <c r="J4" t="str">
        <f>H4&amp;I4</f>
        <v>FCMG1</v>
      </c>
      <c r="K4" s="3">
        <v>3</v>
      </c>
      <c r="L4" s="3" t="s">
        <v>27</v>
      </c>
      <c r="M4" s="3">
        <v>2.5</v>
      </c>
      <c r="N4" s="3">
        <v>24</v>
      </c>
      <c r="R4" s="3">
        <v>9</v>
      </c>
      <c r="S4" s="3"/>
    </row>
    <row r="5" spans="1:29" x14ac:dyDescent="0.3">
      <c r="A5" s="3" t="s">
        <v>341</v>
      </c>
      <c r="B5" s="3" t="s">
        <v>321</v>
      </c>
      <c r="C5" s="3" t="s">
        <v>341</v>
      </c>
      <c r="D5" s="3" t="s">
        <v>323</v>
      </c>
      <c r="E5" s="31" t="s">
        <v>327</v>
      </c>
      <c r="F5" s="4">
        <v>43788</v>
      </c>
      <c r="G5" s="14">
        <v>0.49583333333333335</v>
      </c>
      <c r="H5" s="3" t="s">
        <v>324</v>
      </c>
      <c r="I5" s="5">
        <v>1</v>
      </c>
      <c r="J5" t="str">
        <f>H5&amp;I5</f>
        <v>FCMG1</v>
      </c>
      <c r="K5" s="3">
        <v>4</v>
      </c>
      <c r="L5" s="3" t="s">
        <v>27</v>
      </c>
      <c r="M5" s="3">
        <v>1.5</v>
      </c>
      <c r="N5" s="3">
        <v>15</v>
      </c>
      <c r="R5" s="3">
        <v>3.5</v>
      </c>
      <c r="S5" s="3"/>
    </row>
    <row r="6" spans="1:29" x14ac:dyDescent="0.3">
      <c r="A6" s="3" t="s">
        <v>341</v>
      </c>
      <c r="B6" s="3" t="s">
        <v>321</v>
      </c>
      <c r="C6" s="3" t="s">
        <v>341</v>
      </c>
      <c r="D6" s="3" t="s">
        <v>323</v>
      </c>
      <c r="E6" s="31" t="s">
        <v>327</v>
      </c>
      <c r="F6" s="4">
        <v>43788</v>
      </c>
      <c r="G6" s="14">
        <v>0.52430555555555558</v>
      </c>
      <c r="H6" s="3" t="s">
        <v>324</v>
      </c>
      <c r="I6" s="3">
        <v>2</v>
      </c>
      <c r="J6" t="str">
        <f>H6&amp;I6</f>
        <v>FCMG2</v>
      </c>
      <c r="K6" s="3">
        <v>1</v>
      </c>
      <c r="L6" s="3" t="s">
        <v>346</v>
      </c>
      <c r="M6" s="3"/>
      <c r="N6" s="3"/>
      <c r="R6" s="3"/>
      <c r="S6" t="s">
        <v>342</v>
      </c>
    </row>
    <row r="7" spans="1:29" x14ac:dyDescent="0.3">
      <c r="A7" s="3" t="s">
        <v>341</v>
      </c>
      <c r="B7" s="3" t="s">
        <v>321</v>
      </c>
      <c r="C7" s="3" t="s">
        <v>341</v>
      </c>
      <c r="D7" s="3" t="s">
        <v>323</v>
      </c>
      <c r="E7" s="31" t="s">
        <v>327</v>
      </c>
      <c r="F7" s="4">
        <v>43788</v>
      </c>
      <c r="G7" s="14">
        <v>0.52430555555555558</v>
      </c>
      <c r="H7" s="3" t="s">
        <v>324</v>
      </c>
      <c r="I7" s="3">
        <v>2</v>
      </c>
      <c r="J7" t="str">
        <f>H7&amp;I7</f>
        <v>FCMG2</v>
      </c>
      <c r="K7" s="3">
        <v>2</v>
      </c>
      <c r="L7" s="3" t="s">
        <v>346</v>
      </c>
      <c r="M7" s="3"/>
      <c r="N7" s="3"/>
      <c r="R7" s="3"/>
      <c r="S7" t="s">
        <v>342</v>
      </c>
    </row>
    <row r="8" spans="1:29" x14ac:dyDescent="0.3">
      <c r="A8" s="3" t="s">
        <v>341</v>
      </c>
      <c r="B8" s="3" t="s">
        <v>321</v>
      </c>
      <c r="C8" s="3" t="s">
        <v>341</v>
      </c>
      <c r="D8" s="3" t="s">
        <v>323</v>
      </c>
      <c r="E8" s="31" t="s">
        <v>327</v>
      </c>
      <c r="F8" s="4">
        <v>43788</v>
      </c>
      <c r="G8" s="14">
        <v>0.52430555555555558</v>
      </c>
      <c r="H8" s="3" t="s">
        <v>324</v>
      </c>
      <c r="I8" s="3">
        <v>2</v>
      </c>
      <c r="J8" t="str">
        <f>H8&amp;I8</f>
        <v>FCMG2</v>
      </c>
      <c r="K8" s="3">
        <v>3</v>
      </c>
      <c r="L8" s="3" t="s">
        <v>26</v>
      </c>
      <c r="M8" s="3">
        <v>1.1499999999999999</v>
      </c>
      <c r="N8" s="3">
        <v>6</v>
      </c>
      <c r="R8" s="3">
        <v>3</v>
      </c>
      <c r="S8" s="3"/>
    </row>
    <row r="9" spans="1:29" x14ac:dyDescent="0.3">
      <c r="A9" s="3" t="s">
        <v>341</v>
      </c>
      <c r="B9" s="3" t="s">
        <v>321</v>
      </c>
      <c r="C9" s="3" t="s">
        <v>341</v>
      </c>
      <c r="D9" s="3" t="s">
        <v>323</v>
      </c>
      <c r="E9" s="31" t="s">
        <v>327</v>
      </c>
      <c r="F9" s="4">
        <v>43788</v>
      </c>
      <c r="G9" s="14">
        <v>0.52430555555555558</v>
      </c>
      <c r="H9" s="3" t="s">
        <v>324</v>
      </c>
      <c r="I9" s="3">
        <v>2</v>
      </c>
      <c r="J9" t="str">
        <f>H9&amp;I9</f>
        <v>FCMG2</v>
      </c>
      <c r="K9" s="3">
        <v>4</v>
      </c>
      <c r="L9" s="3" t="s">
        <v>26</v>
      </c>
      <c r="M9" s="3">
        <v>1.8</v>
      </c>
      <c r="N9" s="3">
        <v>5</v>
      </c>
      <c r="R9" s="3">
        <v>2.2000000000000002</v>
      </c>
      <c r="S9" s="3"/>
    </row>
    <row r="10" spans="1:29" x14ac:dyDescent="0.3">
      <c r="A10" s="3" t="s">
        <v>341</v>
      </c>
      <c r="B10" s="3" t="s">
        <v>321</v>
      </c>
      <c r="C10" s="3" t="s">
        <v>341</v>
      </c>
      <c r="D10" s="3" t="s">
        <v>323</v>
      </c>
      <c r="E10" s="31" t="s">
        <v>327</v>
      </c>
      <c r="F10" s="4">
        <v>43788</v>
      </c>
      <c r="G10" s="14">
        <v>0.51388888888888895</v>
      </c>
      <c r="H10" s="3" t="s">
        <v>324</v>
      </c>
      <c r="I10" s="5">
        <v>3</v>
      </c>
      <c r="J10" t="str">
        <f>H10&amp;I10</f>
        <v>FCMG3</v>
      </c>
      <c r="K10" s="3">
        <v>1</v>
      </c>
      <c r="L10" s="3" t="s">
        <v>27</v>
      </c>
      <c r="M10" s="3">
        <v>1</v>
      </c>
      <c r="N10" s="3">
        <v>10</v>
      </c>
      <c r="R10" s="3">
        <v>3</v>
      </c>
      <c r="S10" s="3"/>
    </row>
    <row r="11" spans="1:29" x14ac:dyDescent="0.3">
      <c r="A11" s="3" t="s">
        <v>341</v>
      </c>
      <c r="B11" s="3" t="s">
        <v>321</v>
      </c>
      <c r="C11" s="3" t="s">
        <v>341</v>
      </c>
      <c r="D11" s="3" t="s">
        <v>323</v>
      </c>
      <c r="E11" s="31" t="s">
        <v>327</v>
      </c>
      <c r="F11" s="4">
        <v>43788</v>
      </c>
      <c r="G11" s="14">
        <v>0.51388888888888895</v>
      </c>
      <c r="H11" s="3" t="s">
        <v>324</v>
      </c>
      <c r="I11" s="5">
        <v>3</v>
      </c>
      <c r="J11" t="str">
        <f>H11&amp;I11</f>
        <v>FCMG3</v>
      </c>
      <c r="K11" s="3">
        <v>2</v>
      </c>
      <c r="L11" s="3" t="s">
        <v>28</v>
      </c>
      <c r="M11" s="3">
        <v>1.3</v>
      </c>
      <c r="N11" s="3">
        <v>17</v>
      </c>
      <c r="R11" s="3">
        <v>3</v>
      </c>
      <c r="S11" s="3"/>
    </row>
    <row r="12" spans="1:29" x14ac:dyDescent="0.3">
      <c r="A12" s="3" t="s">
        <v>341</v>
      </c>
      <c r="B12" s="3" t="s">
        <v>321</v>
      </c>
      <c r="C12" s="3" t="s">
        <v>341</v>
      </c>
      <c r="D12" s="3" t="s">
        <v>323</v>
      </c>
      <c r="E12" s="31" t="s">
        <v>327</v>
      </c>
      <c r="F12" s="4">
        <v>43788</v>
      </c>
      <c r="G12" s="14">
        <v>0.51388888888888895</v>
      </c>
      <c r="H12" s="3" t="s">
        <v>324</v>
      </c>
      <c r="I12" s="5">
        <v>3</v>
      </c>
      <c r="J12" t="str">
        <f>H12&amp;I12</f>
        <v>FCMG3</v>
      </c>
      <c r="K12" s="3">
        <v>3</v>
      </c>
      <c r="L12" s="3"/>
      <c r="M12" s="3"/>
      <c r="N12" s="3"/>
      <c r="R12" s="3"/>
      <c r="S12" t="s">
        <v>342</v>
      </c>
    </row>
    <row r="13" spans="1:29" x14ac:dyDescent="0.3">
      <c r="A13" s="3" t="s">
        <v>341</v>
      </c>
      <c r="B13" s="3" t="s">
        <v>321</v>
      </c>
      <c r="C13" s="3" t="s">
        <v>341</v>
      </c>
      <c r="D13" s="3" t="s">
        <v>323</v>
      </c>
      <c r="E13" s="31" t="s">
        <v>327</v>
      </c>
      <c r="F13" s="4">
        <v>43788</v>
      </c>
      <c r="G13" s="14">
        <v>0.51388888888888895</v>
      </c>
      <c r="H13" s="3" t="s">
        <v>324</v>
      </c>
      <c r="I13" s="5">
        <v>3</v>
      </c>
      <c r="J13" t="str">
        <f>H13&amp;I13</f>
        <v>FCMG3</v>
      </c>
      <c r="K13" s="3">
        <v>4</v>
      </c>
      <c r="L13" s="3"/>
      <c r="M13" s="3"/>
      <c r="N13" s="3"/>
      <c r="R13" s="3"/>
      <c r="S13" t="s">
        <v>342</v>
      </c>
    </row>
    <row r="14" spans="1:29" x14ac:dyDescent="0.3">
      <c r="A14" s="3" t="s">
        <v>341</v>
      </c>
      <c r="B14" s="3" t="s">
        <v>321</v>
      </c>
      <c r="C14" s="3" t="s">
        <v>341</v>
      </c>
      <c r="D14" s="3" t="s">
        <v>323</v>
      </c>
      <c r="E14" s="31" t="s">
        <v>327</v>
      </c>
      <c r="F14" s="4">
        <v>43788</v>
      </c>
      <c r="G14" s="14">
        <v>0.53749999999999998</v>
      </c>
      <c r="H14" s="3" t="s">
        <v>324</v>
      </c>
      <c r="I14" s="3">
        <v>4</v>
      </c>
      <c r="J14" t="str">
        <f>H14&amp;I14</f>
        <v>FCMG4</v>
      </c>
      <c r="K14" s="3">
        <v>1</v>
      </c>
      <c r="L14" s="3" t="s">
        <v>26</v>
      </c>
      <c r="M14" s="3">
        <v>2.0499999999999998</v>
      </c>
      <c r="N14" s="3">
        <v>8</v>
      </c>
      <c r="R14" s="3">
        <v>2</v>
      </c>
      <c r="S14" s="3"/>
    </row>
    <row r="15" spans="1:29" x14ac:dyDescent="0.3">
      <c r="A15" s="3" t="s">
        <v>341</v>
      </c>
      <c r="B15" s="3" t="s">
        <v>321</v>
      </c>
      <c r="C15" s="3" t="s">
        <v>341</v>
      </c>
      <c r="D15" s="3" t="s">
        <v>323</v>
      </c>
      <c r="E15" s="31" t="s">
        <v>327</v>
      </c>
      <c r="F15" s="4">
        <v>43788</v>
      </c>
      <c r="G15" s="14">
        <v>0.53749999999999998</v>
      </c>
      <c r="H15" s="3" t="s">
        <v>324</v>
      </c>
      <c r="I15" s="3">
        <v>4</v>
      </c>
      <c r="J15" t="str">
        <f>H15&amp;I15</f>
        <v>FCMG4</v>
      </c>
      <c r="K15" s="3">
        <v>2</v>
      </c>
      <c r="L15" s="3" t="s">
        <v>26</v>
      </c>
      <c r="M15" s="3">
        <v>3</v>
      </c>
      <c r="N15" s="3">
        <v>10</v>
      </c>
      <c r="R15" s="3">
        <v>4</v>
      </c>
      <c r="S15" s="3"/>
    </row>
    <row r="16" spans="1:29" x14ac:dyDescent="0.3">
      <c r="A16" s="3" t="s">
        <v>341</v>
      </c>
      <c r="B16" s="3" t="s">
        <v>321</v>
      </c>
      <c r="C16" s="3" t="s">
        <v>341</v>
      </c>
      <c r="D16" s="3" t="s">
        <v>323</v>
      </c>
      <c r="E16" s="31" t="s">
        <v>327</v>
      </c>
      <c r="F16" s="4">
        <v>43788</v>
      </c>
      <c r="G16" s="14">
        <v>0.53749999999999998</v>
      </c>
      <c r="H16" s="3" t="s">
        <v>324</v>
      </c>
      <c r="I16" s="3">
        <v>4</v>
      </c>
      <c r="J16" t="str">
        <f>H16&amp;I16</f>
        <v>FCMG4</v>
      </c>
      <c r="K16" s="3">
        <v>3</v>
      </c>
      <c r="L16" s="3"/>
      <c r="M16" s="3"/>
      <c r="N16" s="3"/>
      <c r="R16" s="3"/>
      <c r="S16" t="s">
        <v>342</v>
      </c>
    </row>
    <row r="17" spans="1:19" x14ac:dyDescent="0.3">
      <c r="A17" s="3" t="s">
        <v>341</v>
      </c>
      <c r="B17" s="3" t="s">
        <v>321</v>
      </c>
      <c r="C17" s="3" t="s">
        <v>341</v>
      </c>
      <c r="D17" s="3" t="s">
        <v>323</v>
      </c>
      <c r="E17" s="31" t="s">
        <v>327</v>
      </c>
      <c r="F17" s="4">
        <v>43788</v>
      </c>
      <c r="G17" s="14">
        <v>0.53749999999999998</v>
      </c>
      <c r="H17" s="3" t="s">
        <v>324</v>
      </c>
      <c r="I17" s="3">
        <v>4</v>
      </c>
      <c r="J17" t="str">
        <f>H17&amp;I17</f>
        <v>FCMG4</v>
      </c>
      <c r="K17" s="3">
        <v>4</v>
      </c>
      <c r="L17" s="3"/>
      <c r="M17" s="3"/>
      <c r="N17" s="3"/>
      <c r="R17" s="3"/>
      <c r="S17" t="s">
        <v>342</v>
      </c>
    </row>
    <row r="18" spans="1:19" x14ac:dyDescent="0.3">
      <c r="A18" s="3" t="s">
        <v>341</v>
      </c>
      <c r="B18" s="3" t="s">
        <v>321</v>
      </c>
      <c r="C18" s="3" t="s">
        <v>341</v>
      </c>
      <c r="D18" s="3" t="s">
        <v>323</v>
      </c>
      <c r="E18" s="31" t="s">
        <v>327</v>
      </c>
      <c r="F18" s="4">
        <v>43788</v>
      </c>
      <c r="G18" s="14">
        <v>0.53263888888888888</v>
      </c>
      <c r="H18" s="3" t="s">
        <v>324</v>
      </c>
      <c r="I18" s="3">
        <v>5</v>
      </c>
      <c r="J18" t="str">
        <f>H18&amp;I18</f>
        <v>FCMG5</v>
      </c>
      <c r="K18" s="3">
        <v>1</v>
      </c>
      <c r="L18" s="3" t="s">
        <v>27</v>
      </c>
      <c r="M18" s="3">
        <v>2.2999999999999998</v>
      </c>
      <c r="N18" s="3">
        <v>37</v>
      </c>
      <c r="R18" s="3">
        <v>11</v>
      </c>
      <c r="S18" s="3"/>
    </row>
    <row r="19" spans="1:19" x14ac:dyDescent="0.3">
      <c r="A19" s="3" t="s">
        <v>341</v>
      </c>
      <c r="B19" s="3" t="s">
        <v>321</v>
      </c>
      <c r="C19" s="3" t="s">
        <v>341</v>
      </c>
      <c r="D19" s="3" t="s">
        <v>323</v>
      </c>
      <c r="E19" s="31" t="s">
        <v>327</v>
      </c>
      <c r="F19" s="4">
        <v>43788</v>
      </c>
      <c r="G19" s="14">
        <v>0.53263888888888888</v>
      </c>
      <c r="H19" s="3" t="s">
        <v>324</v>
      </c>
      <c r="I19" s="3">
        <v>5</v>
      </c>
      <c r="J19" t="str">
        <f>H19&amp;I19</f>
        <v>FCMG5</v>
      </c>
      <c r="K19" s="3">
        <v>2</v>
      </c>
      <c r="L19" s="3" t="s">
        <v>28</v>
      </c>
      <c r="M19" s="3">
        <v>2.6</v>
      </c>
      <c r="N19" s="3">
        <v>22</v>
      </c>
      <c r="R19" s="3">
        <v>2</v>
      </c>
      <c r="S19" s="3"/>
    </row>
    <row r="20" spans="1:19" x14ac:dyDescent="0.3">
      <c r="A20" s="3" t="s">
        <v>341</v>
      </c>
      <c r="B20" s="3" t="s">
        <v>321</v>
      </c>
      <c r="C20" s="3" t="s">
        <v>341</v>
      </c>
      <c r="D20" s="3" t="s">
        <v>323</v>
      </c>
      <c r="E20" s="31" t="s">
        <v>327</v>
      </c>
      <c r="F20" s="4">
        <v>43788</v>
      </c>
      <c r="G20" s="14">
        <v>0.53263888888888888</v>
      </c>
      <c r="H20" s="3" t="s">
        <v>324</v>
      </c>
      <c r="I20" s="3">
        <v>5</v>
      </c>
      <c r="J20" t="str">
        <f>H20&amp;I20</f>
        <v>FCMG5</v>
      </c>
      <c r="K20" s="3">
        <v>3</v>
      </c>
      <c r="L20" s="3" t="s">
        <v>28</v>
      </c>
      <c r="M20" s="3">
        <v>1.85</v>
      </c>
      <c r="N20" s="3">
        <v>17</v>
      </c>
      <c r="R20" s="3">
        <v>8</v>
      </c>
      <c r="S20" s="3"/>
    </row>
    <row r="21" spans="1:19" x14ac:dyDescent="0.3">
      <c r="A21" s="3" t="s">
        <v>341</v>
      </c>
      <c r="B21" s="3" t="s">
        <v>321</v>
      </c>
      <c r="C21" s="3" t="s">
        <v>341</v>
      </c>
      <c r="D21" s="3" t="s">
        <v>323</v>
      </c>
      <c r="E21" s="31" t="s">
        <v>327</v>
      </c>
      <c r="F21" s="4">
        <v>43788</v>
      </c>
      <c r="G21" s="14">
        <v>0.53263888888888888</v>
      </c>
      <c r="H21" s="3" t="s">
        <v>324</v>
      </c>
      <c r="I21" s="3">
        <v>5</v>
      </c>
      <c r="J21" t="str">
        <f>H21&amp;I21</f>
        <v>FCMG5</v>
      </c>
      <c r="K21" s="3">
        <v>4</v>
      </c>
      <c r="L21" s="3" t="s">
        <v>28</v>
      </c>
      <c r="M21" s="3">
        <v>1</v>
      </c>
      <c r="N21" s="3">
        <v>11</v>
      </c>
      <c r="R21" s="3">
        <v>5</v>
      </c>
      <c r="S21" s="3"/>
    </row>
    <row r="22" spans="1:19" x14ac:dyDescent="0.3">
      <c r="A22" s="3" t="s">
        <v>341</v>
      </c>
      <c r="B22" s="3" t="s">
        <v>320</v>
      </c>
      <c r="C22" s="3" t="s">
        <v>341</v>
      </c>
      <c r="D22" s="3" t="s">
        <v>322</v>
      </c>
      <c r="E22" s="31" t="s">
        <v>327</v>
      </c>
      <c r="F22" s="4">
        <v>43788</v>
      </c>
      <c r="G22" s="14">
        <v>0.43263888888888885</v>
      </c>
      <c r="H22" s="3" t="s">
        <v>325</v>
      </c>
      <c r="I22" s="3">
        <v>1</v>
      </c>
      <c r="J22" t="str">
        <f>H22&amp;I22</f>
        <v>FRBW1</v>
      </c>
      <c r="K22" s="3">
        <v>1</v>
      </c>
      <c r="L22" s="3" t="s">
        <v>346</v>
      </c>
      <c r="M22" s="3"/>
      <c r="N22" s="3"/>
      <c r="R22" s="3"/>
      <c r="S22" t="s">
        <v>342</v>
      </c>
    </row>
    <row r="23" spans="1:19" x14ac:dyDescent="0.3">
      <c r="A23" s="3" t="s">
        <v>341</v>
      </c>
      <c r="B23" s="3" t="s">
        <v>320</v>
      </c>
      <c r="C23" s="3" t="s">
        <v>341</v>
      </c>
      <c r="D23" s="3" t="s">
        <v>322</v>
      </c>
      <c r="E23" s="31" t="s">
        <v>327</v>
      </c>
      <c r="F23" s="4">
        <v>43788</v>
      </c>
      <c r="G23" s="14">
        <v>0.43263888888888885</v>
      </c>
      <c r="H23" s="3" t="s">
        <v>325</v>
      </c>
      <c r="I23" s="3">
        <v>1</v>
      </c>
      <c r="J23" t="str">
        <f>H23&amp;I23</f>
        <v>FRBW1</v>
      </c>
      <c r="K23" s="3">
        <v>2</v>
      </c>
      <c r="L23" s="3" t="s">
        <v>346</v>
      </c>
      <c r="M23" s="3"/>
      <c r="N23" s="3"/>
      <c r="R23" s="3"/>
      <c r="S23" t="s">
        <v>342</v>
      </c>
    </row>
    <row r="24" spans="1:19" x14ac:dyDescent="0.3">
      <c r="A24" s="3" t="s">
        <v>341</v>
      </c>
      <c r="B24" s="3" t="s">
        <v>320</v>
      </c>
      <c r="C24" s="3" t="s">
        <v>341</v>
      </c>
      <c r="D24" s="3" t="s">
        <v>322</v>
      </c>
      <c r="E24" s="31" t="s">
        <v>327</v>
      </c>
      <c r="F24" s="4">
        <v>43788</v>
      </c>
      <c r="G24" s="14">
        <v>0.43263888888888885</v>
      </c>
      <c r="H24" s="3" t="s">
        <v>325</v>
      </c>
      <c r="I24" s="3">
        <v>1</v>
      </c>
      <c r="J24" t="str">
        <f>H24&amp;I24</f>
        <v>FRBW1</v>
      </c>
      <c r="K24" s="3">
        <v>3</v>
      </c>
      <c r="L24" s="3" t="s">
        <v>346</v>
      </c>
      <c r="M24" s="3"/>
      <c r="N24" s="3"/>
      <c r="R24" s="3"/>
      <c r="S24" t="s">
        <v>342</v>
      </c>
    </row>
    <row r="25" spans="1:19" x14ac:dyDescent="0.3">
      <c r="A25" s="3" t="s">
        <v>341</v>
      </c>
      <c r="B25" s="3" t="s">
        <v>320</v>
      </c>
      <c r="C25" s="3" t="s">
        <v>341</v>
      </c>
      <c r="D25" s="3" t="s">
        <v>322</v>
      </c>
      <c r="E25" s="31" t="s">
        <v>327</v>
      </c>
      <c r="F25" s="4">
        <v>43788</v>
      </c>
      <c r="G25" s="14">
        <v>0.43263888888888885</v>
      </c>
      <c r="H25" s="3" t="s">
        <v>325</v>
      </c>
      <c r="I25" s="3">
        <v>1</v>
      </c>
      <c r="J25" t="str">
        <f>H25&amp;I25</f>
        <v>FRBW1</v>
      </c>
      <c r="K25" s="3">
        <v>4</v>
      </c>
      <c r="L25" s="3" t="s">
        <v>346</v>
      </c>
      <c r="M25" s="3"/>
      <c r="N25" s="3"/>
      <c r="R25" s="3"/>
      <c r="S25" t="s">
        <v>342</v>
      </c>
    </row>
    <row r="26" spans="1:19" x14ac:dyDescent="0.3">
      <c r="A26" s="3" t="s">
        <v>341</v>
      </c>
      <c r="B26" s="3" t="s">
        <v>320</v>
      </c>
      <c r="C26" s="3" t="s">
        <v>341</v>
      </c>
      <c r="D26" s="3" t="s">
        <v>322</v>
      </c>
      <c r="E26" s="31" t="s">
        <v>327</v>
      </c>
      <c r="F26" s="4">
        <v>43788</v>
      </c>
      <c r="G26" s="14">
        <v>0.41111111111111115</v>
      </c>
      <c r="H26" s="3" t="s">
        <v>325</v>
      </c>
      <c r="I26" s="3">
        <v>2</v>
      </c>
      <c r="J26" t="str">
        <f>H26&amp;I26</f>
        <v>FRBW2</v>
      </c>
      <c r="K26" s="3">
        <v>1</v>
      </c>
      <c r="L26" s="3" t="s">
        <v>346</v>
      </c>
      <c r="M26" s="3"/>
      <c r="N26" s="3"/>
      <c r="R26" s="3"/>
      <c r="S26" t="s">
        <v>342</v>
      </c>
    </row>
    <row r="27" spans="1:19" x14ac:dyDescent="0.3">
      <c r="A27" s="3" t="s">
        <v>341</v>
      </c>
      <c r="B27" s="3" t="s">
        <v>320</v>
      </c>
      <c r="C27" s="3" t="s">
        <v>341</v>
      </c>
      <c r="D27" s="3" t="s">
        <v>322</v>
      </c>
      <c r="E27" s="31" t="s">
        <v>327</v>
      </c>
      <c r="F27" s="4">
        <v>43788</v>
      </c>
      <c r="G27" s="14">
        <v>0.41111111111111115</v>
      </c>
      <c r="H27" s="3" t="s">
        <v>325</v>
      </c>
      <c r="I27" s="3">
        <v>2</v>
      </c>
      <c r="J27" t="str">
        <f>H27&amp;I27</f>
        <v>FRBW2</v>
      </c>
      <c r="K27" s="3">
        <v>2</v>
      </c>
      <c r="L27" s="3" t="s">
        <v>346</v>
      </c>
      <c r="M27" s="3"/>
      <c r="N27" s="3"/>
      <c r="R27" s="3"/>
      <c r="S27" t="s">
        <v>342</v>
      </c>
    </row>
    <row r="28" spans="1:19" x14ac:dyDescent="0.3">
      <c r="A28" s="3" t="s">
        <v>341</v>
      </c>
      <c r="B28" s="3" t="s">
        <v>320</v>
      </c>
      <c r="C28" s="3" t="s">
        <v>341</v>
      </c>
      <c r="D28" s="3" t="s">
        <v>322</v>
      </c>
      <c r="E28" s="31" t="s">
        <v>327</v>
      </c>
      <c r="F28" s="4">
        <v>43788</v>
      </c>
      <c r="G28" s="14">
        <v>0.41111111111111115</v>
      </c>
      <c r="H28" s="3" t="s">
        <v>325</v>
      </c>
      <c r="I28" s="3">
        <v>2</v>
      </c>
      <c r="J28" t="str">
        <f>H28&amp;I28</f>
        <v>FRBW2</v>
      </c>
      <c r="K28" s="3">
        <v>3</v>
      </c>
      <c r="L28" s="3" t="s">
        <v>346</v>
      </c>
      <c r="M28" s="3"/>
      <c r="N28" s="3"/>
      <c r="R28" s="3"/>
      <c r="S28" t="s">
        <v>342</v>
      </c>
    </row>
    <row r="29" spans="1:19" x14ac:dyDescent="0.3">
      <c r="A29" s="3" t="s">
        <v>341</v>
      </c>
      <c r="B29" s="3" t="s">
        <v>320</v>
      </c>
      <c r="C29" s="3" t="s">
        <v>341</v>
      </c>
      <c r="D29" s="3" t="s">
        <v>322</v>
      </c>
      <c r="E29" s="31" t="s">
        <v>327</v>
      </c>
      <c r="F29" s="4">
        <v>43788</v>
      </c>
      <c r="G29" s="14">
        <v>0.41111111111111115</v>
      </c>
      <c r="H29" s="3" t="s">
        <v>325</v>
      </c>
      <c r="I29" s="3">
        <v>2</v>
      </c>
      <c r="J29" t="str">
        <f>H29&amp;I29</f>
        <v>FRBW2</v>
      </c>
      <c r="K29" s="3">
        <v>4</v>
      </c>
      <c r="L29" s="3" t="s">
        <v>346</v>
      </c>
      <c r="M29" s="3"/>
      <c r="N29" s="3"/>
      <c r="R29" s="3"/>
      <c r="S29" t="s">
        <v>342</v>
      </c>
    </row>
    <row r="30" spans="1:19" x14ac:dyDescent="0.3">
      <c r="A30" s="3" t="s">
        <v>341</v>
      </c>
      <c r="B30" s="3" t="s">
        <v>320</v>
      </c>
      <c r="C30" s="3" t="s">
        <v>341</v>
      </c>
      <c r="D30" s="3" t="s">
        <v>322</v>
      </c>
      <c r="E30" s="31" t="s">
        <v>327</v>
      </c>
      <c r="F30" s="4">
        <v>43788</v>
      </c>
      <c r="G30" s="14">
        <v>0.44305555555555554</v>
      </c>
      <c r="H30" s="3" t="s">
        <v>325</v>
      </c>
      <c r="I30" s="3">
        <v>3</v>
      </c>
      <c r="J30" t="str">
        <f>H30&amp;I30</f>
        <v>FRBW3</v>
      </c>
      <c r="K30" s="3">
        <v>1</v>
      </c>
      <c r="L30" s="3" t="s">
        <v>346</v>
      </c>
      <c r="M30" s="3"/>
      <c r="N30" s="3"/>
      <c r="R30" s="3"/>
      <c r="S30" t="s">
        <v>342</v>
      </c>
    </row>
    <row r="31" spans="1:19" x14ac:dyDescent="0.3">
      <c r="A31" s="3" t="s">
        <v>341</v>
      </c>
      <c r="B31" s="3" t="s">
        <v>320</v>
      </c>
      <c r="C31" s="3" t="s">
        <v>341</v>
      </c>
      <c r="D31" s="3" t="s">
        <v>322</v>
      </c>
      <c r="E31" s="31" t="s">
        <v>327</v>
      </c>
      <c r="F31" s="4">
        <v>43788</v>
      </c>
      <c r="G31" s="14">
        <v>0.44305555555555554</v>
      </c>
      <c r="H31" s="3" t="s">
        <v>325</v>
      </c>
      <c r="I31" s="3">
        <v>3</v>
      </c>
      <c r="J31" t="str">
        <f>H31&amp;I31</f>
        <v>FRBW3</v>
      </c>
      <c r="K31" s="3">
        <v>2</v>
      </c>
      <c r="L31" s="3" t="s">
        <v>346</v>
      </c>
      <c r="M31" s="3"/>
      <c r="N31" s="3"/>
      <c r="R31" s="3"/>
      <c r="S31" t="s">
        <v>342</v>
      </c>
    </row>
    <row r="32" spans="1:19" x14ac:dyDescent="0.3">
      <c r="A32" s="3" t="s">
        <v>341</v>
      </c>
      <c r="B32" s="3" t="s">
        <v>320</v>
      </c>
      <c r="C32" s="3" t="s">
        <v>341</v>
      </c>
      <c r="D32" s="3" t="s">
        <v>322</v>
      </c>
      <c r="E32" s="31" t="s">
        <v>327</v>
      </c>
      <c r="F32" s="4">
        <v>43788</v>
      </c>
      <c r="G32" s="14">
        <v>0.44305555555555554</v>
      </c>
      <c r="H32" s="3" t="s">
        <v>325</v>
      </c>
      <c r="I32" s="3">
        <v>3</v>
      </c>
      <c r="J32" t="str">
        <f>H32&amp;I32</f>
        <v>FRBW3</v>
      </c>
      <c r="K32" s="3">
        <v>3</v>
      </c>
      <c r="L32" s="3" t="s">
        <v>346</v>
      </c>
      <c r="M32" s="3"/>
      <c r="N32" s="3"/>
      <c r="R32" s="3"/>
      <c r="S32" t="s">
        <v>342</v>
      </c>
    </row>
    <row r="33" spans="1:19" x14ac:dyDescent="0.3">
      <c r="A33" s="3" t="s">
        <v>341</v>
      </c>
      <c r="B33" s="3" t="s">
        <v>320</v>
      </c>
      <c r="C33" s="3" t="s">
        <v>341</v>
      </c>
      <c r="D33" s="3" t="s">
        <v>322</v>
      </c>
      <c r="E33" s="31" t="s">
        <v>327</v>
      </c>
      <c r="F33" s="4">
        <v>43788</v>
      </c>
      <c r="G33" s="14">
        <v>0.44305555555555554</v>
      </c>
      <c r="H33" s="3" t="s">
        <v>325</v>
      </c>
      <c r="I33" s="3">
        <v>3</v>
      </c>
      <c r="J33" t="str">
        <f>H33&amp;I33</f>
        <v>FRBW3</v>
      </c>
      <c r="K33" s="3">
        <v>4</v>
      </c>
      <c r="L33" s="3" t="s">
        <v>346</v>
      </c>
      <c r="M33" s="3"/>
      <c r="N33" s="3"/>
      <c r="R33" s="3"/>
      <c r="S33" t="s">
        <v>342</v>
      </c>
    </row>
    <row r="34" spans="1:19" x14ac:dyDescent="0.3">
      <c r="A34" s="3" t="s">
        <v>341</v>
      </c>
      <c r="B34" s="3" t="s">
        <v>320</v>
      </c>
      <c r="C34" s="3" t="s">
        <v>341</v>
      </c>
      <c r="D34" s="3" t="s">
        <v>322</v>
      </c>
      <c r="E34" s="31" t="s">
        <v>327</v>
      </c>
      <c r="F34" s="4">
        <v>43788</v>
      </c>
      <c r="G34" s="14">
        <v>0.39999999999999997</v>
      </c>
      <c r="H34" s="3" t="s">
        <v>325</v>
      </c>
      <c r="I34" s="3">
        <v>4</v>
      </c>
      <c r="J34" t="str">
        <f>H34&amp;I34</f>
        <v>FRBW4</v>
      </c>
      <c r="K34" s="3">
        <v>1</v>
      </c>
      <c r="L34" s="3" t="s">
        <v>346</v>
      </c>
      <c r="M34" s="3"/>
      <c r="N34" s="3"/>
      <c r="R34" s="3"/>
      <c r="S34" t="s">
        <v>342</v>
      </c>
    </row>
    <row r="35" spans="1:19" x14ac:dyDescent="0.3">
      <c r="A35" s="3" t="s">
        <v>319</v>
      </c>
      <c r="B35" s="3" t="s">
        <v>320</v>
      </c>
      <c r="C35" s="3" t="s">
        <v>319</v>
      </c>
      <c r="D35" s="3" t="s">
        <v>322</v>
      </c>
      <c r="E35" s="30" t="s">
        <v>327</v>
      </c>
      <c r="F35" s="4">
        <v>43788</v>
      </c>
      <c r="G35" s="14">
        <v>0.39999999999999997</v>
      </c>
      <c r="H35" s="6" t="s">
        <v>325</v>
      </c>
      <c r="I35" s="3">
        <v>4</v>
      </c>
      <c r="J35" s="6" t="str">
        <f>H35&amp;I35</f>
        <v>FRBW4</v>
      </c>
      <c r="K35" s="3">
        <v>1</v>
      </c>
      <c r="L35" t="s">
        <v>346</v>
      </c>
      <c r="S35" t="s">
        <v>342</v>
      </c>
    </row>
    <row r="36" spans="1:19" x14ac:dyDescent="0.3">
      <c r="A36" s="3" t="s">
        <v>341</v>
      </c>
      <c r="B36" s="3" t="s">
        <v>320</v>
      </c>
      <c r="C36" s="3" t="s">
        <v>341</v>
      </c>
      <c r="D36" s="3" t="s">
        <v>322</v>
      </c>
      <c r="E36" s="31" t="s">
        <v>327</v>
      </c>
      <c r="F36" s="4">
        <v>43788</v>
      </c>
      <c r="G36" s="14">
        <v>0.39999999999999997</v>
      </c>
      <c r="H36" s="3" t="s">
        <v>325</v>
      </c>
      <c r="I36" s="3">
        <v>4</v>
      </c>
      <c r="J36" t="str">
        <f>H36&amp;I36</f>
        <v>FRBW4</v>
      </c>
      <c r="K36" s="3">
        <v>2</v>
      </c>
      <c r="L36" s="3" t="s">
        <v>346</v>
      </c>
      <c r="M36" s="3"/>
      <c r="N36" s="3"/>
      <c r="R36" s="3"/>
      <c r="S36" t="s">
        <v>342</v>
      </c>
    </row>
    <row r="37" spans="1:19" x14ac:dyDescent="0.3">
      <c r="A37" s="3" t="s">
        <v>319</v>
      </c>
      <c r="B37" s="3" t="s">
        <v>320</v>
      </c>
      <c r="C37" s="3" t="s">
        <v>319</v>
      </c>
      <c r="D37" s="3" t="s">
        <v>322</v>
      </c>
      <c r="E37" s="30" t="s">
        <v>327</v>
      </c>
      <c r="F37" s="4">
        <v>43788</v>
      </c>
      <c r="G37" s="14">
        <v>0.39999999999999997</v>
      </c>
      <c r="H37" s="6" t="s">
        <v>325</v>
      </c>
      <c r="I37" s="3">
        <v>4</v>
      </c>
      <c r="J37" s="6" t="str">
        <f>H37&amp;I37</f>
        <v>FRBW4</v>
      </c>
      <c r="K37" s="3">
        <v>2</v>
      </c>
      <c r="L37" t="s">
        <v>346</v>
      </c>
      <c r="S37" t="s">
        <v>342</v>
      </c>
    </row>
    <row r="38" spans="1:19" x14ac:dyDescent="0.3">
      <c r="A38" s="3" t="s">
        <v>341</v>
      </c>
      <c r="B38" s="3" t="s">
        <v>320</v>
      </c>
      <c r="C38" s="3" t="s">
        <v>341</v>
      </c>
      <c r="D38" s="3" t="s">
        <v>322</v>
      </c>
      <c r="E38" s="31" t="s">
        <v>327</v>
      </c>
      <c r="F38" s="4">
        <v>43788</v>
      </c>
      <c r="G38" s="14">
        <v>0.39999999999999997</v>
      </c>
      <c r="H38" s="3" t="s">
        <v>325</v>
      </c>
      <c r="I38" s="3">
        <v>4</v>
      </c>
      <c r="J38" t="str">
        <f>H38&amp;I38</f>
        <v>FRBW4</v>
      </c>
      <c r="K38" s="3">
        <v>3</v>
      </c>
      <c r="L38" s="3" t="s">
        <v>346</v>
      </c>
      <c r="M38" s="3"/>
      <c r="N38" s="3"/>
      <c r="R38" s="3"/>
      <c r="S38" t="s">
        <v>342</v>
      </c>
    </row>
    <row r="39" spans="1:19" x14ac:dyDescent="0.3">
      <c r="A39" s="3" t="s">
        <v>319</v>
      </c>
      <c r="B39" s="3" t="s">
        <v>320</v>
      </c>
      <c r="C39" s="3" t="s">
        <v>319</v>
      </c>
      <c r="D39" s="3" t="s">
        <v>322</v>
      </c>
      <c r="E39" s="30" t="s">
        <v>327</v>
      </c>
      <c r="F39" s="4">
        <v>43788</v>
      </c>
      <c r="G39" s="14">
        <v>0.39999999999999997</v>
      </c>
      <c r="H39" s="6" t="s">
        <v>325</v>
      </c>
      <c r="I39" s="3">
        <v>4</v>
      </c>
      <c r="J39" s="6" t="str">
        <f>H39&amp;I39</f>
        <v>FRBW4</v>
      </c>
      <c r="K39" s="3">
        <v>3</v>
      </c>
      <c r="L39" t="s">
        <v>346</v>
      </c>
      <c r="S39" t="s">
        <v>342</v>
      </c>
    </row>
    <row r="40" spans="1:19" x14ac:dyDescent="0.3">
      <c r="A40" s="3" t="s">
        <v>341</v>
      </c>
      <c r="B40" s="3" t="s">
        <v>320</v>
      </c>
      <c r="C40" s="3" t="s">
        <v>341</v>
      </c>
      <c r="D40" s="3" t="s">
        <v>322</v>
      </c>
      <c r="E40" s="31" t="s">
        <v>327</v>
      </c>
      <c r="F40" s="4">
        <v>43788</v>
      </c>
      <c r="G40" s="14">
        <v>0.39999999999999997</v>
      </c>
      <c r="H40" s="3" t="s">
        <v>325</v>
      </c>
      <c r="I40" s="3">
        <v>4</v>
      </c>
      <c r="J40" t="str">
        <f>H40&amp;I40</f>
        <v>FRBW4</v>
      </c>
      <c r="K40" s="3">
        <v>4</v>
      </c>
      <c r="L40" s="3" t="s">
        <v>346</v>
      </c>
      <c r="M40" s="3"/>
      <c r="N40" s="3"/>
      <c r="R40" s="3"/>
      <c r="S40" t="s">
        <v>342</v>
      </c>
    </row>
    <row r="41" spans="1:19" x14ac:dyDescent="0.3">
      <c r="A41" s="3" t="s">
        <v>319</v>
      </c>
      <c r="B41" s="3" t="s">
        <v>320</v>
      </c>
      <c r="C41" s="3" t="s">
        <v>319</v>
      </c>
      <c r="D41" s="3" t="s">
        <v>322</v>
      </c>
      <c r="E41" s="30" t="s">
        <v>327</v>
      </c>
      <c r="F41" s="4">
        <v>43788</v>
      </c>
      <c r="G41" s="14">
        <v>0.39999999999999997</v>
      </c>
      <c r="H41" s="6" t="s">
        <v>325</v>
      </c>
      <c r="I41" s="3">
        <v>4</v>
      </c>
      <c r="J41" s="6" t="str">
        <f>H41&amp;I41</f>
        <v>FRBW4</v>
      </c>
      <c r="K41" s="3">
        <v>4</v>
      </c>
      <c r="L41" t="s">
        <v>346</v>
      </c>
      <c r="S41" t="s">
        <v>342</v>
      </c>
    </row>
    <row r="42" spans="1:19" x14ac:dyDescent="0.3">
      <c r="A42" s="3" t="s">
        <v>341</v>
      </c>
      <c r="B42" s="3" t="s">
        <v>320</v>
      </c>
      <c r="C42" s="3" t="s">
        <v>341</v>
      </c>
      <c r="D42" s="3" t="s">
        <v>322</v>
      </c>
      <c r="E42" s="31" t="s">
        <v>327</v>
      </c>
      <c r="F42" s="4">
        <v>43788</v>
      </c>
      <c r="G42" s="14">
        <v>0.42222222222222222</v>
      </c>
      <c r="H42" s="3" t="s">
        <v>325</v>
      </c>
      <c r="I42" s="3">
        <v>5</v>
      </c>
      <c r="J42" t="str">
        <f>H42&amp;I42</f>
        <v>FRBW5</v>
      </c>
      <c r="K42" s="3">
        <v>1</v>
      </c>
      <c r="L42" s="3" t="s">
        <v>346</v>
      </c>
      <c r="M42" s="3"/>
      <c r="N42" s="3"/>
      <c r="R42" s="3"/>
      <c r="S42" t="s">
        <v>342</v>
      </c>
    </row>
    <row r="43" spans="1:19" x14ac:dyDescent="0.3">
      <c r="A43" s="3" t="s">
        <v>341</v>
      </c>
      <c r="B43" s="3" t="s">
        <v>320</v>
      </c>
      <c r="C43" s="3" t="s">
        <v>341</v>
      </c>
      <c r="D43" s="3" t="s">
        <v>322</v>
      </c>
      <c r="E43" s="31" t="s">
        <v>327</v>
      </c>
      <c r="F43" s="4">
        <v>43788</v>
      </c>
      <c r="G43" s="14">
        <v>0.42222222222222222</v>
      </c>
      <c r="H43" s="3" t="s">
        <v>325</v>
      </c>
      <c r="I43" s="3">
        <v>5</v>
      </c>
      <c r="J43" t="str">
        <f>H43&amp;I43</f>
        <v>FRBW5</v>
      </c>
      <c r="K43" s="3">
        <v>2</v>
      </c>
      <c r="L43" s="3" t="s">
        <v>346</v>
      </c>
      <c r="M43" s="3"/>
      <c r="N43" s="3"/>
      <c r="R43" s="3"/>
      <c r="S43" t="s">
        <v>342</v>
      </c>
    </row>
    <row r="44" spans="1:19" x14ac:dyDescent="0.3">
      <c r="A44" s="3" t="s">
        <v>341</v>
      </c>
      <c r="B44" s="3" t="s">
        <v>320</v>
      </c>
      <c r="C44" s="3" t="s">
        <v>341</v>
      </c>
      <c r="D44" s="3" t="s">
        <v>322</v>
      </c>
      <c r="E44" s="31" t="s">
        <v>327</v>
      </c>
      <c r="F44" s="4">
        <v>43788</v>
      </c>
      <c r="G44" s="14">
        <v>0.42222222222222222</v>
      </c>
      <c r="H44" s="3" t="s">
        <v>325</v>
      </c>
      <c r="I44" s="3">
        <v>5</v>
      </c>
      <c r="J44" t="str">
        <f>H44&amp;I44</f>
        <v>FRBW5</v>
      </c>
      <c r="K44" s="3">
        <v>3</v>
      </c>
      <c r="L44" s="3" t="s">
        <v>346</v>
      </c>
      <c r="M44" s="3"/>
      <c r="N44" s="3"/>
      <c r="R44" s="3"/>
      <c r="S44" t="s">
        <v>342</v>
      </c>
    </row>
    <row r="45" spans="1:19" x14ac:dyDescent="0.3">
      <c r="A45" s="3" t="s">
        <v>341</v>
      </c>
      <c r="B45" s="3" t="s">
        <v>320</v>
      </c>
      <c r="C45" s="3" t="s">
        <v>341</v>
      </c>
      <c r="D45" s="3" t="s">
        <v>322</v>
      </c>
      <c r="E45" s="31" t="s">
        <v>327</v>
      </c>
      <c r="F45" s="4">
        <v>43788</v>
      </c>
      <c r="G45" s="14">
        <v>0.42222222222222222</v>
      </c>
      <c r="H45" s="3" t="s">
        <v>325</v>
      </c>
      <c r="I45" s="3">
        <v>5</v>
      </c>
      <c r="J45" t="str">
        <f>H45&amp;I45</f>
        <v>FRBW5</v>
      </c>
      <c r="K45" s="3">
        <v>4</v>
      </c>
      <c r="L45" s="3" t="s">
        <v>346</v>
      </c>
      <c r="M45" s="3"/>
      <c r="N45" s="3"/>
      <c r="R45" s="3"/>
      <c r="S45" t="s">
        <v>342</v>
      </c>
    </row>
    <row r="46" spans="1:19" x14ac:dyDescent="0.3">
      <c r="A46" s="3" t="s">
        <v>341</v>
      </c>
      <c r="B46" s="3" t="s">
        <v>320</v>
      </c>
      <c r="C46" s="3" t="s">
        <v>341</v>
      </c>
      <c r="D46" s="3" t="s">
        <v>323</v>
      </c>
      <c r="E46" s="31" t="s">
        <v>327</v>
      </c>
      <c r="F46" s="4">
        <v>43788</v>
      </c>
      <c r="G46" s="14">
        <v>0.48055555555555557</v>
      </c>
      <c r="H46" s="3" t="s">
        <v>326</v>
      </c>
      <c r="I46" s="3">
        <v>1</v>
      </c>
      <c r="J46" t="str">
        <f>H46&amp;I46</f>
        <v>FRMG1</v>
      </c>
      <c r="K46" s="3">
        <v>1</v>
      </c>
      <c r="L46" s="3" t="s">
        <v>346</v>
      </c>
      <c r="M46" s="3"/>
      <c r="N46" s="3"/>
      <c r="R46" s="3"/>
      <c r="S46" t="s">
        <v>342</v>
      </c>
    </row>
    <row r="47" spans="1:19" x14ac:dyDescent="0.3">
      <c r="A47" s="3" t="s">
        <v>341</v>
      </c>
      <c r="B47" s="3" t="s">
        <v>320</v>
      </c>
      <c r="C47" s="3" t="s">
        <v>341</v>
      </c>
      <c r="D47" s="3" t="s">
        <v>323</v>
      </c>
      <c r="E47" s="31" t="s">
        <v>327</v>
      </c>
      <c r="F47" s="4">
        <v>43788</v>
      </c>
      <c r="G47" s="14">
        <v>0.48055555555555557</v>
      </c>
      <c r="H47" s="3" t="s">
        <v>326</v>
      </c>
      <c r="I47" s="3">
        <v>1</v>
      </c>
      <c r="J47" t="str">
        <f>H47&amp;I47</f>
        <v>FRMG1</v>
      </c>
      <c r="K47" s="3">
        <v>2</v>
      </c>
      <c r="L47" s="3" t="s">
        <v>346</v>
      </c>
      <c r="M47" s="3"/>
      <c r="N47" s="3"/>
      <c r="R47" s="3"/>
      <c r="S47" t="s">
        <v>342</v>
      </c>
    </row>
    <row r="48" spans="1:19" x14ac:dyDescent="0.3">
      <c r="A48" s="3" t="s">
        <v>341</v>
      </c>
      <c r="B48" s="3" t="s">
        <v>320</v>
      </c>
      <c r="C48" s="3" t="s">
        <v>341</v>
      </c>
      <c r="D48" s="3" t="s">
        <v>323</v>
      </c>
      <c r="E48" s="31" t="s">
        <v>327</v>
      </c>
      <c r="F48" s="4">
        <v>43788</v>
      </c>
      <c r="G48" s="14">
        <v>0.48055555555555557</v>
      </c>
      <c r="H48" s="3" t="s">
        <v>326</v>
      </c>
      <c r="I48" s="3">
        <v>1</v>
      </c>
      <c r="J48" t="str">
        <f>H48&amp;I48</f>
        <v>FRMG1</v>
      </c>
      <c r="K48" s="3">
        <v>3</v>
      </c>
      <c r="L48" s="3" t="s">
        <v>346</v>
      </c>
      <c r="M48" s="3"/>
      <c r="N48" s="3"/>
      <c r="R48" s="3"/>
      <c r="S48" t="s">
        <v>342</v>
      </c>
    </row>
    <row r="49" spans="1:19" x14ac:dyDescent="0.3">
      <c r="A49" s="3" t="s">
        <v>341</v>
      </c>
      <c r="B49" s="3" t="s">
        <v>320</v>
      </c>
      <c r="C49" s="3" t="s">
        <v>341</v>
      </c>
      <c r="D49" s="3" t="s">
        <v>323</v>
      </c>
      <c r="E49" s="31" t="s">
        <v>327</v>
      </c>
      <c r="F49" s="4">
        <v>43788</v>
      </c>
      <c r="G49" s="14">
        <v>0.48055555555555557</v>
      </c>
      <c r="H49" s="3" t="s">
        <v>326</v>
      </c>
      <c r="I49" s="3">
        <v>1</v>
      </c>
      <c r="J49" t="str">
        <f>H49&amp;I49</f>
        <v>FRMG1</v>
      </c>
      <c r="K49" s="3">
        <v>4</v>
      </c>
      <c r="L49" s="3" t="s">
        <v>346</v>
      </c>
      <c r="M49" s="3"/>
      <c r="N49" s="3"/>
      <c r="R49" s="3"/>
      <c r="S49" t="s">
        <v>342</v>
      </c>
    </row>
    <row r="50" spans="1:19" x14ac:dyDescent="0.3">
      <c r="A50" s="3" t="s">
        <v>341</v>
      </c>
      <c r="B50" s="3" t="s">
        <v>320</v>
      </c>
      <c r="C50" s="3" t="s">
        <v>341</v>
      </c>
      <c r="D50" s="3" t="s">
        <v>323</v>
      </c>
      <c r="E50" s="31" t="s">
        <v>327</v>
      </c>
      <c r="F50" s="4">
        <v>43788</v>
      </c>
      <c r="G50" s="14">
        <v>0.48958333333333331</v>
      </c>
      <c r="H50" s="3" t="s">
        <v>326</v>
      </c>
      <c r="I50" s="5">
        <v>2</v>
      </c>
      <c r="J50" t="str">
        <f>H50&amp;I50</f>
        <v>FRMG2</v>
      </c>
      <c r="K50" s="3">
        <v>1</v>
      </c>
      <c r="L50" s="3" t="s">
        <v>346</v>
      </c>
      <c r="M50" s="3"/>
      <c r="N50" s="3"/>
      <c r="R50" s="3"/>
      <c r="S50" s="3" t="s">
        <v>347</v>
      </c>
    </row>
    <row r="51" spans="1:19" x14ac:dyDescent="0.3">
      <c r="A51" s="3" t="s">
        <v>341</v>
      </c>
      <c r="B51" s="3" t="s">
        <v>320</v>
      </c>
      <c r="C51" s="3" t="s">
        <v>341</v>
      </c>
      <c r="D51" s="3" t="s">
        <v>323</v>
      </c>
      <c r="E51" s="31" t="s">
        <v>327</v>
      </c>
      <c r="F51" s="4">
        <v>43788</v>
      </c>
      <c r="G51" s="14">
        <v>0.48958333333333331</v>
      </c>
      <c r="H51" s="3" t="s">
        <v>326</v>
      </c>
      <c r="I51" s="5">
        <v>2</v>
      </c>
      <c r="J51" t="str">
        <f>H51&amp;I51</f>
        <v>FRMG2</v>
      </c>
      <c r="K51" s="3">
        <v>2</v>
      </c>
      <c r="L51" s="3" t="s">
        <v>346</v>
      </c>
      <c r="M51" s="3"/>
      <c r="N51" s="3"/>
      <c r="R51" s="3"/>
      <c r="S51" t="s">
        <v>342</v>
      </c>
    </row>
    <row r="52" spans="1:19" x14ac:dyDescent="0.3">
      <c r="A52" s="3" t="s">
        <v>341</v>
      </c>
      <c r="B52" s="3" t="s">
        <v>320</v>
      </c>
      <c r="C52" s="3" t="s">
        <v>341</v>
      </c>
      <c r="D52" s="3" t="s">
        <v>323</v>
      </c>
      <c r="E52" s="31" t="s">
        <v>327</v>
      </c>
      <c r="F52" s="4">
        <v>43788</v>
      </c>
      <c r="G52" s="14">
        <v>0.48958333333333331</v>
      </c>
      <c r="H52" s="3" t="s">
        <v>326</v>
      </c>
      <c r="I52" s="5">
        <v>2</v>
      </c>
      <c r="J52" t="str">
        <f>H52&amp;I52</f>
        <v>FRMG2</v>
      </c>
      <c r="K52" s="3">
        <v>3</v>
      </c>
      <c r="L52" s="3" t="s">
        <v>346</v>
      </c>
      <c r="M52" s="3"/>
      <c r="N52" s="3"/>
      <c r="R52" s="3"/>
      <c r="S52" t="s">
        <v>342</v>
      </c>
    </row>
    <row r="53" spans="1:19" x14ac:dyDescent="0.3">
      <c r="A53" s="3" t="s">
        <v>341</v>
      </c>
      <c r="B53" s="3" t="s">
        <v>320</v>
      </c>
      <c r="C53" s="3" t="s">
        <v>341</v>
      </c>
      <c r="D53" s="3" t="s">
        <v>323</v>
      </c>
      <c r="E53" s="31" t="s">
        <v>327</v>
      </c>
      <c r="F53" s="4">
        <v>43788</v>
      </c>
      <c r="G53" s="14">
        <v>0.48958333333333331</v>
      </c>
      <c r="H53" s="3" t="s">
        <v>326</v>
      </c>
      <c r="I53" s="5">
        <v>2</v>
      </c>
      <c r="J53" t="str">
        <f>H53&amp;I53</f>
        <v>FRMG2</v>
      </c>
      <c r="K53" s="3">
        <v>4</v>
      </c>
      <c r="L53" s="3" t="s">
        <v>346</v>
      </c>
      <c r="M53" s="3"/>
      <c r="N53" s="3"/>
      <c r="R53" s="3"/>
      <c r="S53" t="s">
        <v>342</v>
      </c>
    </row>
    <row r="54" spans="1:19" x14ac:dyDescent="0.3">
      <c r="A54" s="3" t="s">
        <v>341</v>
      </c>
      <c r="B54" s="3" t="s">
        <v>320</v>
      </c>
      <c r="C54" s="3" t="s">
        <v>341</v>
      </c>
      <c r="D54" s="3" t="s">
        <v>323</v>
      </c>
      <c r="E54" s="31" t="s">
        <v>327</v>
      </c>
      <c r="F54" s="4">
        <v>43788</v>
      </c>
      <c r="G54" s="14">
        <v>0.48749999999999999</v>
      </c>
      <c r="H54" s="3" t="s">
        <v>326</v>
      </c>
      <c r="I54" s="5">
        <v>3</v>
      </c>
      <c r="J54" t="str">
        <f>H54&amp;I54</f>
        <v>FRMG3</v>
      </c>
      <c r="K54" s="3">
        <v>1</v>
      </c>
      <c r="L54" s="3" t="s">
        <v>346</v>
      </c>
      <c r="M54" s="3"/>
      <c r="N54" s="3"/>
      <c r="R54" s="3"/>
      <c r="S54" t="s">
        <v>342</v>
      </c>
    </row>
    <row r="55" spans="1:19" x14ac:dyDescent="0.3">
      <c r="A55" s="3" t="s">
        <v>341</v>
      </c>
      <c r="B55" s="3" t="s">
        <v>320</v>
      </c>
      <c r="C55" s="3" t="s">
        <v>341</v>
      </c>
      <c r="D55" s="3" t="s">
        <v>323</v>
      </c>
      <c r="E55" s="31" t="s">
        <v>327</v>
      </c>
      <c r="F55" s="4">
        <v>43788</v>
      </c>
      <c r="G55" s="14">
        <v>0.48749999999999999</v>
      </c>
      <c r="H55" s="3" t="s">
        <v>326</v>
      </c>
      <c r="I55" s="5">
        <v>3</v>
      </c>
      <c r="J55" t="str">
        <f>H55&amp;I55</f>
        <v>FRMG3</v>
      </c>
      <c r="K55" s="3">
        <v>2</v>
      </c>
      <c r="L55" s="3" t="s">
        <v>346</v>
      </c>
      <c r="M55" s="3"/>
      <c r="N55" s="3"/>
      <c r="R55" s="3"/>
      <c r="S55" t="s">
        <v>342</v>
      </c>
    </row>
    <row r="56" spans="1:19" x14ac:dyDescent="0.3">
      <c r="A56" s="3" t="s">
        <v>341</v>
      </c>
      <c r="B56" s="3" t="s">
        <v>320</v>
      </c>
      <c r="C56" s="3" t="s">
        <v>341</v>
      </c>
      <c r="D56" s="3" t="s">
        <v>323</v>
      </c>
      <c r="E56" s="31" t="s">
        <v>327</v>
      </c>
      <c r="F56" s="4">
        <v>43788</v>
      </c>
      <c r="G56" s="14">
        <v>0.48749999999999999</v>
      </c>
      <c r="H56" s="3" t="s">
        <v>326</v>
      </c>
      <c r="I56" s="5">
        <v>3</v>
      </c>
      <c r="J56" t="str">
        <f>H56&amp;I56</f>
        <v>FRMG3</v>
      </c>
      <c r="K56" s="3">
        <v>3</v>
      </c>
      <c r="L56" s="3" t="s">
        <v>346</v>
      </c>
      <c r="M56" s="3"/>
      <c r="N56" s="3"/>
      <c r="R56" s="3"/>
      <c r="S56" t="s">
        <v>342</v>
      </c>
    </row>
    <row r="57" spans="1:19" x14ac:dyDescent="0.3">
      <c r="A57" s="3" t="s">
        <v>341</v>
      </c>
      <c r="B57" s="3" t="s">
        <v>320</v>
      </c>
      <c r="C57" s="3" t="s">
        <v>341</v>
      </c>
      <c r="D57" s="3" t="s">
        <v>323</v>
      </c>
      <c r="E57" s="31" t="s">
        <v>327</v>
      </c>
      <c r="F57" s="4">
        <v>43788</v>
      </c>
      <c r="G57" s="14">
        <v>0.48749999999999999</v>
      </c>
      <c r="H57" s="3" t="s">
        <v>326</v>
      </c>
      <c r="I57" s="5">
        <v>3</v>
      </c>
      <c r="J57" t="str">
        <f>H57&amp;I57</f>
        <v>FRMG3</v>
      </c>
      <c r="K57" s="3">
        <v>4</v>
      </c>
      <c r="L57" s="3" t="s">
        <v>346</v>
      </c>
      <c r="M57" s="3"/>
      <c r="N57" s="3"/>
      <c r="R57" s="3"/>
      <c r="S57" t="s">
        <v>342</v>
      </c>
    </row>
    <row r="58" spans="1:19" x14ac:dyDescent="0.3">
      <c r="A58" s="3" t="s">
        <v>341</v>
      </c>
      <c r="B58" s="3" t="s">
        <v>320</v>
      </c>
      <c r="C58" s="3" t="s">
        <v>341</v>
      </c>
      <c r="D58" s="3" t="s">
        <v>323</v>
      </c>
      <c r="E58" s="31" t="s">
        <v>327</v>
      </c>
      <c r="F58" s="4">
        <v>43788</v>
      </c>
      <c r="G58" s="14">
        <v>0.47500000000000003</v>
      </c>
      <c r="H58" s="3" t="s">
        <v>326</v>
      </c>
      <c r="I58" s="3">
        <v>4</v>
      </c>
      <c r="J58" t="str">
        <f>H58&amp;I58</f>
        <v>FRMG4</v>
      </c>
      <c r="K58" s="3">
        <v>1</v>
      </c>
      <c r="L58" s="3" t="s">
        <v>346</v>
      </c>
      <c r="M58" s="3"/>
      <c r="N58" s="3"/>
      <c r="R58" s="3"/>
      <c r="S58" t="s">
        <v>342</v>
      </c>
    </row>
    <row r="59" spans="1:19" x14ac:dyDescent="0.3">
      <c r="A59" s="3" t="s">
        <v>341</v>
      </c>
      <c r="B59" s="3" t="s">
        <v>320</v>
      </c>
      <c r="C59" s="3" t="s">
        <v>341</v>
      </c>
      <c r="D59" s="3" t="s">
        <v>323</v>
      </c>
      <c r="E59" s="31" t="s">
        <v>327</v>
      </c>
      <c r="F59" s="4">
        <v>43788</v>
      </c>
      <c r="G59" s="14">
        <v>0.47500000000000003</v>
      </c>
      <c r="H59" s="3" t="s">
        <v>326</v>
      </c>
      <c r="I59" s="3">
        <v>4</v>
      </c>
      <c r="J59" t="str">
        <f>H59&amp;I59</f>
        <v>FRMG4</v>
      </c>
      <c r="K59" s="3">
        <v>2</v>
      </c>
      <c r="L59" s="3" t="s">
        <v>346</v>
      </c>
      <c r="M59" s="3"/>
      <c r="N59" s="3"/>
      <c r="R59" s="3"/>
      <c r="S59" t="s">
        <v>342</v>
      </c>
    </row>
    <row r="60" spans="1:19" x14ac:dyDescent="0.3">
      <c r="A60" s="3" t="s">
        <v>341</v>
      </c>
      <c r="B60" s="3" t="s">
        <v>320</v>
      </c>
      <c r="C60" s="3" t="s">
        <v>341</v>
      </c>
      <c r="D60" s="3" t="s">
        <v>323</v>
      </c>
      <c r="E60" s="31" t="s">
        <v>327</v>
      </c>
      <c r="F60" s="4">
        <v>43788</v>
      </c>
      <c r="G60" s="14">
        <v>0.47500000000000003</v>
      </c>
      <c r="H60" s="3" t="s">
        <v>326</v>
      </c>
      <c r="I60" s="3">
        <v>4</v>
      </c>
      <c r="J60" t="str">
        <f>H60&amp;I60</f>
        <v>FRMG4</v>
      </c>
      <c r="K60" s="3">
        <v>3</v>
      </c>
      <c r="L60" s="3" t="s">
        <v>346</v>
      </c>
      <c r="M60" s="3"/>
      <c r="N60" s="3"/>
      <c r="R60" s="3"/>
      <c r="S60" t="s">
        <v>342</v>
      </c>
    </row>
    <row r="61" spans="1:19" x14ac:dyDescent="0.3">
      <c r="A61" s="3" t="s">
        <v>341</v>
      </c>
      <c r="B61" s="3" t="s">
        <v>320</v>
      </c>
      <c r="C61" s="3" t="s">
        <v>341</v>
      </c>
      <c r="D61" s="3" t="s">
        <v>323</v>
      </c>
      <c r="E61" s="31" t="s">
        <v>327</v>
      </c>
      <c r="F61" s="4">
        <v>43788</v>
      </c>
      <c r="G61" s="14">
        <v>0.47500000000000003</v>
      </c>
      <c r="H61" s="3" t="s">
        <v>326</v>
      </c>
      <c r="I61" s="3">
        <v>4</v>
      </c>
      <c r="J61" t="str">
        <f>H61&amp;I61</f>
        <v>FRMG4</v>
      </c>
      <c r="K61" s="3">
        <v>4</v>
      </c>
      <c r="L61" s="3" t="s">
        <v>346</v>
      </c>
      <c r="M61" s="3"/>
      <c r="N61" s="3"/>
      <c r="R61" s="3"/>
      <c r="S61" t="s">
        <v>342</v>
      </c>
    </row>
    <row r="62" spans="1:19" x14ac:dyDescent="0.3">
      <c r="A62" s="3" t="s">
        <v>341</v>
      </c>
      <c r="B62" s="3" t="s">
        <v>320</v>
      </c>
      <c r="C62" s="3" t="s">
        <v>341</v>
      </c>
      <c r="D62" s="3" t="s">
        <v>323</v>
      </c>
      <c r="E62" s="31" t="s">
        <v>327</v>
      </c>
      <c r="F62" s="4">
        <v>43788</v>
      </c>
      <c r="G62" s="14">
        <v>0.47222222222222227</v>
      </c>
      <c r="H62" s="3" t="s">
        <v>326</v>
      </c>
      <c r="I62" s="3">
        <v>5</v>
      </c>
      <c r="J62" t="str">
        <f>H62&amp;I62</f>
        <v>FRMG5</v>
      </c>
      <c r="K62" s="3">
        <v>1</v>
      </c>
      <c r="L62" s="3" t="s">
        <v>346</v>
      </c>
      <c r="M62" s="3"/>
      <c r="N62" s="3"/>
      <c r="R62" s="3"/>
      <c r="S62" t="s">
        <v>342</v>
      </c>
    </row>
    <row r="63" spans="1:19" x14ac:dyDescent="0.3">
      <c r="A63" s="3" t="s">
        <v>341</v>
      </c>
      <c r="B63" s="3" t="s">
        <v>320</v>
      </c>
      <c r="C63" s="3" t="s">
        <v>341</v>
      </c>
      <c r="D63" s="3" t="s">
        <v>323</v>
      </c>
      <c r="E63" s="31" t="s">
        <v>327</v>
      </c>
      <c r="F63" s="4">
        <v>43788</v>
      </c>
      <c r="G63" s="14">
        <v>0.47222222222222227</v>
      </c>
      <c r="H63" s="3" t="s">
        <v>326</v>
      </c>
      <c r="I63" s="3">
        <v>5</v>
      </c>
      <c r="J63" t="str">
        <f>H63&amp;I63</f>
        <v>FRMG5</v>
      </c>
      <c r="K63" s="3">
        <v>2</v>
      </c>
      <c r="L63" s="3" t="s">
        <v>346</v>
      </c>
      <c r="M63" s="3"/>
      <c r="N63" s="3"/>
      <c r="R63" s="3"/>
      <c r="S63" t="s">
        <v>342</v>
      </c>
    </row>
    <row r="64" spans="1:19" x14ac:dyDescent="0.3">
      <c r="A64" s="3" t="s">
        <v>341</v>
      </c>
      <c r="B64" s="3" t="s">
        <v>320</v>
      </c>
      <c r="C64" s="3" t="s">
        <v>341</v>
      </c>
      <c r="D64" s="3" t="s">
        <v>323</v>
      </c>
      <c r="E64" s="31" t="s">
        <v>327</v>
      </c>
      <c r="F64" s="4">
        <v>43788</v>
      </c>
      <c r="G64" s="14">
        <v>0.47222222222222227</v>
      </c>
      <c r="H64" s="3" t="s">
        <v>326</v>
      </c>
      <c r="I64" s="3">
        <v>5</v>
      </c>
      <c r="J64" t="str">
        <f>H64&amp;I64</f>
        <v>FRMG5</v>
      </c>
      <c r="K64" s="3">
        <v>3</v>
      </c>
      <c r="L64" s="3" t="s">
        <v>346</v>
      </c>
      <c r="M64" s="3"/>
      <c r="N64" s="3"/>
      <c r="R64" s="3"/>
      <c r="S64" t="s">
        <v>342</v>
      </c>
    </row>
    <row r="65" spans="1:19" x14ac:dyDescent="0.3">
      <c r="A65" s="3" t="s">
        <v>341</v>
      </c>
      <c r="B65" s="3" t="s">
        <v>320</v>
      </c>
      <c r="C65" s="3" t="s">
        <v>341</v>
      </c>
      <c r="D65" s="3" t="s">
        <v>323</v>
      </c>
      <c r="E65" s="31" t="s">
        <v>327</v>
      </c>
      <c r="F65" s="4">
        <v>43788</v>
      </c>
      <c r="G65" s="14">
        <v>0.47222222222222227</v>
      </c>
      <c r="H65" s="3" t="s">
        <v>326</v>
      </c>
      <c r="I65" s="3">
        <v>5</v>
      </c>
      <c r="J65" t="str">
        <f>H65&amp;I65</f>
        <v>FRMG5</v>
      </c>
      <c r="K65" s="3">
        <v>4</v>
      </c>
      <c r="L65" s="3" t="s">
        <v>346</v>
      </c>
      <c r="M65" s="3"/>
      <c r="N65" s="3"/>
      <c r="R65" s="3"/>
      <c r="S65" t="s">
        <v>342</v>
      </c>
    </row>
    <row r="66" spans="1:19" x14ac:dyDescent="0.3">
      <c r="A66" s="3" t="s">
        <v>341</v>
      </c>
      <c r="B66" s="3" t="s">
        <v>321</v>
      </c>
      <c r="C66" s="3" t="s">
        <v>341</v>
      </c>
      <c r="D66" s="3" t="s">
        <v>323</v>
      </c>
      <c r="E66" s="31" t="s">
        <v>328</v>
      </c>
      <c r="F66" s="4">
        <v>43956</v>
      </c>
      <c r="G66" s="14">
        <v>0.66180555555555554</v>
      </c>
      <c r="H66" s="3" t="s">
        <v>324</v>
      </c>
      <c r="I66" s="3">
        <v>1</v>
      </c>
      <c r="J66" t="str">
        <f>H66&amp;I66</f>
        <v>FCMG1</v>
      </c>
      <c r="K66" s="3">
        <v>1</v>
      </c>
      <c r="L66" s="3" t="s">
        <v>27</v>
      </c>
      <c r="M66" s="3">
        <v>0.95</v>
      </c>
      <c r="N66" s="3">
        <v>3.5</v>
      </c>
      <c r="R66" s="3">
        <v>1.6</v>
      </c>
      <c r="S66" s="3"/>
    </row>
    <row r="67" spans="1:19" x14ac:dyDescent="0.3">
      <c r="A67" s="3" t="s">
        <v>341</v>
      </c>
      <c r="B67" s="3" t="s">
        <v>321</v>
      </c>
      <c r="C67" s="3" t="s">
        <v>341</v>
      </c>
      <c r="D67" s="3" t="s">
        <v>323</v>
      </c>
      <c r="E67" s="31" t="s">
        <v>328</v>
      </c>
      <c r="F67" s="4">
        <v>43956</v>
      </c>
      <c r="G67" s="14">
        <v>0.66180555555555554</v>
      </c>
      <c r="H67" s="3" t="s">
        <v>324</v>
      </c>
      <c r="I67" s="3">
        <v>1</v>
      </c>
      <c r="J67" t="str">
        <f>H67&amp;I67</f>
        <v>FCMG1</v>
      </c>
      <c r="K67" s="3">
        <v>2</v>
      </c>
      <c r="L67" s="3" t="s">
        <v>27</v>
      </c>
      <c r="M67" s="3">
        <v>0.75</v>
      </c>
      <c r="N67" s="3">
        <v>1.8</v>
      </c>
      <c r="R67" s="3">
        <v>1.6</v>
      </c>
      <c r="S67" s="3"/>
    </row>
    <row r="68" spans="1:19" x14ac:dyDescent="0.3">
      <c r="A68" s="3" t="s">
        <v>341</v>
      </c>
      <c r="B68" s="3" t="s">
        <v>321</v>
      </c>
      <c r="C68" s="3" t="s">
        <v>341</v>
      </c>
      <c r="D68" s="3" t="s">
        <v>323</v>
      </c>
      <c r="E68" s="31" t="s">
        <v>328</v>
      </c>
      <c r="F68" s="4">
        <v>43956</v>
      </c>
      <c r="G68" s="14">
        <v>0.66180555555555554</v>
      </c>
      <c r="H68" s="3" t="s">
        <v>324</v>
      </c>
      <c r="I68" s="3">
        <v>1</v>
      </c>
      <c r="J68" t="str">
        <f>H68&amp;I68</f>
        <v>FCMG1</v>
      </c>
      <c r="K68" s="3">
        <v>3</v>
      </c>
      <c r="L68" s="3" t="s">
        <v>26</v>
      </c>
      <c r="M68" s="3">
        <v>1.4</v>
      </c>
      <c r="N68" s="3">
        <v>3</v>
      </c>
      <c r="R68" s="3">
        <v>1.7</v>
      </c>
      <c r="S68" s="3"/>
    </row>
    <row r="69" spans="1:19" x14ac:dyDescent="0.3">
      <c r="A69" s="3" t="s">
        <v>341</v>
      </c>
      <c r="B69" s="3" t="s">
        <v>321</v>
      </c>
      <c r="C69" s="3" t="s">
        <v>341</v>
      </c>
      <c r="D69" s="3" t="s">
        <v>323</v>
      </c>
      <c r="E69" s="31" t="s">
        <v>328</v>
      </c>
      <c r="F69" s="4">
        <v>43956</v>
      </c>
      <c r="G69" s="14">
        <v>0.66180555555555554</v>
      </c>
      <c r="H69" s="3" t="s">
        <v>324</v>
      </c>
      <c r="I69" s="3">
        <v>1</v>
      </c>
      <c r="J69" t="str">
        <f>H69&amp;I69</f>
        <v>FCMG1</v>
      </c>
      <c r="K69" s="3">
        <v>4</v>
      </c>
      <c r="L69" s="3" t="s">
        <v>26</v>
      </c>
      <c r="M69" s="3">
        <v>1</v>
      </c>
      <c r="N69" s="3">
        <v>2</v>
      </c>
      <c r="R69" s="3">
        <v>2.5</v>
      </c>
      <c r="S69" s="3"/>
    </row>
    <row r="70" spans="1:19" x14ac:dyDescent="0.3">
      <c r="A70" s="3" t="s">
        <v>341</v>
      </c>
      <c r="B70" s="3" t="s">
        <v>321</v>
      </c>
      <c r="C70" s="3" t="s">
        <v>341</v>
      </c>
      <c r="D70" s="3" t="s">
        <v>323</v>
      </c>
      <c r="E70" s="31" t="s">
        <v>328</v>
      </c>
      <c r="F70" s="4">
        <v>43956</v>
      </c>
      <c r="G70" s="14">
        <v>0.68263888888888891</v>
      </c>
      <c r="H70" s="3" t="s">
        <v>324</v>
      </c>
      <c r="I70" s="3">
        <v>2</v>
      </c>
      <c r="J70" t="str">
        <f>H70&amp;I70</f>
        <v>FCMG2</v>
      </c>
      <c r="K70" s="3">
        <v>1</v>
      </c>
      <c r="L70" s="3" t="s">
        <v>27</v>
      </c>
      <c r="M70" s="3">
        <v>1.7</v>
      </c>
      <c r="N70" s="3">
        <v>22</v>
      </c>
      <c r="R70" s="3">
        <v>3.8</v>
      </c>
      <c r="S70" s="3"/>
    </row>
    <row r="71" spans="1:19" x14ac:dyDescent="0.3">
      <c r="A71" s="3" t="s">
        <v>341</v>
      </c>
      <c r="B71" s="3" t="s">
        <v>321</v>
      </c>
      <c r="C71" s="3" t="s">
        <v>341</v>
      </c>
      <c r="D71" s="3" t="s">
        <v>323</v>
      </c>
      <c r="E71" s="31" t="s">
        <v>328</v>
      </c>
      <c r="F71" s="4">
        <v>43956</v>
      </c>
      <c r="G71" s="14">
        <v>0.68263888888888891</v>
      </c>
      <c r="H71" s="3" t="s">
        <v>324</v>
      </c>
      <c r="I71" s="3">
        <v>2</v>
      </c>
      <c r="J71" t="str">
        <f>H71&amp;I71</f>
        <v>FCMG2</v>
      </c>
      <c r="K71" s="3">
        <v>2</v>
      </c>
      <c r="L71" s="3" t="s">
        <v>26</v>
      </c>
      <c r="M71" s="3">
        <v>1.4</v>
      </c>
      <c r="N71" s="3">
        <v>2.8</v>
      </c>
      <c r="R71" s="3">
        <v>2.5</v>
      </c>
      <c r="S71" s="3"/>
    </row>
    <row r="72" spans="1:19" x14ac:dyDescent="0.3">
      <c r="A72" s="3" t="s">
        <v>341</v>
      </c>
      <c r="B72" s="3" t="s">
        <v>321</v>
      </c>
      <c r="C72" s="3" t="s">
        <v>341</v>
      </c>
      <c r="D72" s="3" t="s">
        <v>323</v>
      </c>
      <c r="E72" s="31" t="s">
        <v>328</v>
      </c>
      <c r="F72" s="4">
        <v>43956</v>
      </c>
      <c r="G72" s="14">
        <v>0.68263888888888891</v>
      </c>
      <c r="H72" s="3" t="s">
        <v>324</v>
      </c>
      <c r="I72" s="3">
        <v>2</v>
      </c>
      <c r="J72" t="str">
        <f>H72&amp;I72</f>
        <v>FCMG2</v>
      </c>
      <c r="K72" s="3">
        <v>3</v>
      </c>
      <c r="L72" s="3" t="s">
        <v>346</v>
      </c>
      <c r="M72" s="3"/>
      <c r="N72" s="3"/>
      <c r="R72" s="3"/>
      <c r="S72" t="s">
        <v>342</v>
      </c>
    </row>
    <row r="73" spans="1:19" x14ac:dyDescent="0.3">
      <c r="A73" s="3" t="s">
        <v>341</v>
      </c>
      <c r="B73" s="3" t="s">
        <v>321</v>
      </c>
      <c r="C73" s="3" t="s">
        <v>341</v>
      </c>
      <c r="D73" s="3" t="s">
        <v>323</v>
      </c>
      <c r="E73" s="31" t="s">
        <v>328</v>
      </c>
      <c r="F73" s="4">
        <v>43956</v>
      </c>
      <c r="G73" s="14">
        <v>0.68263888888888891</v>
      </c>
      <c r="H73" s="3" t="s">
        <v>324</v>
      </c>
      <c r="I73" s="3">
        <v>2</v>
      </c>
      <c r="J73" t="str">
        <f>H73&amp;I73</f>
        <v>FCMG2</v>
      </c>
      <c r="K73" s="3">
        <v>4</v>
      </c>
      <c r="L73" s="3" t="s">
        <v>28</v>
      </c>
      <c r="M73" s="3">
        <v>2.85</v>
      </c>
      <c r="N73" s="3">
        <v>3.2</v>
      </c>
      <c r="R73" s="3">
        <v>3.1</v>
      </c>
      <c r="S73" s="3" t="s">
        <v>259</v>
      </c>
    </row>
    <row r="74" spans="1:19" x14ac:dyDescent="0.3">
      <c r="A74" s="3" t="s">
        <v>341</v>
      </c>
      <c r="B74" s="3" t="s">
        <v>321</v>
      </c>
      <c r="C74" s="3" t="s">
        <v>341</v>
      </c>
      <c r="D74" s="3" t="s">
        <v>323</v>
      </c>
      <c r="E74" s="31" t="s">
        <v>328</v>
      </c>
      <c r="F74" s="4">
        <v>43956</v>
      </c>
      <c r="G74" s="14">
        <v>0.67361111111111116</v>
      </c>
      <c r="H74" s="3" t="s">
        <v>324</v>
      </c>
      <c r="I74" s="3">
        <v>3</v>
      </c>
      <c r="J74" t="str">
        <f>H74&amp;I74</f>
        <v>FCMG3</v>
      </c>
      <c r="K74" s="3">
        <v>1</v>
      </c>
      <c r="L74" s="3" t="s">
        <v>28</v>
      </c>
      <c r="M74" s="3">
        <v>1.8</v>
      </c>
      <c r="N74" s="3">
        <v>7.8</v>
      </c>
      <c r="R74" s="3">
        <v>2.2999999999999998</v>
      </c>
      <c r="S74" s="3"/>
    </row>
    <row r="75" spans="1:19" x14ac:dyDescent="0.3">
      <c r="A75" s="3" t="s">
        <v>341</v>
      </c>
      <c r="B75" s="3" t="s">
        <v>321</v>
      </c>
      <c r="C75" s="3" t="s">
        <v>341</v>
      </c>
      <c r="D75" s="3" t="s">
        <v>323</v>
      </c>
      <c r="E75" s="31" t="s">
        <v>328</v>
      </c>
      <c r="F75" s="4">
        <v>43956</v>
      </c>
      <c r="G75" s="14">
        <v>0.67361111111111116</v>
      </c>
      <c r="H75" s="3" t="s">
        <v>324</v>
      </c>
      <c r="I75" s="3">
        <v>3</v>
      </c>
      <c r="J75" t="str">
        <f>H75&amp;I75</f>
        <v>FCMG3</v>
      </c>
      <c r="K75" s="3">
        <v>2</v>
      </c>
      <c r="L75" s="3" t="s">
        <v>26</v>
      </c>
      <c r="M75" s="3">
        <v>4.2</v>
      </c>
      <c r="N75" s="3">
        <v>1</v>
      </c>
      <c r="R75" s="3">
        <v>2</v>
      </c>
      <c r="S75" s="3"/>
    </row>
    <row r="76" spans="1:19" x14ac:dyDescent="0.3">
      <c r="A76" s="3" t="s">
        <v>341</v>
      </c>
      <c r="B76" s="3" t="s">
        <v>321</v>
      </c>
      <c r="C76" s="3" t="s">
        <v>341</v>
      </c>
      <c r="D76" s="3" t="s">
        <v>323</v>
      </c>
      <c r="E76" s="31" t="s">
        <v>328</v>
      </c>
      <c r="F76" s="4">
        <v>43956</v>
      </c>
      <c r="G76" s="14">
        <v>0.67361111111111116</v>
      </c>
      <c r="H76" s="3" t="s">
        <v>324</v>
      </c>
      <c r="I76" s="3">
        <v>3</v>
      </c>
      <c r="J76" t="str">
        <f>H76&amp;I76</f>
        <v>FCMG3</v>
      </c>
      <c r="K76" s="3">
        <v>3</v>
      </c>
      <c r="L76" s="3" t="s">
        <v>27</v>
      </c>
      <c r="M76" s="3">
        <v>3.2</v>
      </c>
      <c r="N76" s="3">
        <v>15</v>
      </c>
      <c r="R76" s="3">
        <v>4.5</v>
      </c>
      <c r="S76" s="3"/>
    </row>
    <row r="77" spans="1:19" x14ac:dyDescent="0.3">
      <c r="A77" s="3" t="s">
        <v>341</v>
      </c>
      <c r="B77" s="3" t="s">
        <v>321</v>
      </c>
      <c r="C77" s="3" t="s">
        <v>341</v>
      </c>
      <c r="D77" s="3" t="s">
        <v>323</v>
      </c>
      <c r="E77" s="31" t="s">
        <v>328</v>
      </c>
      <c r="F77" s="4">
        <v>43956</v>
      </c>
      <c r="G77" s="14">
        <v>0.67361111111111116</v>
      </c>
      <c r="H77" s="3" t="s">
        <v>324</v>
      </c>
      <c r="I77" s="3">
        <v>3</v>
      </c>
      <c r="J77" t="str">
        <f>H77&amp;I77</f>
        <v>FCMG3</v>
      </c>
      <c r="K77" s="3">
        <v>4</v>
      </c>
      <c r="L77" s="3" t="s">
        <v>28</v>
      </c>
      <c r="M77" s="3">
        <v>2.1</v>
      </c>
      <c r="N77" s="3">
        <v>3.8</v>
      </c>
      <c r="R77" s="3">
        <v>2.2000000000000002</v>
      </c>
      <c r="S77" s="3"/>
    </row>
    <row r="78" spans="1:19" x14ac:dyDescent="0.3">
      <c r="A78" s="3" t="s">
        <v>341</v>
      </c>
      <c r="B78" s="3" t="s">
        <v>321</v>
      </c>
      <c r="C78" s="3" t="s">
        <v>341</v>
      </c>
      <c r="D78" s="3" t="s">
        <v>323</v>
      </c>
      <c r="E78" s="31" t="s">
        <v>328</v>
      </c>
      <c r="F78" s="4">
        <v>43956</v>
      </c>
      <c r="G78" s="14">
        <v>0.69861111111111107</v>
      </c>
      <c r="H78" s="3" t="s">
        <v>324</v>
      </c>
      <c r="I78" s="3">
        <v>4</v>
      </c>
      <c r="J78" t="str">
        <f>H78&amp;I78</f>
        <v>FCMG4</v>
      </c>
      <c r="K78" s="3">
        <v>1</v>
      </c>
      <c r="L78" s="3" t="s">
        <v>26</v>
      </c>
      <c r="M78" s="3">
        <v>1.05</v>
      </c>
      <c r="N78" s="3">
        <v>1.8</v>
      </c>
      <c r="R78" s="3">
        <v>1.5</v>
      </c>
      <c r="S78" s="3"/>
    </row>
    <row r="79" spans="1:19" x14ac:dyDescent="0.3">
      <c r="A79" s="3" t="s">
        <v>341</v>
      </c>
      <c r="B79" s="3" t="s">
        <v>321</v>
      </c>
      <c r="C79" s="3" t="s">
        <v>341</v>
      </c>
      <c r="D79" s="3" t="s">
        <v>323</v>
      </c>
      <c r="E79" s="31" t="s">
        <v>328</v>
      </c>
      <c r="F79" s="4">
        <v>43956</v>
      </c>
      <c r="G79" s="14">
        <v>0.69861111111111107</v>
      </c>
      <c r="H79" s="3" t="s">
        <v>324</v>
      </c>
      <c r="I79" s="3">
        <v>4</v>
      </c>
      <c r="J79" t="str">
        <f>H79&amp;I79</f>
        <v>FCMG4</v>
      </c>
      <c r="K79" s="3">
        <v>2</v>
      </c>
      <c r="L79" s="3" t="s">
        <v>27</v>
      </c>
      <c r="M79" s="3">
        <v>1.1000000000000001</v>
      </c>
      <c r="N79" s="3">
        <v>5</v>
      </c>
      <c r="R79" s="3">
        <v>2.7</v>
      </c>
      <c r="S79" s="3"/>
    </row>
    <row r="80" spans="1:19" x14ac:dyDescent="0.3">
      <c r="A80" s="3" t="s">
        <v>341</v>
      </c>
      <c r="B80" s="3" t="s">
        <v>321</v>
      </c>
      <c r="C80" s="3" t="s">
        <v>341</v>
      </c>
      <c r="D80" s="3" t="s">
        <v>323</v>
      </c>
      <c r="E80" s="31" t="s">
        <v>328</v>
      </c>
      <c r="F80" s="4">
        <v>43956</v>
      </c>
      <c r="G80" s="14">
        <v>0.69861111111111107</v>
      </c>
      <c r="H80" s="3" t="s">
        <v>324</v>
      </c>
      <c r="I80" s="3">
        <v>4</v>
      </c>
      <c r="J80" t="str">
        <f>H80&amp;I80</f>
        <v>FCMG4</v>
      </c>
      <c r="K80" s="3">
        <v>3</v>
      </c>
      <c r="L80" s="3" t="s">
        <v>26</v>
      </c>
      <c r="M80" s="3">
        <v>0.35</v>
      </c>
      <c r="N80" s="3">
        <v>1.5</v>
      </c>
      <c r="R80" s="3">
        <v>1.45</v>
      </c>
      <c r="S80" s="3"/>
    </row>
    <row r="81" spans="1:19" x14ac:dyDescent="0.3">
      <c r="A81" s="3" t="s">
        <v>341</v>
      </c>
      <c r="B81" s="3" t="s">
        <v>321</v>
      </c>
      <c r="C81" s="3" t="s">
        <v>341</v>
      </c>
      <c r="D81" s="3" t="s">
        <v>323</v>
      </c>
      <c r="E81" s="31" t="s">
        <v>328</v>
      </c>
      <c r="F81" s="4">
        <v>43956</v>
      </c>
      <c r="G81" s="14">
        <v>0.69861111111111107</v>
      </c>
      <c r="H81" s="3" t="s">
        <v>324</v>
      </c>
      <c r="I81" s="3">
        <v>4</v>
      </c>
      <c r="J81" t="str">
        <f>H81&amp;I81</f>
        <v>FCMG4</v>
      </c>
      <c r="K81" s="3">
        <v>4</v>
      </c>
      <c r="L81" s="3" t="s">
        <v>28</v>
      </c>
      <c r="M81" s="3">
        <v>0.8</v>
      </c>
      <c r="N81" s="3">
        <v>2</v>
      </c>
      <c r="R81" s="3">
        <v>1.9</v>
      </c>
      <c r="S81" s="3"/>
    </row>
    <row r="82" spans="1:19" x14ac:dyDescent="0.3">
      <c r="A82" s="3" t="s">
        <v>341</v>
      </c>
      <c r="B82" s="3" t="s">
        <v>321</v>
      </c>
      <c r="C82" s="3" t="s">
        <v>341</v>
      </c>
      <c r="D82" s="3" t="s">
        <v>323</v>
      </c>
      <c r="E82" s="31" t="s">
        <v>328</v>
      </c>
      <c r="F82" s="4">
        <v>43956</v>
      </c>
      <c r="G82" s="14">
        <v>0.69027777777777777</v>
      </c>
      <c r="H82" s="3" t="s">
        <v>324</v>
      </c>
      <c r="I82" s="3">
        <v>5</v>
      </c>
      <c r="J82" t="str">
        <f>H82&amp;I82</f>
        <v>FCMG5</v>
      </c>
      <c r="K82" s="3">
        <v>1</v>
      </c>
      <c r="L82" s="3" t="s">
        <v>346</v>
      </c>
      <c r="M82" s="3"/>
      <c r="N82" s="3"/>
      <c r="R82" s="3"/>
      <c r="S82" t="s">
        <v>342</v>
      </c>
    </row>
    <row r="83" spans="1:19" x14ac:dyDescent="0.3">
      <c r="A83" s="3" t="s">
        <v>341</v>
      </c>
      <c r="B83" s="3" t="s">
        <v>321</v>
      </c>
      <c r="C83" s="3" t="s">
        <v>341</v>
      </c>
      <c r="D83" s="3" t="s">
        <v>323</v>
      </c>
      <c r="E83" s="31" t="s">
        <v>328</v>
      </c>
      <c r="F83" s="4">
        <v>43956</v>
      </c>
      <c r="G83" s="14">
        <v>0.69027777777777777</v>
      </c>
      <c r="H83" s="3" t="s">
        <v>324</v>
      </c>
      <c r="I83" s="3">
        <v>5</v>
      </c>
      <c r="J83" t="str">
        <f>H83&amp;I83</f>
        <v>FCMG5</v>
      </c>
      <c r="K83" s="3">
        <v>2</v>
      </c>
      <c r="L83" s="3" t="s">
        <v>26</v>
      </c>
      <c r="M83" s="3">
        <v>1.3</v>
      </c>
      <c r="N83" s="3">
        <v>1.2</v>
      </c>
      <c r="R83" s="3">
        <v>1.8</v>
      </c>
      <c r="S83" s="3"/>
    </row>
    <row r="84" spans="1:19" x14ac:dyDescent="0.3">
      <c r="A84" s="3" t="s">
        <v>341</v>
      </c>
      <c r="B84" s="3" t="s">
        <v>321</v>
      </c>
      <c r="C84" s="3" t="s">
        <v>341</v>
      </c>
      <c r="D84" s="3" t="s">
        <v>323</v>
      </c>
      <c r="E84" s="31" t="s">
        <v>328</v>
      </c>
      <c r="F84" s="4">
        <v>43956</v>
      </c>
      <c r="G84" s="14">
        <v>0.69027777777777777</v>
      </c>
      <c r="H84" s="3" t="s">
        <v>324</v>
      </c>
      <c r="I84" s="3">
        <v>5</v>
      </c>
      <c r="J84" t="str">
        <f>H84&amp;I84</f>
        <v>FCMG5</v>
      </c>
      <c r="K84" s="3">
        <v>3</v>
      </c>
      <c r="L84" s="3" t="s">
        <v>26</v>
      </c>
      <c r="M84" s="3">
        <v>2.5</v>
      </c>
      <c r="N84" s="3">
        <v>6.5</v>
      </c>
      <c r="R84" s="3">
        <v>2.2999999999999998</v>
      </c>
      <c r="S84" s="3"/>
    </row>
    <row r="85" spans="1:19" x14ac:dyDescent="0.3">
      <c r="A85" s="3" t="s">
        <v>341</v>
      </c>
      <c r="B85" s="3" t="s">
        <v>321</v>
      </c>
      <c r="C85" s="3" t="s">
        <v>341</v>
      </c>
      <c r="D85" s="3" t="s">
        <v>323</v>
      </c>
      <c r="E85" s="31" t="s">
        <v>328</v>
      </c>
      <c r="F85" s="4">
        <v>43956</v>
      </c>
      <c r="G85" s="14">
        <v>0.69027777777777777</v>
      </c>
      <c r="H85" s="3" t="s">
        <v>324</v>
      </c>
      <c r="I85" s="3">
        <v>5</v>
      </c>
      <c r="J85" t="str">
        <f>H85&amp;I85</f>
        <v>FCMG5</v>
      </c>
      <c r="K85" s="3">
        <v>4</v>
      </c>
      <c r="L85" s="3" t="s">
        <v>26</v>
      </c>
      <c r="M85" s="3">
        <v>1.6</v>
      </c>
      <c r="N85" s="3">
        <v>1</v>
      </c>
      <c r="R85" s="3">
        <v>1.5</v>
      </c>
      <c r="S85" s="3" t="s">
        <v>261</v>
      </c>
    </row>
    <row r="86" spans="1:19" x14ac:dyDescent="0.3">
      <c r="A86" s="3" t="s">
        <v>341</v>
      </c>
      <c r="B86" s="3" t="s">
        <v>320</v>
      </c>
      <c r="C86" s="3" t="s">
        <v>341</v>
      </c>
      <c r="D86" s="3" t="s">
        <v>322</v>
      </c>
      <c r="E86" s="31" t="s">
        <v>328</v>
      </c>
      <c r="F86" s="4">
        <v>43956</v>
      </c>
      <c r="G86" s="14">
        <v>0.57430555555555551</v>
      </c>
      <c r="H86" s="3" t="s">
        <v>325</v>
      </c>
      <c r="I86" s="3">
        <v>1</v>
      </c>
      <c r="J86" t="str">
        <f>H86&amp;I86</f>
        <v>FRBW1</v>
      </c>
      <c r="K86" s="3">
        <v>1</v>
      </c>
      <c r="L86" s="3" t="s">
        <v>346</v>
      </c>
      <c r="M86" s="3"/>
      <c r="N86" s="3"/>
      <c r="R86" s="3"/>
      <c r="S86" t="s">
        <v>342</v>
      </c>
    </row>
    <row r="87" spans="1:19" x14ac:dyDescent="0.3">
      <c r="A87" s="3" t="s">
        <v>341</v>
      </c>
      <c r="B87" s="3" t="s">
        <v>320</v>
      </c>
      <c r="C87" s="3" t="s">
        <v>341</v>
      </c>
      <c r="D87" s="3" t="s">
        <v>322</v>
      </c>
      <c r="E87" s="31" t="s">
        <v>328</v>
      </c>
      <c r="F87" s="4">
        <v>43956</v>
      </c>
      <c r="G87" s="14">
        <v>0.57430555555555551</v>
      </c>
      <c r="H87" s="3" t="s">
        <v>325</v>
      </c>
      <c r="I87" s="3">
        <v>1</v>
      </c>
      <c r="J87" t="str">
        <f>H87&amp;I87</f>
        <v>FRBW1</v>
      </c>
      <c r="K87" s="3">
        <v>2</v>
      </c>
      <c r="L87" s="3" t="s">
        <v>346</v>
      </c>
      <c r="M87" s="3"/>
      <c r="N87" s="3"/>
      <c r="R87" s="3"/>
      <c r="S87" t="s">
        <v>342</v>
      </c>
    </row>
    <row r="88" spans="1:19" x14ac:dyDescent="0.3">
      <c r="A88" s="3" t="s">
        <v>341</v>
      </c>
      <c r="B88" s="3" t="s">
        <v>320</v>
      </c>
      <c r="C88" s="3" t="s">
        <v>341</v>
      </c>
      <c r="D88" s="3" t="s">
        <v>322</v>
      </c>
      <c r="E88" s="31" t="s">
        <v>328</v>
      </c>
      <c r="F88" s="4">
        <v>43956</v>
      </c>
      <c r="G88" s="14">
        <v>0.57430555555555551</v>
      </c>
      <c r="H88" s="3" t="s">
        <v>325</v>
      </c>
      <c r="I88" s="3">
        <v>1</v>
      </c>
      <c r="J88" t="str">
        <f>H88&amp;I88</f>
        <v>FRBW1</v>
      </c>
      <c r="K88" s="3">
        <v>3</v>
      </c>
      <c r="L88" s="3" t="s">
        <v>346</v>
      </c>
      <c r="M88" s="3"/>
      <c r="N88" s="3"/>
      <c r="R88" s="3"/>
      <c r="S88" t="s">
        <v>342</v>
      </c>
    </row>
    <row r="89" spans="1:19" x14ac:dyDescent="0.3">
      <c r="A89" s="3" t="s">
        <v>341</v>
      </c>
      <c r="B89" s="3" t="s">
        <v>320</v>
      </c>
      <c r="C89" s="3" t="s">
        <v>341</v>
      </c>
      <c r="D89" s="3" t="s">
        <v>322</v>
      </c>
      <c r="E89" s="31" t="s">
        <v>328</v>
      </c>
      <c r="F89" s="4">
        <v>43956</v>
      </c>
      <c r="G89" s="14">
        <v>0.57430555555555551</v>
      </c>
      <c r="H89" s="3" t="s">
        <v>325</v>
      </c>
      <c r="I89" s="3">
        <v>1</v>
      </c>
      <c r="J89" t="str">
        <f>H89&amp;I89</f>
        <v>FRBW1</v>
      </c>
      <c r="K89" s="3">
        <v>4</v>
      </c>
      <c r="L89" s="3" t="s">
        <v>346</v>
      </c>
      <c r="M89" s="3"/>
      <c r="N89" s="3"/>
      <c r="R89" s="3"/>
      <c r="S89" t="s">
        <v>342</v>
      </c>
    </row>
    <row r="90" spans="1:19" x14ac:dyDescent="0.3">
      <c r="A90" s="3" t="s">
        <v>341</v>
      </c>
      <c r="B90" s="3" t="s">
        <v>320</v>
      </c>
      <c r="C90" s="3" t="s">
        <v>341</v>
      </c>
      <c r="D90" s="3" t="s">
        <v>322</v>
      </c>
      <c r="E90" s="31" t="s">
        <v>328</v>
      </c>
      <c r="F90" s="4">
        <v>43956</v>
      </c>
      <c r="G90" s="14">
        <v>0.5854166666666667</v>
      </c>
      <c r="H90" s="3" t="s">
        <v>325</v>
      </c>
      <c r="I90" s="3">
        <v>2</v>
      </c>
      <c r="J90" t="str">
        <f>H90&amp;I90</f>
        <v>FRBW2</v>
      </c>
      <c r="K90" s="3">
        <v>1</v>
      </c>
      <c r="L90" s="3" t="s">
        <v>346</v>
      </c>
      <c r="M90" s="3"/>
      <c r="N90" s="3"/>
      <c r="R90" s="3"/>
      <c r="S90" t="s">
        <v>342</v>
      </c>
    </row>
    <row r="91" spans="1:19" x14ac:dyDescent="0.3">
      <c r="A91" s="3" t="s">
        <v>341</v>
      </c>
      <c r="B91" s="3" t="s">
        <v>320</v>
      </c>
      <c r="C91" s="3" t="s">
        <v>341</v>
      </c>
      <c r="D91" s="3" t="s">
        <v>322</v>
      </c>
      <c r="E91" s="31" t="s">
        <v>328</v>
      </c>
      <c r="F91" s="4">
        <v>43956</v>
      </c>
      <c r="G91" s="14">
        <v>0.5854166666666667</v>
      </c>
      <c r="H91" s="3" t="s">
        <v>325</v>
      </c>
      <c r="I91" s="3">
        <v>2</v>
      </c>
      <c r="J91" t="str">
        <f>H91&amp;I91</f>
        <v>FRBW2</v>
      </c>
      <c r="K91" s="3">
        <v>2</v>
      </c>
      <c r="L91" s="3" t="s">
        <v>346</v>
      </c>
      <c r="M91" s="3"/>
      <c r="N91" s="3"/>
      <c r="R91" s="3"/>
      <c r="S91" t="s">
        <v>342</v>
      </c>
    </row>
    <row r="92" spans="1:19" x14ac:dyDescent="0.3">
      <c r="A92" s="3" t="s">
        <v>341</v>
      </c>
      <c r="B92" s="3" t="s">
        <v>320</v>
      </c>
      <c r="C92" s="3" t="s">
        <v>341</v>
      </c>
      <c r="D92" s="3" t="s">
        <v>322</v>
      </c>
      <c r="E92" s="31" t="s">
        <v>328</v>
      </c>
      <c r="F92" s="4">
        <v>43956</v>
      </c>
      <c r="G92" s="14">
        <v>0.5854166666666667</v>
      </c>
      <c r="H92" s="3" t="s">
        <v>325</v>
      </c>
      <c r="I92" s="3">
        <v>2</v>
      </c>
      <c r="J92" t="str">
        <f>H92&amp;I92</f>
        <v>FRBW2</v>
      </c>
      <c r="K92" s="3">
        <v>3</v>
      </c>
      <c r="L92" s="3" t="s">
        <v>346</v>
      </c>
      <c r="M92" s="3"/>
      <c r="N92" s="3"/>
      <c r="R92" s="3"/>
      <c r="S92" t="s">
        <v>342</v>
      </c>
    </row>
    <row r="93" spans="1:19" x14ac:dyDescent="0.3">
      <c r="A93" s="3" t="s">
        <v>341</v>
      </c>
      <c r="B93" s="3" t="s">
        <v>320</v>
      </c>
      <c r="C93" s="3" t="s">
        <v>341</v>
      </c>
      <c r="D93" s="3" t="s">
        <v>322</v>
      </c>
      <c r="E93" s="31" t="s">
        <v>328</v>
      </c>
      <c r="F93" s="4">
        <v>43956</v>
      </c>
      <c r="G93" s="14">
        <v>0.5854166666666667</v>
      </c>
      <c r="H93" s="3" t="s">
        <v>325</v>
      </c>
      <c r="I93" s="3">
        <v>2</v>
      </c>
      <c r="J93" t="str">
        <f>H93&amp;I93</f>
        <v>FRBW2</v>
      </c>
      <c r="K93" s="3">
        <v>4</v>
      </c>
      <c r="L93" s="3" t="s">
        <v>346</v>
      </c>
      <c r="M93" s="3"/>
      <c r="N93" s="3"/>
      <c r="R93" s="3"/>
      <c r="S93" t="s">
        <v>342</v>
      </c>
    </row>
    <row r="94" spans="1:19" x14ac:dyDescent="0.3">
      <c r="A94" s="3" t="s">
        <v>341</v>
      </c>
      <c r="B94" s="3" t="s">
        <v>320</v>
      </c>
      <c r="C94" s="3" t="s">
        <v>341</v>
      </c>
      <c r="D94" s="3" t="s">
        <v>322</v>
      </c>
      <c r="E94" s="31" t="s">
        <v>328</v>
      </c>
      <c r="F94" s="4">
        <v>43956</v>
      </c>
      <c r="G94" s="14">
        <v>0.58819444444444446</v>
      </c>
      <c r="H94" s="3" t="s">
        <v>325</v>
      </c>
      <c r="I94" s="3">
        <v>3</v>
      </c>
      <c r="J94" t="str">
        <f>H94&amp;I94</f>
        <v>FRBW3</v>
      </c>
      <c r="K94" s="3">
        <v>1</v>
      </c>
      <c r="L94" s="3" t="s">
        <v>346</v>
      </c>
      <c r="M94" s="3"/>
      <c r="N94" s="3"/>
      <c r="R94" s="3"/>
      <c r="S94" t="s">
        <v>342</v>
      </c>
    </row>
    <row r="95" spans="1:19" x14ac:dyDescent="0.3">
      <c r="A95" s="3" t="s">
        <v>341</v>
      </c>
      <c r="B95" s="3" t="s">
        <v>320</v>
      </c>
      <c r="C95" s="3" t="s">
        <v>341</v>
      </c>
      <c r="D95" s="3" t="s">
        <v>322</v>
      </c>
      <c r="E95" s="31" t="s">
        <v>328</v>
      </c>
      <c r="F95" s="4">
        <v>43956</v>
      </c>
      <c r="G95" s="14">
        <v>0.58819444444444446</v>
      </c>
      <c r="H95" s="3" t="s">
        <v>325</v>
      </c>
      <c r="I95" s="3">
        <v>3</v>
      </c>
      <c r="J95" t="str">
        <f>H95&amp;I95</f>
        <v>FRBW3</v>
      </c>
      <c r="K95" s="3">
        <v>2</v>
      </c>
      <c r="L95" s="3" t="s">
        <v>346</v>
      </c>
      <c r="M95" s="3"/>
      <c r="N95" s="3"/>
      <c r="R95" s="3"/>
      <c r="S95" t="s">
        <v>342</v>
      </c>
    </row>
    <row r="96" spans="1:19" x14ac:dyDescent="0.3">
      <c r="A96" s="3" t="s">
        <v>341</v>
      </c>
      <c r="B96" s="3" t="s">
        <v>320</v>
      </c>
      <c r="C96" s="3" t="s">
        <v>341</v>
      </c>
      <c r="D96" s="3" t="s">
        <v>322</v>
      </c>
      <c r="E96" s="31" t="s">
        <v>328</v>
      </c>
      <c r="F96" s="4">
        <v>43956</v>
      </c>
      <c r="G96" s="14">
        <v>0.58819444444444446</v>
      </c>
      <c r="H96" s="3" t="s">
        <v>325</v>
      </c>
      <c r="I96" s="3">
        <v>3</v>
      </c>
      <c r="J96" t="str">
        <f>H96&amp;I96</f>
        <v>FRBW3</v>
      </c>
      <c r="K96" s="3">
        <v>3</v>
      </c>
      <c r="L96" s="3" t="s">
        <v>346</v>
      </c>
      <c r="M96" s="3"/>
      <c r="N96" s="3"/>
      <c r="R96" s="3"/>
      <c r="S96" t="s">
        <v>342</v>
      </c>
    </row>
    <row r="97" spans="1:19" x14ac:dyDescent="0.3">
      <c r="A97" s="3" t="s">
        <v>341</v>
      </c>
      <c r="B97" s="3" t="s">
        <v>320</v>
      </c>
      <c r="C97" s="3" t="s">
        <v>341</v>
      </c>
      <c r="D97" s="3" t="s">
        <v>322</v>
      </c>
      <c r="E97" s="31" t="s">
        <v>328</v>
      </c>
      <c r="F97" s="4">
        <v>43956</v>
      </c>
      <c r="G97" s="14">
        <v>0.58819444444444446</v>
      </c>
      <c r="H97" s="3" t="s">
        <v>325</v>
      </c>
      <c r="I97" s="3">
        <v>3</v>
      </c>
      <c r="J97" t="str">
        <f>H97&amp;I97</f>
        <v>FRBW3</v>
      </c>
      <c r="K97" s="3">
        <v>4</v>
      </c>
      <c r="L97" s="3" t="s">
        <v>346</v>
      </c>
      <c r="M97" s="3"/>
      <c r="N97" s="3"/>
      <c r="R97" s="3"/>
      <c r="S97" t="s">
        <v>342</v>
      </c>
    </row>
    <row r="98" spans="1:19" x14ac:dyDescent="0.3">
      <c r="A98" s="3" t="s">
        <v>341</v>
      </c>
      <c r="B98" s="3" t="s">
        <v>320</v>
      </c>
      <c r="C98" s="3" t="s">
        <v>341</v>
      </c>
      <c r="D98" s="3" t="s">
        <v>322</v>
      </c>
      <c r="E98" s="31" t="s">
        <v>328</v>
      </c>
      <c r="F98" s="4">
        <v>43956</v>
      </c>
      <c r="G98" s="14">
        <v>0.59236111111111112</v>
      </c>
      <c r="H98" s="3" t="s">
        <v>325</v>
      </c>
      <c r="I98" s="3">
        <v>4</v>
      </c>
      <c r="J98" t="str">
        <f>H98&amp;I98</f>
        <v>FRBW4</v>
      </c>
      <c r="K98" s="3">
        <v>1</v>
      </c>
      <c r="L98" s="3" t="s">
        <v>346</v>
      </c>
      <c r="M98" s="3"/>
      <c r="N98" s="3"/>
      <c r="R98" s="3"/>
      <c r="S98" t="s">
        <v>342</v>
      </c>
    </row>
    <row r="99" spans="1:19" x14ac:dyDescent="0.3">
      <c r="A99" s="3" t="s">
        <v>341</v>
      </c>
      <c r="B99" s="3" t="s">
        <v>320</v>
      </c>
      <c r="C99" s="3" t="s">
        <v>341</v>
      </c>
      <c r="D99" s="3" t="s">
        <v>322</v>
      </c>
      <c r="E99" s="31" t="s">
        <v>328</v>
      </c>
      <c r="F99" s="4">
        <v>43956</v>
      </c>
      <c r="G99" s="14">
        <v>0.59236111111111112</v>
      </c>
      <c r="H99" s="3" t="s">
        <v>325</v>
      </c>
      <c r="I99" s="3">
        <v>4</v>
      </c>
      <c r="J99" t="str">
        <f>H99&amp;I99</f>
        <v>FRBW4</v>
      </c>
      <c r="K99" s="3">
        <v>2</v>
      </c>
      <c r="L99" s="3" t="s">
        <v>346</v>
      </c>
      <c r="M99" s="3"/>
      <c r="N99" s="3"/>
      <c r="R99" s="3"/>
      <c r="S99" t="s">
        <v>342</v>
      </c>
    </row>
    <row r="100" spans="1:19" x14ac:dyDescent="0.3">
      <c r="A100" s="3" t="s">
        <v>341</v>
      </c>
      <c r="B100" s="3" t="s">
        <v>320</v>
      </c>
      <c r="C100" s="3" t="s">
        <v>341</v>
      </c>
      <c r="D100" s="3" t="s">
        <v>322</v>
      </c>
      <c r="E100" s="31" t="s">
        <v>328</v>
      </c>
      <c r="F100" s="4">
        <v>43956</v>
      </c>
      <c r="G100" s="14">
        <v>0.59236111111111112</v>
      </c>
      <c r="H100" s="3" t="s">
        <v>325</v>
      </c>
      <c r="I100" s="3">
        <v>4</v>
      </c>
      <c r="J100" t="str">
        <f>H100&amp;I100</f>
        <v>FRBW4</v>
      </c>
      <c r="K100" s="3">
        <v>3</v>
      </c>
      <c r="L100" s="3" t="s">
        <v>346</v>
      </c>
      <c r="M100" s="3"/>
      <c r="N100" s="3"/>
      <c r="R100" s="3"/>
      <c r="S100" t="s">
        <v>342</v>
      </c>
    </row>
    <row r="101" spans="1:19" x14ac:dyDescent="0.3">
      <c r="A101" s="3" t="s">
        <v>341</v>
      </c>
      <c r="B101" s="3" t="s">
        <v>320</v>
      </c>
      <c r="C101" s="3" t="s">
        <v>341</v>
      </c>
      <c r="D101" s="3" t="s">
        <v>322</v>
      </c>
      <c r="E101" s="31" t="s">
        <v>328</v>
      </c>
      <c r="F101" s="4">
        <v>43956</v>
      </c>
      <c r="G101" s="14">
        <v>0.59236111111111112</v>
      </c>
      <c r="H101" s="3" t="s">
        <v>325</v>
      </c>
      <c r="I101" s="3">
        <v>4</v>
      </c>
      <c r="J101" t="str">
        <f>H101&amp;I101</f>
        <v>FRBW4</v>
      </c>
      <c r="K101" s="3">
        <v>4</v>
      </c>
      <c r="L101" s="3" t="s">
        <v>346</v>
      </c>
      <c r="M101" s="3"/>
      <c r="N101" s="3"/>
      <c r="R101" s="3"/>
      <c r="S101" t="s">
        <v>342</v>
      </c>
    </row>
    <row r="102" spans="1:19" x14ac:dyDescent="0.3">
      <c r="A102" s="3" t="s">
        <v>341</v>
      </c>
      <c r="B102" s="3" t="s">
        <v>320</v>
      </c>
      <c r="C102" s="3" t="s">
        <v>341</v>
      </c>
      <c r="D102" s="3" t="s">
        <v>322</v>
      </c>
      <c r="E102" s="31" t="s">
        <v>328</v>
      </c>
      <c r="F102" s="4">
        <v>43956</v>
      </c>
      <c r="G102" s="14">
        <v>0.57916666666666672</v>
      </c>
      <c r="H102" s="3" t="s">
        <v>325</v>
      </c>
      <c r="I102" s="3">
        <v>5</v>
      </c>
      <c r="J102" t="str">
        <f>H102&amp;I102</f>
        <v>FRBW5</v>
      </c>
      <c r="K102" s="3">
        <v>1</v>
      </c>
      <c r="L102" s="3" t="s">
        <v>346</v>
      </c>
      <c r="M102" s="3"/>
      <c r="N102" s="3"/>
      <c r="R102" s="3"/>
      <c r="S102" t="s">
        <v>342</v>
      </c>
    </row>
    <row r="103" spans="1:19" x14ac:dyDescent="0.3">
      <c r="A103" s="3" t="s">
        <v>341</v>
      </c>
      <c r="B103" s="3" t="s">
        <v>320</v>
      </c>
      <c r="C103" s="3" t="s">
        <v>341</v>
      </c>
      <c r="D103" s="3" t="s">
        <v>322</v>
      </c>
      <c r="E103" s="31" t="s">
        <v>328</v>
      </c>
      <c r="F103" s="4">
        <v>43956</v>
      </c>
      <c r="G103" s="14">
        <v>0.57916666666666672</v>
      </c>
      <c r="H103" s="3" t="s">
        <v>325</v>
      </c>
      <c r="I103" s="3">
        <v>5</v>
      </c>
      <c r="J103" t="str">
        <f>H103&amp;I103</f>
        <v>FRBW5</v>
      </c>
      <c r="K103" s="3">
        <v>2</v>
      </c>
      <c r="L103" s="3" t="s">
        <v>346</v>
      </c>
      <c r="M103" s="3"/>
      <c r="N103" s="3"/>
      <c r="R103" s="3"/>
      <c r="S103" t="s">
        <v>342</v>
      </c>
    </row>
    <row r="104" spans="1:19" x14ac:dyDescent="0.3">
      <c r="A104" s="3" t="s">
        <v>341</v>
      </c>
      <c r="B104" s="3" t="s">
        <v>320</v>
      </c>
      <c r="C104" s="3" t="s">
        <v>341</v>
      </c>
      <c r="D104" s="3" t="s">
        <v>322</v>
      </c>
      <c r="E104" s="31" t="s">
        <v>328</v>
      </c>
      <c r="F104" s="4">
        <v>43956</v>
      </c>
      <c r="G104" s="14">
        <v>0.57916666666666672</v>
      </c>
      <c r="H104" s="3" t="s">
        <v>325</v>
      </c>
      <c r="I104" s="3">
        <v>5</v>
      </c>
      <c r="J104" t="str">
        <f>H104&amp;I104</f>
        <v>FRBW5</v>
      </c>
      <c r="K104" s="3">
        <v>3</v>
      </c>
      <c r="L104" s="3" t="s">
        <v>346</v>
      </c>
      <c r="M104" s="3"/>
      <c r="N104" s="3"/>
      <c r="R104" s="3"/>
      <c r="S104" t="s">
        <v>342</v>
      </c>
    </row>
    <row r="105" spans="1:19" x14ac:dyDescent="0.3">
      <c r="A105" s="3" t="s">
        <v>341</v>
      </c>
      <c r="B105" s="3" t="s">
        <v>320</v>
      </c>
      <c r="C105" s="3" t="s">
        <v>341</v>
      </c>
      <c r="D105" s="3" t="s">
        <v>322</v>
      </c>
      <c r="E105" s="31" t="s">
        <v>328</v>
      </c>
      <c r="F105" s="4">
        <v>43956</v>
      </c>
      <c r="G105" s="14">
        <v>0.57916666666666672</v>
      </c>
      <c r="H105" s="3" t="s">
        <v>325</v>
      </c>
      <c r="I105" s="3">
        <v>5</v>
      </c>
      <c r="J105" t="str">
        <f>H105&amp;I105</f>
        <v>FRBW5</v>
      </c>
      <c r="K105" s="3">
        <v>4</v>
      </c>
      <c r="L105" s="3" t="s">
        <v>346</v>
      </c>
      <c r="M105" s="3"/>
      <c r="N105" s="3"/>
      <c r="R105" s="3"/>
      <c r="S105" t="s">
        <v>342</v>
      </c>
    </row>
    <row r="106" spans="1:19" x14ac:dyDescent="0.3">
      <c r="A106" s="3" t="s">
        <v>341</v>
      </c>
      <c r="B106" s="3" t="s">
        <v>320</v>
      </c>
      <c r="C106" s="3" t="s">
        <v>341</v>
      </c>
      <c r="D106" s="3" t="s">
        <v>323</v>
      </c>
      <c r="E106" s="31" t="s">
        <v>328</v>
      </c>
      <c r="F106" s="4">
        <v>43956</v>
      </c>
      <c r="G106" s="14">
        <v>0.63958333333333328</v>
      </c>
      <c r="H106" s="3" t="s">
        <v>326</v>
      </c>
      <c r="I106" s="3">
        <v>1</v>
      </c>
      <c r="J106" t="str">
        <f>H106&amp;I106</f>
        <v>FRMG1</v>
      </c>
      <c r="K106" s="3">
        <v>1</v>
      </c>
      <c r="L106" s="3" t="s">
        <v>346</v>
      </c>
      <c r="M106" s="3"/>
      <c r="N106" s="3"/>
      <c r="R106" s="3"/>
      <c r="S106" t="s">
        <v>342</v>
      </c>
    </row>
    <row r="107" spans="1:19" x14ac:dyDescent="0.3">
      <c r="A107" s="3" t="s">
        <v>341</v>
      </c>
      <c r="B107" s="3" t="s">
        <v>320</v>
      </c>
      <c r="C107" s="3" t="s">
        <v>341</v>
      </c>
      <c r="D107" s="3" t="s">
        <v>323</v>
      </c>
      <c r="E107" s="31" t="s">
        <v>328</v>
      </c>
      <c r="F107" s="4">
        <v>43956</v>
      </c>
      <c r="G107" s="14">
        <v>0.63958333333333328</v>
      </c>
      <c r="H107" s="3" t="s">
        <v>326</v>
      </c>
      <c r="I107" s="3">
        <v>1</v>
      </c>
      <c r="J107" t="str">
        <f>H107&amp;I107</f>
        <v>FRMG1</v>
      </c>
      <c r="K107" s="3">
        <v>2</v>
      </c>
      <c r="L107" s="3" t="s">
        <v>346</v>
      </c>
      <c r="M107" s="3"/>
      <c r="N107" s="3"/>
      <c r="R107" s="3"/>
      <c r="S107" t="s">
        <v>342</v>
      </c>
    </row>
    <row r="108" spans="1:19" x14ac:dyDescent="0.3">
      <c r="A108" s="3" t="s">
        <v>341</v>
      </c>
      <c r="B108" s="3" t="s">
        <v>320</v>
      </c>
      <c r="C108" s="3" t="s">
        <v>341</v>
      </c>
      <c r="D108" s="3" t="s">
        <v>323</v>
      </c>
      <c r="E108" s="31" t="s">
        <v>328</v>
      </c>
      <c r="F108" s="4">
        <v>43956</v>
      </c>
      <c r="G108" s="14">
        <v>0.63958333333333328</v>
      </c>
      <c r="H108" s="3" t="s">
        <v>326</v>
      </c>
      <c r="I108" s="3">
        <v>1</v>
      </c>
      <c r="J108" t="str">
        <f>H108&amp;I108</f>
        <v>FRMG1</v>
      </c>
      <c r="K108" s="3">
        <v>3</v>
      </c>
      <c r="L108" s="3" t="s">
        <v>346</v>
      </c>
      <c r="M108" s="3"/>
      <c r="N108" s="3"/>
      <c r="R108" s="3"/>
      <c r="S108" t="s">
        <v>342</v>
      </c>
    </row>
    <row r="109" spans="1:19" x14ac:dyDescent="0.3">
      <c r="A109" s="3" t="s">
        <v>341</v>
      </c>
      <c r="B109" s="3" t="s">
        <v>320</v>
      </c>
      <c r="C109" s="3" t="s">
        <v>341</v>
      </c>
      <c r="D109" s="3" t="s">
        <v>323</v>
      </c>
      <c r="E109" s="31" t="s">
        <v>328</v>
      </c>
      <c r="F109" s="4">
        <v>43956</v>
      </c>
      <c r="G109" s="14">
        <v>0.63958333333333328</v>
      </c>
      <c r="H109" s="3" t="s">
        <v>326</v>
      </c>
      <c r="I109" s="3">
        <v>1</v>
      </c>
      <c r="J109" t="str">
        <f>H109&amp;I109</f>
        <v>FRMG1</v>
      </c>
      <c r="K109" s="3">
        <v>4</v>
      </c>
      <c r="L109" s="3" t="s">
        <v>346</v>
      </c>
      <c r="M109" s="3"/>
      <c r="N109" s="3"/>
      <c r="R109" s="3"/>
      <c r="S109" t="s">
        <v>342</v>
      </c>
    </row>
    <row r="110" spans="1:19" x14ac:dyDescent="0.3">
      <c r="A110" s="3" t="s">
        <v>341</v>
      </c>
      <c r="B110" s="3" t="s">
        <v>320</v>
      </c>
      <c r="C110" s="3" t="s">
        <v>341</v>
      </c>
      <c r="D110" s="3" t="s">
        <v>323</v>
      </c>
      <c r="E110" s="31" t="s">
        <v>328</v>
      </c>
      <c r="F110" s="4">
        <v>43956</v>
      </c>
      <c r="G110" s="14">
        <v>0.62361111111111112</v>
      </c>
      <c r="H110" s="3" t="s">
        <v>326</v>
      </c>
      <c r="I110" s="3">
        <v>2</v>
      </c>
      <c r="J110" t="str">
        <f>H110&amp;I110</f>
        <v>FRMG2</v>
      </c>
      <c r="K110" s="3">
        <v>1</v>
      </c>
      <c r="L110" s="3" t="s">
        <v>346</v>
      </c>
      <c r="M110" s="3"/>
      <c r="N110" s="3"/>
      <c r="R110" s="3"/>
      <c r="S110" s="3" t="s">
        <v>343</v>
      </c>
    </row>
    <row r="111" spans="1:19" x14ac:dyDescent="0.3">
      <c r="A111" s="3" t="s">
        <v>341</v>
      </c>
      <c r="B111" s="3" t="s">
        <v>320</v>
      </c>
      <c r="C111" s="3" t="s">
        <v>341</v>
      </c>
      <c r="D111" s="3" t="s">
        <v>323</v>
      </c>
      <c r="E111" s="31" t="s">
        <v>328</v>
      </c>
      <c r="F111" s="4">
        <v>43956</v>
      </c>
      <c r="G111" s="14">
        <v>0.62361111111111112</v>
      </c>
      <c r="H111" s="3" t="s">
        <v>326</v>
      </c>
      <c r="I111" s="3">
        <v>2</v>
      </c>
      <c r="J111" t="str">
        <f>H111&amp;I111</f>
        <v>FRMG2</v>
      </c>
      <c r="K111" s="3">
        <v>2</v>
      </c>
      <c r="L111" s="3" t="s">
        <v>346</v>
      </c>
      <c r="M111" s="3"/>
      <c r="N111" s="3"/>
      <c r="R111" s="3"/>
      <c r="S111" t="s">
        <v>342</v>
      </c>
    </row>
    <row r="112" spans="1:19" x14ac:dyDescent="0.3">
      <c r="A112" s="3" t="s">
        <v>341</v>
      </c>
      <c r="B112" s="3" t="s">
        <v>320</v>
      </c>
      <c r="C112" s="3" t="s">
        <v>341</v>
      </c>
      <c r="D112" s="3" t="s">
        <v>323</v>
      </c>
      <c r="E112" s="31" t="s">
        <v>328</v>
      </c>
      <c r="F112" s="4">
        <v>43956</v>
      </c>
      <c r="G112" s="14">
        <v>0.62361111111111112</v>
      </c>
      <c r="H112" s="3" t="s">
        <v>326</v>
      </c>
      <c r="I112" s="3">
        <v>2</v>
      </c>
      <c r="J112" t="str">
        <f>H112&amp;I112</f>
        <v>FRMG2</v>
      </c>
      <c r="K112" s="3">
        <v>3</v>
      </c>
      <c r="L112" s="3" t="s">
        <v>346</v>
      </c>
      <c r="M112" s="3"/>
      <c r="N112" s="3"/>
      <c r="R112" s="3"/>
      <c r="S112" t="s">
        <v>342</v>
      </c>
    </row>
    <row r="113" spans="1:19" x14ac:dyDescent="0.3">
      <c r="A113" s="3" t="s">
        <v>341</v>
      </c>
      <c r="B113" s="3" t="s">
        <v>320</v>
      </c>
      <c r="C113" s="3" t="s">
        <v>341</v>
      </c>
      <c r="D113" s="3" t="s">
        <v>323</v>
      </c>
      <c r="E113" s="31" t="s">
        <v>328</v>
      </c>
      <c r="F113" s="4">
        <v>43956</v>
      </c>
      <c r="G113" s="14">
        <v>0.62361111111111112</v>
      </c>
      <c r="H113" s="3" t="s">
        <v>326</v>
      </c>
      <c r="I113" s="3">
        <v>2</v>
      </c>
      <c r="J113" t="str">
        <f>H113&amp;I113</f>
        <v>FRMG2</v>
      </c>
      <c r="K113" s="3">
        <v>4</v>
      </c>
      <c r="L113" s="3" t="s">
        <v>346</v>
      </c>
      <c r="M113" s="3"/>
      <c r="N113" s="3"/>
      <c r="R113" s="3"/>
      <c r="S113" t="s">
        <v>342</v>
      </c>
    </row>
    <row r="114" spans="1:19" x14ac:dyDescent="0.3">
      <c r="A114" s="3" t="s">
        <v>341</v>
      </c>
      <c r="B114" s="3" t="s">
        <v>320</v>
      </c>
      <c r="C114" s="3" t="s">
        <v>341</v>
      </c>
      <c r="D114" s="3" t="s">
        <v>323</v>
      </c>
      <c r="E114" s="31" t="s">
        <v>328</v>
      </c>
      <c r="F114" s="4">
        <v>43956</v>
      </c>
      <c r="G114" s="14">
        <v>0.61249999999999993</v>
      </c>
      <c r="H114" s="3" t="s">
        <v>326</v>
      </c>
      <c r="I114" s="3">
        <v>3</v>
      </c>
      <c r="J114" t="str">
        <f>H114&amp;I114</f>
        <v>FRMG3</v>
      </c>
      <c r="K114" s="3">
        <v>1</v>
      </c>
      <c r="L114" s="3" t="s">
        <v>346</v>
      </c>
      <c r="M114" s="3"/>
      <c r="N114" s="3"/>
      <c r="R114" s="3"/>
      <c r="S114" t="s">
        <v>342</v>
      </c>
    </row>
    <row r="115" spans="1:19" x14ac:dyDescent="0.3">
      <c r="A115" s="3" t="s">
        <v>341</v>
      </c>
      <c r="B115" s="3" t="s">
        <v>320</v>
      </c>
      <c r="C115" s="3" t="s">
        <v>341</v>
      </c>
      <c r="D115" s="3" t="s">
        <v>323</v>
      </c>
      <c r="E115" s="31" t="s">
        <v>328</v>
      </c>
      <c r="F115" s="4">
        <v>43956</v>
      </c>
      <c r="G115" s="14">
        <v>0.61249999999999993</v>
      </c>
      <c r="H115" s="3" t="s">
        <v>326</v>
      </c>
      <c r="I115" s="3">
        <v>3</v>
      </c>
      <c r="J115" t="str">
        <f>H115&amp;I115</f>
        <v>FRMG3</v>
      </c>
      <c r="K115" s="3">
        <v>2</v>
      </c>
      <c r="L115" s="3" t="s">
        <v>346</v>
      </c>
      <c r="M115" s="3"/>
      <c r="N115" s="3"/>
      <c r="R115" s="3"/>
      <c r="S115" t="s">
        <v>342</v>
      </c>
    </row>
    <row r="116" spans="1:19" x14ac:dyDescent="0.3">
      <c r="A116" s="3" t="s">
        <v>341</v>
      </c>
      <c r="B116" s="3" t="s">
        <v>320</v>
      </c>
      <c r="C116" s="3" t="s">
        <v>341</v>
      </c>
      <c r="D116" s="3" t="s">
        <v>323</v>
      </c>
      <c r="E116" s="31" t="s">
        <v>328</v>
      </c>
      <c r="F116" s="4">
        <v>43956</v>
      </c>
      <c r="G116" s="14">
        <v>0.61249999999999993</v>
      </c>
      <c r="H116" s="3" t="s">
        <v>326</v>
      </c>
      <c r="I116" s="3">
        <v>3</v>
      </c>
      <c r="J116" t="str">
        <f>H116&amp;I116</f>
        <v>FRMG3</v>
      </c>
      <c r="K116" s="3">
        <v>3</v>
      </c>
      <c r="L116" s="3" t="s">
        <v>346</v>
      </c>
      <c r="M116" s="3"/>
      <c r="N116" s="3"/>
      <c r="R116" s="3"/>
      <c r="S116" t="s">
        <v>342</v>
      </c>
    </row>
    <row r="117" spans="1:19" x14ac:dyDescent="0.3">
      <c r="A117" s="3" t="s">
        <v>341</v>
      </c>
      <c r="B117" s="3" t="s">
        <v>320</v>
      </c>
      <c r="C117" s="3" t="s">
        <v>341</v>
      </c>
      <c r="D117" s="3" t="s">
        <v>323</v>
      </c>
      <c r="E117" s="31" t="s">
        <v>328</v>
      </c>
      <c r="F117" s="4">
        <v>43956</v>
      </c>
      <c r="G117" s="14">
        <v>0.61249999999999993</v>
      </c>
      <c r="H117" s="3" t="s">
        <v>326</v>
      </c>
      <c r="I117" s="3">
        <v>3</v>
      </c>
      <c r="J117" t="str">
        <f>H117&amp;I117</f>
        <v>FRMG3</v>
      </c>
      <c r="K117" s="3">
        <v>4</v>
      </c>
      <c r="L117" s="3" t="s">
        <v>346</v>
      </c>
      <c r="M117" s="3"/>
      <c r="N117" s="3"/>
      <c r="R117" s="3"/>
      <c r="S117" t="s">
        <v>342</v>
      </c>
    </row>
    <row r="118" spans="1:19" x14ac:dyDescent="0.3">
      <c r="A118" s="3" t="s">
        <v>341</v>
      </c>
      <c r="B118" s="3" t="s">
        <v>320</v>
      </c>
      <c r="C118" s="3" t="s">
        <v>341</v>
      </c>
      <c r="D118" s="3" t="s">
        <v>323</v>
      </c>
      <c r="E118" s="31" t="s">
        <v>328</v>
      </c>
      <c r="F118" s="4">
        <v>43956</v>
      </c>
      <c r="G118" s="14">
        <v>0.64236111111111105</v>
      </c>
      <c r="H118" s="3" t="s">
        <v>326</v>
      </c>
      <c r="I118" s="3">
        <v>4</v>
      </c>
      <c r="J118" t="str">
        <f>H118&amp;I118</f>
        <v>FRMG4</v>
      </c>
      <c r="K118" s="3">
        <v>1</v>
      </c>
      <c r="L118" s="3" t="s">
        <v>346</v>
      </c>
      <c r="M118" s="3"/>
      <c r="N118" s="3"/>
      <c r="R118" s="3"/>
      <c r="S118" s="3" t="s">
        <v>344</v>
      </c>
    </row>
    <row r="119" spans="1:19" x14ac:dyDescent="0.3">
      <c r="A119" s="3" t="s">
        <v>341</v>
      </c>
      <c r="B119" s="3" t="s">
        <v>320</v>
      </c>
      <c r="C119" s="3" t="s">
        <v>341</v>
      </c>
      <c r="D119" s="3" t="s">
        <v>323</v>
      </c>
      <c r="E119" s="31" t="s">
        <v>328</v>
      </c>
      <c r="F119" s="4">
        <v>43956</v>
      </c>
      <c r="G119" s="14">
        <v>0.64236111111111105</v>
      </c>
      <c r="H119" s="3" t="s">
        <v>326</v>
      </c>
      <c r="I119" s="3">
        <v>4</v>
      </c>
      <c r="J119" t="str">
        <f>H119&amp;I119</f>
        <v>FRMG4</v>
      </c>
      <c r="K119" s="3">
        <v>2</v>
      </c>
      <c r="L119" s="3" t="s">
        <v>346</v>
      </c>
      <c r="M119" s="3"/>
      <c r="N119" s="3"/>
      <c r="R119" s="3"/>
      <c r="S119" t="s">
        <v>342</v>
      </c>
    </row>
    <row r="120" spans="1:19" x14ac:dyDescent="0.3">
      <c r="A120" s="3" t="s">
        <v>341</v>
      </c>
      <c r="B120" s="3" t="s">
        <v>320</v>
      </c>
      <c r="C120" s="3" t="s">
        <v>341</v>
      </c>
      <c r="D120" s="3" t="s">
        <v>323</v>
      </c>
      <c r="E120" s="31" t="s">
        <v>328</v>
      </c>
      <c r="F120" s="4">
        <v>43956</v>
      </c>
      <c r="G120" s="14">
        <v>0.64236111111111105</v>
      </c>
      <c r="H120" s="3" t="s">
        <v>326</v>
      </c>
      <c r="I120" s="3">
        <v>4</v>
      </c>
      <c r="J120" t="str">
        <f>H120&amp;I120</f>
        <v>FRMG4</v>
      </c>
      <c r="K120" s="3">
        <v>3</v>
      </c>
      <c r="L120" s="3" t="s">
        <v>346</v>
      </c>
      <c r="M120" s="3"/>
      <c r="N120" s="3"/>
      <c r="R120" s="3"/>
      <c r="S120" t="s">
        <v>342</v>
      </c>
    </row>
    <row r="121" spans="1:19" x14ac:dyDescent="0.3">
      <c r="A121" s="3" t="s">
        <v>341</v>
      </c>
      <c r="B121" s="3" t="s">
        <v>320</v>
      </c>
      <c r="C121" s="3" t="s">
        <v>341</v>
      </c>
      <c r="D121" s="3" t="s">
        <v>323</v>
      </c>
      <c r="E121" s="31" t="s">
        <v>328</v>
      </c>
      <c r="F121" s="4">
        <v>43956</v>
      </c>
      <c r="G121" s="14">
        <v>0.64236111111111105</v>
      </c>
      <c r="H121" s="3" t="s">
        <v>326</v>
      </c>
      <c r="I121" s="3">
        <v>4</v>
      </c>
      <c r="J121" t="str">
        <f>H121&amp;I121</f>
        <v>FRMG4</v>
      </c>
      <c r="K121" s="3">
        <v>4</v>
      </c>
      <c r="L121" s="3" t="s">
        <v>346</v>
      </c>
      <c r="M121" s="3"/>
      <c r="N121" s="3"/>
      <c r="R121" s="3"/>
      <c r="S121" t="s">
        <v>342</v>
      </c>
    </row>
    <row r="122" spans="1:19" x14ac:dyDescent="0.3">
      <c r="A122" s="3" t="s">
        <v>341</v>
      </c>
      <c r="B122" s="3" t="s">
        <v>320</v>
      </c>
      <c r="C122" s="3" t="s">
        <v>341</v>
      </c>
      <c r="D122" s="3" t="s">
        <v>323</v>
      </c>
      <c r="E122" s="31" t="s">
        <v>328</v>
      </c>
      <c r="F122" s="4">
        <v>43956</v>
      </c>
      <c r="G122" s="14">
        <v>0.60833333333333328</v>
      </c>
      <c r="H122" s="3" t="s">
        <v>326</v>
      </c>
      <c r="I122" s="3">
        <v>5</v>
      </c>
      <c r="J122" t="str">
        <f>H122&amp;I122</f>
        <v>FRMG5</v>
      </c>
      <c r="K122" s="3">
        <v>1</v>
      </c>
      <c r="L122" s="3" t="s">
        <v>346</v>
      </c>
      <c r="M122" s="3"/>
      <c r="N122" s="3"/>
      <c r="R122" s="3"/>
      <c r="S122" s="3" t="s">
        <v>345</v>
      </c>
    </row>
    <row r="123" spans="1:19" x14ac:dyDescent="0.3">
      <c r="A123" s="3" t="s">
        <v>341</v>
      </c>
      <c r="B123" s="3" t="s">
        <v>320</v>
      </c>
      <c r="C123" s="3" t="s">
        <v>341</v>
      </c>
      <c r="D123" s="3" t="s">
        <v>323</v>
      </c>
      <c r="E123" s="31" t="s">
        <v>328</v>
      </c>
      <c r="F123" s="4">
        <v>43956</v>
      </c>
      <c r="G123" s="14">
        <v>0.60833333333333328</v>
      </c>
      <c r="H123" s="3" t="s">
        <v>326</v>
      </c>
      <c r="I123" s="3">
        <v>5</v>
      </c>
      <c r="J123" t="str">
        <f>H123&amp;I123</f>
        <v>FRMG5</v>
      </c>
      <c r="K123" s="3">
        <v>2</v>
      </c>
      <c r="L123" s="3" t="s">
        <v>346</v>
      </c>
      <c r="M123" s="3"/>
      <c r="N123" s="3"/>
      <c r="R123" s="3"/>
      <c r="S123" t="s">
        <v>342</v>
      </c>
    </row>
    <row r="124" spans="1:19" x14ac:dyDescent="0.3">
      <c r="A124" s="3" t="s">
        <v>341</v>
      </c>
      <c r="B124" s="3" t="s">
        <v>320</v>
      </c>
      <c r="C124" s="3" t="s">
        <v>341</v>
      </c>
      <c r="D124" s="3" t="s">
        <v>323</v>
      </c>
      <c r="E124" s="31" t="s">
        <v>328</v>
      </c>
      <c r="F124" s="4">
        <v>43956</v>
      </c>
      <c r="G124" s="14">
        <v>0.60833333333333328</v>
      </c>
      <c r="H124" s="3" t="s">
        <v>326</v>
      </c>
      <c r="I124" s="3">
        <v>5</v>
      </c>
      <c r="J124" t="str">
        <f>H124&amp;I124</f>
        <v>FRMG5</v>
      </c>
      <c r="K124" s="3">
        <v>3</v>
      </c>
      <c r="L124" s="3" t="s">
        <v>346</v>
      </c>
      <c r="M124" s="3"/>
      <c r="N124" s="3"/>
      <c r="R124" s="3"/>
      <c r="S124" t="s">
        <v>342</v>
      </c>
    </row>
    <row r="125" spans="1:19" x14ac:dyDescent="0.3">
      <c r="A125" s="3" t="s">
        <v>341</v>
      </c>
      <c r="B125" s="3" t="s">
        <v>320</v>
      </c>
      <c r="C125" s="3" t="s">
        <v>341</v>
      </c>
      <c r="D125" s="3" t="s">
        <v>323</v>
      </c>
      <c r="E125" s="31" t="s">
        <v>328</v>
      </c>
      <c r="F125" s="4">
        <v>43956</v>
      </c>
      <c r="G125" s="14">
        <v>0.60833333333333328</v>
      </c>
      <c r="H125" s="3" t="s">
        <v>326</v>
      </c>
      <c r="I125" s="3">
        <v>5</v>
      </c>
      <c r="J125" t="str">
        <f>H125&amp;I125</f>
        <v>FRMG5</v>
      </c>
      <c r="K125" s="3">
        <v>4</v>
      </c>
      <c r="L125" s="3" t="s">
        <v>346</v>
      </c>
      <c r="M125" s="3"/>
      <c r="N125" s="3"/>
      <c r="R125" s="3"/>
      <c r="S125" t="s">
        <v>342</v>
      </c>
    </row>
    <row r="126" spans="1:19" x14ac:dyDescent="0.3">
      <c r="A126" s="3" t="s">
        <v>341</v>
      </c>
      <c r="B126" s="3" t="s">
        <v>321</v>
      </c>
      <c r="C126" s="3" t="s">
        <v>341</v>
      </c>
      <c r="D126" s="3" t="s">
        <v>323</v>
      </c>
      <c r="E126" s="31" t="s">
        <v>329</v>
      </c>
      <c r="F126" s="2">
        <v>44154</v>
      </c>
      <c r="G126" s="12">
        <v>0.45208333333333334</v>
      </c>
      <c r="H126" s="3" t="s">
        <v>324</v>
      </c>
      <c r="I126" s="3">
        <v>1</v>
      </c>
      <c r="J126" t="str">
        <f>H126&amp;I126</f>
        <v>FCMG1</v>
      </c>
      <c r="K126" s="3">
        <v>1</v>
      </c>
      <c r="L126" t="s">
        <v>27</v>
      </c>
      <c r="M126">
        <v>1.35</v>
      </c>
      <c r="N126">
        <v>11.7</v>
      </c>
      <c r="R126">
        <v>4.4000000000000004</v>
      </c>
    </row>
    <row r="127" spans="1:19" x14ac:dyDescent="0.3">
      <c r="A127" s="3" t="s">
        <v>341</v>
      </c>
      <c r="B127" s="3" t="s">
        <v>321</v>
      </c>
      <c r="C127" s="3" t="s">
        <v>341</v>
      </c>
      <c r="D127" s="3" t="s">
        <v>323</v>
      </c>
      <c r="E127" s="31" t="s">
        <v>329</v>
      </c>
      <c r="F127" s="2">
        <v>44154</v>
      </c>
      <c r="G127" s="12">
        <v>0.45208333333333334</v>
      </c>
      <c r="H127" s="3" t="s">
        <v>324</v>
      </c>
      <c r="I127" s="3">
        <v>1</v>
      </c>
      <c r="J127" t="str">
        <f>H127&amp;I127</f>
        <v>FCMG1</v>
      </c>
      <c r="K127" s="3">
        <v>2</v>
      </c>
      <c r="L127" t="s">
        <v>27</v>
      </c>
      <c r="M127">
        <v>2.5499999999999998</v>
      </c>
      <c r="N127">
        <v>11</v>
      </c>
      <c r="R127">
        <v>5.5</v>
      </c>
    </row>
    <row r="128" spans="1:19" x14ac:dyDescent="0.3">
      <c r="A128" s="3" t="s">
        <v>341</v>
      </c>
      <c r="B128" s="3" t="s">
        <v>321</v>
      </c>
      <c r="C128" s="3" t="s">
        <v>341</v>
      </c>
      <c r="D128" s="3" t="s">
        <v>323</v>
      </c>
      <c r="E128" s="31" t="s">
        <v>329</v>
      </c>
      <c r="F128" s="2">
        <v>44154</v>
      </c>
      <c r="G128" s="12">
        <v>0.45208333333333334</v>
      </c>
      <c r="H128" s="3" t="s">
        <v>324</v>
      </c>
      <c r="I128" s="3">
        <v>1</v>
      </c>
      <c r="J128" t="str">
        <f>H128&amp;I128</f>
        <v>FCMG1</v>
      </c>
      <c r="K128" s="3">
        <v>3</v>
      </c>
      <c r="L128" t="s">
        <v>27</v>
      </c>
      <c r="M128">
        <v>2.5</v>
      </c>
      <c r="N128">
        <v>15</v>
      </c>
      <c r="R128">
        <v>4</v>
      </c>
    </row>
    <row r="129" spans="1:19" x14ac:dyDescent="0.3">
      <c r="A129" s="3" t="s">
        <v>341</v>
      </c>
      <c r="B129" s="3" t="s">
        <v>321</v>
      </c>
      <c r="C129" s="3" t="s">
        <v>341</v>
      </c>
      <c r="D129" s="3" t="s">
        <v>323</v>
      </c>
      <c r="E129" s="31" t="s">
        <v>329</v>
      </c>
      <c r="F129" s="2">
        <v>44154</v>
      </c>
      <c r="G129" s="12">
        <v>0.45208333333333334</v>
      </c>
      <c r="H129" s="3" t="s">
        <v>324</v>
      </c>
      <c r="I129" s="3">
        <v>1</v>
      </c>
      <c r="J129" t="str">
        <f>H129&amp;I129</f>
        <v>FCMG1</v>
      </c>
      <c r="K129" s="3">
        <v>4</v>
      </c>
      <c r="L129" t="s">
        <v>27</v>
      </c>
      <c r="M129">
        <v>3.8</v>
      </c>
      <c r="N129">
        <v>8.1</v>
      </c>
      <c r="R129">
        <v>7.3</v>
      </c>
      <c r="S129" t="s">
        <v>309</v>
      </c>
    </row>
    <row r="130" spans="1:19" x14ac:dyDescent="0.3">
      <c r="A130" s="3" t="s">
        <v>341</v>
      </c>
      <c r="B130" s="3" t="s">
        <v>321</v>
      </c>
      <c r="C130" s="3" t="s">
        <v>341</v>
      </c>
      <c r="D130" s="3" t="s">
        <v>323</v>
      </c>
      <c r="E130" s="31" t="s">
        <v>329</v>
      </c>
      <c r="F130" s="2">
        <v>44154</v>
      </c>
      <c r="G130" s="12">
        <v>0.48125000000000001</v>
      </c>
      <c r="H130" s="3" t="s">
        <v>324</v>
      </c>
      <c r="I130" s="3">
        <v>2</v>
      </c>
      <c r="J130" t="str">
        <f>H130&amp;I130</f>
        <v>FCMG2</v>
      </c>
      <c r="K130" s="3">
        <v>1</v>
      </c>
      <c r="L130" s="3" t="s">
        <v>346</v>
      </c>
      <c r="M130" s="3"/>
      <c r="N130" s="3"/>
      <c r="R130" s="3"/>
      <c r="S130" t="s">
        <v>342</v>
      </c>
    </row>
    <row r="131" spans="1:19" x14ac:dyDescent="0.3">
      <c r="A131" s="3" t="s">
        <v>341</v>
      </c>
      <c r="B131" s="3" t="s">
        <v>321</v>
      </c>
      <c r="C131" s="3" t="s">
        <v>341</v>
      </c>
      <c r="D131" s="3" t="s">
        <v>323</v>
      </c>
      <c r="E131" s="31" t="s">
        <v>329</v>
      </c>
      <c r="F131" s="2">
        <v>44154</v>
      </c>
      <c r="G131" s="12">
        <v>0.48125000000000001</v>
      </c>
      <c r="H131" s="3" t="s">
        <v>324</v>
      </c>
      <c r="I131" s="3">
        <v>2</v>
      </c>
      <c r="J131" t="str">
        <f>H131&amp;I131</f>
        <v>FCMG2</v>
      </c>
      <c r="K131" s="3">
        <v>2</v>
      </c>
      <c r="L131" t="s">
        <v>27</v>
      </c>
      <c r="M131">
        <v>1.55</v>
      </c>
      <c r="N131">
        <v>11.7</v>
      </c>
      <c r="R131">
        <v>3.8</v>
      </c>
    </row>
    <row r="132" spans="1:19" x14ac:dyDescent="0.3">
      <c r="A132" s="3" t="s">
        <v>341</v>
      </c>
      <c r="B132" s="3" t="s">
        <v>321</v>
      </c>
      <c r="C132" s="3" t="s">
        <v>341</v>
      </c>
      <c r="D132" s="3" t="s">
        <v>323</v>
      </c>
      <c r="E132" s="31" t="s">
        <v>329</v>
      </c>
      <c r="F132" s="2">
        <v>44154</v>
      </c>
      <c r="G132" s="12">
        <v>0.48125000000000001</v>
      </c>
      <c r="H132" s="3" t="s">
        <v>324</v>
      </c>
      <c r="I132" s="3">
        <v>2</v>
      </c>
      <c r="J132" t="str">
        <f>H132&amp;I132</f>
        <v>FCMG2</v>
      </c>
      <c r="K132" s="3">
        <v>3</v>
      </c>
      <c r="L132" t="s">
        <v>27</v>
      </c>
      <c r="M132">
        <v>0.45</v>
      </c>
      <c r="N132">
        <v>2.5</v>
      </c>
      <c r="R132">
        <v>2.6</v>
      </c>
    </row>
    <row r="133" spans="1:19" x14ac:dyDescent="0.3">
      <c r="A133" s="3" t="s">
        <v>341</v>
      </c>
      <c r="B133" s="3" t="s">
        <v>321</v>
      </c>
      <c r="C133" s="3" t="s">
        <v>341</v>
      </c>
      <c r="D133" s="3" t="s">
        <v>323</v>
      </c>
      <c r="E133" s="31" t="s">
        <v>329</v>
      </c>
      <c r="F133" s="2">
        <v>44154</v>
      </c>
      <c r="G133" s="12">
        <v>0.48125000000000001</v>
      </c>
      <c r="H133" s="3" t="s">
        <v>324</v>
      </c>
      <c r="I133" s="3">
        <v>2</v>
      </c>
      <c r="J133" t="str">
        <f>H133&amp;I133</f>
        <v>FCMG2</v>
      </c>
      <c r="K133" s="3">
        <v>4</v>
      </c>
      <c r="L133" t="s">
        <v>28</v>
      </c>
      <c r="M133">
        <v>1.6</v>
      </c>
      <c r="N133">
        <v>16</v>
      </c>
      <c r="R133">
        <v>4.8</v>
      </c>
    </row>
    <row r="134" spans="1:19" x14ac:dyDescent="0.3">
      <c r="A134" s="3" t="s">
        <v>341</v>
      </c>
      <c r="B134" s="3" t="s">
        <v>321</v>
      </c>
      <c r="C134" s="3" t="s">
        <v>341</v>
      </c>
      <c r="D134" s="3" t="s">
        <v>323</v>
      </c>
      <c r="E134" s="31" t="s">
        <v>329</v>
      </c>
      <c r="F134" s="2">
        <v>44154</v>
      </c>
      <c r="G134" s="12">
        <v>0.46458333333333335</v>
      </c>
      <c r="H134" s="3" t="s">
        <v>324</v>
      </c>
      <c r="I134" s="3">
        <v>3</v>
      </c>
      <c r="J134" t="str">
        <f>H134&amp;I134</f>
        <v>FCMG3</v>
      </c>
      <c r="K134" s="3">
        <v>1</v>
      </c>
      <c r="L134" s="3" t="s">
        <v>346</v>
      </c>
      <c r="M134" s="3"/>
      <c r="N134" s="3"/>
      <c r="R134" s="3"/>
      <c r="S134" t="s">
        <v>342</v>
      </c>
    </row>
    <row r="135" spans="1:19" x14ac:dyDescent="0.3">
      <c r="A135" s="3" t="s">
        <v>341</v>
      </c>
      <c r="B135" s="3" t="s">
        <v>321</v>
      </c>
      <c r="C135" s="3" t="s">
        <v>341</v>
      </c>
      <c r="D135" s="3" t="s">
        <v>323</v>
      </c>
      <c r="E135" s="31" t="s">
        <v>329</v>
      </c>
      <c r="F135" s="2">
        <v>44154</v>
      </c>
      <c r="G135" s="12">
        <v>0.46458333333333335</v>
      </c>
      <c r="H135" s="3" t="s">
        <v>324</v>
      </c>
      <c r="I135" s="3">
        <v>3</v>
      </c>
      <c r="J135" t="str">
        <f>H135&amp;I135</f>
        <v>FCMG3</v>
      </c>
      <c r="K135" s="3">
        <v>2</v>
      </c>
      <c r="L135" s="3" t="s">
        <v>346</v>
      </c>
      <c r="M135" s="3"/>
      <c r="N135" s="3"/>
      <c r="R135" s="3"/>
      <c r="S135" t="s">
        <v>342</v>
      </c>
    </row>
    <row r="136" spans="1:19" x14ac:dyDescent="0.3">
      <c r="A136" s="3" t="s">
        <v>341</v>
      </c>
      <c r="B136" s="3" t="s">
        <v>321</v>
      </c>
      <c r="C136" s="3" t="s">
        <v>341</v>
      </c>
      <c r="D136" s="3" t="s">
        <v>323</v>
      </c>
      <c r="E136" s="31" t="s">
        <v>329</v>
      </c>
      <c r="F136" s="2">
        <v>44154</v>
      </c>
      <c r="G136" s="12">
        <v>0.46458333333333335</v>
      </c>
      <c r="H136" s="3" t="s">
        <v>324</v>
      </c>
      <c r="I136" s="3">
        <v>3</v>
      </c>
      <c r="J136" t="str">
        <f>H136&amp;I136</f>
        <v>FCMG3</v>
      </c>
      <c r="K136" s="3">
        <v>3</v>
      </c>
      <c r="L136" t="s">
        <v>28</v>
      </c>
      <c r="M136">
        <v>2.1</v>
      </c>
      <c r="N136">
        <v>9.6999999999999993</v>
      </c>
      <c r="R136">
        <v>3.9</v>
      </c>
    </row>
    <row r="137" spans="1:19" x14ac:dyDescent="0.3">
      <c r="A137" s="3" t="s">
        <v>341</v>
      </c>
      <c r="B137" s="3" t="s">
        <v>321</v>
      </c>
      <c r="C137" s="3" t="s">
        <v>341</v>
      </c>
      <c r="D137" s="3" t="s">
        <v>323</v>
      </c>
      <c r="E137" s="31" t="s">
        <v>329</v>
      </c>
      <c r="F137" s="2">
        <v>44154</v>
      </c>
      <c r="G137" s="12">
        <v>0.46458333333333335</v>
      </c>
      <c r="H137" s="3" t="s">
        <v>324</v>
      </c>
      <c r="I137" s="3">
        <v>3</v>
      </c>
      <c r="J137" t="str">
        <f>H137&amp;I137</f>
        <v>FCMG3</v>
      </c>
      <c r="K137" s="3">
        <v>4</v>
      </c>
      <c r="L137" t="s">
        <v>28</v>
      </c>
      <c r="M137">
        <v>1.4</v>
      </c>
      <c r="N137">
        <v>10.4</v>
      </c>
      <c r="R137">
        <v>3.7</v>
      </c>
    </row>
    <row r="138" spans="1:19" x14ac:dyDescent="0.3">
      <c r="A138" s="3" t="s">
        <v>341</v>
      </c>
      <c r="B138" s="3" t="s">
        <v>321</v>
      </c>
      <c r="C138" s="3" t="s">
        <v>341</v>
      </c>
      <c r="D138" s="3" t="s">
        <v>323</v>
      </c>
      <c r="E138" s="31" t="s">
        <v>329</v>
      </c>
      <c r="F138" s="2">
        <v>44154</v>
      </c>
      <c r="G138" s="12">
        <v>0.43402777777777773</v>
      </c>
      <c r="H138" s="3" t="s">
        <v>324</v>
      </c>
      <c r="I138" s="3">
        <v>4</v>
      </c>
      <c r="J138" t="str">
        <f>H138&amp;I138</f>
        <v>FCMG4</v>
      </c>
      <c r="K138" s="3">
        <v>1</v>
      </c>
      <c r="L138" t="s">
        <v>28</v>
      </c>
      <c r="M138">
        <v>2.1</v>
      </c>
      <c r="N138">
        <v>8.9</v>
      </c>
      <c r="R138">
        <v>2.1</v>
      </c>
    </row>
    <row r="139" spans="1:19" x14ac:dyDescent="0.3">
      <c r="A139" s="3" t="s">
        <v>341</v>
      </c>
      <c r="B139" s="3" t="s">
        <v>321</v>
      </c>
      <c r="C139" s="3" t="s">
        <v>341</v>
      </c>
      <c r="D139" s="3" t="s">
        <v>323</v>
      </c>
      <c r="E139" s="31" t="s">
        <v>329</v>
      </c>
      <c r="F139" s="2">
        <v>44154</v>
      </c>
      <c r="G139" s="12">
        <v>0.43402777777777773</v>
      </c>
      <c r="H139" s="3" t="s">
        <v>324</v>
      </c>
      <c r="I139" s="3">
        <v>4</v>
      </c>
      <c r="J139" t="str">
        <f>H139&amp;I139</f>
        <v>FCMG4</v>
      </c>
      <c r="K139" s="3">
        <v>2</v>
      </c>
      <c r="L139" t="s">
        <v>28</v>
      </c>
      <c r="M139">
        <v>0.65</v>
      </c>
      <c r="N139">
        <v>11.7</v>
      </c>
      <c r="R139">
        <v>2.2000000000000002</v>
      </c>
    </row>
    <row r="140" spans="1:19" x14ac:dyDescent="0.3">
      <c r="A140" s="3" t="s">
        <v>341</v>
      </c>
      <c r="B140" s="3" t="s">
        <v>321</v>
      </c>
      <c r="C140" s="3" t="s">
        <v>341</v>
      </c>
      <c r="D140" s="3" t="s">
        <v>323</v>
      </c>
      <c r="E140" s="31" t="s">
        <v>329</v>
      </c>
      <c r="F140" s="2">
        <v>44154</v>
      </c>
      <c r="G140" s="12">
        <v>0.43402777777777773</v>
      </c>
      <c r="H140" s="3" t="s">
        <v>324</v>
      </c>
      <c r="I140" s="3">
        <v>4</v>
      </c>
      <c r="J140" t="str">
        <f>H140&amp;I140</f>
        <v>FCMG4</v>
      </c>
      <c r="K140" s="3">
        <v>3</v>
      </c>
      <c r="L140" t="s">
        <v>346</v>
      </c>
      <c r="S140" t="s">
        <v>342</v>
      </c>
    </row>
    <row r="141" spans="1:19" x14ac:dyDescent="0.3">
      <c r="A141" s="3" t="s">
        <v>341</v>
      </c>
      <c r="B141" s="3" t="s">
        <v>321</v>
      </c>
      <c r="C141" s="3" t="s">
        <v>341</v>
      </c>
      <c r="D141" s="3" t="s">
        <v>323</v>
      </c>
      <c r="E141" s="31" t="s">
        <v>329</v>
      </c>
      <c r="F141" s="2">
        <v>44154</v>
      </c>
      <c r="G141" s="12">
        <v>0.43402777777777773</v>
      </c>
      <c r="H141" s="3" t="s">
        <v>324</v>
      </c>
      <c r="I141" s="3">
        <v>4</v>
      </c>
      <c r="J141" t="str">
        <f>H141&amp;I141</f>
        <v>FCMG4</v>
      </c>
      <c r="K141" s="3">
        <v>4</v>
      </c>
      <c r="L141" t="s">
        <v>26</v>
      </c>
      <c r="M141">
        <v>1.1000000000000001</v>
      </c>
      <c r="N141">
        <v>2.2999999999999998</v>
      </c>
      <c r="R141">
        <v>2</v>
      </c>
    </row>
    <row r="142" spans="1:19" x14ac:dyDescent="0.3">
      <c r="A142" s="3" t="s">
        <v>341</v>
      </c>
      <c r="B142" s="3" t="s">
        <v>321</v>
      </c>
      <c r="C142" s="3" t="s">
        <v>341</v>
      </c>
      <c r="D142" s="3" t="s">
        <v>323</v>
      </c>
      <c r="E142" s="31" t="s">
        <v>329</v>
      </c>
      <c r="F142" s="2">
        <v>44154</v>
      </c>
      <c r="G142" s="12">
        <v>0.47222222222222227</v>
      </c>
      <c r="H142" s="3" t="s">
        <v>324</v>
      </c>
      <c r="I142" s="3">
        <v>5</v>
      </c>
      <c r="J142" t="str">
        <f>H142&amp;I142</f>
        <v>FCMG5</v>
      </c>
      <c r="K142" s="3">
        <v>1</v>
      </c>
      <c r="L142" s="3" t="s">
        <v>346</v>
      </c>
      <c r="M142" s="3"/>
      <c r="N142" s="3"/>
      <c r="R142" s="3"/>
      <c r="S142" t="s">
        <v>342</v>
      </c>
    </row>
    <row r="143" spans="1:19" x14ac:dyDescent="0.3">
      <c r="A143" s="3" t="s">
        <v>341</v>
      </c>
      <c r="B143" s="3" t="s">
        <v>321</v>
      </c>
      <c r="C143" s="3" t="s">
        <v>341</v>
      </c>
      <c r="D143" s="3" t="s">
        <v>323</v>
      </c>
      <c r="E143" s="31" t="s">
        <v>329</v>
      </c>
      <c r="F143" s="2">
        <v>44154</v>
      </c>
      <c r="G143" s="12">
        <v>0.47222222222222227</v>
      </c>
      <c r="H143" s="3" t="s">
        <v>324</v>
      </c>
      <c r="I143" s="3">
        <v>5</v>
      </c>
      <c r="J143" t="str">
        <f>H143&amp;I143</f>
        <v>FCMG5</v>
      </c>
      <c r="K143" s="3">
        <v>2</v>
      </c>
      <c r="L143" s="3" t="s">
        <v>346</v>
      </c>
      <c r="M143" s="3"/>
      <c r="N143" s="3"/>
      <c r="R143" s="3"/>
      <c r="S143" t="s">
        <v>342</v>
      </c>
    </row>
    <row r="144" spans="1:19" x14ac:dyDescent="0.3">
      <c r="A144" s="3" t="s">
        <v>341</v>
      </c>
      <c r="B144" s="3" t="s">
        <v>321</v>
      </c>
      <c r="C144" s="3" t="s">
        <v>341</v>
      </c>
      <c r="D144" s="3" t="s">
        <v>323</v>
      </c>
      <c r="E144" s="31" t="s">
        <v>329</v>
      </c>
      <c r="F144" s="2">
        <v>44154</v>
      </c>
      <c r="G144" s="12">
        <v>0.47222222222222227</v>
      </c>
      <c r="H144" s="3" t="s">
        <v>324</v>
      </c>
      <c r="I144" s="3">
        <v>5</v>
      </c>
      <c r="J144" t="str">
        <f>H144&amp;I144</f>
        <v>FCMG5</v>
      </c>
      <c r="K144" s="3">
        <v>3</v>
      </c>
      <c r="L144" t="s">
        <v>28</v>
      </c>
      <c r="M144">
        <v>2.8</v>
      </c>
      <c r="N144">
        <v>1.8</v>
      </c>
      <c r="R144">
        <v>1.72</v>
      </c>
    </row>
    <row r="145" spans="1:19" x14ac:dyDescent="0.3">
      <c r="A145" s="3" t="s">
        <v>341</v>
      </c>
      <c r="B145" s="3" t="s">
        <v>321</v>
      </c>
      <c r="C145" s="3" t="s">
        <v>341</v>
      </c>
      <c r="D145" s="3" t="s">
        <v>323</v>
      </c>
      <c r="E145" s="31" t="s">
        <v>329</v>
      </c>
      <c r="F145" s="2">
        <v>44154</v>
      </c>
      <c r="G145" s="12">
        <v>0.47222222222222227</v>
      </c>
      <c r="H145" s="3" t="s">
        <v>324</v>
      </c>
      <c r="I145" s="3">
        <v>5</v>
      </c>
      <c r="J145" t="str">
        <f>H145&amp;I145</f>
        <v>FCMG5</v>
      </c>
      <c r="K145" s="3">
        <v>4</v>
      </c>
      <c r="L145" t="s">
        <v>27</v>
      </c>
      <c r="M145">
        <v>4.5</v>
      </c>
      <c r="N145">
        <v>4.8</v>
      </c>
      <c r="R145">
        <v>4.8</v>
      </c>
      <c r="S145" t="s">
        <v>309</v>
      </c>
    </row>
    <row r="146" spans="1:19" x14ac:dyDescent="0.3">
      <c r="A146" s="3" t="s">
        <v>341</v>
      </c>
      <c r="B146" s="3" t="s">
        <v>320</v>
      </c>
      <c r="C146" s="3" t="s">
        <v>341</v>
      </c>
      <c r="D146" s="3" t="s">
        <v>322</v>
      </c>
      <c r="E146" s="31" t="s">
        <v>329</v>
      </c>
      <c r="F146" s="2">
        <v>44154</v>
      </c>
      <c r="G146" s="12">
        <v>0.40277777777777773</v>
      </c>
      <c r="H146" s="3" t="s">
        <v>325</v>
      </c>
      <c r="I146" s="3">
        <v>1</v>
      </c>
      <c r="J146" t="str">
        <f>H146&amp;I146</f>
        <v>FRBW1</v>
      </c>
      <c r="K146" s="3">
        <v>1</v>
      </c>
      <c r="L146" t="s">
        <v>346</v>
      </c>
      <c r="S146" t="s">
        <v>342</v>
      </c>
    </row>
    <row r="147" spans="1:19" x14ac:dyDescent="0.3">
      <c r="A147" s="3" t="s">
        <v>341</v>
      </c>
      <c r="B147" s="3" t="s">
        <v>320</v>
      </c>
      <c r="C147" s="3" t="s">
        <v>341</v>
      </c>
      <c r="D147" s="3" t="s">
        <v>322</v>
      </c>
      <c r="E147" s="31" t="s">
        <v>329</v>
      </c>
      <c r="F147" s="2">
        <v>44154</v>
      </c>
      <c r="G147" s="12">
        <v>0.40277777777777773</v>
      </c>
      <c r="H147" s="3" t="s">
        <v>325</v>
      </c>
      <c r="I147" s="3">
        <v>1</v>
      </c>
      <c r="J147" t="str">
        <f>H147&amp;I147</f>
        <v>FRBW1</v>
      </c>
      <c r="K147" s="3">
        <v>2</v>
      </c>
      <c r="L147" t="s">
        <v>346</v>
      </c>
      <c r="S147" t="s">
        <v>342</v>
      </c>
    </row>
    <row r="148" spans="1:19" x14ac:dyDescent="0.3">
      <c r="A148" s="3" t="s">
        <v>341</v>
      </c>
      <c r="B148" s="3" t="s">
        <v>320</v>
      </c>
      <c r="C148" s="3" t="s">
        <v>341</v>
      </c>
      <c r="D148" s="3" t="s">
        <v>322</v>
      </c>
      <c r="E148" s="31" t="s">
        <v>329</v>
      </c>
      <c r="F148" s="2">
        <v>44154</v>
      </c>
      <c r="G148" s="12">
        <v>0.40277777777777773</v>
      </c>
      <c r="H148" s="3" t="s">
        <v>325</v>
      </c>
      <c r="I148" s="3">
        <v>1</v>
      </c>
      <c r="J148" t="str">
        <f>H148&amp;I148</f>
        <v>FRBW1</v>
      </c>
      <c r="K148" s="3">
        <v>3</v>
      </c>
      <c r="L148" t="s">
        <v>346</v>
      </c>
      <c r="S148" t="s">
        <v>342</v>
      </c>
    </row>
    <row r="149" spans="1:19" x14ac:dyDescent="0.3">
      <c r="A149" s="3" t="s">
        <v>341</v>
      </c>
      <c r="B149" s="3" t="s">
        <v>320</v>
      </c>
      <c r="C149" s="3" t="s">
        <v>341</v>
      </c>
      <c r="D149" s="3" t="s">
        <v>322</v>
      </c>
      <c r="E149" s="31" t="s">
        <v>329</v>
      </c>
      <c r="F149" s="2">
        <v>44154</v>
      </c>
      <c r="G149" s="12">
        <v>0.40277777777777773</v>
      </c>
      <c r="H149" s="3" t="s">
        <v>325</v>
      </c>
      <c r="I149" s="3">
        <v>1</v>
      </c>
      <c r="J149" t="str">
        <f>H149&amp;I149</f>
        <v>FRBW1</v>
      </c>
      <c r="K149" s="3">
        <v>4</v>
      </c>
      <c r="L149" t="s">
        <v>346</v>
      </c>
      <c r="S149" t="s">
        <v>342</v>
      </c>
    </row>
    <row r="150" spans="1:19" x14ac:dyDescent="0.3">
      <c r="A150" s="3" t="s">
        <v>341</v>
      </c>
      <c r="B150" s="3" t="s">
        <v>320</v>
      </c>
      <c r="C150" s="3" t="s">
        <v>341</v>
      </c>
      <c r="D150" s="3" t="s">
        <v>322</v>
      </c>
      <c r="E150" s="31" t="s">
        <v>329</v>
      </c>
      <c r="F150" s="2">
        <v>44154</v>
      </c>
      <c r="G150" s="12">
        <v>0.42569444444444443</v>
      </c>
      <c r="H150" s="3" t="s">
        <v>325</v>
      </c>
      <c r="I150" s="3">
        <v>2</v>
      </c>
      <c r="J150" t="str">
        <f>H150&amp;I150</f>
        <v>FRBW2</v>
      </c>
      <c r="K150" s="3">
        <v>1</v>
      </c>
      <c r="L150" t="s">
        <v>346</v>
      </c>
      <c r="S150" t="s">
        <v>342</v>
      </c>
    </row>
    <row r="151" spans="1:19" x14ac:dyDescent="0.3">
      <c r="A151" s="3" t="s">
        <v>341</v>
      </c>
      <c r="B151" s="3" t="s">
        <v>320</v>
      </c>
      <c r="C151" s="3" t="s">
        <v>341</v>
      </c>
      <c r="D151" s="3" t="s">
        <v>322</v>
      </c>
      <c r="E151" s="31" t="s">
        <v>329</v>
      </c>
      <c r="F151" s="2">
        <v>44154</v>
      </c>
      <c r="G151" s="12">
        <v>0.42569444444444443</v>
      </c>
      <c r="H151" s="3" t="s">
        <v>325</v>
      </c>
      <c r="I151" s="3">
        <v>2</v>
      </c>
      <c r="J151" t="str">
        <f>H151&amp;I151</f>
        <v>FRBW2</v>
      </c>
      <c r="K151" s="3">
        <v>2</v>
      </c>
      <c r="L151" t="s">
        <v>346</v>
      </c>
      <c r="S151" t="s">
        <v>342</v>
      </c>
    </row>
    <row r="152" spans="1:19" x14ac:dyDescent="0.3">
      <c r="A152" s="3" t="s">
        <v>341</v>
      </c>
      <c r="B152" s="3" t="s">
        <v>320</v>
      </c>
      <c r="C152" s="3" t="s">
        <v>341</v>
      </c>
      <c r="D152" s="3" t="s">
        <v>322</v>
      </c>
      <c r="E152" s="31" t="s">
        <v>329</v>
      </c>
      <c r="F152" s="2">
        <v>44154</v>
      </c>
      <c r="G152" s="12">
        <v>0.42569444444444443</v>
      </c>
      <c r="H152" s="3" t="s">
        <v>325</v>
      </c>
      <c r="I152" s="3">
        <v>2</v>
      </c>
      <c r="J152" t="str">
        <f>H152&amp;I152</f>
        <v>FRBW2</v>
      </c>
      <c r="K152" s="3">
        <v>3</v>
      </c>
      <c r="L152" t="s">
        <v>346</v>
      </c>
      <c r="S152" t="s">
        <v>342</v>
      </c>
    </row>
    <row r="153" spans="1:19" x14ac:dyDescent="0.3">
      <c r="A153" s="3" t="s">
        <v>341</v>
      </c>
      <c r="B153" s="3" t="s">
        <v>320</v>
      </c>
      <c r="C153" s="3" t="s">
        <v>341</v>
      </c>
      <c r="D153" s="3" t="s">
        <v>322</v>
      </c>
      <c r="E153" s="31" t="s">
        <v>329</v>
      </c>
      <c r="F153" s="2">
        <v>44154</v>
      </c>
      <c r="G153" s="12">
        <v>0.42569444444444443</v>
      </c>
      <c r="H153" s="3" t="s">
        <v>325</v>
      </c>
      <c r="I153" s="3">
        <v>2</v>
      </c>
      <c r="J153" t="str">
        <f>H153&amp;I153</f>
        <v>FRBW2</v>
      </c>
      <c r="K153" s="3">
        <v>4</v>
      </c>
      <c r="L153" t="s">
        <v>346</v>
      </c>
      <c r="S153" t="s">
        <v>342</v>
      </c>
    </row>
    <row r="154" spans="1:19" x14ac:dyDescent="0.3">
      <c r="A154" s="3" t="s">
        <v>341</v>
      </c>
      <c r="B154" s="3" t="s">
        <v>320</v>
      </c>
      <c r="C154" s="3" t="s">
        <v>341</v>
      </c>
      <c r="D154" s="3" t="s">
        <v>322</v>
      </c>
      <c r="E154" s="31" t="s">
        <v>329</v>
      </c>
      <c r="F154" s="2">
        <v>44154</v>
      </c>
      <c r="G154" s="12">
        <v>0.39861111111111108</v>
      </c>
      <c r="H154" s="3" t="s">
        <v>325</v>
      </c>
      <c r="I154" s="3">
        <v>3</v>
      </c>
      <c r="J154" t="str">
        <f>H154&amp;I154</f>
        <v>FRBW3</v>
      </c>
      <c r="K154" s="3">
        <v>1</v>
      </c>
      <c r="L154" t="s">
        <v>346</v>
      </c>
      <c r="S154" t="s">
        <v>342</v>
      </c>
    </row>
    <row r="155" spans="1:19" x14ac:dyDescent="0.3">
      <c r="A155" s="3" t="s">
        <v>341</v>
      </c>
      <c r="B155" s="3" t="s">
        <v>320</v>
      </c>
      <c r="C155" s="3" t="s">
        <v>341</v>
      </c>
      <c r="D155" s="3" t="s">
        <v>322</v>
      </c>
      <c r="E155" s="31" t="s">
        <v>329</v>
      </c>
      <c r="F155" s="2">
        <v>44154</v>
      </c>
      <c r="G155" s="12">
        <v>0.39861111111111108</v>
      </c>
      <c r="H155" s="3" t="s">
        <v>325</v>
      </c>
      <c r="I155" s="3">
        <v>3</v>
      </c>
      <c r="J155" t="str">
        <f>H155&amp;I155</f>
        <v>FRBW3</v>
      </c>
      <c r="K155" s="3">
        <v>2</v>
      </c>
      <c r="L155" t="s">
        <v>346</v>
      </c>
      <c r="S155" t="s">
        <v>342</v>
      </c>
    </row>
    <row r="156" spans="1:19" x14ac:dyDescent="0.3">
      <c r="A156" s="3" t="s">
        <v>341</v>
      </c>
      <c r="B156" s="3" t="s">
        <v>320</v>
      </c>
      <c r="C156" s="3" t="s">
        <v>341</v>
      </c>
      <c r="D156" s="3" t="s">
        <v>322</v>
      </c>
      <c r="E156" s="31" t="s">
        <v>329</v>
      </c>
      <c r="F156" s="2">
        <v>44154</v>
      </c>
      <c r="G156" s="12">
        <v>0.39861111111111108</v>
      </c>
      <c r="H156" s="3" t="s">
        <v>325</v>
      </c>
      <c r="I156" s="3">
        <v>3</v>
      </c>
      <c r="J156" t="str">
        <f>H156&amp;I156</f>
        <v>FRBW3</v>
      </c>
      <c r="K156" s="3">
        <v>3</v>
      </c>
      <c r="L156" t="s">
        <v>346</v>
      </c>
      <c r="S156" t="s">
        <v>342</v>
      </c>
    </row>
    <row r="157" spans="1:19" x14ac:dyDescent="0.3">
      <c r="A157" s="3" t="s">
        <v>341</v>
      </c>
      <c r="B157" s="3" t="s">
        <v>320</v>
      </c>
      <c r="C157" s="3" t="s">
        <v>341</v>
      </c>
      <c r="D157" s="3" t="s">
        <v>322</v>
      </c>
      <c r="E157" s="31" t="s">
        <v>329</v>
      </c>
      <c r="F157" s="2">
        <v>44154</v>
      </c>
      <c r="G157" s="12">
        <v>0.39861111111111108</v>
      </c>
      <c r="H157" s="3" t="s">
        <v>325</v>
      </c>
      <c r="I157" s="3">
        <v>3</v>
      </c>
      <c r="J157" t="str">
        <f>H157&amp;I157</f>
        <v>FRBW3</v>
      </c>
      <c r="K157" s="3">
        <v>4</v>
      </c>
      <c r="L157" t="s">
        <v>346</v>
      </c>
      <c r="S157" t="s">
        <v>342</v>
      </c>
    </row>
    <row r="158" spans="1:19" x14ac:dyDescent="0.3">
      <c r="A158" s="3" t="s">
        <v>341</v>
      </c>
      <c r="B158" s="3" t="s">
        <v>320</v>
      </c>
      <c r="C158" s="3" t="s">
        <v>341</v>
      </c>
      <c r="D158" s="3" t="s">
        <v>322</v>
      </c>
      <c r="E158" s="31" t="s">
        <v>329</v>
      </c>
      <c r="F158" s="2">
        <v>44154</v>
      </c>
      <c r="G158" s="12">
        <v>0.4201388888888889</v>
      </c>
      <c r="H158" s="3" t="s">
        <v>325</v>
      </c>
      <c r="I158" s="3">
        <v>5</v>
      </c>
      <c r="J158" t="str">
        <f>H158&amp;I158</f>
        <v>FRBW5</v>
      </c>
      <c r="K158" s="3">
        <v>1</v>
      </c>
      <c r="L158" t="s">
        <v>346</v>
      </c>
      <c r="S158" t="s">
        <v>342</v>
      </c>
    </row>
    <row r="159" spans="1:19" x14ac:dyDescent="0.3">
      <c r="A159" s="3" t="s">
        <v>341</v>
      </c>
      <c r="B159" s="3" t="s">
        <v>320</v>
      </c>
      <c r="C159" s="3" t="s">
        <v>341</v>
      </c>
      <c r="D159" s="3" t="s">
        <v>322</v>
      </c>
      <c r="E159" s="31" t="s">
        <v>329</v>
      </c>
      <c r="F159" s="2">
        <v>44154</v>
      </c>
      <c r="G159" s="12">
        <v>0.4201388888888889</v>
      </c>
      <c r="H159" s="3" t="s">
        <v>325</v>
      </c>
      <c r="I159" s="3">
        <v>5</v>
      </c>
      <c r="J159" t="str">
        <f>H159&amp;I159</f>
        <v>FRBW5</v>
      </c>
      <c r="K159" s="3">
        <v>2</v>
      </c>
      <c r="L159" t="s">
        <v>346</v>
      </c>
      <c r="S159" t="s">
        <v>342</v>
      </c>
    </row>
    <row r="160" spans="1:19" x14ac:dyDescent="0.3">
      <c r="A160" s="3" t="s">
        <v>341</v>
      </c>
      <c r="B160" s="3" t="s">
        <v>320</v>
      </c>
      <c r="C160" s="3" t="s">
        <v>341</v>
      </c>
      <c r="D160" s="3" t="s">
        <v>322</v>
      </c>
      <c r="E160" s="31" t="s">
        <v>329</v>
      </c>
      <c r="F160" s="2">
        <v>44154</v>
      </c>
      <c r="G160" s="12">
        <v>0.4201388888888889</v>
      </c>
      <c r="H160" s="3" t="s">
        <v>325</v>
      </c>
      <c r="I160" s="3">
        <v>5</v>
      </c>
      <c r="J160" t="str">
        <f>H160&amp;I160</f>
        <v>FRBW5</v>
      </c>
      <c r="K160" s="3">
        <v>3</v>
      </c>
      <c r="L160" t="s">
        <v>346</v>
      </c>
      <c r="S160" t="s">
        <v>342</v>
      </c>
    </row>
    <row r="161" spans="1:19" x14ac:dyDescent="0.3">
      <c r="A161" s="3" t="s">
        <v>341</v>
      </c>
      <c r="B161" s="3" t="s">
        <v>320</v>
      </c>
      <c r="C161" s="3" t="s">
        <v>341</v>
      </c>
      <c r="D161" s="3" t="s">
        <v>322</v>
      </c>
      <c r="E161" s="31" t="s">
        <v>329</v>
      </c>
      <c r="F161" s="2">
        <v>44154</v>
      </c>
      <c r="G161" s="12">
        <v>0.4201388888888889</v>
      </c>
      <c r="H161" s="3" t="s">
        <v>325</v>
      </c>
      <c r="I161" s="3">
        <v>5</v>
      </c>
      <c r="J161" t="str">
        <f>H161&amp;I161</f>
        <v>FRBW5</v>
      </c>
      <c r="K161" s="3">
        <v>4</v>
      </c>
      <c r="L161" t="s">
        <v>346</v>
      </c>
      <c r="S161" t="s">
        <v>342</v>
      </c>
    </row>
    <row r="162" spans="1:19" x14ac:dyDescent="0.3">
      <c r="A162" s="3" t="s">
        <v>341</v>
      </c>
      <c r="B162" s="3" t="s">
        <v>320</v>
      </c>
      <c r="C162" s="3" t="s">
        <v>341</v>
      </c>
      <c r="D162" s="3" t="s">
        <v>323</v>
      </c>
      <c r="E162" s="31" t="s">
        <v>329</v>
      </c>
      <c r="F162" s="2">
        <v>44154</v>
      </c>
      <c r="G162" s="12">
        <v>0.41875000000000001</v>
      </c>
      <c r="H162" s="3" t="s">
        <v>326</v>
      </c>
      <c r="I162" s="3">
        <v>1</v>
      </c>
      <c r="J162" t="str">
        <f>H162&amp;I162</f>
        <v>FRMG1</v>
      </c>
      <c r="K162" s="3">
        <v>1</v>
      </c>
      <c r="L162" t="s">
        <v>346</v>
      </c>
      <c r="S162" t="s">
        <v>342</v>
      </c>
    </row>
    <row r="163" spans="1:19" x14ac:dyDescent="0.3">
      <c r="A163" s="3" t="s">
        <v>341</v>
      </c>
      <c r="B163" s="3" t="s">
        <v>320</v>
      </c>
      <c r="C163" s="3" t="s">
        <v>341</v>
      </c>
      <c r="D163" s="3" t="s">
        <v>323</v>
      </c>
      <c r="E163" s="31" t="s">
        <v>329</v>
      </c>
      <c r="F163" s="2">
        <v>44154</v>
      </c>
      <c r="G163" s="12">
        <v>0.41875000000000001</v>
      </c>
      <c r="H163" s="3" t="s">
        <v>326</v>
      </c>
      <c r="I163" s="3">
        <v>1</v>
      </c>
      <c r="J163" t="str">
        <f>H163&amp;I163</f>
        <v>FRMG1</v>
      </c>
      <c r="K163" s="3">
        <v>2</v>
      </c>
      <c r="L163" t="s">
        <v>346</v>
      </c>
      <c r="S163" t="s">
        <v>342</v>
      </c>
    </row>
    <row r="164" spans="1:19" x14ac:dyDescent="0.3">
      <c r="A164" s="3" t="s">
        <v>341</v>
      </c>
      <c r="B164" s="3" t="s">
        <v>320</v>
      </c>
      <c r="C164" s="3" t="s">
        <v>341</v>
      </c>
      <c r="D164" s="3" t="s">
        <v>323</v>
      </c>
      <c r="E164" s="31" t="s">
        <v>329</v>
      </c>
      <c r="F164" s="2">
        <v>44154</v>
      </c>
      <c r="G164" s="12">
        <v>0.41875000000000001</v>
      </c>
      <c r="H164" s="3" t="s">
        <v>326</v>
      </c>
      <c r="I164" s="3">
        <v>1</v>
      </c>
      <c r="J164" t="str">
        <f>H164&amp;I164</f>
        <v>FRMG1</v>
      </c>
      <c r="K164" s="3">
        <v>3</v>
      </c>
      <c r="L164" t="s">
        <v>346</v>
      </c>
      <c r="S164" t="s">
        <v>342</v>
      </c>
    </row>
    <row r="165" spans="1:19" x14ac:dyDescent="0.3">
      <c r="A165" s="3" t="s">
        <v>341</v>
      </c>
      <c r="B165" s="3" t="s">
        <v>320</v>
      </c>
      <c r="C165" s="3" t="s">
        <v>341</v>
      </c>
      <c r="D165" s="3" t="s">
        <v>323</v>
      </c>
      <c r="E165" s="31" t="s">
        <v>329</v>
      </c>
      <c r="F165" s="2">
        <v>44154</v>
      </c>
      <c r="G165" s="12">
        <v>0.41875000000000001</v>
      </c>
      <c r="H165" s="3" t="s">
        <v>326</v>
      </c>
      <c r="I165" s="3">
        <v>1</v>
      </c>
      <c r="J165" t="str">
        <f>H165&amp;I165</f>
        <v>FRMG1</v>
      </c>
      <c r="K165" s="3">
        <v>4</v>
      </c>
      <c r="L165" t="s">
        <v>346</v>
      </c>
      <c r="S165" t="s">
        <v>342</v>
      </c>
    </row>
    <row r="166" spans="1:19" x14ac:dyDescent="0.3">
      <c r="A166" s="3" t="s">
        <v>341</v>
      </c>
      <c r="B166" s="3" t="s">
        <v>320</v>
      </c>
      <c r="C166" s="3" t="s">
        <v>341</v>
      </c>
      <c r="D166" s="3" t="s">
        <v>323</v>
      </c>
      <c r="E166" s="31" t="s">
        <v>329</v>
      </c>
      <c r="F166" s="2">
        <v>44154</v>
      </c>
      <c r="G166" s="12">
        <v>0.375</v>
      </c>
      <c r="H166" s="3" t="s">
        <v>326</v>
      </c>
      <c r="I166" s="3">
        <v>2</v>
      </c>
      <c r="J166" t="str">
        <f>H166&amp;I166</f>
        <v>FRMG2</v>
      </c>
      <c r="K166" s="3">
        <v>1</v>
      </c>
      <c r="L166" t="s">
        <v>346</v>
      </c>
      <c r="S166" t="s">
        <v>342</v>
      </c>
    </row>
    <row r="167" spans="1:19" x14ac:dyDescent="0.3">
      <c r="A167" s="3" t="s">
        <v>341</v>
      </c>
      <c r="B167" s="3" t="s">
        <v>320</v>
      </c>
      <c r="C167" s="3" t="s">
        <v>341</v>
      </c>
      <c r="D167" s="3" t="s">
        <v>323</v>
      </c>
      <c r="E167" s="31" t="s">
        <v>329</v>
      </c>
      <c r="F167" s="2">
        <v>44154</v>
      </c>
      <c r="G167" s="12">
        <v>0.375</v>
      </c>
      <c r="H167" s="3" t="s">
        <v>326</v>
      </c>
      <c r="I167" s="3">
        <v>2</v>
      </c>
      <c r="J167" t="str">
        <f>H167&amp;I167</f>
        <v>FRMG2</v>
      </c>
      <c r="K167" s="3">
        <v>2</v>
      </c>
      <c r="L167" t="s">
        <v>346</v>
      </c>
      <c r="S167" t="s">
        <v>342</v>
      </c>
    </row>
    <row r="168" spans="1:19" x14ac:dyDescent="0.3">
      <c r="A168" s="3" t="s">
        <v>341</v>
      </c>
      <c r="B168" s="3" t="s">
        <v>320</v>
      </c>
      <c r="C168" s="3" t="s">
        <v>341</v>
      </c>
      <c r="D168" s="3" t="s">
        <v>323</v>
      </c>
      <c r="E168" s="31" t="s">
        <v>329</v>
      </c>
      <c r="F168" s="2">
        <v>44154</v>
      </c>
      <c r="G168" s="12">
        <v>0.375</v>
      </c>
      <c r="H168" s="3" t="s">
        <v>326</v>
      </c>
      <c r="I168" s="3">
        <v>2</v>
      </c>
      <c r="J168" t="str">
        <f>H168&amp;I168</f>
        <v>FRMG2</v>
      </c>
      <c r="K168" s="3">
        <v>3</v>
      </c>
      <c r="L168" t="s">
        <v>346</v>
      </c>
      <c r="S168" t="s">
        <v>342</v>
      </c>
    </row>
    <row r="169" spans="1:19" x14ac:dyDescent="0.3">
      <c r="A169" s="3" t="s">
        <v>341</v>
      </c>
      <c r="B169" s="3" t="s">
        <v>320</v>
      </c>
      <c r="C169" s="3" t="s">
        <v>341</v>
      </c>
      <c r="D169" s="3" t="s">
        <v>323</v>
      </c>
      <c r="E169" s="31" t="s">
        <v>329</v>
      </c>
      <c r="F169" s="2">
        <v>44154</v>
      </c>
      <c r="G169" s="12">
        <v>0.375</v>
      </c>
      <c r="H169" s="3" t="s">
        <v>326</v>
      </c>
      <c r="I169" s="3">
        <v>2</v>
      </c>
      <c r="J169" t="str">
        <f>H169&amp;I169</f>
        <v>FRMG2</v>
      </c>
      <c r="K169" s="3">
        <v>4</v>
      </c>
      <c r="L169" t="s">
        <v>346</v>
      </c>
      <c r="S169" t="s">
        <v>342</v>
      </c>
    </row>
    <row r="170" spans="1:19" x14ac:dyDescent="0.3">
      <c r="A170" s="3" t="s">
        <v>341</v>
      </c>
      <c r="B170" s="3" t="s">
        <v>320</v>
      </c>
      <c r="C170" s="3" t="s">
        <v>341</v>
      </c>
      <c r="D170" s="3" t="s">
        <v>323</v>
      </c>
      <c r="E170" s="31" t="s">
        <v>329</v>
      </c>
      <c r="F170" s="2">
        <v>44154</v>
      </c>
      <c r="G170" s="12">
        <v>0.39305555555555555</v>
      </c>
      <c r="H170" s="3" t="s">
        <v>326</v>
      </c>
      <c r="I170" s="3">
        <v>3</v>
      </c>
      <c r="J170" t="str">
        <f>H170&amp;I170</f>
        <v>FRMG3</v>
      </c>
      <c r="K170" s="3">
        <v>1</v>
      </c>
      <c r="L170" t="s">
        <v>346</v>
      </c>
      <c r="S170" t="s">
        <v>342</v>
      </c>
    </row>
    <row r="171" spans="1:19" x14ac:dyDescent="0.3">
      <c r="A171" s="3" t="s">
        <v>341</v>
      </c>
      <c r="B171" s="3" t="s">
        <v>320</v>
      </c>
      <c r="C171" s="3" t="s">
        <v>341</v>
      </c>
      <c r="D171" s="3" t="s">
        <v>323</v>
      </c>
      <c r="E171" s="31" t="s">
        <v>329</v>
      </c>
      <c r="F171" s="2">
        <v>44154</v>
      </c>
      <c r="G171" s="12">
        <v>0.39305555555555555</v>
      </c>
      <c r="H171" s="3" t="s">
        <v>326</v>
      </c>
      <c r="I171" s="3">
        <v>3</v>
      </c>
      <c r="J171" t="str">
        <f>H171&amp;I171</f>
        <v>FRMG3</v>
      </c>
      <c r="K171" s="3">
        <v>2</v>
      </c>
      <c r="L171" t="s">
        <v>346</v>
      </c>
      <c r="S171" t="s">
        <v>342</v>
      </c>
    </row>
    <row r="172" spans="1:19" x14ac:dyDescent="0.3">
      <c r="A172" s="3" t="s">
        <v>341</v>
      </c>
      <c r="B172" s="3" t="s">
        <v>320</v>
      </c>
      <c r="C172" s="3" t="s">
        <v>341</v>
      </c>
      <c r="D172" s="3" t="s">
        <v>323</v>
      </c>
      <c r="E172" s="31" t="s">
        <v>329</v>
      </c>
      <c r="F172" s="2">
        <v>44154</v>
      </c>
      <c r="G172" s="12">
        <v>0.39305555555555555</v>
      </c>
      <c r="H172" s="3" t="s">
        <v>326</v>
      </c>
      <c r="I172" s="3">
        <v>3</v>
      </c>
      <c r="J172" t="str">
        <f>H172&amp;I172</f>
        <v>FRMG3</v>
      </c>
      <c r="K172" s="3">
        <v>3</v>
      </c>
      <c r="L172" t="s">
        <v>346</v>
      </c>
      <c r="S172" t="s">
        <v>342</v>
      </c>
    </row>
    <row r="173" spans="1:19" x14ac:dyDescent="0.3">
      <c r="A173" s="3" t="s">
        <v>341</v>
      </c>
      <c r="B173" s="3" t="s">
        <v>320</v>
      </c>
      <c r="C173" s="3" t="s">
        <v>341</v>
      </c>
      <c r="D173" s="3" t="s">
        <v>323</v>
      </c>
      <c r="E173" s="31" t="s">
        <v>329</v>
      </c>
      <c r="F173" s="2">
        <v>44154</v>
      </c>
      <c r="G173" s="12">
        <v>0.39305555555555555</v>
      </c>
      <c r="H173" s="3" t="s">
        <v>326</v>
      </c>
      <c r="I173" s="3">
        <v>3</v>
      </c>
      <c r="J173" t="str">
        <f>H173&amp;I173</f>
        <v>FRMG3</v>
      </c>
      <c r="K173" s="3">
        <v>4</v>
      </c>
      <c r="L173" t="s">
        <v>346</v>
      </c>
      <c r="S173" t="s">
        <v>342</v>
      </c>
    </row>
    <row r="174" spans="1:19" x14ac:dyDescent="0.3">
      <c r="A174" s="3" t="s">
        <v>341</v>
      </c>
      <c r="B174" s="3" t="s">
        <v>320</v>
      </c>
      <c r="C174" s="3" t="s">
        <v>341</v>
      </c>
      <c r="D174" s="3" t="s">
        <v>323</v>
      </c>
      <c r="E174" s="31" t="s">
        <v>329</v>
      </c>
      <c r="F174" s="2">
        <v>44154</v>
      </c>
      <c r="G174" s="12">
        <v>0.41597222222222219</v>
      </c>
      <c r="H174" s="3" t="s">
        <v>326</v>
      </c>
      <c r="I174" s="3">
        <v>4</v>
      </c>
      <c r="J174" t="str">
        <f>H174&amp;I174</f>
        <v>FRMG4</v>
      </c>
      <c r="K174" s="3">
        <v>1</v>
      </c>
      <c r="L174" t="s">
        <v>346</v>
      </c>
      <c r="S174" t="s">
        <v>342</v>
      </c>
    </row>
    <row r="175" spans="1:19" x14ac:dyDescent="0.3">
      <c r="A175" s="3" t="s">
        <v>341</v>
      </c>
      <c r="B175" s="3" t="s">
        <v>320</v>
      </c>
      <c r="C175" s="3" t="s">
        <v>341</v>
      </c>
      <c r="D175" s="3" t="s">
        <v>323</v>
      </c>
      <c r="E175" s="31" t="s">
        <v>329</v>
      </c>
      <c r="F175" s="2">
        <v>44154</v>
      </c>
      <c r="G175" s="12">
        <v>0.41597222222222219</v>
      </c>
      <c r="H175" s="3" t="s">
        <v>326</v>
      </c>
      <c r="I175" s="3">
        <v>4</v>
      </c>
      <c r="J175" t="str">
        <f>H175&amp;I175</f>
        <v>FRMG4</v>
      </c>
      <c r="K175" s="3">
        <v>2</v>
      </c>
      <c r="L175" t="s">
        <v>346</v>
      </c>
      <c r="S175" t="s">
        <v>342</v>
      </c>
    </row>
    <row r="176" spans="1:19" x14ac:dyDescent="0.3">
      <c r="A176" s="3" t="s">
        <v>341</v>
      </c>
      <c r="B176" s="3" t="s">
        <v>320</v>
      </c>
      <c r="C176" s="3" t="s">
        <v>341</v>
      </c>
      <c r="D176" s="3" t="s">
        <v>323</v>
      </c>
      <c r="E176" s="31" t="s">
        <v>329</v>
      </c>
      <c r="F176" s="2">
        <v>44154</v>
      </c>
      <c r="G176" s="12">
        <v>0.41597222222222219</v>
      </c>
      <c r="H176" s="3" t="s">
        <v>326</v>
      </c>
      <c r="I176" s="3">
        <v>4</v>
      </c>
      <c r="J176" t="str">
        <f>H176&amp;I176</f>
        <v>FRMG4</v>
      </c>
      <c r="K176" s="3">
        <v>3</v>
      </c>
      <c r="L176" t="s">
        <v>346</v>
      </c>
      <c r="S176" t="s">
        <v>342</v>
      </c>
    </row>
    <row r="177" spans="1:19" x14ac:dyDescent="0.3">
      <c r="A177" s="3" t="s">
        <v>341</v>
      </c>
      <c r="B177" s="3" t="s">
        <v>320</v>
      </c>
      <c r="C177" s="3" t="s">
        <v>341</v>
      </c>
      <c r="D177" s="3" t="s">
        <v>323</v>
      </c>
      <c r="E177" s="31" t="s">
        <v>329</v>
      </c>
      <c r="F177" s="2">
        <v>44154</v>
      </c>
      <c r="G177" s="12">
        <v>0.41597222222222219</v>
      </c>
      <c r="H177" s="3" t="s">
        <v>326</v>
      </c>
      <c r="I177" s="3">
        <v>4</v>
      </c>
      <c r="J177" t="str">
        <f>H177&amp;I177</f>
        <v>FRMG4</v>
      </c>
      <c r="K177" s="3">
        <v>4</v>
      </c>
      <c r="L177" t="s">
        <v>346</v>
      </c>
      <c r="S177" t="s">
        <v>342</v>
      </c>
    </row>
    <row r="178" spans="1:19" x14ac:dyDescent="0.3">
      <c r="A178" s="3" t="s">
        <v>341</v>
      </c>
      <c r="B178" s="3" t="s">
        <v>320</v>
      </c>
      <c r="C178" s="3" t="s">
        <v>341</v>
      </c>
      <c r="D178" s="3" t="s">
        <v>323</v>
      </c>
      <c r="E178" s="31" t="s">
        <v>329</v>
      </c>
      <c r="F178" s="2">
        <v>44154</v>
      </c>
      <c r="G178" s="12">
        <v>0.41736111111111113</v>
      </c>
      <c r="H178" s="3" t="s">
        <v>326</v>
      </c>
      <c r="I178" s="3">
        <v>5</v>
      </c>
      <c r="J178" t="str">
        <f>H178&amp;I178</f>
        <v>FRMG5</v>
      </c>
      <c r="K178" s="3">
        <v>1</v>
      </c>
      <c r="L178" t="s">
        <v>346</v>
      </c>
      <c r="S178" t="s">
        <v>342</v>
      </c>
    </row>
    <row r="179" spans="1:19" x14ac:dyDescent="0.3">
      <c r="A179" s="3" t="s">
        <v>341</v>
      </c>
      <c r="B179" s="3" t="s">
        <v>320</v>
      </c>
      <c r="C179" s="3" t="s">
        <v>341</v>
      </c>
      <c r="D179" s="3" t="s">
        <v>323</v>
      </c>
      <c r="E179" s="31" t="s">
        <v>329</v>
      </c>
      <c r="F179" s="2">
        <v>44154</v>
      </c>
      <c r="G179" s="12">
        <v>0.41736111111111113</v>
      </c>
      <c r="H179" s="3" t="s">
        <v>326</v>
      </c>
      <c r="I179" s="3">
        <v>5</v>
      </c>
      <c r="J179" t="str">
        <f>H179&amp;I179</f>
        <v>FRMG5</v>
      </c>
      <c r="K179" s="3">
        <v>2</v>
      </c>
      <c r="L179" t="s">
        <v>346</v>
      </c>
      <c r="S179" t="s">
        <v>342</v>
      </c>
    </row>
    <row r="180" spans="1:19" x14ac:dyDescent="0.3">
      <c r="A180" s="3" t="s">
        <v>341</v>
      </c>
      <c r="B180" s="3" t="s">
        <v>320</v>
      </c>
      <c r="C180" s="3" t="s">
        <v>341</v>
      </c>
      <c r="D180" s="3" t="s">
        <v>323</v>
      </c>
      <c r="E180" s="31" t="s">
        <v>329</v>
      </c>
      <c r="F180" s="2">
        <v>44154</v>
      </c>
      <c r="G180" s="12">
        <v>0.41736111111111113</v>
      </c>
      <c r="H180" s="3" t="s">
        <v>326</v>
      </c>
      <c r="I180" s="3">
        <v>5</v>
      </c>
      <c r="J180" t="str">
        <f>H180&amp;I180</f>
        <v>FRMG5</v>
      </c>
      <c r="K180" s="3">
        <v>3</v>
      </c>
      <c r="L180" t="s">
        <v>346</v>
      </c>
      <c r="S180" t="s">
        <v>342</v>
      </c>
    </row>
    <row r="181" spans="1:19" x14ac:dyDescent="0.3">
      <c r="A181" s="3" t="s">
        <v>341</v>
      </c>
      <c r="B181" s="3" t="s">
        <v>320</v>
      </c>
      <c r="C181" s="3" t="s">
        <v>341</v>
      </c>
      <c r="D181" s="3" t="s">
        <v>323</v>
      </c>
      <c r="E181" s="31" t="s">
        <v>329</v>
      </c>
      <c r="F181" s="2">
        <v>44154</v>
      </c>
      <c r="G181" s="12">
        <v>0.41736111111111113</v>
      </c>
      <c r="H181" s="3" t="s">
        <v>326</v>
      </c>
      <c r="I181" s="3">
        <v>5</v>
      </c>
      <c r="J181" t="str">
        <f>H181&amp;I181</f>
        <v>FRMG5</v>
      </c>
      <c r="K181" s="3">
        <v>4</v>
      </c>
      <c r="L181" t="s">
        <v>346</v>
      </c>
      <c r="S181" t="s">
        <v>342</v>
      </c>
    </row>
  </sheetData>
  <autoFilter ref="A1:V151" xr:uid="{6AEFC52B-0F3C-48C8-B8D7-548CBF7D9798}">
    <sortState xmlns:xlrd2="http://schemas.microsoft.com/office/spreadsheetml/2017/richdata2" ref="A2:V151">
      <sortCondition ref="F4:F151"/>
      <sortCondition ref="J4:J151"/>
    </sortState>
  </autoFilter>
  <sortState xmlns:xlrd2="http://schemas.microsoft.com/office/spreadsheetml/2017/richdata2" ref="A2:V181">
    <sortCondition ref="F2:F181"/>
    <sortCondition ref="J2:J181"/>
    <sortCondition ref="K2:K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Random_plots</vt:lpstr>
      <vt:lpstr>4_corners</vt:lpstr>
      <vt:lpstr>GRVeg</vt:lpstr>
      <vt:lpstr>GRPCQ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Dontis, Emma</dc:creator>
  <cp:lastModifiedBy>Gary Raulerson</cp:lastModifiedBy>
  <dcterms:created xsi:type="dcterms:W3CDTF">2020-01-02T22:02:03Z</dcterms:created>
  <dcterms:modified xsi:type="dcterms:W3CDTF">2021-12-23T19:12:43Z</dcterms:modified>
</cp:coreProperties>
</file>